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filterPrivacy="1" codeName="ThisWorkbook"/>
  <xr:revisionPtr revIDLastSave="0" documentId="8_{E8DE9096-8E8E-439A-9CD9-6DB1CEF9D4EE}"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11" l="1"/>
  <c r="F15" i="11"/>
  <c r="E15" i="11"/>
  <c r="F14" i="11"/>
  <c r="E14" i="11"/>
  <c r="E12" i="11"/>
  <c r="F10" i="11"/>
  <c r="E11" i="11"/>
  <c r="E9" i="11"/>
  <c r="F9" i="11" s="1"/>
  <c r="E3" i="11"/>
  <c r="H7" i="11" l="1"/>
  <c r="F23" i="11" l="1"/>
  <c r="E24" i="11" s="1"/>
  <c r="F24" i="11" l="1"/>
  <c r="H24" i="11" s="1"/>
  <c r="E25" i="11"/>
  <c r="E10" i="11"/>
  <c r="I5" i="11"/>
  <c r="I4" i="11" s="1"/>
  <c r="H35" i="11"/>
  <c r="H34" i="11"/>
  <c r="H33" i="11"/>
  <c r="H32" i="11"/>
  <c r="H31" i="11"/>
  <c r="H30" i="11"/>
  <c r="H28" i="11"/>
  <c r="H23" i="11"/>
  <c r="H22" i="11"/>
  <c r="H16" i="11"/>
  <c r="H8" i="11"/>
  <c r="H9" i="11" l="1"/>
  <c r="F25" i="11"/>
  <c r="E27" i="11"/>
  <c r="E13" i="11"/>
  <c r="E18" i="11" s="1"/>
  <c r="I6" i="11"/>
  <c r="H29" i="11" l="1"/>
  <c r="F27" i="11"/>
  <c r="H27" i="11" s="1"/>
  <c r="E26" i="11"/>
  <c r="F18" i="11"/>
  <c r="H10" i="11" s="1"/>
  <c r="F17" i="11"/>
  <c r="H17" i="11" s="1"/>
  <c r="H13" i="11"/>
  <c r="F11" i="11"/>
  <c r="J5" i="11"/>
  <c r="K5" i="11" s="1"/>
  <c r="L5" i="11" s="1"/>
  <c r="M5" i="11" s="1"/>
  <c r="N5" i="11" s="1"/>
  <c r="O5" i="11" s="1"/>
  <c r="P5" i="11" s="1"/>
  <c r="H25" i="11" l="1"/>
  <c r="F26" i="11"/>
  <c r="H26" i="11" s="1"/>
  <c r="H18" i="11"/>
  <c r="E19" i="11"/>
  <c r="E20" i="11" s="1"/>
  <c r="E21" i="11" s="1"/>
  <c r="H11" i="11"/>
  <c r="F12" i="11"/>
  <c r="H12" i="11" s="1"/>
  <c r="P4" i="11"/>
  <c r="Q5" i="11"/>
  <c r="R5" i="11" s="1"/>
  <c r="S5" i="11" s="1"/>
  <c r="T5" i="11" s="1"/>
  <c r="U5" i="11" s="1"/>
  <c r="V5" i="11" s="1"/>
  <c r="W5" i="11" s="1"/>
  <c r="J6" i="11"/>
  <c r="F21" i="11" l="1"/>
  <c r="H21" i="11" s="1"/>
  <c r="F20" i="11"/>
  <c r="H20" i="11" s="1"/>
  <c r="F19" i="11"/>
  <c r="H19" i="11" s="1"/>
  <c r="W4" i="11"/>
  <c r="X5" i="11"/>
  <c r="Y5" i="11" s="1"/>
  <c r="Z5" i="11" s="1"/>
  <c r="AA5" i="11" s="1"/>
  <c r="AB5" i="11" s="1"/>
  <c r="AC5" i="11" s="1"/>
  <c r="AD5" i="11" s="1"/>
  <c r="AD4" i="11" s="1"/>
  <c r="K6" i="11"/>
  <c r="AE5" i="11" l="1"/>
  <c r="AF5" i="11" s="1"/>
  <c r="AG5" i="11" s="1"/>
  <c r="AH5" i="11" s="1"/>
  <c r="AI5" i="11" s="1"/>
  <c r="AJ5" i="11" s="1"/>
  <c r="L6" i="11"/>
  <c r="AK5" i="11" l="1"/>
  <c r="M6" i="11"/>
  <c r="AL5" i="11" l="1"/>
  <c r="AM5" i="11" s="1"/>
  <c r="AN5" i="11" s="1"/>
  <c r="AO5" i="11" s="1"/>
  <c r="AP5" i="11" s="1"/>
  <c r="AQ5" i="11" s="1"/>
  <c r="AR5" i="11" s="1"/>
  <c r="AK4" i="11"/>
  <c r="N6" i="11"/>
  <c r="AS5" i="11" l="1"/>
  <c r="AS6" i="11" s="1"/>
  <c r="AR4" i="11"/>
  <c r="O6" i="11"/>
  <c r="AT5" i="11" l="1"/>
  <c r="AU5" i="11" s="1"/>
  <c r="AT6" i="11" l="1"/>
  <c r="AV5" i="11"/>
  <c r="AU6" i="11"/>
  <c r="P6" i="11"/>
  <c r="Q6" i="11"/>
  <c r="AW5" i="11" l="1"/>
  <c r="AV6" i="11"/>
  <c r="R6" i="11"/>
  <c r="AX5" i="11" l="1"/>
  <c r="AY5" i="11" s="1"/>
  <c r="AY4" i="11" s="1"/>
  <c r="AW6" i="11"/>
  <c r="AZ5" i="11" l="1"/>
  <c r="S6" i="11"/>
  <c r="AX6" i="11"/>
  <c r="T6" i="11"/>
  <c r="AY6" i="11" l="1"/>
  <c r="BA5" i="11"/>
  <c r="AZ6" i="11"/>
  <c r="U6" i="11"/>
  <c r="BA6" i="11" l="1"/>
  <c r="BB5" i="11"/>
  <c r="V6" i="11"/>
  <c r="BB6" i="11" l="1"/>
  <c r="BC5" i="11"/>
  <c r="W6" i="11"/>
  <c r="BC6" i="11" l="1"/>
  <c r="BD5" i="11"/>
  <c r="X6" i="11"/>
  <c r="BE5" i="11" l="1"/>
  <c r="BD6" i="11"/>
  <c r="Y6" i="11"/>
  <c r="BE6" i="11" l="1"/>
  <c r="BF5" i="11"/>
  <c r="BF4" i="11" s="1"/>
  <c r="BF6" i="11" l="1"/>
  <c r="BG5" i="11"/>
  <c r="Z6" i="11"/>
  <c r="AA6" i="11"/>
  <c r="BG6" i="11" l="1"/>
  <c r="BH5" i="11"/>
  <c r="AB6" i="11"/>
  <c r="BI5" i="11" l="1"/>
  <c r="BH6" i="11"/>
  <c r="AC6" i="11"/>
  <c r="BJ5" i="11" l="1"/>
  <c r="BI6" i="11"/>
  <c r="AD6" i="11"/>
  <c r="BK5" i="11" l="1"/>
  <c r="BJ6" i="11"/>
  <c r="AE6" i="11"/>
  <c r="BL5" i="11" l="1"/>
  <c r="BM5" i="11" s="1"/>
  <c r="BM4" i="11" s="1"/>
  <c r="BK6" i="11"/>
  <c r="AF6" i="11"/>
  <c r="BN5" i="11" l="1"/>
  <c r="BM6" i="11"/>
  <c r="BL6" i="11"/>
  <c r="AG6" i="11"/>
  <c r="BO5" i="11" l="1"/>
  <c r="BN6" i="11"/>
  <c r="AH6" i="11"/>
  <c r="BP5" i="11" l="1"/>
  <c r="BO6" i="11"/>
  <c r="AI6" i="11"/>
  <c r="BQ5" i="11" l="1"/>
  <c r="BP6" i="11"/>
  <c r="AJ6" i="11"/>
  <c r="BR5" i="11" l="1"/>
  <c r="BQ6" i="11"/>
  <c r="AK6" i="11"/>
  <c r="BS5" i="11" l="1"/>
  <c r="BR6" i="11"/>
  <c r="AL6" i="11"/>
  <c r="BT5" i="11" l="1"/>
  <c r="BT4" i="11" s="1"/>
  <c r="BS6" i="11"/>
  <c r="AM6" i="11"/>
  <c r="BU5" i="11" l="1"/>
  <c r="BT6" i="11"/>
  <c r="AN6" i="11"/>
  <c r="BV5" i="11" l="1"/>
  <c r="BU6" i="11"/>
  <c r="AO6" i="11"/>
  <c r="BV6" i="11" l="1"/>
  <c r="BW5" i="11"/>
  <c r="AP6" i="11"/>
  <c r="BX5" i="11" l="1"/>
  <c r="BW6" i="11"/>
  <c r="AQ6" i="11"/>
  <c r="BY5" i="11" l="1"/>
  <c r="BX6" i="11"/>
  <c r="AR6" i="11"/>
  <c r="BZ5" i="11" l="1"/>
  <c r="BY6" i="11"/>
  <c r="CA5" i="11" l="1"/>
  <c r="BZ6" i="11"/>
  <c r="CB5" i="11" l="1"/>
  <c r="CA6" i="11"/>
  <c r="CA4" i="11"/>
  <c r="CC5" i="11" l="1"/>
  <c r="CB6" i="11"/>
  <c r="CD5" i="11" l="1"/>
  <c r="CC6" i="11"/>
  <c r="CE5" i="11" l="1"/>
  <c r="CD6" i="11"/>
  <c r="CF5" i="11" l="1"/>
  <c r="CE6" i="11"/>
  <c r="CG5" i="11" l="1"/>
  <c r="CF6" i="11"/>
  <c r="CH5" i="11" l="1"/>
  <c r="CG6" i="11"/>
  <c r="CI5" i="11" l="1"/>
  <c r="CH4" i="11"/>
  <c r="CH6" i="11"/>
  <c r="CI6" i="11" l="1"/>
  <c r="CJ5" i="11"/>
  <c r="CJ6" i="11" l="1"/>
  <c r="CK5" i="11"/>
  <c r="CL5" i="11" l="1"/>
  <c r="CK6" i="11"/>
  <c r="CM5" i="11" l="1"/>
  <c r="CL6" i="11"/>
  <c r="CN5" i="11" l="1"/>
  <c r="CM6" i="11"/>
  <c r="CO5" i="11" l="1"/>
  <c r="CN6" i="11"/>
  <c r="CP5" i="11" l="1"/>
  <c r="CO4" i="11"/>
  <c r="CO6" i="11"/>
  <c r="CQ5" i="11" l="1"/>
  <c r="CP6" i="11"/>
  <c r="CR5" i="11" l="1"/>
  <c r="CQ6" i="11"/>
  <c r="CS5" i="11" l="1"/>
  <c r="CR6" i="11"/>
  <c r="CT5" i="11" l="1"/>
  <c r="CS6" i="11"/>
  <c r="CU5" i="11" l="1"/>
  <c r="CT6" i="11"/>
  <c r="CV5" i="11" l="1"/>
  <c r="CU6" i="11"/>
  <c r="CW5" i="11" l="1"/>
  <c r="CV6" i="11"/>
  <c r="CV4" i="11"/>
  <c r="CX5" i="11" l="1"/>
  <c r="CW6" i="11"/>
  <c r="CY5" i="11" l="1"/>
  <c r="CX6" i="11"/>
  <c r="CZ5" i="11" l="1"/>
  <c r="CY6" i="11"/>
  <c r="DA5" i="11" l="1"/>
  <c r="CZ6" i="11"/>
  <c r="DB5" i="11" l="1"/>
  <c r="DA6" i="11"/>
  <c r="DC5" i="11" l="1"/>
  <c r="DB6" i="11"/>
  <c r="DD5" i="11" l="1"/>
  <c r="DC6" i="11"/>
  <c r="DC4" i="11"/>
  <c r="DE5" i="11" l="1"/>
  <c r="DD6" i="11"/>
  <c r="DF5" i="11" l="1"/>
  <c r="DE6" i="11"/>
  <c r="DG5" i="11" l="1"/>
  <c r="DF6" i="11"/>
  <c r="DH5" i="11" l="1"/>
  <c r="DG6" i="11"/>
  <c r="DI5" i="11" l="1"/>
  <c r="DH6" i="11"/>
  <c r="DJ5" i="11" l="1"/>
  <c r="DI6" i="11"/>
  <c r="DK5" i="11" l="1"/>
  <c r="DJ4" i="11"/>
  <c r="DJ6" i="11"/>
  <c r="DK6" i="11" l="1"/>
  <c r="DL5" i="11"/>
  <c r="DM5" i="11" l="1"/>
  <c r="DL6" i="11"/>
  <c r="DN5" i="11" l="1"/>
  <c r="DM6" i="11"/>
  <c r="DO5" i="11" l="1"/>
  <c r="DN6" i="11"/>
  <c r="DP5" i="11" l="1"/>
  <c r="DO6" i="11"/>
  <c r="DQ5" i="11" l="1"/>
  <c r="DP6" i="11"/>
  <c r="DR5" i="11" l="1"/>
  <c r="DQ4" i="11"/>
  <c r="DQ6" i="11"/>
  <c r="DS5" i="11" l="1"/>
  <c r="DR6" i="11"/>
  <c r="DT5" i="11" l="1"/>
  <c r="DS6" i="11"/>
  <c r="DU5" i="11" l="1"/>
  <c r="DT6" i="11"/>
  <c r="DV5" i="11" l="1"/>
  <c r="DU6" i="11"/>
  <c r="DW5" i="11" l="1"/>
  <c r="DV6" i="11"/>
  <c r="DX5" i="11" l="1"/>
  <c r="DW6" i="11"/>
  <c r="DY5" i="11" l="1"/>
  <c r="DX4" i="11"/>
  <c r="DX6" i="11"/>
  <c r="DZ5" i="11" l="1"/>
  <c r="DY6" i="11"/>
  <c r="EA5" i="11" l="1"/>
  <c r="DZ6" i="11"/>
  <c r="EB5" i="11" l="1"/>
  <c r="EA6" i="11"/>
  <c r="EC5" i="11" l="1"/>
  <c r="EB6" i="11"/>
  <c r="ED5" i="11" l="1"/>
  <c r="EC6" i="11"/>
  <c r="EE5" i="11" l="1"/>
  <c r="ED6" i="11"/>
  <c r="EF5" i="11" l="1"/>
  <c r="EE4" i="11"/>
  <c r="EE6" i="11"/>
  <c r="EG5" i="11" l="1"/>
  <c r="EF6" i="11"/>
  <c r="EH5" i="11" l="1"/>
  <c r="EG6" i="11"/>
  <c r="EI5" i="11" l="1"/>
  <c r="EH6" i="11"/>
  <c r="EJ5" i="11" l="1"/>
  <c r="EI6" i="11"/>
  <c r="EK5" i="11" l="1"/>
  <c r="EK6" i="11" s="1"/>
  <c r="EJ6" i="11"/>
</calcChain>
</file>

<file path=xl/sharedStrings.xml><?xml version="1.0" encoding="utf-8"?>
<sst xmlns="http://schemas.openxmlformats.org/spreadsheetml/2006/main" count="85" uniqueCount="58">
  <si>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</si>
  <si>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</si>
  <si>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</si>
  <si>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</si>
  <si>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</si>
  <si>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</si>
  <si>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</si>
  <si>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</si>
  <si>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</si>
  <si>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</si>
  <si>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</si>
  <si>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</si>
  <si>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</si>
  <si>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</si>
  <si>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</si>
  <si>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Tarea 1</t>
  </si>
  <si>
    <t>Tarea 2</t>
  </si>
  <si>
    <t>Tarea 3</t>
  </si>
  <si>
    <t>Tarea 4</t>
  </si>
  <si>
    <t>Tarea 5</t>
  </si>
  <si>
    <t>Título de la fase 2</t>
  </si>
  <si>
    <t>Título de la fase 3</t>
  </si>
  <si>
    <t>Título de la fase 4</t>
  </si>
  <si>
    <t>Inserte nuevas filas ENCIMA de ésta</t>
  </si>
  <si>
    <t>Inicio del proyecto:</t>
  </si>
  <si>
    <t>Semana para mostrar:</t>
  </si>
  <si>
    <t>ASIGNADO
A</t>
  </si>
  <si>
    <t>PROGRESO</t>
  </si>
  <si>
    <t>INICIO</t>
  </si>
  <si>
    <t>fecha</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</si>
  <si>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</si>
  <si>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</si>
  <si>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</si>
  <si>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</si>
  <si>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</si>
  <si>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</si>
  <si>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</si>
  <si>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</si>
  <si>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</si>
  <si>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</si>
  <si>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</si>
  <si>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</si>
  <si>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</si>
  <si>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</si>
  <si>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</si>
  <si>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</si>
  <si>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</si>
  <si>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Proyecto "Asisbot"</t>
  </si>
  <si>
    <t>Duoc Uc</t>
  </si>
  <si>
    <t>Oscar Gutierrez</t>
  </si>
  <si>
    <t>Planificación y análisis</t>
  </si>
  <si>
    <t>Análisis de contexto y problemática</t>
  </si>
  <si>
    <t>Diseño preliminar del sistema</t>
  </si>
  <si>
    <t>Validación inicial del alcance con el profesor guía</t>
  </si>
  <si>
    <t>Revisión y ajuste de objetivos del proyecto</t>
  </si>
  <si>
    <t>Levantamiento de requerimientos funcionales y no funcionales</t>
  </si>
  <si>
    <t>Mini FODA del proyecto</t>
  </si>
  <si>
    <t>Planificación de tareas y cronograma interno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</si>
</sst>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C0A]d\ &quot;de&quot;\ mmmm\ &quot;de&quot;\ yyyy;@"/>
    <numFmt numFmtId="170" formatCode="d\-m\-yy;@"/>
    <numFmt numFmtId="171" formatCode="d"/>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70"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70" fontId="0" fillId="8" borderId="2" xfId="0" applyNumberFormat="1" applyFill="1" applyBorder="1" applyAlignment="1">
      <alignment horizontal="center" vertical="center"/>
    </xf>
    <xf numFmtId="170" fontId="5" fillId="8" borderId="2" xfId="0" applyNumberFormat="1" applyFont="1" applyFill="1" applyBorder="1" applyAlignment="1">
      <alignment horizontal="center" vertical="center"/>
    </xf>
    <xf numFmtId="170" fontId="0" fillId="9" borderId="2" xfId="0" applyNumberFormat="1" applyFill="1" applyBorder="1" applyAlignment="1">
      <alignment horizontal="center" vertical="center"/>
    </xf>
    <xf numFmtId="170" fontId="5" fillId="9" borderId="2" xfId="0" applyNumberFormat="1" applyFont="1" applyFill="1" applyBorder="1" applyAlignment="1">
      <alignment horizontal="center" vertical="center"/>
    </xf>
    <xf numFmtId="170" fontId="0" fillId="6" borderId="2" xfId="0" applyNumberFormat="1" applyFill="1" applyBorder="1" applyAlignment="1">
      <alignment horizontal="center" vertical="center"/>
    </xf>
    <xf numFmtId="170" fontId="5" fillId="6" borderId="2" xfId="0" applyNumberFormat="1" applyFont="1" applyFill="1" applyBorder="1" applyAlignment="1">
      <alignment horizontal="center" vertical="center"/>
    </xf>
    <xf numFmtId="170" fontId="9" fillId="11" borderId="2" xfId="10" applyFill="1">
      <alignment horizontal="center" vertical="center"/>
    </xf>
    <xf numFmtId="170" fontId="0" fillId="5" borderId="2" xfId="0" applyNumberFormat="1" applyFill="1" applyBorder="1" applyAlignment="1">
      <alignment horizontal="center" vertical="center"/>
    </xf>
    <xf numFmtId="170" fontId="5" fillId="5" borderId="2" xfId="0" applyNumberFormat="1" applyFont="1" applyFill="1" applyBorder="1" applyAlignment="1">
      <alignment horizontal="center" vertical="center"/>
    </xf>
    <xf numFmtId="170" fontId="4" fillId="2" borderId="2" xfId="0" applyNumberFormat="1" applyFont="1" applyFill="1" applyBorder="1" applyAlignment="1">
      <alignment horizontal="left" vertical="center"/>
    </xf>
    <xf numFmtId="170" fontId="5" fillId="2" borderId="2" xfId="0" applyNumberFormat="1" applyFont="1" applyFill="1" applyBorder="1" applyAlignment="1">
      <alignment horizontal="center" vertical="center"/>
    </xf>
    <xf numFmtId="171" fontId="11" fillId="7" borderId="6" xfId="0" applyNumberFormat="1" applyFont="1" applyFill="1" applyBorder="1" applyAlignment="1">
      <alignment horizontal="center" vertical="center"/>
    </xf>
    <xf numFmtId="171" fontId="11" fillId="7" borderId="0" xfId="0" applyNumberFormat="1" applyFont="1" applyFill="1" applyAlignment="1">
      <alignment horizontal="center" vertical="center"/>
    </xf>
    <xf numFmtId="171" fontId="11" fillId="7" borderId="7" xfId="0" applyNumberFormat="1" applyFont="1" applyFill="1" applyBorder="1" applyAlignment="1">
      <alignment horizontal="center" vertical="center"/>
    </xf>
    <xf numFmtId="170" fontId="9" fillId="3" borderId="2" xfId="10" applyFill="1">
      <alignment horizontal="center" vertical="center"/>
    </xf>
    <xf numFmtId="170" fontId="9" fillId="4" borderId="2" xfId="10" applyFill="1">
      <alignment horizontal="center" vertical="center"/>
    </xf>
    <xf numFmtId="170" fontId="9" fillId="10" borderId="2" xfId="10" applyFill="1">
      <alignment horizontal="center" vertical="center"/>
    </xf>
    <xf numFmtId="170" fontId="9" fillId="0" borderId="2" xfId="10">
      <alignment horizontal="center" vertical="center"/>
    </xf>
    <xf numFmtId="0" fontId="9" fillId="0" borderId="0" xfId="8">
      <alignment horizontal="right" indent="1"/>
    </xf>
    <xf numFmtId="0" fontId="9" fillId="0" borderId="7" xfId="8" applyBorder="1">
      <alignment horizontal="right" indent="1"/>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8" fontId="9" fillId="0" borderId="3" xfId="9">
      <alignment horizontal="center" vertical="center"/>
    </xf>
    <xf numFmtId="0" fontId="0" fillId="0" borderId="0" xfId="0" applyFill="1" applyBorder="1" applyAlignment="1">
      <alignment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2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K39"/>
  <sheetViews>
    <sheetView showGridLines="0" tabSelected="1" showRuler="0" zoomScaleNormal="100" zoomScalePageLayoutView="70" workbookViewId="0">
      <pane ySplit="6" topLeftCell="A8" activePane="bottomLeft" state="frozen"/>
      <selection pane="bottomLeft" activeCell="F1" sqref="F1"/>
    </sheetView>
  </sheetViews>
  <sheetFormatPr baseColWidth="10" defaultColWidth="9.140625" defaultRowHeight="30" customHeight="1" x14ac:dyDescent="0.25"/>
  <cols>
    <col min="1" max="1" width="2.7109375" style="45" customWidth="1"/>
    <col min="2" max="2" width="34.7109375" customWidth="1"/>
    <col min="3" max="3" width="30.7109375" customWidth="1"/>
    <col min="4" max="4" width="10.7109375" customWidth="1"/>
    <col min="5" max="5" width="10.42578125" style="5" customWidth="1"/>
    <col min="6" max="6" width="10.42578125" customWidth="1"/>
    <col min="7" max="7" width="2.7109375" customWidth="1"/>
    <col min="8" max="8" width="9.42578125" hidden="1" customWidth="1"/>
    <col min="9" max="35" width="3.28515625" customWidth="1"/>
    <col min="36" max="36" width="6.7109375" customWidth="1"/>
    <col min="37" max="42" width="3.28515625" customWidth="1"/>
    <col min="43" max="43" width="9" customWidth="1"/>
    <col min="44" max="49" width="3.28515625" customWidth="1"/>
    <col min="50" max="50" width="5.85546875" customWidth="1"/>
    <col min="51" max="56" width="3.28515625" customWidth="1"/>
    <col min="57" max="57" width="8.140625" customWidth="1"/>
    <col min="58" max="63" width="3.28515625" customWidth="1"/>
    <col min="64" max="64" width="7.42578125" customWidth="1"/>
    <col min="69" max="70" width="10.28515625"/>
  </cols>
  <sheetData>
    <row r="1" spans="1:141" ht="30" customHeight="1" x14ac:dyDescent="0.45">
      <c r="A1" s="46" t="s">
        <v>0</v>
      </c>
      <c r="B1" s="49" t="s">
        <v>47</v>
      </c>
      <c r="C1" s="1"/>
      <c r="D1" s="2"/>
      <c r="E1" s="4"/>
      <c r="F1" s="34"/>
      <c r="H1" s="2"/>
      <c r="I1" s="67"/>
    </row>
    <row r="2" spans="1:141" ht="30" customHeight="1" x14ac:dyDescent="0.3">
      <c r="A2" s="45" t="s">
        <v>1</v>
      </c>
      <c r="B2" s="50" t="s">
        <v>48</v>
      </c>
      <c r="I2" s="68"/>
    </row>
    <row r="3" spans="1:141" ht="30" customHeight="1" x14ac:dyDescent="0.25">
      <c r="A3" s="45" t="s">
        <v>2</v>
      </c>
      <c r="B3" s="51" t="s">
        <v>49</v>
      </c>
      <c r="C3" s="88" t="s">
        <v>24</v>
      </c>
      <c r="D3" s="89"/>
      <c r="E3" s="93">
        <f>DATE(2025,8,15)</f>
        <v>45884</v>
      </c>
      <c r="F3" s="93"/>
    </row>
    <row r="4" spans="1:141" ht="30" customHeight="1" x14ac:dyDescent="0.25">
      <c r="A4" s="46" t="s">
        <v>3</v>
      </c>
      <c r="C4" s="88" t="s">
        <v>25</v>
      </c>
      <c r="D4" s="89"/>
      <c r="E4" s="7">
        <v>1</v>
      </c>
      <c r="I4" s="90">
        <f>I5</f>
        <v>45880</v>
      </c>
      <c r="J4" s="91"/>
      <c r="K4" s="91"/>
      <c r="L4" s="91"/>
      <c r="M4" s="91"/>
      <c r="N4" s="91"/>
      <c r="O4" s="92"/>
      <c r="P4" s="90">
        <f>P5</f>
        <v>45887</v>
      </c>
      <c r="Q4" s="91"/>
      <c r="R4" s="91"/>
      <c r="S4" s="91"/>
      <c r="T4" s="91"/>
      <c r="U4" s="91"/>
      <c r="V4" s="92"/>
      <c r="W4" s="90">
        <f>W5</f>
        <v>45894</v>
      </c>
      <c r="X4" s="91"/>
      <c r="Y4" s="91"/>
      <c r="Z4" s="91"/>
      <c r="AA4" s="91"/>
      <c r="AB4" s="91"/>
      <c r="AC4" s="92"/>
      <c r="AD4" s="90">
        <f>AD5</f>
        <v>45901</v>
      </c>
      <c r="AE4" s="91"/>
      <c r="AF4" s="91"/>
      <c r="AG4" s="91"/>
      <c r="AH4" s="91"/>
      <c r="AI4" s="91"/>
      <c r="AJ4" s="92"/>
      <c r="AK4" s="90">
        <f t="shared" ref="AK4" si="0">AK5</f>
        <v>45908</v>
      </c>
      <c r="AL4" s="91"/>
      <c r="AM4" s="91"/>
      <c r="AN4" s="91"/>
      <c r="AO4" s="91"/>
      <c r="AP4" s="91"/>
      <c r="AQ4" s="92"/>
      <c r="AR4" s="90">
        <f t="shared" ref="AR4" si="1">AR5</f>
        <v>45915</v>
      </c>
      <c r="AS4" s="91"/>
      <c r="AT4" s="91"/>
      <c r="AU4" s="91"/>
      <c r="AV4" s="91"/>
      <c r="AW4" s="91"/>
      <c r="AX4" s="92"/>
      <c r="AY4" s="90">
        <f t="shared" ref="AY4" si="2">AY5</f>
        <v>45922</v>
      </c>
      <c r="AZ4" s="91"/>
      <c r="BA4" s="91"/>
      <c r="BB4" s="91"/>
      <c r="BC4" s="91"/>
      <c r="BD4" s="91"/>
      <c r="BE4" s="92"/>
      <c r="BF4" s="90">
        <f t="shared" ref="BF4" si="3">BF5</f>
        <v>45929</v>
      </c>
      <c r="BG4" s="91"/>
      <c r="BH4" s="91"/>
      <c r="BI4" s="91"/>
      <c r="BJ4" s="91"/>
      <c r="BK4" s="91"/>
      <c r="BL4" s="92"/>
      <c r="BM4" s="90">
        <f t="shared" ref="BM4" si="4">BM5</f>
        <v>45936</v>
      </c>
      <c r="BN4" s="91"/>
      <c r="BO4" s="91"/>
      <c r="BP4" s="91"/>
      <c r="BQ4" s="91"/>
      <c r="BR4" s="91"/>
      <c r="BS4" s="92"/>
      <c r="BT4" s="90">
        <f t="shared" ref="BT4" si="5">BT5</f>
        <v>45943</v>
      </c>
      <c r="BU4" s="91"/>
      <c r="BV4" s="91"/>
      <c r="BW4" s="91"/>
      <c r="BX4" s="91"/>
      <c r="BY4" s="91"/>
      <c r="BZ4" s="92"/>
      <c r="CA4" s="90">
        <f t="shared" ref="CA4" si="6">CA5</f>
        <v>45950</v>
      </c>
      <c r="CB4" s="91"/>
      <c r="CC4" s="91"/>
      <c r="CD4" s="91"/>
      <c r="CE4" s="91"/>
      <c r="CF4" s="91"/>
      <c r="CG4" s="92"/>
      <c r="CH4" s="90">
        <f t="shared" ref="CH4" si="7">CH5</f>
        <v>45957</v>
      </c>
      <c r="CI4" s="91"/>
      <c r="CJ4" s="91"/>
      <c r="CK4" s="91"/>
      <c r="CL4" s="91"/>
      <c r="CM4" s="91"/>
      <c r="CN4" s="92"/>
      <c r="CO4" s="90">
        <f t="shared" ref="CO4" si="8">CO5</f>
        <v>45964</v>
      </c>
      <c r="CP4" s="91"/>
      <c r="CQ4" s="91"/>
      <c r="CR4" s="91"/>
      <c r="CS4" s="91"/>
      <c r="CT4" s="91"/>
      <c r="CU4" s="92"/>
      <c r="CV4" s="90">
        <f t="shared" ref="CV4" si="9">CV5</f>
        <v>45971</v>
      </c>
      <c r="CW4" s="91"/>
      <c r="CX4" s="91"/>
      <c r="CY4" s="91"/>
      <c r="CZ4" s="91"/>
      <c r="DA4" s="91"/>
      <c r="DB4" s="92"/>
      <c r="DC4" s="90">
        <f t="shared" ref="DC4" si="10">DC5</f>
        <v>45978</v>
      </c>
      <c r="DD4" s="91"/>
      <c r="DE4" s="91"/>
      <c r="DF4" s="91"/>
      <c r="DG4" s="91"/>
      <c r="DH4" s="91"/>
      <c r="DI4" s="92"/>
      <c r="DJ4" s="90">
        <f t="shared" ref="DJ4" si="11">DJ5</f>
        <v>45985</v>
      </c>
      <c r="DK4" s="91"/>
      <c r="DL4" s="91"/>
      <c r="DM4" s="91"/>
      <c r="DN4" s="91"/>
      <c r="DO4" s="91"/>
      <c r="DP4" s="92"/>
      <c r="DQ4" s="90">
        <f t="shared" ref="DQ4" si="12">DQ5</f>
        <v>45992</v>
      </c>
      <c r="DR4" s="91"/>
      <c r="DS4" s="91"/>
      <c r="DT4" s="91"/>
      <c r="DU4" s="91"/>
      <c r="DV4" s="91"/>
      <c r="DW4" s="92"/>
      <c r="DX4" s="90">
        <f t="shared" ref="DX4" si="13">DX5</f>
        <v>45999</v>
      </c>
      <c r="DY4" s="91"/>
      <c r="DZ4" s="91"/>
      <c r="EA4" s="91"/>
      <c r="EB4" s="91"/>
      <c r="EC4" s="91"/>
      <c r="ED4" s="92"/>
      <c r="EE4" s="90">
        <f t="shared" ref="EE4" si="14">EE5</f>
        <v>46006</v>
      </c>
      <c r="EF4" s="91"/>
      <c r="EG4" s="91"/>
      <c r="EH4" s="91"/>
      <c r="EI4" s="91"/>
      <c r="EJ4" s="91"/>
      <c r="EK4" s="92"/>
    </row>
    <row r="5" spans="1:141" ht="15" customHeight="1" x14ac:dyDescent="0.25">
      <c r="A5" s="46" t="s">
        <v>4</v>
      </c>
      <c r="B5" s="66"/>
      <c r="C5" s="66"/>
      <c r="D5" s="66"/>
      <c r="E5" s="66"/>
      <c r="F5" s="66"/>
      <c r="G5" s="66"/>
      <c r="I5" s="81">
        <f>Inicio_del_proyecto-WEEKDAY(Inicio_del_proyecto,1)+2+7*(Semana_para_mostrar-1)</f>
        <v>45880</v>
      </c>
      <c r="J5" s="82">
        <f>I5+1</f>
        <v>45881</v>
      </c>
      <c r="K5" s="82">
        <f t="shared" ref="K5:AX5" si="15">J5+1</f>
        <v>45882</v>
      </c>
      <c r="L5" s="82">
        <f t="shared" si="15"/>
        <v>45883</v>
      </c>
      <c r="M5" s="82">
        <f t="shared" si="15"/>
        <v>45884</v>
      </c>
      <c r="N5" s="82">
        <f t="shared" si="15"/>
        <v>45885</v>
      </c>
      <c r="O5" s="83">
        <f t="shared" si="15"/>
        <v>45886</v>
      </c>
      <c r="P5" s="81">
        <f>O5+1</f>
        <v>45887</v>
      </c>
      <c r="Q5" s="82">
        <f>P5+1</f>
        <v>45888</v>
      </c>
      <c r="R5" s="82">
        <f t="shared" si="15"/>
        <v>45889</v>
      </c>
      <c r="S5" s="82">
        <f t="shared" si="15"/>
        <v>45890</v>
      </c>
      <c r="T5" s="82">
        <f t="shared" si="15"/>
        <v>45891</v>
      </c>
      <c r="U5" s="82">
        <f t="shared" si="15"/>
        <v>45892</v>
      </c>
      <c r="V5" s="83">
        <f t="shared" si="15"/>
        <v>45893</v>
      </c>
      <c r="W5" s="81">
        <f>V5+1</f>
        <v>45894</v>
      </c>
      <c r="X5" s="82">
        <f>W5+1</f>
        <v>45895</v>
      </c>
      <c r="Y5" s="82">
        <f t="shared" si="15"/>
        <v>45896</v>
      </c>
      <c r="Z5" s="82">
        <f t="shared" si="15"/>
        <v>45897</v>
      </c>
      <c r="AA5" s="82">
        <f t="shared" si="15"/>
        <v>45898</v>
      </c>
      <c r="AB5" s="82">
        <f t="shared" si="15"/>
        <v>45899</v>
      </c>
      <c r="AC5" s="83">
        <f t="shared" si="15"/>
        <v>45900</v>
      </c>
      <c r="AD5" s="81">
        <f>AC5+1</f>
        <v>45901</v>
      </c>
      <c r="AE5" s="82">
        <f>AD5+1</f>
        <v>45902</v>
      </c>
      <c r="AF5" s="82">
        <f t="shared" si="15"/>
        <v>45903</v>
      </c>
      <c r="AG5" s="82">
        <f t="shared" si="15"/>
        <v>45904</v>
      </c>
      <c r="AH5" s="82">
        <f t="shared" si="15"/>
        <v>45905</v>
      </c>
      <c r="AI5" s="82">
        <f t="shared" si="15"/>
        <v>45906</v>
      </c>
      <c r="AJ5" s="83">
        <f t="shared" si="15"/>
        <v>45907</v>
      </c>
      <c r="AK5" s="81">
        <f>AJ5+1</f>
        <v>45908</v>
      </c>
      <c r="AL5" s="82">
        <f>AK5+1</f>
        <v>45909</v>
      </c>
      <c r="AM5" s="82">
        <f t="shared" si="15"/>
        <v>45910</v>
      </c>
      <c r="AN5" s="82">
        <f t="shared" si="15"/>
        <v>45911</v>
      </c>
      <c r="AO5" s="82">
        <f t="shared" si="15"/>
        <v>45912</v>
      </c>
      <c r="AP5" s="82">
        <f t="shared" si="15"/>
        <v>45913</v>
      </c>
      <c r="AQ5" s="83">
        <f t="shared" si="15"/>
        <v>45914</v>
      </c>
      <c r="AR5" s="81">
        <f>AQ5+1</f>
        <v>45915</v>
      </c>
      <c r="AS5" s="82">
        <f>AR5+1</f>
        <v>45916</v>
      </c>
      <c r="AT5" s="82">
        <f t="shared" si="15"/>
        <v>45917</v>
      </c>
      <c r="AU5" s="82">
        <f t="shared" si="15"/>
        <v>45918</v>
      </c>
      <c r="AV5" s="82">
        <f t="shared" si="15"/>
        <v>45919</v>
      </c>
      <c r="AW5" s="82">
        <f t="shared" si="15"/>
        <v>45920</v>
      </c>
      <c r="AX5" s="83">
        <f t="shared" si="15"/>
        <v>45921</v>
      </c>
      <c r="AY5" s="81">
        <f>AX5+1</f>
        <v>45922</v>
      </c>
      <c r="AZ5" s="82">
        <f>AY5+1</f>
        <v>45923</v>
      </c>
      <c r="BA5" s="82">
        <f t="shared" ref="BA5:BE5" si="16">AZ5+1</f>
        <v>45924</v>
      </c>
      <c r="BB5" s="82">
        <f t="shared" si="16"/>
        <v>45925</v>
      </c>
      <c r="BC5" s="82">
        <f t="shared" si="16"/>
        <v>45926</v>
      </c>
      <c r="BD5" s="82">
        <f t="shared" si="16"/>
        <v>45927</v>
      </c>
      <c r="BE5" s="83">
        <f t="shared" si="16"/>
        <v>45928</v>
      </c>
      <c r="BF5" s="81">
        <f>BE5+1</f>
        <v>45929</v>
      </c>
      <c r="BG5" s="82">
        <f>BF5+1</f>
        <v>45930</v>
      </c>
      <c r="BH5" s="82">
        <f t="shared" ref="BH5:BL5" si="17">BG5+1</f>
        <v>45931</v>
      </c>
      <c r="BI5" s="82">
        <f t="shared" si="17"/>
        <v>45932</v>
      </c>
      <c r="BJ5" s="82">
        <f t="shared" si="17"/>
        <v>45933</v>
      </c>
      <c r="BK5" s="82">
        <f t="shared" si="17"/>
        <v>45934</v>
      </c>
      <c r="BL5" s="83">
        <f t="shared" si="17"/>
        <v>45935</v>
      </c>
      <c r="BM5" s="83">
        <f t="shared" ref="BM5" si="18">BL5+1</f>
        <v>45936</v>
      </c>
      <c r="BN5" s="83">
        <f t="shared" ref="BN5" si="19">BM5+1</f>
        <v>45937</v>
      </c>
      <c r="BO5" s="83">
        <f t="shared" ref="BO5" si="20">BN5+1</f>
        <v>45938</v>
      </c>
      <c r="BP5" s="83">
        <f t="shared" ref="BP5" si="21">BO5+1</f>
        <v>45939</v>
      </c>
      <c r="BQ5" s="83">
        <f t="shared" ref="BQ5" si="22">BP5+1</f>
        <v>45940</v>
      </c>
      <c r="BR5" s="83">
        <f t="shared" ref="BR5" si="23">BQ5+1</f>
        <v>45941</v>
      </c>
      <c r="BS5" s="83">
        <f t="shared" ref="BS5" si="24">BR5+1</f>
        <v>45942</v>
      </c>
      <c r="BT5" s="83">
        <f t="shared" ref="BT5" si="25">BS5+1</f>
        <v>45943</v>
      </c>
      <c r="BU5" s="83">
        <f t="shared" ref="BU5" si="26">BT5+1</f>
        <v>45944</v>
      </c>
      <c r="BV5" s="83">
        <f t="shared" ref="BV5" si="27">BU5+1</f>
        <v>45945</v>
      </c>
      <c r="BW5" s="83">
        <f t="shared" ref="BW5" si="28">BV5+1</f>
        <v>45946</v>
      </c>
      <c r="BX5" s="83">
        <f t="shared" ref="BX5" si="29">BW5+1</f>
        <v>45947</v>
      </c>
      <c r="BY5" s="83">
        <f t="shared" ref="BY5" si="30">BX5+1</f>
        <v>45948</v>
      </c>
      <c r="BZ5" s="83">
        <f t="shared" ref="BZ5" si="31">BY5+1</f>
        <v>45949</v>
      </c>
      <c r="CA5" s="83">
        <f t="shared" ref="CA5" si="32">BZ5+1</f>
        <v>45950</v>
      </c>
      <c r="CB5" s="83">
        <f t="shared" ref="CB5" si="33">CA5+1</f>
        <v>45951</v>
      </c>
      <c r="CC5" s="83">
        <f t="shared" ref="CC5" si="34">CB5+1</f>
        <v>45952</v>
      </c>
      <c r="CD5" s="83">
        <f t="shared" ref="CD5" si="35">CC5+1</f>
        <v>45953</v>
      </c>
      <c r="CE5" s="83">
        <f t="shared" ref="CE5" si="36">CD5+1</f>
        <v>45954</v>
      </c>
      <c r="CF5" s="83">
        <f t="shared" ref="CF5" si="37">CE5+1</f>
        <v>45955</v>
      </c>
      <c r="CG5" s="83">
        <f t="shared" ref="CG5" si="38">CF5+1</f>
        <v>45956</v>
      </c>
      <c r="CH5" s="83">
        <f t="shared" ref="CH5" si="39">CG5+1</f>
        <v>45957</v>
      </c>
      <c r="CI5" s="83">
        <f t="shared" ref="CI5" si="40">CH5+1</f>
        <v>45958</v>
      </c>
      <c r="CJ5" s="83">
        <f t="shared" ref="CJ5" si="41">CI5+1</f>
        <v>45959</v>
      </c>
      <c r="CK5" s="83">
        <f t="shared" ref="CK5" si="42">CJ5+1</f>
        <v>45960</v>
      </c>
      <c r="CL5" s="83">
        <f t="shared" ref="CL5" si="43">CK5+1</f>
        <v>45961</v>
      </c>
      <c r="CM5" s="83">
        <f t="shared" ref="CM5" si="44">CL5+1</f>
        <v>45962</v>
      </c>
      <c r="CN5" s="83">
        <f t="shared" ref="CN5" si="45">CM5+1</f>
        <v>45963</v>
      </c>
      <c r="CO5" s="83">
        <f t="shared" ref="CO5" si="46">CN5+1</f>
        <v>45964</v>
      </c>
      <c r="CP5" s="83">
        <f t="shared" ref="CP5" si="47">CO5+1</f>
        <v>45965</v>
      </c>
      <c r="CQ5" s="83">
        <f t="shared" ref="CQ5" si="48">CP5+1</f>
        <v>45966</v>
      </c>
      <c r="CR5" s="83">
        <f t="shared" ref="CR5" si="49">CQ5+1</f>
        <v>45967</v>
      </c>
      <c r="CS5" s="83">
        <f t="shared" ref="CS5" si="50">CR5+1</f>
        <v>45968</v>
      </c>
      <c r="CT5" s="83">
        <f t="shared" ref="CT5" si="51">CS5+1</f>
        <v>45969</v>
      </c>
      <c r="CU5" s="83">
        <f t="shared" ref="CU5" si="52">CT5+1</f>
        <v>45970</v>
      </c>
      <c r="CV5" s="83">
        <f t="shared" ref="CV5" si="53">CU5+1</f>
        <v>45971</v>
      </c>
      <c r="CW5" s="83">
        <f t="shared" ref="CW5" si="54">CV5+1</f>
        <v>45972</v>
      </c>
      <c r="CX5" s="83">
        <f t="shared" ref="CX5" si="55">CW5+1</f>
        <v>45973</v>
      </c>
      <c r="CY5" s="83">
        <f t="shared" ref="CY5" si="56">CX5+1</f>
        <v>45974</v>
      </c>
      <c r="CZ5" s="83">
        <f t="shared" ref="CZ5" si="57">CY5+1</f>
        <v>45975</v>
      </c>
      <c r="DA5" s="83">
        <f t="shared" ref="DA5" si="58">CZ5+1</f>
        <v>45976</v>
      </c>
      <c r="DB5" s="83">
        <f t="shared" ref="DB5" si="59">DA5+1</f>
        <v>45977</v>
      </c>
      <c r="DC5" s="83">
        <f t="shared" ref="DC5" si="60">DB5+1</f>
        <v>45978</v>
      </c>
      <c r="DD5" s="83">
        <f t="shared" ref="DD5" si="61">DC5+1</f>
        <v>45979</v>
      </c>
      <c r="DE5" s="83">
        <f t="shared" ref="DE5" si="62">DD5+1</f>
        <v>45980</v>
      </c>
      <c r="DF5" s="83">
        <f t="shared" ref="DF5" si="63">DE5+1</f>
        <v>45981</v>
      </c>
      <c r="DG5" s="83">
        <f t="shared" ref="DG5" si="64">DF5+1</f>
        <v>45982</v>
      </c>
      <c r="DH5" s="83">
        <f t="shared" ref="DH5" si="65">DG5+1</f>
        <v>45983</v>
      </c>
      <c r="DI5" s="83">
        <f t="shared" ref="DI5" si="66">DH5+1</f>
        <v>45984</v>
      </c>
      <c r="DJ5" s="83">
        <f t="shared" ref="DJ5" si="67">DI5+1</f>
        <v>45985</v>
      </c>
      <c r="DK5" s="83">
        <f t="shared" ref="DK5" si="68">DJ5+1</f>
        <v>45986</v>
      </c>
      <c r="DL5" s="83">
        <f t="shared" ref="DL5" si="69">DK5+1</f>
        <v>45987</v>
      </c>
      <c r="DM5" s="83">
        <f t="shared" ref="DM5" si="70">DL5+1</f>
        <v>45988</v>
      </c>
      <c r="DN5" s="83">
        <f t="shared" ref="DN5" si="71">DM5+1</f>
        <v>45989</v>
      </c>
      <c r="DO5" s="83">
        <f t="shared" ref="DO5" si="72">DN5+1</f>
        <v>45990</v>
      </c>
      <c r="DP5" s="83">
        <f t="shared" ref="DP5" si="73">DO5+1</f>
        <v>45991</v>
      </c>
      <c r="DQ5" s="83">
        <f t="shared" ref="DQ5" si="74">DP5+1</f>
        <v>45992</v>
      </c>
      <c r="DR5" s="83">
        <f t="shared" ref="DR5" si="75">DQ5+1</f>
        <v>45993</v>
      </c>
      <c r="DS5" s="83">
        <f t="shared" ref="DS5" si="76">DR5+1</f>
        <v>45994</v>
      </c>
      <c r="DT5" s="83">
        <f t="shared" ref="DT5" si="77">DS5+1</f>
        <v>45995</v>
      </c>
      <c r="DU5" s="83">
        <f t="shared" ref="DU5" si="78">DT5+1</f>
        <v>45996</v>
      </c>
      <c r="DV5" s="83">
        <f t="shared" ref="DV5" si="79">DU5+1</f>
        <v>45997</v>
      </c>
      <c r="DW5" s="83">
        <f t="shared" ref="DW5" si="80">DV5+1</f>
        <v>45998</v>
      </c>
      <c r="DX5" s="83">
        <f t="shared" ref="DX5" si="81">DW5+1</f>
        <v>45999</v>
      </c>
      <c r="DY5" s="83">
        <f t="shared" ref="DY5" si="82">DX5+1</f>
        <v>46000</v>
      </c>
      <c r="DZ5" s="83">
        <f t="shared" ref="DZ5" si="83">DY5+1</f>
        <v>46001</v>
      </c>
      <c r="EA5" s="83">
        <f t="shared" ref="EA5" si="84">DZ5+1</f>
        <v>46002</v>
      </c>
      <c r="EB5" s="83">
        <f t="shared" ref="EB5" si="85">EA5+1</f>
        <v>46003</v>
      </c>
      <c r="EC5" s="83">
        <f t="shared" ref="EC5" si="86">EB5+1</f>
        <v>46004</v>
      </c>
      <c r="ED5" s="83">
        <f t="shared" ref="ED5" si="87">EC5+1</f>
        <v>46005</v>
      </c>
      <c r="EE5" s="83">
        <f t="shared" ref="EE5" si="88">ED5+1</f>
        <v>46006</v>
      </c>
      <c r="EF5" s="83">
        <f t="shared" ref="EF5" si="89">EE5+1</f>
        <v>46007</v>
      </c>
      <c r="EG5" s="83">
        <f t="shared" ref="EG5" si="90">EF5+1</f>
        <v>46008</v>
      </c>
      <c r="EH5" s="83">
        <f t="shared" ref="EH5" si="91">EG5+1</f>
        <v>46009</v>
      </c>
      <c r="EI5" s="83">
        <f t="shared" ref="EI5" si="92">EH5+1</f>
        <v>46010</v>
      </c>
      <c r="EJ5" s="83">
        <f t="shared" ref="EJ5" si="93">EI5+1</f>
        <v>46011</v>
      </c>
      <c r="EK5" s="83">
        <f t="shared" ref="EK5" si="94">EJ5+1</f>
        <v>46012</v>
      </c>
    </row>
    <row r="6" spans="1:141" ht="30" customHeight="1" thickBot="1" x14ac:dyDescent="0.3">
      <c r="A6" s="46" t="s">
        <v>5</v>
      </c>
      <c r="B6" s="8" t="s">
        <v>14</v>
      </c>
      <c r="C6" s="9" t="s">
        <v>26</v>
      </c>
      <c r="D6" s="9" t="s">
        <v>27</v>
      </c>
      <c r="E6" s="9" t="s">
        <v>28</v>
      </c>
      <c r="F6" s="9" t="s">
        <v>30</v>
      </c>
      <c r="G6" s="9"/>
      <c r="H6" s="9" t="s">
        <v>31</v>
      </c>
      <c r="I6" s="10" t="str">
        <f t="shared" ref="I6" si="95">LEFT(TEXT(I5,"ddd"),1)</f>
        <v>l</v>
      </c>
      <c r="J6" s="10" t="str">
        <f t="shared" ref="J6:AR6" si="96">LEFT(TEXT(J5,"ddd"),1)</f>
        <v>m</v>
      </c>
      <c r="K6" s="10" t="str">
        <f t="shared" si="96"/>
        <v>m</v>
      </c>
      <c r="L6" s="10" t="str">
        <f t="shared" si="96"/>
        <v>j</v>
      </c>
      <c r="M6" s="10" t="str">
        <f t="shared" si="96"/>
        <v>v</v>
      </c>
      <c r="N6" s="10" t="str">
        <f t="shared" si="96"/>
        <v>s</v>
      </c>
      <c r="O6" s="10" t="str">
        <f t="shared" si="96"/>
        <v>d</v>
      </c>
      <c r="P6" s="10" t="str">
        <f t="shared" si="96"/>
        <v>l</v>
      </c>
      <c r="Q6" s="10" t="str">
        <f t="shared" si="96"/>
        <v>m</v>
      </c>
      <c r="R6" s="10" t="str">
        <f t="shared" si="96"/>
        <v>m</v>
      </c>
      <c r="S6" s="10" t="str">
        <f t="shared" si="96"/>
        <v>j</v>
      </c>
      <c r="T6" s="10" t="str">
        <f t="shared" si="96"/>
        <v>v</v>
      </c>
      <c r="U6" s="10" t="str">
        <f t="shared" si="96"/>
        <v>s</v>
      </c>
      <c r="V6" s="10" t="str">
        <f t="shared" si="96"/>
        <v>d</v>
      </c>
      <c r="W6" s="10" t="str">
        <f t="shared" si="96"/>
        <v>l</v>
      </c>
      <c r="X6" s="10" t="str">
        <f t="shared" si="96"/>
        <v>m</v>
      </c>
      <c r="Y6" s="10" t="str">
        <f t="shared" si="96"/>
        <v>m</v>
      </c>
      <c r="Z6" s="10" t="str">
        <f t="shared" si="96"/>
        <v>j</v>
      </c>
      <c r="AA6" s="10" t="str">
        <f t="shared" si="96"/>
        <v>v</v>
      </c>
      <c r="AB6" s="10" t="str">
        <f t="shared" si="96"/>
        <v>s</v>
      </c>
      <c r="AC6" s="10" t="str">
        <f t="shared" si="96"/>
        <v>d</v>
      </c>
      <c r="AD6" s="10" t="str">
        <f t="shared" si="96"/>
        <v>l</v>
      </c>
      <c r="AE6" s="10" t="str">
        <f t="shared" si="96"/>
        <v>m</v>
      </c>
      <c r="AF6" s="10" t="str">
        <f t="shared" si="96"/>
        <v>m</v>
      </c>
      <c r="AG6" s="10" t="str">
        <f t="shared" si="96"/>
        <v>j</v>
      </c>
      <c r="AH6" s="10" t="str">
        <f t="shared" si="96"/>
        <v>v</v>
      </c>
      <c r="AI6" s="10" t="str">
        <f t="shared" si="96"/>
        <v>s</v>
      </c>
      <c r="AJ6" s="10" t="str">
        <f t="shared" si="96"/>
        <v>d</v>
      </c>
      <c r="AK6" s="10" t="str">
        <f t="shared" si="96"/>
        <v>l</v>
      </c>
      <c r="AL6" s="10" t="str">
        <f t="shared" si="96"/>
        <v>m</v>
      </c>
      <c r="AM6" s="10" t="str">
        <f t="shared" si="96"/>
        <v>m</v>
      </c>
      <c r="AN6" s="10" t="str">
        <f t="shared" si="96"/>
        <v>j</v>
      </c>
      <c r="AO6" s="10" t="str">
        <f t="shared" si="96"/>
        <v>v</v>
      </c>
      <c r="AP6" s="10" t="str">
        <f t="shared" si="96"/>
        <v>s</v>
      </c>
      <c r="AQ6" s="10" t="str">
        <f t="shared" si="96"/>
        <v>d</v>
      </c>
      <c r="AR6" s="10" t="str">
        <f t="shared" si="96"/>
        <v>l</v>
      </c>
      <c r="AS6" s="10" t="str">
        <f t="shared" ref="AS6:DD6" si="97">LEFT(TEXT(AS5,"ddd"),1)</f>
        <v>m</v>
      </c>
      <c r="AT6" s="10" t="str">
        <f t="shared" si="97"/>
        <v>m</v>
      </c>
      <c r="AU6" s="10" t="str">
        <f t="shared" si="97"/>
        <v>j</v>
      </c>
      <c r="AV6" s="10" t="str">
        <f t="shared" si="97"/>
        <v>v</v>
      </c>
      <c r="AW6" s="10" t="str">
        <f t="shared" si="97"/>
        <v>s</v>
      </c>
      <c r="AX6" s="10" t="str">
        <f t="shared" si="97"/>
        <v>d</v>
      </c>
      <c r="AY6" s="10" t="str">
        <f t="shared" si="97"/>
        <v>l</v>
      </c>
      <c r="AZ6" s="10" t="str">
        <f t="shared" si="97"/>
        <v>m</v>
      </c>
      <c r="BA6" s="10" t="str">
        <f t="shared" si="97"/>
        <v>m</v>
      </c>
      <c r="BB6" s="10" t="str">
        <f t="shared" si="97"/>
        <v>j</v>
      </c>
      <c r="BC6" s="10" t="str">
        <f t="shared" si="97"/>
        <v>v</v>
      </c>
      <c r="BD6" s="10" t="str">
        <f t="shared" si="97"/>
        <v>s</v>
      </c>
      <c r="BE6" s="10" t="str">
        <f t="shared" si="97"/>
        <v>d</v>
      </c>
      <c r="BF6" s="10" t="str">
        <f t="shared" si="97"/>
        <v>l</v>
      </c>
      <c r="BG6" s="10" t="str">
        <f t="shared" si="97"/>
        <v>m</v>
      </c>
      <c r="BH6" s="10" t="str">
        <f t="shared" si="97"/>
        <v>m</v>
      </c>
      <c r="BI6" s="10" t="str">
        <f t="shared" si="97"/>
        <v>j</v>
      </c>
      <c r="BJ6" s="10" t="str">
        <f t="shared" si="97"/>
        <v>v</v>
      </c>
      <c r="BK6" s="10" t="str">
        <f t="shared" si="97"/>
        <v>s</v>
      </c>
      <c r="BL6" s="10" t="str">
        <f t="shared" si="97"/>
        <v>d</v>
      </c>
      <c r="BM6" s="10" t="str">
        <f t="shared" si="97"/>
        <v>l</v>
      </c>
      <c r="BN6" s="10" t="str">
        <f t="shared" si="97"/>
        <v>m</v>
      </c>
      <c r="BO6" s="10" t="str">
        <f t="shared" si="97"/>
        <v>m</v>
      </c>
      <c r="BP6" s="10" t="str">
        <f t="shared" si="97"/>
        <v>j</v>
      </c>
      <c r="BQ6" s="10" t="str">
        <f t="shared" si="97"/>
        <v>v</v>
      </c>
      <c r="BR6" s="10" t="str">
        <f t="shared" si="97"/>
        <v>s</v>
      </c>
      <c r="BS6" s="10" t="str">
        <f t="shared" si="97"/>
        <v>d</v>
      </c>
      <c r="BT6" s="10" t="str">
        <f t="shared" si="97"/>
        <v>l</v>
      </c>
      <c r="BU6" s="10" t="str">
        <f t="shared" si="97"/>
        <v>m</v>
      </c>
      <c r="BV6" s="10" t="str">
        <f t="shared" si="97"/>
        <v>m</v>
      </c>
      <c r="BW6" s="10" t="str">
        <f t="shared" si="97"/>
        <v>j</v>
      </c>
      <c r="BX6" s="10" t="str">
        <f t="shared" si="97"/>
        <v>v</v>
      </c>
      <c r="BY6" s="10" t="str">
        <f t="shared" si="97"/>
        <v>s</v>
      </c>
      <c r="BZ6" s="10" t="str">
        <f t="shared" si="97"/>
        <v>d</v>
      </c>
      <c r="CA6" s="10" t="str">
        <f t="shared" si="97"/>
        <v>l</v>
      </c>
      <c r="CB6" s="10" t="str">
        <f t="shared" si="97"/>
        <v>m</v>
      </c>
      <c r="CC6" s="10" t="str">
        <f t="shared" si="97"/>
        <v>m</v>
      </c>
      <c r="CD6" s="10" t="str">
        <f t="shared" si="97"/>
        <v>j</v>
      </c>
      <c r="CE6" s="10" t="str">
        <f t="shared" si="97"/>
        <v>v</v>
      </c>
      <c r="CF6" s="10" t="str">
        <f t="shared" si="97"/>
        <v>s</v>
      </c>
      <c r="CG6" s="10" t="str">
        <f t="shared" si="97"/>
        <v>d</v>
      </c>
      <c r="CH6" s="10" t="str">
        <f t="shared" si="97"/>
        <v>l</v>
      </c>
      <c r="CI6" s="10" t="str">
        <f t="shared" si="97"/>
        <v>m</v>
      </c>
      <c r="CJ6" s="10" t="str">
        <f t="shared" si="97"/>
        <v>m</v>
      </c>
      <c r="CK6" s="10" t="str">
        <f t="shared" si="97"/>
        <v>j</v>
      </c>
      <c r="CL6" s="10" t="str">
        <f t="shared" si="97"/>
        <v>v</v>
      </c>
      <c r="CM6" s="10" t="str">
        <f t="shared" si="97"/>
        <v>s</v>
      </c>
      <c r="CN6" s="10" t="str">
        <f t="shared" si="97"/>
        <v>d</v>
      </c>
      <c r="CO6" s="10" t="str">
        <f t="shared" si="97"/>
        <v>l</v>
      </c>
      <c r="CP6" s="10" t="str">
        <f t="shared" si="97"/>
        <v>m</v>
      </c>
      <c r="CQ6" s="10" t="str">
        <f t="shared" si="97"/>
        <v>m</v>
      </c>
      <c r="CR6" s="10" t="str">
        <f t="shared" si="97"/>
        <v>j</v>
      </c>
      <c r="CS6" s="10" t="str">
        <f t="shared" si="97"/>
        <v>v</v>
      </c>
      <c r="CT6" s="10" t="str">
        <f t="shared" si="97"/>
        <v>s</v>
      </c>
      <c r="CU6" s="10" t="str">
        <f t="shared" si="97"/>
        <v>d</v>
      </c>
      <c r="CV6" s="10" t="str">
        <f t="shared" si="97"/>
        <v>l</v>
      </c>
      <c r="CW6" s="10" t="str">
        <f t="shared" si="97"/>
        <v>m</v>
      </c>
      <c r="CX6" s="10" t="str">
        <f t="shared" si="97"/>
        <v>m</v>
      </c>
      <c r="CY6" s="10" t="str">
        <f t="shared" si="97"/>
        <v>j</v>
      </c>
      <c r="CZ6" s="10" t="str">
        <f t="shared" si="97"/>
        <v>v</v>
      </c>
      <c r="DA6" s="10" t="str">
        <f t="shared" si="97"/>
        <v>s</v>
      </c>
      <c r="DB6" s="10" t="str">
        <f t="shared" si="97"/>
        <v>d</v>
      </c>
      <c r="DC6" s="10" t="str">
        <f t="shared" si="97"/>
        <v>l</v>
      </c>
      <c r="DD6" s="10" t="str">
        <f t="shared" si="97"/>
        <v>m</v>
      </c>
      <c r="DE6" s="10" t="str">
        <f t="shared" ref="DE6:EK6" si="98">LEFT(TEXT(DE5,"ddd"),1)</f>
        <v>m</v>
      </c>
      <c r="DF6" s="10" t="str">
        <f t="shared" si="98"/>
        <v>j</v>
      </c>
      <c r="DG6" s="10" t="str">
        <f t="shared" si="98"/>
        <v>v</v>
      </c>
      <c r="DH6" s="10" t="str">
        <f t="shared" si="98"/>
        <v>s</v>
      </c>
      <c r="DI6" s="10" t="str">
        <f t="shared" si="98"/>
        <v>d</v>
      </c>
      <c r="DJ6" s="10" t="str">
        <f t="shared" si="98"/>
        <v>l</v>
      </c>
      <c r="DK6" s="10" t="str">
        <f t="shared" si="98"/>
        <v>m</v>
      </c>
      <c r="DL6" s="10" t="str">
        <f t="shared" si="98"/>
        <v>m</v>
      </c>
      <c r="DM6" s="10" t="str">
        <f t="shared" si="98"/>
        <v>j</v>
      </c>
      <c r="DN6" s="10" t="str">
        <f t="shared" si="98"/>
        <v>v</v>
      </c>
      <c r="DO6" s="10" t="str">
        <f t="shared" si="98"/>
        <v>s</v>
      </c>
      <c r="DP6" s="10" t="str">
        <f t="shared" si="98"/>
        <v>d</v>
      </c>
      <c r="DQ6" s="10" t="str">
        <f t="shared" si="98"/>
        <v>l</v>
      </c>
      <c r="DR6" s="10" t="str">
        <f t="shared" si="98"/>
        <v>m</v>
      </c>
      <c r="DS6" s="10" t="str">
        <f t="shared" si="98"/>
        <v>m</v>
      </c>
      <c r="DT6" s="10" t="str">
        <f t="shared" si="98"/>
        <v>j</v>
      </c>
      <c r="DU6" s="10" t="str">
        <f t="shared" si="98"/>
        <v>v</v>
      </c>
      <c r="DV6" s="10" t="str">
        <f t="shared" si="98"/>
        <v>s</v>
      </c>
      <c r="DW6" s="10" t="str">
        <f t="shared" si="98"/>
        <v>d</v>
      </c>
      <c r="DX6" s="10" t="str">
        <f t="shared" si="98"/>
        <v>l</v>
      </c>
      <c r="DY6" s="10" t="str">
        <f t="shared" si="98"/>
        <v>m</v>
      </c>
      <c r="DZ6" s="10" t="str">
        <f t="shared" si="98"/>
        <v>m</v>
      </c>
      <c r="EA6" s="10" t="str">
        <f t="shared" si="98"/>
        <v>j</v>
      </c>
      <c r="EB6" s="10" t="str">
        <f t="shared" si="98"/>
        <v>v</v>
      </c>
      <c r="EC6" s="10" t="str">
        <f t="shared" si="98"/>
        <v>s</v>
      </c>
      <c r="ED6" s="10" t="str">
        <f t="shared" si="98"/>
        <v>d</v>
      </c>
      <c r="EE6" s="10" t="str">
        <f t="shared" si="98"/>
        <v>l</v>
      </c>
      <c r="EF6" s="10" t="str">
        <f t="shared" si="98"/>
        <v>m</v>
      </c>
      <c r="EG6" s="10" t="str">
        <f t="shared" si="98"/>
        <v>m</v>
      </c>
      <c r="EH6" s="10" t="str">
        <f t="shared" si="98"/>
        <v>j</v>
      </c>
      <c r="EI6" s="10" t="str">
        <f t="shared" si="98"/>
        <v>v</v>
      </c>
      <c r="EJ6" s="10" t="str">
        <f t="shared" si="98"/>
        <v>s</v>
      </c>
      <c r="EK6" s="10" t="str">
        <f t="shared" si="98"/>
        <v>d</v>
      </c>
    </row>
    <row r="7" spans="1:141" ht="30" hidden="1" customHeight="1" thickBot="1" x14ac:dyDescent="0.3">
      <c r="A7" s="45" t="s">
        <v>6</v>
      </c>
      <c r="C7" s="4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141" s="3" customFormat="1" ht="30" customHeight="1" thickBot="1" x14ac:dyDescent="0.3">
      <c r="A8" s="46" t="s">
        <v>7</v>
      </c>
      <c r="B8" s="15" t="s">
        <v>50</v>
      </c>
      <c r="C8" s="52"/>
      <c r="D8" s="16"/>
      <c r="E8" s="70"/>
      <c r="F8" s="71"/>
      <c r="G8" s="14"/>
      <c r="H8" s="14" t="str">
        <f t="shared" ref="H8:H35" si="99">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row>
    <row r="9" spans="1:141" s="3" customFormat="1" ht="30" customHeight="1" thickBot="1" x14ac:dyDescent="0.3">
      <c r="A9" s="46" t="s">
        <v>8</v>
      </c>
      <c r="B9" s="61" t="s">
        <v>54</v>
      </c>
      <c r="C9" s="53" t="s">
        <v>49</v>
      </c>
      <c r="D9" s="17">
        <v>1</v>
      </c>
      <c r="E9" s="84">
        <f>Inicio_del_proyecto</f>
        <v>45884</v>
      </c>
      <c r="F9" s="84">
        <f>E9+13</f>
        <v>45897</v>
      </c>
      <c r="G9" s="14"/>
      <c r="H9" s="14">
        <f t="shared" si="99"/>
        <v>14</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row>
    <row r="10" spans="1:141" s="3" customFormat="1" ht="30" customHeight="1" thickBot="1" x14ac:dyDescent="0.3">
      <c r="A10" s="46" t="s">
        <v>9</v>
      </c>
      <c r="B10" s="61" t="s">
        <v>55</v>
      </c>
      <c r="C10" s="53" t="s">
        <v>49</v>
      </c>
      <c r="D10" s="17">
        <v>0.5</v>
      </c>
      <c r="E10" s="84">
        <f>F9</f>
        <v>45897</v>
      </c>
      <c r="F10" s="84">
        <f>E10+14</f>
        <v>45911</v>
      </c>
      <c r="G10" s="14"/>
      <c r="H10" s="14">
        <f t="shared" si="99"/>
        <v>15</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31"/>
      <c r="DS10" s="31"/>
      <c r="DT10" s="31"/>
      <c r="DU10" s="31"/>
      <c r="DV10" s="31"/>
      <c r="DW10" s="31"/>
      <c r="DX10" s="31"/>
      <c r="DY10" s="31"/>
      <c r="DZ10" s="31"/>
      <c r="EA10" s="31"/>
      <c r="EB10" s="31"/>
      <c r="EC10" s="31"/>
      <c r="ED10" s="31"/>
      <c r="EE10" s="31"/>
      <c r="EF10" s="31"/>
      <c r="EG10" s="31"/>
      <c r="EH10" s="31"/>
      <c r="EI10" s="31"/>
      <c r="EJ10" s="31"/>
      <c r="EK10" s="31"/>
    </row>
    <row r="11" spans="1:141" s="3" customFormat="1" ht="30" customHeight="1" thickBot="1" x14ac:dyDescent="0.3">
      <c r="A11" s="45"/>
      <c r="B11" s="61" t="s">
        <v>51</v>
      </c>
      <c r="C11" s="53" t="s">
        <v>49</v>
      </c>
      <c r="D11" s="17">
        <v>1</v>
      </c>
      <c r="E11" s="84">
        <f>Inicio_del_proyecto</f>
        <v>45884</v>
      </c>
      <c r="F11" s="84">
        <f>E11+4</f>
        <v>45888</v>
      </c>
      <c r="G11" s="14"/>
      <c r="H11" s="14">
        <f t="shared" si="99"/>
        <v>5</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c r="CT11" s="31"/>
      <c r="CU11" s="31"/>
      <c r="CV11" s="31"/>
      <c r="CW11" s="31"/>
      <c r="CX11" s="31"/>
      <c r="CY11" s="31"/>
      <c r="CZ11" s="31"/>
      <c r="DA11" s="31"/>
      <c r="DB11" s="31"/>
      <c r="DC11" s="31"/>
      <c r="DD11" s="31"/>
      <c r="DE11" s="31"/>
      <c r="DF11" s="31"/>
      <c r="DG11" s="31"/>
      <c r="DH11" s="31"/>
      <c r="DI11" s="31"/>
      <c r="DJ11" s="31"/>
      <c r="DK11" s="31"/>
      <c r="DL11" s="31"/>
      <c r="DM11" s="31"/>
      <c r="DN11" s="31"/>
      <c r="DO11" s="31"/>
      <c r="DP11" s="31"/>
      <c r="DQ11" s="31"/>
      <c r="DR11" s="31"/>
      <c r="DS11" s="31"/>
      <c r="DT11" s="31"/>
      <c r="DU11" s="31"/>
      <c r="DV11" s="31"/>
      <c r="DW11" s="31"/>
      <c r="DX11" s="31"/>
      <c r="DY11" s="31"/>
      <c r="DZ11" s="31"/>
      <c r="EA11" s="31"/>
      <c r="EB11" s="31"/>
      <c r="EC11" s="31"/>
      <c r="ED11" s="31"/>
      <c r="EE11" s="31"/>
      <c r="EF11" s="31"/>
      <c r="EG11" s="31"/>
      <c r="EH11" s="31"/>
      <c r="EI11" s="31"/>
      <c r="EJ11" s="31"/>
      <c r="EK11" s="31"/>
    </row>
    <row r="12" spans="1:141" s="3" customFormat="1" ht="30" customHeight="1" thickBot="1" x14ac:dyDescent="0.3">
      <c r="A12" s="45"/>
      <c r="B12" s="61" t="s">
        <v>56</v>
      </c>
      <c r="C12" s="53" t="s">
        <v>49</v>
      </c>
      <c r="D12" s="17">
        <v>1</v>
      </c>
      <c r="E12" s="84">
        <f>F10</f>
        <v>45911</v>
      </c>
      <c r="F12" s="84">
        <f>E12+5</f>
        <v>45916</v>
      </c>
      <c r="G12" s="14"/>
      <c r="H12" s="14">
        <f t="shared" si="99"/>
        <v>6</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row>
    <row r="13" spans="1:141" s="3" customFormat="1" ht="32.25" customHeight="1" thickBot="1" x14ac:dyDescent="0.3">
      <c r="A13" s="45"/>
      <c r="B13" s="61" t="s">
        <v>52</v>
      </c>
      <c r="C13" s="53" t="s">
        <v>49</v>
      </c>
      <c r="D13" s="17">
        <v>0</v>
      </c>
      <c r="E13" s="84">
        <f>E10+1</f>
        <v>45898</v>
      </c>
      <c r="F13" s="84">
        <f>F14</f>
        <v>45925</v>
      </c>
      <c r="G13" s="14"/>
      <c r="H13" s="14">
        <f t="shared" si="99"/>
        <v>28</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31"/>
      <c r="EI13" s="31"/>
      <c r="EJ13" s="31"/>
      <c r="EK13" s="31"/>
    </row>
    <row r="14" spans="1:141" s="3" customFormat="1" ht="32.25" customHeight="1" thickBot="1" x14ac:dyDescent="0.3">
      <c r="A14" s="45"/>
      <c r="B14" s="61" t="s">
        <v>57</v>
      </c>
      <c r="C14" s="53" t="s">
        <v>49</v>
      </c>
      <c r="D14" s="17">
        <v>0</v>
      </c>
      <c r="E14" s="84">
        <f>F10</f>
        <v>45911</v>
      </c>
      <c r="F14" s="84">
        <f>E14+14</f>
        <v>45925</v>
      </c>
      <c r="G14" s="14"/>
      <c r="H14" s="14"/>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row>
    <row r="15" spans="1:141" s="3" customFormat="1" ht="32.25" customHeight="1" thickBot="1" x14ac:dyDescent="0.3">
      <c r="A15" s="45"/>
      <c r="B15" s="61" t="s">
        <v>53</v>
      </c>
      <c r="C15" s="53" t="s">
        <v>49</v>
      </c>
      <c r="D15" s="17">
        <v>0.5</v>
      </c>
      <c r="E15" s="84">
        <f>E10+7</f>
        <v>45904</v>
      </c>
      <c r="F15" s="84">
        <f>F14</f>
        <v>45925</v>
      </c>
      <c r="G15" s="14"/>
      <c r="H15" s="14"/>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c r="CT15" s="31"/>
      <c r="CU15" s="31"/>
      <c r="CV15" s="31"/>
      <c r="CW15" s="31"/>
      <c r="CX15" s="31"/>
      <c r="CY15" s="31"/>
      <c r="CZ15" s="31"/>
      <c r="DA15" s="31"/>
      <c r="DB15" s="31"/>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31"/>
      <c r="EI15" s="31"/>
      <c r="EJ15" s="31"/>
      <c r="EK15" s="31"/>
    </row>
    <row r="16" spans="1:141" s="3" customFormat="1" ht="30" customHeight="1" thickBot="1" x14ac:dyDescent="0.3">
      <c r="A16" s="46" t="s">
        <v>10</v>
      </c>
      <c r="B16" s="18" t="s">
        <v>20</v>
      </c>
      <c r="C16" s="54"/>
      <c r="D16" s="19"/>
      <c r="E16" s="72"/>
      <c r="F16" s="73"/>
      <c r="G16" s="14"/>
      <c r="H16" s="14" t="str">
        <f t="shared" si="99"/>
        <v/>
      </c>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c r="CT16" s="31"/>
      <c r="CU16" s="31"/>
      <c r="CV16" s="31"/>
      <c r="CW16" s="31"/>
      <c r="CX16" s="31"/>
      <c r="CY16" s="31"/>
      <c r="CZ16" s="31"/>
      <c r="DA16" s="31"/>
      <c r="DB16" s="31"/>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31"/>
      <c r="EI16" s="31"/>
      <c r="EJ16" s="31"/>
      <c r="EK16" s="31"/>
    </row>
    <row r="17" spans="1:141" s="3" customFormat="1" ht="30" customHeight="1" thickBot="1" x14ac:dyDescent="0.3">
      <c r="A17" s="46"/>
      <c r="B17" s="62" t="s">
        <v>15</v>
      </c>
      <c r="C17" s="55"/>
      <c r="D17" s="20">
        <v>0.5</v>
      </c>
      <c r="E17" s="85"/>
      <c r="F17" s="85">
        <f>E17+4</f>
        <v>4</v>
      </c>
      <c r="G17" s="14"/>
      <c r="H17" s="14" t="str">
        <f t="shared" si="99"/>
        <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1"/>
      <c r="CS17" s="31"/>
      <c r="CT17" s="31"/>
      <c r="CU17" s="31"/>
      <c r="CV17" s="31"/>
      <c r="CW17" s="31"/>
      <c r="CX17" s="31"/>
      <c r="CY17" s="31"/>
      <c r="CZ17" s="31"/>
      <c r="DA17" s="31"/>
      <c r="DB17" s="31"/>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31"/>
      <c r="EI17" s="31"/>
      <c r="EJ17" s="31"/>
      <c r="EK17" s="31"/>
    </row>
    <row r="18" spans="1:141" s="3" customFormat="1" ht="30" customHeight="1" thickBot="1" x14ac:dyDescent="0.3">
      <c r="A18" s="45"/>
      <c r="B18" s="62" t="s">
        <v>16</v>
      </c>
      <c r="C18" s="55"/>
      <c r="D18" s="20">
        <v>0.5</v>
      </c>
      <c r="E18" s="85">
        <f>E17+2</f>
        <v>2</v>
      </c>
      <c r="F18" s="85">
        <f>E18+5</f>
        <v>7</v>
      </c>
      <c r="G18" s="14"/>
      <c r="H18" s="14">
        <f t="shared" si="99"/>
        <v>6</v>
      </c>
      <c r="I18" s="31"/>
      <c r="J18" s="31"/>
      <c r="K18" s="31"/>
      <c r="L18" s="31"/>
      <c r="M18" s="31"/>
      <c r="N18" s="31"/>
      <c r="O18" s="31"/>
      <c r="P18" s="31"/>
      <c r="Q18" s="31"/>
      <c r="R18" s="31"/>
      <c r="S18" s="31"/>
      <c r="T18" s="31"/>
      <c r="U18" s="32"/>
      <c r="V18" s="32"/>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31"/>
      <c r="CZ18" s="31"/>
      <c r="DA18" s="31"/>
      <c r="DB18" s="31"/>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row>
    <row r="19" spans="1:141" s="3" customFormat="1" ht="30" customHeight="1" thickBot="1" x14ac:dyDescent="0.3">
      <c r="A19" s="45"/>
      <c r="B19" s="62" t="s">
        <v>17</v>
      </c>
      <c r="C19" s="55"/>
      <c r="D19" s="20"/>
      <c r="E19" s="85">
        <f>F18</f>
        <v>7</v>
      </c>
      <c r="F19" s="85">
        <f>E19+3</f>
        <v>10</v>
      </c>
      <c r="G19" s="14"/>
      <c r="H19" s="14">
        <f t="shared" si="99"/>
        <v>4</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row>
    <row r="20" spans="1:141" s="3" customFormat="1" ht="30" customHeight="1" thickBot="1" x14ac:dyDescent="0.3">
      <c r="A20" s="45"/>
      <c r="B20" s="62" t="s">
        <v>18</v>
      </c>
      <c r="C20" s="55"/>
      <c r="D20" s="20"/>
      <c r="E20" s="85">
        <f>E19</f>
        <v>7</v>
      </c>
      <c r="F20" s="85">
        <f>E20+2</f>
        <v>9</v>
      </c>
      <c r="G20" s="14"/>
      <c r="H20" s="14">
        <f t="shared" si="99"/>
        <v>3</v>
      </c>
      <c r="I20" s="31"/>
      <c r="J20" s="31"/>
      <c r="K20" s="31"/>
      <c r="L20" s="31"/>
      <c r="M20" s="31"/>
      <c r="N20" s="31"/>
      <c r="O20" s="31"/>
      <c r="P20" s="31"/>
      <c r="Q20" s="31"/>
      <c r="R20" s="31"/>
      <c r="S20" s="31"/>
      <c r="T20" s="31"/>
      <c r="U20" s="31"/>
      <c r="V20" s="31"/>
      <c r="W20" s="31"/>
      <c r="X20" s="31"/>
      <c r="Y20" s="32"/>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c r="CK20" s="31"/>
      <c r="CL20" s="31"/>
      <c r="CM20" s="31"/>
      <c r="CN20" s="31"/>
      <c r="CO20" s="31"/>
      <c r="CP20" s="31"/>
      <c r="CQ20" s="31"/>
      <c r="CR20" s="31"/>
      <c r="CS20" s="31"/>
      <c r="CT20" s="31"/>
      <c r="CU20" s="31"/>
      <c r="CV20" s="31"/>
      <c r="CW20" s="31"/>
      <c r="CX20" s="31"/>
      <c r="CY20" s="31"/>
      <c r="CZ20" s="31"/>
      <c r="DA20" s="31"/>
      <c r="DB20" s="31"/>
      <c r="DC20" s="31"/>
      <c r="DD20" s="31"/>
      <c r="DE20" s="31"/>
      <c r="DF20" s="31"/>
      <c r="DG20" s="31"/>
      <c r="DH20" s="31"/>
      <c r="DI20" s="31"/>
      <c r="DJ20" s="31"/>
      <c r="DK20" s="31"/>
      <c r="DL20" s="31"/>
      <c r="DM20" s="31"/>
      <c r="DN20" s="31"/>
      <c r="DO20" s="31"/>
      <c r="DP20" s="31"/>
      <c r="DQ20" s="31"/>
      <c r="DR20" s="31"/>
      <c r="DS20" s="31"/>
      <c r="DT20" s="31"/>
      <c r="DU20" s="31"/>
      <c r="DV20" s="31"/>
      <c r="DW20" s="31"/>
      <c r="DX20" s="31"/>
      <c r="DY20" s="31"/>
      <c r="DZ20" s="31"/>
      <c r="EA20" s="31"/>
      <c r="EB20" s="31"/>
      <c r="EC20" s="31"/>
      <c r="ED20" s="31"/>
      <c r="EE20" s="31"/>
      <c r="EF20" s="31"/>
      <c r="EG20" s="31"/>
      <c r="EH20" s="31"/>
      <c r="EI20" s="31"/>
      <c r="EJ20" s="31"/>
      <c r="EK20" s="31"/>
    </row>
    <row r="21" spans="1:141" s="3" customFormat="1" ht="30" customHeight="1" thickBot="1" x14ac:dyDescent="0.3">
      <c r="A21" s="45"/>
      <c r="B21" s="62" t="s">
        <v>19</v>
      </c>
      <c r="C21" s="55"/>
      <c r="D21" s="20"/>
      <c r="E21" s="85">
        <f>E20</f>
        <v>7</v>
      </c>
      <c r="F21" s="85">
        <f>E21+3</f>
        <v>10</v>
      </c>
      <c r="G21" s="14"/>
      <c r="H21" s="14">
        <f t="shared" si="99"/>
        <v>4</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c r="CH21" s="31"/>
      <c r="CI21" s="31"/>
      <c r="CJ21" s="31"/>
      <c r="CK21" s="31"/>
      <c r="CL21" s="31"/>
      <c r="CM21" s="31"/>
      <c r="CN21" s="31"/>
      <c r="CO21" s="31"/>
      <c r="CP21" s="31"/>
      <c r="CQ21" s="31"/>
      <c r="CR21" s="31"/>
      <c r="CS21" s="31"/>
      <c r="CT21" s="31"/>
      <c r="CU21" s="31"/>
      <c r="CV21" s="31"/>
      <c r="CW21" s="31"/>
      <c r="CX21" s="31"/>
      <c r="CY21" s="31"/>
      <c r="CZ21" s="31"/>
      <c r="DA21" s="31"/>
      <c r="DB21" s="31"/>
      <c r="DC21" s="31"/>
      <c r="DD21" s="31"/>
      <c r="DE21" s="31"/>
      <c r="DF21" s="31"/>
      <c r="DG21" s="31"/>
      <c r="DH21" s="31"/>
      <c r="DI21" s="31"/>
      <c r="DJ21" s="31"/>
      <c r="DK21" s="31"/>
      <c r="DL21" s="31"/>
      <c r="DM21" s="31"/>
      <c r="DN21" s="31"/>
      <c r="DO21" s="31"/>
      <c r="DP21" s="31"/>
      <c r="DQ21" s="31"/>
      <c r="DR21" s="31"/>
      <c r="DS21" s="31"/>
      <c r="DT21" s="31"/>
      <c r="DU21" s="31"/>
      <c r="DV21" s="31"/>
      <c r="DW21" s="31"/>
      <c r="DX21" s="31"/>
      <c r="DY21" s="31"/>
      <c r="DZ21" s="31"/>
      <c r="EA21" s="31"/>
      <c r="EB21" s="31"/>
      <c r="EC21" s="31"/>
      <c r="ED21" s="31"/>
      <c r="EE21" s="31"/>
      <c r="EF21" s="31"/>
      <c r="EG21" s="31"/>
      <c r="EH21" s="31"/>
      <c r="EI21" s="31"/>
      <c r="EJ21" s="31"/>
      <c r="EK21" s="31"/>
    </row>
    <row r="22" spans="1:141" s="3" customFormat="1" ht="30" customHeight="1" thickBot="1" x14ac:dyDescent="0.3">
      <c r="A22" s="45" t="s">
        <v>11</v>
      </c>
      <c r="B22" s="21" t="s">
        <v>21</v>
      </c>
      <c r="C22" s="56"/>
      <c r="D22" s="22"/>
      <c r="E22" s="74"/>
      <c r="F22" s="75"/>
      <c r="G22" s="14"/>
      <c r="H22" s="14" t="str">
        <f t="shared" si="99"/>
        <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row>
    <row r="23" spans="1:141" s="3" customFormat="1" ht="30" customHeight="1" thickBot="1" x14ac:dyDescent="0.3">
      <c r="A23" s="45"/>
      <c r="B23" s="63" t="s">
        <v>15</v>
      </c>
      <c r="C23" s="57"/>
      <c r="D23" s="23"/>
      <c r="E23" s="76"/>
      <c r="F23" s="76">
        <f>E23+5</f>
        <v>5</v>
      </c>
      <c r="G23" s="14"/>
      <c r="H23" s="14" t="str">
        <f t="shared" si="99"/>
        <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c r="CL23" s="31"/>
      <c r="CM23" s="31"/>
      <c r="CN23" s="31"/>
      <c r="CO23" s="31"/>
      <c r="CP23" s="31"/>
      <c r="CQ23" s="31"/>
      <c r="CR23" s="31"/>
      <c r="CS23" s="31"/>
      <c r="CT23" s="31"/>
      <c r="CU23" s="31"/>
      <c r="CV23" s="31"/>
      <c r="CW23" s="31"/>
      <c r="CX23" s="31"/>
      <c r="CY23" s="31"/>
      <c r="CZ23" s="31"/>
      <c r="DA23" s="31"/>
      <c r="DB23" s="31"/>
      <c r="DC23" s="31"/>
      <c r="DD23" s="31"/>
      <c r="DE23" s="31"/>
      <c r="DF23" s="31"/>
      <c r="DG23" s="31"/>
      <c r="DH23" s="31"/>
      <c r="DI23" s="31"/>
      <c r="DJ23" s="31"/>
      <c r="DK23" s="31"/>
      <c r="DL23" s="31"/>
      <c r="DM23" s="31"/>
      <c r="DN23" s="31"/>
      <c r="DO23" s="31"/>
      <c r="DP23" s="31"/>
      <c r="DQ23" s="31"/>
      <c r="DR23" s="31"/>
      <c r="DS23" s="31"/>
      <c r="DT23" s="31"/>
      <c r="DU23" s="31"/>
      <c r="DV23" s="31"/>
      <c r="DW23" s="31"/>
      <c r="DX23" s="31"/>
      <c r="DY23" s="31"/>
      <c r="DZ23" s="31"/>
      <c r="EA23" s="31"/>
      <c r="EB23" s="31"/>
      <c r="EC23" s="31"/>
      <c r="ED23" s="31"/>
      <c r="EE23" s="31"/>
      <c r="EF23" s="31"/>
      <c r="EG23" s="31"/>
      <c r="EH23" s="31"/>
      <c r="EI23" s="31"/>
      <c r="EJ23" s="31"/>
      <c r="EK23" s="31"/>
    </row>
    <row r="24" spans="1:141" s="3" customFormat="1" ht="30" customHeight="1" thickBot="1" x14ac:dyDescent="0.3">
      <c r="A24" s="45"/>
      <c r="B24" s="63" t="s">
        <v>16</v>
      </c>
      <c r="C24" s="57"/>
      <c r="D24" s="23"/>
      <c r="E24" s="76">
        <f>F23+1</f>
        <v>6</v>
      </c>
      <c r="F24" s="76">
        <f>E24+4</f>
        <v>10</v>
      </c>
      <c r="G24" s="14"/>
      <c r="H24" s="14">
        <f t="shared" si="99"/>
        <v>5</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c r="CL24" s="31"/>
      <c r="CM24" s="31"/>
      <c r="CN24" s="31"/>
      <c r="CO24" s="31"/>
      <c r="CP24" s="31"/>
      <c r="CQ24" s="31"/>
      <c r="CR24" s="31"/>
      <c r="CS24" s="31"/>
      <c r="CT24" s="31"/>
      <c r="CU24" s="31"/>
      <c r="CV24" s="31"/>
      <c r="CW24" s="31"/>
      <c r="CX24" s="31"/>
      <c r="CY24" s="31"/>
      <c r="CZ24" s="31"/>
      <c r="DA24" s="31"/>
      <c r="DB24" s="31"/>
      <c r="DC24" s="31"/>
      <c r="DD24" s="31"/>
      <c r="DE24" s="31"/>
      <c r="DF24" s="31"/>
      <c r="DG24" s="31"/>
      <c r="DH24" s="31"/>
      <c r="DI24" s="31"/>
      <c r="DJ24" s="31"/>
      <c r="DK24" s="31"/>
      <c r="DL24" s="31"/>
      <c r="DM24" s="31"/>
      <c r="DN24" s="31"/>
      <c r="DO24" s="31"/>
      <c r="DP24" s="31"/>
      <c r="DQ24" s="31"/>
      <c r="DR24" s="31"/>
      <c r="DS24" s="31"/>
      <c r="DT24" s="31"/>
      <c r="DU24" s="31"/>
      <c r="DV24" s="31"/>
      <c r="DW24" s="31"/>
      <c r="DX24" s="31"/>
      <c r="DY24" s="31"/>
      <c r="DZ24" s="31"/>
      <c r="EA24" s="31"/>
      <c r="EB24" s="31"/>
      <c r="EC24" s="31"/>
      <c r="ED24" s="31"/>
      <c r="EE24" s="31"/>
      <c r="EF24" s="31"/>
      <c r="EG24" s="31"/>
      <c r="EH24" s="31"/>
      <c r="EI24" s="31"/>
      <c r="EJ24" s="31"/>
      <c r="EK24" s="31"/>
    </row>
    <row r="25" spans="1:141" s="3" customFormat="1" ht="30" customHeight="1" thickBot="1" x14ac:dyDescent="0.3">
      <c r="A25" s="45"/>
      <c r="B25" s="63" t="s">
        <v>17</v>
      </c>
      <c r="C25" s="57"/>
      <c r="D25" s="23"/>
      <c r="E25" s="76">
        <f>E24+5</f>
        <v>11</v>
      </c>
      <c r="F25" s="76">
        <f>E25+5</f>
        <v>16</v>
      </c>
      <c r="G25" s="14"/>
      <c r="H25" s="14">
        <f t="shared" si="99"/>
        <v>6</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c r="CT25" s="31"/>
      <c r="CU25" s="31"/>
      <c r="CV25" s="31"/>
      <c r="CW25" s="31"/>
      <c r="CX25" s="31"/>
      <c r="CY25" s="31"/>
      <c r="CZ25" s="31"/>
      <c r="DA25" s="31"/>
      <c r="DB25" s="31"/>
      <c r="DC25" s="31"/>
      <c r="DD25" s="31"/>
      <c r="DE25" s="31"/>
      <c r="DF25" s="31"/>
      <c r="DG25" s="31"/>
      <c r="DH25" s="31"/>
      <c r="DI25" s="31"/>
      <c r="DJ25" s="31"/>
      <c r="DK25" s="31"/>
      <c r="DL25" s="31"/>
      <c r="DM25" s="31"/>
      <c r="DN25" s="31"/>
      <c r="DO25" s="31"/>
      <c r="DP25" s="31"/>
      <c r="DQ25" s="31"/>
      <c r="DR25" s="31"/>
      <c r="DS25" s="31"/>
      <c r="DT25" s="31"/>
      <c r="DU25" s="31"/>
      <c r="DV25" s="31"/>
      <c r="DW25" s="31"/>
      <c r="DX25" s="31"/>
      <c r="DY25" s="31"/>
      <c r="DZ25" s="31"/>
      <c r="EA25" s="31"/>
      <c r="EB25" s="31"/>
      <c r="EC25" s="31"/>
      <c r="ED25" s="31"/>
      <c r="EE25" s="31"/>
      <c r="EF25" s="31"/>
      <c r="EG25" s="31"/>
      <c r="EH25" s="31"/>
      <c r="EI25" s="31"/>
      <c r="EJ25" s="31"/>
      <c r="EK25" s="31"/>
    </row>
    <row r="26" spans="1:141" s="3" customFormat="1" ht="30" customHeight="1" thickBot="1" x14ac:dyDescent="0.3">
      <c r="A26" s="45"/>
      <c r="B26" s="63" t="s">
        <v>18</v>
      </c>
      <c r="C26" s="57"/>
      <c r="D26" s="23"/>
      <c r="E26" s="76">
        <f>F25+1</f>
        <v>17</v>
      </c>
      <c r="F26" s="76">
        <f>E26+4</f>
        <v>21</v>
      </c>
      <c r="G26" s="14"/>
      <c r="H26" s="14">
        <f t="shared" si="99"/>
        <v>5</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c r="CT26" s="31"/>
      <c r="CU26" s="31"/>
      <c r="CV26" s="31"/>
      <c r="CW26" s="31"/>
      <c r="CX26" s="31"/>
      <c r="CY26" s="31"/>
      <c r="CZ26" s="31"/>
      <c r="DA26" s="31"/>
      <c r="DB26" s="31"/>
      <c r="DC26" s="31"/>
      <c r="DD26" s="31"/>
      <c r="DE26" s="31"/>
      <c r="DF26" s="31"/>
      <c r="DG26" s="31"/>
      <c r="DH26" s="31"/>
      <c r="DI26" s="31"/>
      <c r="DJ26" s="31"/>
      <c r="DK26" s="31"/>
      <c r="DL26" s="31"/>
      <c r="DM26" s="31"/>
      <c r="DN26" s="31"/>
      <c r="DO26" s="31"/>
      <c r="DP26" s="31"/>
      <c r="DQ26" s="31"/>
      <c r="DR26" s="31"/>
      <c r="DS26" s="31"/>
      <c r="DT26" s="31"/>
      <c r="DU26" s="31"/>
      <c r="DV26" s="31"/>
      <c r="DW26" s="31"/>
      <c r="DX26" s="31"/>
      <c r="DY26" s="31"/>
      <c r="DZ26" s="31"/>
      <c r="EA26" s="31"/>
      <c r="EB26" s="31"/>
      <c r="EC26" s="31"/>
      <c r="ED26" s="31"/>
      <c r="EE26" s="31"/>
      <c r="EF26" s="31"/>
      <c r="EG26" s="31"/>
      <c r="EH26" s="31"/>
      <c r="EI26" s="31"/>
      <c r="EJ26" s="31"/>
      <c r="EK26" s="31"/>
    </row>
    <row r="27" spans="1:141" s="3" customFormat="1" ht="30" customHeight="1" thickBot="1" x14ac:dyDescent="0.3">
      <c r="A27" s="45"/>
      <c r="B27" s="63" t="s">
        <v>19</v>
      </c>
      <c r="C27" s="57"/>
      <c r="D27" s="23"/>
      <c r="E27" s="76">
        <f>E25</f>
        <v>11</v>
      </c>
      <c r="F27" s="76">
        <f>E27+4</f>
        <v>15</v>
      </c>
      <c r="G27" s="14"/>
      <c r="H27" s="14">
        <f t="shared" si="99"/>
        <v>5</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row>
    <row r="28" spans="1:141" s="3" customFormat="1" ht="30" customHeight="1" thickBot="1" x14ac:dyDescent="0.3">
      <c r="A28" s="45" t="s">
        <v>11</v>
      </c>
      <c r="B28" s="24" t="s">
        <v>22</v>
      </c>
      <c r="C28" s="58"/>
      <c r="D28" s="25"/>
      <c r="E28" s="77"/>
      <c r="F28" s="78"/>
      <c r="G28" s="14"/>
      <c r="H28" s="14" t="str">
        <f t="shared" si="99"/>
        <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c r="CT28" s="31"/>
      <c r="CU28" s="31"/>
      <c r="CV28" s="31"/>
      <c r="CW28" s="31"/>
      <c r="CX28" s="31"/>
      <c r="CY28" s="31"/>
      <c r="CZ28" s="31"/>
      <c r="DA28" s="31"/>
      <c r="DB28" s="31"/>
      <c r="DC28" s="31"/>
      <c r="DD28" s="31"/>
      <c r="DE28" s="31"/>
      <c r="DF28" s="31"/>
      <c r="DG28" s="31"/>
      <c r="DH28" s="31"/>
      <c r="DI28" s="31"/>
      <c r="DJ28" s="31"/>
      <c r="DK28" s="31"/>
      <c r="DL28" s="31"/>
      <c r="DM28" s="31"/>
      <c r="DN28" s="31"/>
      <c r="DO28" s="31"/>
      <c r="DP28" s="31"/>
      <c r="DQ28" s="31"/>
      <c r="DR28" s="31"/>
      <c r="DS28" s="31"/>
      <c r="DT28" s="31"/>
      <c r="DU28" s="31"/>
      <c r="DV28" s="31"/>
      <c r="DW28" s="31"/>
      <c r="DX28" s="31"/>
      <c r="DY28" s="31"/>
      <c r="DZ28" s="31"/>
      <c r="EA28" s="31"/>
      <c r="EB28" s="31"/>
      <c r="EC28" s="31"/>
      <c r="ED28" s="31"/>
      <c r="EE28" s="31"/>
      <c r="EF28" s="31"/>
      <c r="EG28" s="31"/>
      <c r="EH28" s="31"/>
      <c r="EI28" s="31"/>
      <c r="EJ28" s="31"/>
      <c r="EK28" s="31"/>
    </row>
    <row r="29" spans="1:141" s="3" customFormat="1" ht="30" customHeight="1" thickBot="1" x14ac:dyDescent="0.3">
      <c r="A29" s="45"/>
      <c r="B29" s="64" t="s">
        <v>15</v>
      </c>
      <c r="C29" s="59"/>
      <c r="D29" s="26"/>
      <c r="E29" s="86" t="s">
        <v>29</v>
      </c>
      <c r="F29" s="86" t="s">
        <v>29</v>
      </c>
      <c r="G29" s="14"/>
      <c r="H29" s="14" t="e">
        <f t="shared" si="99"/>
        <v>#VALUE!</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row>
    <row r="30" spans="1:141" s="3" customFormat="1" ht="30" customHeight="1" thickBot="1" x14ac:dyDescent="0.3">
      <c r="A30" s="45"/>
      <c r="B30" s="64" t="s">
        <v>16</v>
      </c>
      <c r="C30" s="59"/>
      <c r="D30" s="26"/>
      <c r="E30" s="86" t="s">
        <v>29</v>
      </c>
      <c r="F30" s="86" t="s">
        <v>29</v>
      </c>
      <c r="G30" s="14"/>
      <c r="H30" s="14" t="e">
        <f t="shared" si="99"/>
        <v>#VALUE!</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row>
    <row r="31" spans="1:141" s="3" customFormat="1" ht="30" customHeight="1" thickBot="1" x14ac:dyDescent="0.3">
      <c r="A31" s="45"/>
      <c r="B31" s="64" t="s">
        <v>17</v>
      </c>
      <c r="C31" s="59"/>
      <c r="D31" s="26"/>
      <c r="E31" s="86" t="s">
        <v>29</v>
      </c>
      <c r="F31" s="86" t="s">
        <v>29</v>
      </c>
      <c r="G31" s="14"/>
      <c r="H31" s="14" t="e">
        <f t="shared" si="99"/>
        <v>#VALUE!</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c r="CT31" s="31"/>
      <c r="CU31" s="31"/>
      <c r="CV31" s="31"/>
      <c r="CW31" s="31"/>
      <c r="CX31" s="31"/>
      <c r="CY31" s="31"/>
      <c r="CZ31" s="31"/>
      <c r="DA31" s="31"/>
      <c r="DB31" s="31"/>
      <c r="DC31" s="31"/>
      <c r="DD31" s="31"/>
      <c r="DE31" s="31"/>
      <c r="DF31" s="31"/>
      <c r="DG31" s="31"/>
      <c r="DH31" s="31"/>
      <c r="DI31" s="31"/>
      <c r="DJ31" s="31"/>
      <c r="DK31" s="31"/>
      <c r="DL31" s="31"/>
      <c r="DM31" s="31"/>
      <c r="DN31" s="31"/>
      <c r="DO31" s="31"/>
      <c r="DP31" s="31"/>
      <c r="DQ31" s="31"/>
      <c r="DR31" s="31"/>
      <c r="DS31" s="31"/>
      <c r="DT31" s="31"/>
      <c r="DU31" s="31"/>
      <c r="DV31" s="31"/>
      <c r="DW31" s="31"/>
      <c r="DX31" s="31"/>
      <c r="DY31" s="31"/>
      <c r="DZ31" s="31"/>
      <c r="EA31" s="31"/>
      <c r="EB31" s="31"/>
      <c r="EC31" s="31"/>
      <c r="ED31" s="31"/>
      <c r="EE31" s="31"/>
      <c r="EF31" s="31"/>
      <c r="EG31" s="31"/>
      <c r="EH31" s="31"/>
      <c r="EI31" s="31"/>
      <c r="EJ31" s="31"/>
      <c r="EK31" s="31"/>
    </row>
    <row r="32" spans="1:141" s="3" customFormat="1" ht="30" customHeight="1" thickBot="1" x14ac:dyDescent="0.3">
      <c r="A32" s="45"/>
      <c r="B32" s="64" t="s">
        <v>18</v>
      </c>
      <c r="C32" s="59"/>
      <c r="D32" s="26"/>
      <c r="E32" s="86" t="s">
        <v>29</v>
      </c>
      <c r="F32" s="86" t="s">
        <v>29</v>
      </c>
      <c r="G32" s="14"/>
      <c r="H32" s="14" t="e">
        <f t="shared" si="99"/>
        <v>#VALUE!</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c r="CS32" s="31"/>
      <c r="CT32" s="31"/>
      <c r="CU32" s="31"/>
      <c r="CV32" s="31"/>
      <c r="CW32" s="31"/>
      <c r="CX32" s="31"/>
      <c r="CY32" s="31"/>
      <c r="CZ32" s="31"/>
      <c r="DA32" s="31"/>
      <c r="DB32" s="31"/>
      <c r="DC32" s="31"/>
      <c r="DD32" s="31"/>
      <c r="DE32" s="31"/>
      <c r="DF32" s="31"/>
      <c r="DG32" s="31"/>
      <c r="DH32" s="31"/>
      <c r="DI32" s="31"/>
      <c r="DJ32" s="31"/>
      <c r="DK32" s="31"/>
      <c r="DL32" s="31"/>
      <c r="DM32" s="31"/>
      <c r="DN32" s="31"/>
      <c r="DO32" s="31"/>
      <c r="DP32" s="31"/>
      <c r="DQ32" s="31"/>
      <c r="DR32" s="31"/>
      <c r="DS32" s="31"/>
      <c r="DT32" s="31"/>
      <c r="DU32" s="31"/>
      <c r="DV32" s="31"/>
      <c r="DW32" s="31"/>
      <c r="DX32" s="31"/>
      <c r="DY32" s="31"/>
      <c r="DZ32" s="31"/>
      <c r="EA32" s="31"/>
      <c r="EB32" s="31"/>
      <c r="EC32" s="31"/>
      <c r="ED32" s="31"/>
      <c r="EE32" s="31"/>
      <c r="EF32" s="31"/>
      <c r="EG32" s="31"/>
      <c r="EH32" s="31"/>
      <c r="EI32" s="31"/>
      <c r="EJ32" s="31"/>
      <c r="EK32" s="31"/>
    </row>
    <row r="33" spans="1:141" s="3" customFormat="1" ht="30" customHeight="1" thickBot="1" x14ac:dyDescent="0.3">
      <c r="A33" s="45"/>
      <c r="B33" s="64" t="s">
        <v>19</v>
      </c>
      <c r="C33" s="59"/>
      <c r="D33" s="26"/>
      <c r="E33" s="86" t="s">
        <v>29</v>
      </c>
      <c r="F33" s="86" t="s">
        <v>29</v>
      </c>
      <c r="G33" s="14"/>
      <c r="H33" s="14" t="e">
        <f t="shared" si="99"/>
        <v>#VALUE!</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c r="CH33" s="31"/>
      <c r="CI33" s="31"/>
      <c r="CJ33" s="31"/>
      <c r="CK33" s="31"/>
      <c r="CL33" s="31"/>
      <c r="CM33" s="31"/>
      <c r="CN33" s="31"/>
      <c r="CO33" s="31"/>
      <c r="CP33" s="31"/>
      <c r="CQ33" s="31"/>
      <c r="CR33" s="31"/>
      <c r="CS33" s="31"/>
      <c r="CT33" s="31"/>
      <c r="CU33" s="31"/>
      <c r="CV33" s="31"/>
      <c r="CW33" s="31"/>
      <c r="CX33" s="31"/>
      <c r="CY33" s="31"/>
      <c r="CZ33" s="31"/>
      <c r="DA33" s="31"/>
      <c r="DB33" s="31"/>
      <c r="DC33" s="31"/>
      <c r="DD33" s="31"/>
      <c r="DE33" s="31"/>
      <c r="DF33" s="31"/>
      <c r="DG33" s="31"/>
      <c r="DH33" s="31"/>
      <c r="DI33" s="31"/>
      <c r="DJ33" s="31"/>
      <c r="DK33" s="31"/>
      <c r="DL33" s="31"/>
      <c r="DM33" s="31"/>
      <c r="DN33" s="31"/>
      <c r="DO33" s="31"/>
      <c r="DP33" s="31"/>
      <c r="DQ33" s="31"/>
      <c r="DR33" s="31"/>
      <c r="DS33" s="31"/>
      <c r="DT33" s="31"/>
      <c r="DU33" s="31"/>
      <c r="DV33" s="31"/>
      <c r="DW33" s="31"/>
      <c r="DX33" s="31"/>
      <c r="DY33" s="31"/>
      <c r="DZ33" s="31"/>
      <c r="EA33" s="31"/>
      <c r="EB33" s="31"/>
      <c r="EC33" s="31"/>
      <c r="ED33" s="31"/>
      <c r="EE33" s="31"/>
      <c r="EF33" s="31"/>
      <c r="EG33" s="31"/>
      <c r="EH33" s="31"/>
      <c r="EI33" s="31"/>
      <c r="EJ33" s="31"/>
      <c r="EK33" s="31"/>
    </row>
    <row r="34" spans="1:141" s="3" customFormat="1" ht="30" customHeight="1" thickBot="1" x14ac:dyDescent="0.3">
      <c r="A34" s="45" t="s">
        <v>12</v>
      </c>
      <c r="B34" s="65"/>
      <c r="C34" s="60"/>
      <c r="D34" s="13"/>
      <c r="E34" s="87"/>
      <c r="F34" s="87"/>
      <c r="G34" s="14"/>
      <c r="H34" s="14" t="str">
        <f t="shared" si="99"/>
        <v/>
      </c>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c r="BZ34" s="31"/>
      <c r="CA34" s="31"/>
      <c r="CB34" s="31"/>
      <c r="CC34" s="31"/>
      <c r="CD34" s="31"/>
      <c r="CE34" s="31"/>
      <c r="CF34" s="31"/>
      <c r="CG34" s="31"/>
      <c r="CH34" s="31"/>
      <c r="CI34" s="31"/>
      <c r="CJ34" s="31"/>
      <c r="CK34" s="31"/>
      <c r="CL34" s="31"/>
      <c r="CM34" s="31"/>
      <c r="CN34" s="31"/>
      <c r="CO34" s="31"/>
      <c r="CP34" s="31"/>
      <c r="CQ34" s="31"/>
      <c r="CR34" s="31"/>
      <c r="CS34" s="31"/>
      <c r="CT34" s="31"/>
      <c r="CU34" s="31"/>
      <c r="CV34" s="31"/>
      <c r="CW34" s="31"/>
      <c r="CX34" s="31"/>
      <c r="CY34" s="31"/>
      <c r="CZ34" s="31"/>
      <c r="DA34" s="31"/>
      <c r="DB34" s="31"/>
      <c r="DC34" s="31"/>
      <c r="DD34" s="31"/>
      <c r="DE34" s="31"/>
      <c r="DF34" s="31"/>
      <c r="DG34" s="31"/>
      <c r="DH34" s="31"/>
      <c r="DI34" s="31"/>
      <c r="DJ34" s="31"/>
      <c r="DK34" s="31"/>
      <c r="DL34" s="31"/>
      <c r="DM34" s="31"/>
      <c r="DN34" s="31"/>
      <c r="DO34" s="31"/>
      <c r="DP34" s="31"/>
      <c r="DQ34" s="31"/>
      <c r="DR34" s="31"/>
      <c r="DS34" s="31"/>
      <c r="DT34" s="31"/>
      <c r="DU34" s="31"/>
      <c r="DV34" s="31"/>
      <c r="DW34" s="31"/>
      <c r="DX34" s="31"/>
      <c r="DY34" s="31"/>
      <c r="DZ34" s="31"/>
      <c r="EA34" s="31"/>
      <c r="EB34" s="31"/>
      <c r="EC34" s="31"/>
      <c r="ED34" s="31"/>
      <c r="EE34" s="31"/>
      <c r="EF34" s="31"/>
      <c r="EG34" s="31"/>
      <c r="EH34" s="31"/>
      <c r="EI34" s="31"/>
      <c r="EJ34" s="31"/>
      <c r="EK34" s="31"/>
    </row>
    <row r="35" spans="1:141" s="3" customFormat="1" ht="30" customHeight="1" thickBot="1" x14ac:dyDescent="0.3">
      <c r="A35" s="46" t="s">
        <v>13</v>
      </c>
      <c r="B35" s="27" t="s">
        <v>23</v>
      </c>
      <c r="C35" s="28"/>
      <c r="D35" s="29"/>
      <c r="E35" s="79"/>
      <c r="F35" s="80"/>
      <c r="G35" s="30"/>
      <c r="H35" s="30" t="str">
        <f t="shared" si="99"/>
        <v/>
      </c>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row>
    <row r="36" spans="1:141" ht="30" customHeight="1" x14ac:dyDescent="0.25">
      <c r="G36" s="6"/>
      <c r="BM36" s="94"/>
      <c r="BN36" s="94"/>
      <c r="BO36" s="94"/>
      <c r="BP36" s="94"/>
      <c r="BQ36" s="94"/>
      <c r="BR36" s="94"/>
      <c r="BS36" s="94"/>
      <c r="BT36" s="94"/>
      <c r="BU36" s="94"/>
      <c r="BV36" s="94"/>
      <c r="BW36" s="94"/>
      <c r="BX36" s="94"/>
      <c r="BY36" s="94"/>
      <c r="BZ36" s="94"/>
      <c r="CA36" s="94"/>
      <c r="CB36" s="94"/>
      <c r="CC36" s="94"/>
      <c r="CD36" s="94"/>
      <c r="CE36" s="94"/>
      <c r="CF36" s="94"/>
      <c r="CG36" s="94"/>
      <c r="CH36" s="94"/>
      <c r="CI36" s="94"/>
      <c r="CJ36" s="94"/>
      <c r="CK36" s="94"/>
      <c r="CL36" s="94"/>
      <c r="CM36" s="94"/>
      <c r="CN36" s="94"/>
      <c r="CO36" s="94"/>
      <c r="CP36" s="94"/>
      <c r="CQ36" s="94"/>
      <c r="CR36" s="94"/>
      <c r="CS36" s="94"/>
      <c r="CT36" s="94"/>
      <c r="CU36" s="94"/>
      <c r="CV36" s="94"/>
      <c r="CW36" s="94"/>
      <c r="CX36" s="94"/>
      <c r="CY36" s="94"/>
      <c r="CZ36" s="94"/>
      <c r="DA36" s="94"/>
      <c r="DB36" s="94"/>
      <c r="DC36" s="94"/>
      <c r="DD36" s="94"/>
      <c r="DE36" s="94"/>
      <c r="DF36" s="94"/>
      <c r="DG36" s="94"/>
      <c r="DH36" s="94"/>
      <c r="DI36" s="94"/>
      <c r="DJ36" s="94"/>
      <c r="DK36" s="94"/>
      <c r="DL36" s="94"/>
      <c r="DM36" s="94"/>
      <c r="DN36" s="94"/>
      <c r="DO36" s="94"/>
      <c r="DP36" s="94"/>
      <c r="DQ36" s="94"/>
      <c r="DR36" s="94"/>
      <c r="DS36" s="94"/>
      <c r="DT36" s="94"/>
      <c r="DU36" s="94"/>
      <c r="DV36" s="94"/>
      <c r="DW36" s="94"/>
      <c r="DX36" s="94"/>
      <c r="DY36" s="94"/>
      <c r="DZ36" s="94"/>
      <c r="EA36" s="94"/>
      <c r="EB36" s="94"/>
      <c r="EC36" s="94"/>
      <c r="ED36" s="94"/>
      <c r="EE36" s="94"/>
      <c r="EF36" s="94"/>
      <c r="EG36" s="94"/>
      <c r="EH36" s="94"/>
      <c r="EI36" s="94"/>
      <c r="EJ36" s="94"/>
      <c r="EK36" s="94"/>
    </row>
    <row r="37" spans="1:141" ht="30" customHeight="1" x14ac:dyDescent="0.25">
      <c r="C37" s="11"/>
      <c r="F37" s="47"/>
      <c r="BM37" s="94"/>
      <c r="BN37" s="94"/>
      <c r="BO37" s="94"/>
      <c r="BP37" s="94"/>
      <c r="BQ37" s="94"/>
      <c r="BR37" s="94"/>
      <c r="BS37" s="94"/>
      <c r="BT37" s="94"/>
      <c r="BU37" s="94"/>
      <c r="BV37" s="94"/>
      <c r="BW37" s="94"/>
      <c r="BX37" s="94"/>
      <c r="BY37" s="94"/>
      <c r="BZ37" s="94"/>
      <c r="CA37" s="94"/>
      <c r="CB37" s="94"/>
      <c r="CC37" s="94"/>
      <c r="CD37" s="94"/>
      <c r="CE37" s="94"/>
      <c r="CF37" s="94"/>
      <c r="CG37" s="94"/>
      <c r="CH37" s="94"/>
      <c r="CI37" s="94"/>
      <c r="CJ37" s="94"/>
      <c r="CK37" s="94"/>
      <c r="CL37" s="94"/>
      <c r="CM37" s="94"/>
      <c r="CN37" s="94"/>
      <c r="CO37" s="94"/>
      <c r="CP37" s="94"/>
      <c r="CQ37" s="94"/>
      <c r="CR37" s="94"/>
      <c r="CS37" s="94"/>
      <c r="CT37" s="94"/>
      <c r="CU37" s="94"/>
      <c r="CV37" s="94"/>
      <c r="CW37" s="94"/>
      <c r="CX37" s="94"/>
      <c r="CY37" s="94"/>
      <c r="CZ37" s="94"/>
      <c r="DA37" s="94"/>
      <c r="DB37" s="94"/>
      <c r="DC37" s="94"/>
      <c r="DD37" s="94"/>
      <c r="DE37" s="94"/>
      <c r="DF37" s="94"/>
      <c r="DG37" s="94"/>
      <c r="DH37" s="94"/>
      <c r="DI37" s="94"/>
      <c r="DJ37" s="94"/>
      <c r="DK37" s="94"/>
      <c r="DL37" s="94"/>
      <c r="DM37" s="94"/>
      <c r="DN37" s="94"/>
      <c r="DO37" s="94"/>
      <c r="DP37" s="94"/>
      <c r="DQ37" s="94"/>
      <c r="DR37" s="94"/>
      <c r="DS37" s="94"/>
      <c r="DT37" s="94"/>
      <c r="DU37" s="94"/>
      <c r="DV37" s="94"/>
      <c r="DW37" s="94"/>
      <c r="DX37" s="94"/>
      <c r="DY37" s="94"/>
      <c r="DZ37" s="94"/>
      <c r="EA37" s="94"/>
      <c r="EB37" s="94"/>
      <c r="EC37" s="94"/>
      <c r="ED37" s="94"/>
      <c r="EE37" s="94"/>
      <c r="EF37" s="94"/>
      <c r="EG37" s="94"/>
      <c r="EH37" s="94"/>
      <c r="EI37" s="94"/>
      <c r="EJ37" s="94"/>
      <c r="EK37" s="94"/>
    </row>
    <row r="38" spans="1:141" ht="30" customHeight="1" x14ac:dyDescent="0.25">
      <c r="C38" s="12"/>
      <c r="BM38" s="94"/>
      <c r="BN38" s="94"/>
      <c r="BO38" s="94"/>
      <c r="BP38" s="94"/>
      <c r="BQ38" s="94"/>
      <c r="BR38" s="94"/>
      <c r="BS38" s="94"/>
      <c r="BT38" s="94"/>
      <c r="BU38" s="94"/>
      <c r="BV38" s="94"/>
      <c r="BW38" s="94"/>
      <c r="BX38" s="94"/>
      <c r="BY38" s="94"/>
      <c r="BZ38" s="94"/>
      <c r="CA38" s="94"/>
      <c r="CB38" s="94"/>
      <c r="CC38" s="94"/>
      <c r="CD38" s="94"/>
      <c r="CE38" s="94"/>
      <c r="CF38" s="94"/>
      <c r="CG38" s="94"/>
      <c r="CH38" s="94"/>
      <c r="CI38" s="94"/>
      <c r="CJ38" s="94"/>
      <c r="CK38" s="94"/>
      <c r="CL38" s="94"/>
      <c r="CM38" s="94"/>
      <c r="CN38" s="94"/>
      <c r="CO38" s="94"/>
      <c r="CP38" s="94"/>
      <c r="CQ38" s="94"/>
      <c r="CR38" s="94"/>
      <c r="CS38" s="94"/>
      <c r="CT38" s="94"/>
      <c r="CU38" s="94"/>
      <c r="CV38" s="94"/>
      <c r="CW38" s="94"/>
      <c r="CX38" s="94"/>
      <c r="CY38" s="94"/>
      <c r="CZ38" s="94"/>
      <c r="DA38" s="94"/>
      <c r="DB38" s="94"/>
      <c r="DC38" s="94"/>
      <c r="DD38" s="94"/>
      <c r="DE38" s="94"/>
      <c r="DF38" s="94"/>
      <c r="DG38" s="94"/>
      <c r="DH38" s="94"/>
      <c r="DI38" s="94"/>
      <c r="DJ38" s="94"/>
      <c r="DK38" s="94"/>
      <c r="DL38" s="94"/>
      <c r="DM38" s="94"/>
      <c r="DN38" s="94"/>
      <c r="DO38" s="94"/>
      <c r="DP38" s="94"/>
      <c r="DQ38" s="94"/>
      <c r="DR38" s="94"/>
      <c r="DS38" s="94"/>
      <c r="DT38" s="94"/>
      <c r="DU38" s="94"/>
      <c r="DV38" s="94"/>
      <c r="DW38" s="94"/>
      <c r="DX38" s="94"/>
      <c r="DY38" s="94"/>
      <c r="DZ38" s="94"/>
      <c r="EA38" s="94"/>
      <c r="EB38" s="94"/>
      <c r="EC38" s="94"/>
      <c r="ED38" s="94"/>
      <c r="EE38" s="94"/>
      <c r="EF38" s="94"/>
      <c r="EG38" s="94"/>
      <c r="EH38" s="94"/>
      <c r="EI38" s="94"/>
      <c r="EJ38" s="94"/>
      <c r="EK38" s="94"/>
    </row>
    <row r="39" spans="1:141" ht="30" customHeight="1" x14ac:dyDescent="0.25">
      <c r="BM39" s="94"/>
      <c r="BN39" s="94"/>
      <c r="BO39" s="94"/>
      <c r="BP39" s="94"/>
      <c r="BQ39" s="94"/>
      <c r="BR39" s="94"/>
      <c r="BS39" s="94"/>
      <c r="BT39" s="94"/>
      <c r="BU39" s="94"/>
      <c r="BV39" s="94"/>
      <c r="BW39" s="94"/>
      <c r="BX39" s="94"/>
      <c r="BY39" s="94"/>
      <c r="BZ39" s="94"/>
      <c r="CA39" s="94"/>
      <c r="CB39" s="94"/>
      <c r="CC39" s="94"/>
      <c r="CD39" s="94"/>
      <c r="CE39" s="94"/>
      <c r="CF39" s="94"/>
      <c r="CG39" s="94"/>
      <c r="CH39" s="94"/>
      <c r="CI39" s="94"/>
      <c r="CJ39" s="94"/>
      <c r="CK39" s="94"/>
      <c r="CL39" s="94"/>
      <c r="CM39" s="94"/>
      <c r="CN39" s="94"/>
      <c r="CO39" s="94"/>
      <c r="CP39" s="94"/>
      <c r="CQ39" s="94"/>
      <c r="CR39" s="94"/>
      <c r="CS39" s="94"/>
      <c r="CT39" s="94"/>
      <c r="CU39" s="94"/>
      <c r="CV39" s="94"/>
      <c r="CW39" s="94"/>
      <c r="CX39" s="94"/>
      <c r="CY39" s="94"/>
      <c r="CZ39" s="94"/>
      <c r="DA39" s="94"/>
      <c r="DB39" s="94"/>
      <c r="DC39" s="94"/>
      <c r="DD39" s="94"/>
      <c r="DE39" s="94"/>
      <c r="DF39" s="94"/>
      <c r="DG39" s="94"/>
      <c r="DH39" s="94"/>
      <c r="DI39" s="94"/>
      <c r="DJ39" s="94"/>
      <c r="DK39" s="94"/>
      <c r="DL39" s="94"/>
      <c r="DM39" s="94"/>
      <c r="DN39" s="94"/>
      <c r="DO39" s="94"/>
      <c r="DP39" s="94"/>
      <c r="DQ39" s="94"/>
      <c r="DR39" s="94"/>
      <c r="DS39" s="94"/>
      <c r="DT39" s="94"/>
      <c r="DU39" s="94"/>
      <c r="DV39" s="94"/>
      <c r="DW39" s="94"/>
      <c r="DX39" s="94"/>
      <c r="DY39" s="94"/>
      <c r="DZ39" s="94"/>
      <c r="EA39" s="94"/>
      <c r="EB39" s="94"/>
      <c r="EC39" s="94"/>
      <c r="ED39" s="94"/>
      <c r="EE39" s="94"/>
      <c r="EF39" s="94"/>
      <c r="EG39" s="94"/>
      <c r="EH39" s="94"/>
      <c r="EI39" s="94"/>
      <c r="EJ39" s="94"/>
      <c r="EK39" s="94"/>
    </row>
  </sheetData>
  <mergeCells count="22">
    <mergeCell ref="EE4:EK4"/>
    <mergeCell ref="CV4:DB4"/>
    <mergeCell ref="DC4:DI4"/>
    <mergeCell ref="DJ4:DP4"/>
    <mergeCell ref="DQ4:DW4"/>
    <mergeCell ref="DX4:ED4"/>
    <mergeCell ref="BM4:BS4"/>
    <mergeCell ref="BT4:BZ4"/>
    <mergeCell ref="CA4:CG4"/>
    <mergeCell ref="CH4:CN4"/>
    <mergeCell ref="CO4:CU4"/>
    <mergeCell ref="BF4:BL4"/>
    <mergeCell ref="E3:F3"/>
    <mergeCell ref="I4:O4"/>
    <mergeCell ref="P4:V4"/>
    <mergeCell ref="W4:AC4"/>
    <mergeCell ref="AD4:AJ4"/>
    <mergeCell ref="C3:D3"/>
    <mergeCell ref="C4:D4"/>
    <mergeCell ref="AK4:AQ4"/>
    <mergeCell ref="AR4:AX4"/>
    <mergeCell ref="AY4:BE4"/>
  </mergeCells>
  <conditionalFormatting sqref="D7:D35">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5 BM5:EK6">
    <cfRule type="expression" dxfId="11" priority="42">
      <formula>AND(TODAY()&gt;=I$5,TODAY()&lt;J$5)</formula>
    </cfRule>
  </conditionalFormatting>
  <conditionalFormatting sqref="I7:BL35">
    <cfRule type="expression" dxfId="10" priority="36">
      <formula>AND(task_start&lt;=I$5,ROUNDDOWN((task_end-task_start+1)*task_progress,0)+task_start-1&gt;=I$5)</formula>
    </cfRule>
    <cfRule type="expression" dxfId="9" priority="37" stopIfTrue="1">
      <formula>AND(task_end&gt;=I$5,task_start&lt;J$5)</formula>
    </cfRule>
  </conditionalFormatting>
  <conditionalFormatting sqref="BM8:EK35">
    <cfRule type="expression" dxfId="2" priority="3">
      <formula>AND(TODAY()&gt;=BM$5,TODAY()&lt;BN$5)</formula>
    </cfRule>
  </conditionalFormatting>
  <conditionalFormatting sqref="BM8:EK35">
    <cfRule type="expression" dxfId="1" priority="1">
      <formula>AND(task_start&lt;=BM$5,ROUNDDOWN((task_end-task_start+1)*task_progress,0)+task_start-1&gt;=BM$5)</formula>
    </cfRule>
    <cfRule type="expression" dxfId="0" priority="2" stopIfTrue="1">
      <formula>AND(task_end&gt;=BM$5,task_start&lt;BN$5)</formula>
    </cfRule>
  </conditionalFormatting>
  <dataValidations disablePrompts="1"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ignoredErrors>
    <ignoredError sqref="F20 F24:F25 E25"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87.140625" style="35" customWidth="1"/>
    <col min="2" max="16384" width="9.140625" style="2"/>
  </cols>
  <sheetData>
    <row r="1" spans="1:2" ht="46.5" customHeight="1" x14ac:dyDescent="0.2"/>
    <row r="2" spans="1:2" s="37" customFormat="1" ht="15.75" x14ac:dyDescent="0.25">
      <c r="A2" s="36" t="s">
        <v>32</v>
      </c>
      <c r="B2" s="36"/>
    </row>
    <row r="3" spans="1:2" s="41" customFormat="1" ht="27" customHeight="1" x14ac:dyDescent="0.25">
      <c r="A3" s="69" t="s">
        <v>33</v>
      </c>
      <c r="B3" s="42"/>
    </row>
    <row r="4" spans="1:2" s="38" customFormat="1" ht="26.25" x14ac:dyDescent="0.4">
      <c r="A4" s="39" t="s">
        <v>34</v>
      </c>
    </row>
    <row r="5" spans="1:2" ht="74.099999999999994" customHeight="1" x14ac:dyDescent="0.2">
      <c r="A5" s="40" t="s">
        <v>35</v>
      </c>
    </row>
    <row r="6" spans="1:2" ht="26.25" customHeight="1" x14ac:dyDescent="0.2">
      <c r="A6" s="39" t="s">
        <v>36</v>
      </c>
    </row>
    <row r="7" spans="1:2" s="35" customFormat="1" ht="215.25" customHeight="1" x14ac:dyDescent="0.25">
      <c r="A7" s="44" t="s">
        <v>37</v>
      </c>
    </row>
    <row r="8" spans="1:2" s="38" customFormat="1" ht="26.25" x14ac:dyDescent="0.4">
      <c r="A8" s="39" t="s">
        <v>38</v>
      </c>
    </row>
    <row r="9" spans="1:2" ht="75" x14ac:dyDescent="0.2">
      <c r="A9" s="40" t="s">
        <v>39</v>
      </c>
    </row>
    <row r="10" spans="1:2" s="35" customFormat="1" ht="27.95" customHeight="1" x14ac:dyDescent="0.25">
      <c r="A10" s="43" t="s">
        <v>40</v>
      </c>
    </row>
    <row r="11" spans="1:2" s="38" customFormat="1" ht="26.25" x14ac:dyDescent="0.4">
      <c r="A11" s="39" t="s">
        <v>41</v>
      </c>
    </row>
    <row r="12" spans="1:2" ht="30" x14ac:dyDescent="0.2">
      <c r="A12" s="40" t="s">
        <v>42</v>
      </c>
    </row>
    <row r="13" spans="1:2" s="35" customFormat="1" ht="27.95" customHeight="1" x14ac:dyDescent="0.25">
      <c r="A13" s="43" t="s">
        <v>43</v>
      </c>
    </row>
    <row r="14" spans="1:2" s="38" customFormat="1" ht="26.25" x14ac:dyDescent="0.4">
      <c r="A14" s="39" t="s">
        <v>44</v>
      </c>
    </row>
    <row r="15" spans="1:2" ht="96.75" customHeight="1" x14ac:dyDescent="0.2">
      <c r="A15" s="40" t="s">
        <v>45</v>
      </c>
    </row>
    <row r="16" spans="1:2" ht="90" x14ac:dyDescent="0.2">
      <c r="A16" s="40" t="s">
        <v>46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2025-09-22T02:13:30Z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