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5" i="1"/>
  <c r="O5"/>
  <c r="P5"/>
  <c r="N6"/>
  <c r="O6"/>
  <c r="P6"/>
  <c r="N7"/>
  <c r="O7"/>
  <c r="P7"/>
  <c r="N8"/>
  <c r="O8"/>
  <c r="P8"/>
  <c r="N9"/>
  <c r="O9"/>
  <c r="P9"/>
  <c r="N10"/>
  <c r="O10"/>
  <c r="P10"/>
  <c r="N11"/>
  <c r="O11"/>
  <c r="P11"/>
  <c r="N12"/>
  <c r="O12"/>
  <c r="P12"/>
  <c r="N13"/>
  <c r="O13"/>
  <c r="P13"/>
  <c r="N14"/>
  <c r="O14"/>
  <c r="P14"/>
  <c r="N15"/>
  <c r="O15"/>
  <c r="P15"/>
  <c r="N16"/>
  <c r="O16"/>
  <c r="P16"/>
  <c r="N17"/>
  <c r="O17"/>
  <c r="P17"/>
  <c r="N18"/>
  <c r="O18"/>
  <c r="P18"/>
  <c r="N19"/>
  <c r="O19"/>
  <c r="P19"/>
  <c r="N20"/>
  <c r="O20"/>
  <c r="P20"/>
  <c r="N21"/>
  <c r="O21"/>
  <c r="P21"/>
  <c r="N22"/>
  <c r="O22"/>
  <c r="P22"/>
  <c r="N23"/>
  <c r="O23"/>
  <c r="P23"/>
  <c r="N24"/>
  <c r="O24"/>
  <c r="P24"/>
  <c r="N25"/>
  <c r="O25"/>
  <c r="P25"/>
  <c r="N26"/>
  <c r="O26"/>
  <c r="P26"/>
  <c r="N27"/>
  <c r="O27"/>
  <c r="P27"/>
  <c r="N28"/>
  <c r="O28"/>
  <c r="P28"/>
  <c r="N29"/>
  <c r="O29"/>
  <c r="P29"/>
  <c r="N30"/>
  <c r="O30"/>
  <c r="P30"/>
  <c r="N31"/>
  <c r="O31"/>
  <c r="P31"/>
  <c r="N32"/>
  <c r="O32"/>
  <c r="P32"/>
  <c r="N33"/>
  <c r="O33"/>
  <c r="P33"/>
  <c r="N34"/>
  <c r="O34"/>
  <c r="P34"/>
  <c r="N35"/>
  <c r="O35"/>
  <c r="P35"/>
  <c r="N36"/>
  <c r="O36"/>
  <c r="P36"/>
  <c r="N37"/>
  <c r="O37"/>
  <c r="P37"/>
  <c r="N38"/>
  <c r="O38"/>
  <c r="P38"/>
  <c r="N39"/>
  <c r="O39"/>
  <c r="P39"/>
  <c r="N40"/>
  <c r="O40"/>
  <c r="P40"/>
  <c r="N41"/>
  <c r="O41"/>
  <c r="P41"/>
  <c r="N42"/>
  <c r="O42"/>
  <c r="P42"/>
  <c r="N43"/>
  <c r="O43"/>
  <c r="P43"/>
  <c r="N44"/>
  <c r="O44"/>
  <c r="P44"/>
  <c r="N45"/>
  <c r="O45"/>
  <c r="P45"/>
  <c r="N46"/>
  <c r="O46"/>
  <c r="P46"/>
  <c r="N47"/>
  <c r="O47"/>
  <c r="P47"/>
  <c r="N48"/>
  <c r="O48"/>
  <c r="P48"/>
  <c r="N49"/>
  <c r="O49"/>
  <c r="P49"/>
  <c r="N50"/>
  <c r="O50"/>
  <c r="P50"/>
  <c r="N51"/>
  <c r="O51"/>
  <c r="P51"/>
  <c r="N52"/>
  <c r="O52"/>
  <c r="P52"/>
  <c r="N53"/>
  <c r="O53"/>
  <c r="P53"/>
  <c r="N54"/>
  <c r="O54"/>
  <c r="P54"/>
  <c r="N55"/>
  <c r="O55"/>
  <c r="P55"/>
  <c r="N56"/>
  <c r="O56"/>
  <c r="P56"/>
  <c r="N57"/>
  <c r="O57"/>
  <c r="P57"/>
  <c r="N58"/>
  <c r="O58"/>
  <c r="P58"/>
  <c r="N59"/>
  <c r="O59"/>
  <c r="P59"/>
  <c r="N60"/>
  <c r="O60"/>
  <c r="P60"/>
  <c r="N61"/>
  <c r="O61"/>
  <c r="P61"/>
  <c r="N62"/>
  <c r="O62"/>
  <c r="P62"/>
  <c r="N63"/>
  <c r="O63"/>
  <c r="P63"/>
  <c r="N64"/>
  <c r="O64"/>
  <c r="P64"/>
  <c r="N65"/>
  <c r="O65"/>
  <c r="P65"/>
  <c r="N66"/>
  <c r="O66"/>
  <c r="P66"/>
  <c r="N67"/>
  <c r="O67"/>
  <c r="P67"/>
  <c r="N68"/>
  <c r="O68"/>
  <c r="P68"/>
  <c r="N69"/>
  <c r="O69"/>
  <c r="P69"/>
  <c r="N70"/>
  <c r="O70"/>
  <c r="P70"/>
  <c r="N71"/>
  <c r="O71"/>
  <c r="P71"/>
  <c r="N72"/>
  <c r="O72"/>
  <c r="P72"/>
  <c r="N73"/>
  <c r="O73"/>
  <c r="P73"/>
  <c r="N74"/>
  <c r="O74"/>
  <c r="P74"/>
  <c r="N75"/>
  <c r="O75"/>
  <c r="P75"/>
  <c r="N76"/>
  <c r="O76"/>
  <c r="P76"/>
  <c r="N77"/>
  <c r="O77"/>
  <c r="P77"/>
  <c r="N78"/>
  <c r="O78"/>
  <c r="P78"/>
  <c r="N79"/>
  <c r="O79"/>
  <c r="P79"/>
  <c r="N80"/>
  <c r="O80"/>
  <c r="P80"/>
  <c r="N81"/>
  <c r="O81"/>
  <c r="P81"/>
  <c r="N82"/>
  <c r="O82"/>
  <c r="P82"/>
  <c r="N83"/>
  <c r="O83"/>
  <c r="P83"/>
  <c r="N84"/>
  <c r="O84"/>
  <c r="P84"/>
  <c r="N85"/>
  <c r="O85"/>
  <c r="P85"/>
  <c r="N86"/>
  <c r="O86"/>
  <c r="P86"/>
  <c r="N87"/>
  <c r="O87"/>
  <c r="P87"/>
  <c r="N88"/>
  <c r="O88"/>
  <c r="P88"/>
  <c r="N89"/>
  <c r="O89"/>
  <c r="P89"/>
  <c r="N90"/>
  <c r="O90"/>
  <c r="P90"/>
  <c r="N91"/>
  <c r="O91"/>
  <c r="P91"/>
  <c r="N92"/>
  <c r="O92"/>
  <c r="P92"/>
  <c r="N93"/>
  <c r="O93"/>
  <c r="P93"/>
  <c r="N94"/>
  <c r="O94"/>
  <c r="P94"/>
  <c r="N95"/>
  <c r="O95"/>
  <c r="P95"/>
  <c r="N96"/>
  <c r="O96"/>
  <c r="P96"/>
  <c r="N97"/>
  <c r="O97"/>
  <c r="P97"/>
  <c r="N98"/>
  <c r="O98"/>
  <c r="P98"/>
  <c r="N99"/>
  <c r="O99"/>
  <c r="P99"/>
  <c r="N100"/>
  <c r="O100"/>
  <c r="P100"/>
  <c r="N101"/>
  <c r="O101"/>
  <c r="P101"/>
  <c r="N102"/>
  <c r="O102"/>
  <c r="P102"/>
  <c r="N103"/>
  <c r="O103"/>
  <c r="P103"/>
  <c r="N104"/>
  <c r="O104"/>
  <c r="P104"/>
  <c r="N105"/>
  <c r="O105"/>
  <c r="P105"/>
  <c r="N106"/>
  <c r="O106"/>
  <c r="P106"/>
  <c r="N107"/>
  <c r="O107"/>
  <c r="P107"/>
  <c r="N108"/>
  <c r="O108"/>
  <c r="P108"/>
  <c r="N109"/>
  <c r="O109"/>
  <c r="P109"/>
  <c r="N110"/>
  <c r="O110"/>
  <c r="P110"/>
  <c r="N111"/>
  <c r="O111"/>
  <c r="P111"/>
  <c r="N112"/>
  <c r="O112"/>
  <c r="P112"/>
  <c r="N113"/>
  <c r="O113"/>
  <c r="P113"/>
  <c r="N114"/>
  <c r="O114"/>
  <c r="P114"/>
  <c r="P4"/>
  <c r="O4"/>
  <c r="N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4"/>
  <c r="B16"/>
  <c r="B15"/>
  <c r="B14"/>
  <c r="B13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4"/>
  <c r="B11"/>
  <c r="B10"/>
  <c r="B9"/>
  <c r="B8"/>
</calcChain>
</file>

<file path=xl/sharedStrings.xml><?xml version="1.0" encoding="utf-8"?>
<sst xmlns="http://schemas.openxmlformats.org/spreadsheetml/2006/main" count="16" uniqueCount="16">
  <si>
    <t>Torque Curve</t>
  </si>
  <si>
    <t>RPM</t>
  </si>
  <si>
    <t>nt_1:</t>
  </si>
  <si>
    <t>np:</t>
  </si>
  <si>
    <t>nf:</t>
  </si>
  <si>
    <t>r:</t>
  </si>
  <si>
    <t>1st Gear:</t>
  </si>
  <si>
    <t>ft/s to mph</t>
  </si>
  <si>
    <t>nt_2:</t>
  </si>
  <si>
    <t>nt_3:</t>
  </si>
  <si>
    <t>nt_4:</t>
  </si>
  <si>
    <t>nt_5:</t>
  </si>
  <si>
    <t>2nd Gear:</t>
  </si>
  <si>
    <t>3rd Gear:</t>
  </si>
  <si>
    <t>4th Gear:</t>
  </si>
  <si>
    <t>5th Gear: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</si>
</sst>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29"/>
  <sheetViews>
    <sheetView tabSelected="1" topLeftCell="E111" workbookViewId="0">
      <selection activeCell="Q122" sqref="Q122"/>
    </sheetView>
  </sheetViews>
  <sheetFormatPr defaultRowHeight="15"/>
  <cols>
    <col min="1" max="1" width="11.7109375" customWidth="1"/>
  </cols>
  <sheetData>
    <row r="2" spans="1:16">
      <c r="I2" t="s">
        <v>0</v>
      </c>
    </row>
    <row r="3" spans="1:16">
      <c r="I3" t="s">
        <v>1</v>
      </c>
      <c r="L3" t="s">
        <v>6</v>
      </c>
      <c r="M3" t="s">
        <v>12</v>
      </c>
      <c r="N3" t="s">
        <v>13</v>
      </c>
      <c r="O3" t="s">
        <v>14</v>
      </c>
      <c r="P3" t="s">
        <v>15</v>
      </c>
    </row>
    <row r="4" spans="1:16">
      <c r="I4">
        <v>500</v>
      </c>
      <c r="J4">
        <v>2.0053999999999998</v>
      </c>
      <c r="L4">
        <f>(I4*2*PI()/60)/($B$8*$B$9*$B$10)*$B$11*$B$12</f>
        <v>1.5670833770521191</v>
      </c>
      <c r="M4">
        <f>(I4*2*PI()/60)/($B$13*$B$9*$B$10)*$B$11*$B$12</f>
        <v>2.1848758622361268</v>
      </c>
      <c r="N4">
        <f>(I4*2*PI()/60)/($B$14*$B$9*$B$10)*$B$11*$B$12</f>
        <v>2.8854233609213611</v>
      </c>
      <c r="O4">
        <f>(I4*2*PI()/60)/($B$15*$B$9*$B$10)*$B$11*$B$12</f>
        <v>3.6067792011517019</v>
      </c>
      <c r="P4">
        <f>(I4*2*PI()/60)/($B$16*$B$9*$B$10)*$B$11*$B$12</f>
        <v>4.5084740014396276</v>
      </c>
    </row>
    <row r="5" spans="1:16">
      <c r="I5">
        <v>600</v>
      </c>
      <c r="J5">
        <v>2.3754</v>
      </c>
      <c r="L5">
        <f t="shared" ref="L5:L68" si="0">(I5*2*PI()/60)/($B$8*$B$9*$B$10)*$B$11*$B$12</f>
        <v>1.880500052462543</v>
      </c>
      <c r="M5">
        <f t="shared" ref="M5:M68" si="1">(I5*2*PI()/60)/($B$13*$B$9*$B$10)*$B$11*$B$12</f>
        <v>2.6218510346833521</v>
      </c>
      <c r="N5">
        <f t="shared" ref="N5:N68" si="2">(I5*2*PI()/60)/($B$14*$B$9*$B$10)*$B$11*$B$12</f>
        <v>3.4625080331056335</v>
      </c>
      <c r="O5">
        <f t="shared" ref="O5:O68" si="3">(I5*2*PI()/60)/($B$15*$B$9*$B$10)*$B$11*$B$12</f>
        <v>4.3281350413820423</v>
      </c>
      <c r="P5">
        <f t="shared" ref="P5:P68" si="4">(I5*2*PI()/60)/($B$16*$B$9*$B$10)*$B$11*$B$12</f>
        <v>5.4101688017275533</v>
      </c>
    </row>
    <row r="6" spans="1:16">
      <c r="I6">
        <v>700</v>
      </c>
      <c r="J6">
        <v>2.7454000000000001</v>
      </c>
      <c r="L6">
        <f t="shared" si="0"/>
        <v>2.1939167278729661</v>
      </c>
      <c r="M6">
        <f t="shared" si="1"/>
        <v>3.0588262071305774</v>
      </c>
      <c r="N6">
        <f t="shared" si="2"/>
        <v>4.0395927052899046</v>
      </c>
      <c r="O6">
        <f t="shared" si="3"/>
        <v>5.0494908816123827</v>
      </c>
      <c r="P6">
        <f t="shared" si="4"/>
        <v>6.3118636020154781</v>
      </c>
    </row>
    <row r="7" spans="1:16">
      <c r="I7">
        <v>800</v>
      </c>
      <c r="J7">
        <v>3.1154000000000002</v>
      </c>
      <c r="L7">
        <f t="shared" si="0"/>
        <v>2.5073334032833907</v>
      </c>
      <c r="M7">
        <f t="shared" si="1"/>
        <v>3.4958013795778036</v>
      </c>
      <c r="N7">
        <f t="shared" si="2"/>
        <v>4.6166773774741783</v>
      </c>
      <c r="O7">
        <f t="shared" si="3"/>
        <v>5.770846721842724</v>
      </c>
      <c r="P7">
        <f t="shared" si="4"/>
        <v>7.2135584023034047</v>
      </c>
    </row>
    <row r="8" spans="1:16">
      <c r="A8" t="s">
        <v>2</v>
      </c>
      <c r="B8">
        <f>29/12</f>
        <v>2.4166666666666665</v>
      </c>
      <c r="I8">
        <v>900</v>
      </c>
      <c r="J8">
        <v>3.4853999999999998</v>
      </c>
      <c r="L8">
        <f t="shared" si="0"/>
        <v>2.820750078693814</v>
      </c>
      <c r="M8">
        <f t="shared" si="1"/>
        <v>3.9327765520250275</v>
      </c>
      <c r="N8">
        <f t="shared" si="2"/>
        <v>5.1937620496584493</v>
      </c>
      <c r="O8">
        <f t="shared" si="3"/>
        <v>6.4922025620730635</v>
      </c>
      <c r="P8">
        <f t="shared" si="4"/>
        <v>8.1152532025913295</v>
      </c>
    </row>
    <row r="9" spans="1:16">
      <c r="A9" t="s">
        <v>3</v>
      </c>
      <c r="B9">
        <f>62/22</f>
        <v>2.8181818181818183</v>
      </c>
      <c r="I9">
        <v>1000</v>
      </c>
      <c r="J9">
        <v>3.8553999999999999</v>
      </c>
      <c r="L9">
        <f t="shared" si="0"/>
        <v>3.1341667541042382</v>
      </c>
      <c r="M9">
        <f t="shared" si="1"/>
        <v>4.3697517244722537</v>
      </c>
      <c r="N9">
        <f t="shared" si="2"/>
        <v>5.7708467218427222</v>
      </c>
      <c r="O9">
        <f t="shared" si="3"/>
        <v>7.2135584023034038</v>
      </c>
      <c r="P9">
        <f t="shared" si="4"/>
        <v>9.0169480028792552</v>
      </c>
    </row>
    <row r="10" spans="1:16">
      <c r="A10" t="s">
        <v>4</v>
      </c>
      <c r="B10">
        <f>40/14</f>
        <v>2.8571428571428572</v>
      </c>
      <c r="I10">
        <v>1100</v>
      </c>
      <c r="J10">
        <v>4.2253999999999996</v>
      </c>
      <c r="L10">
        <f t="shared" si="0"/>
        <v>3.4475834295146619</v>
      </c>
      <c r="M10">
        <f t="shared" si="1"/>
        <v>4.8067268969194794</v>
      </c>
      <c r="N10">
        <f t="shared" si="2"/>
        <v>6.3479313940269941</v>
      </c>
      <c r="O10">
        <f t="shared" si="3"/>
        <v>7.9349142425337433</v>
      </c>
      <c r="P10">
        <f t="shared" si="4"/>
        <v>9.9186428031671809</v>
      </c>
    </row>
    <row r="11" spans="1:16">
      <c r="A11" t="s">
        <v>5</v>
      </c>
      <c r="B11">
        <f>10.25/12</f>
        <v>0.85416666666666663</v>
      </c>
      <c r="I11">
        <v>1200</v>
      </c>
      <c r="J11">
        <v>4.5953999999999997</v>
      </c>
      <c r="L11">
        <f t="shared" si="0"/>
        <v>3.7610001049250861</v>
      </c>
      <c r="M11">
        <f t="shared" si="1"/>
        <v>5.2437020693667042</v>
      </c>
      <c r="N11">
        <f t="shared" si="2"/>
        <v>6.925016066211267</v>
      </c>
      <c r="O11">
        <f t="shared" si="3"/>
        <v>8.6562700827640846</v>
      </c>
      <c r="P11">
        <f t="shared" si="4"/>
        <v>10.820337603455107</v>
      </c>
    </row>
    <row r="12" spans="1:16">
      <c r="A12" t="s">
        <v>7</v>
      </c>
      <c r="B12">
        <v>0.68181818199999999</v>
      </c>
      <c r="I12">
        <v>1300</v>
      </c>
      <c r="J12">
        <v>4.9653999999999998</v>
      </c>
      <c r="L12">
        <f t="shared" si="0"/>
        <v>4.0744167803355085</v>
      </c>
      <c r="M12">
        <f t="shared" si="1"/>
        <v>5.68067724181393</v>
      </c>
      <c r="N12">
        <f t="shared" si="2"/>
        <v>7.5021007383955398</v>
      </c>
      <c r="O12">
        <f t="shared" si="3"/>
        <v>9.3776259229944259</v>
      </c>
      <c r="P12">
        <f t="shared" si="4"/>
        <v>11.722032403743032</v>
      </c>
    </row>
    <row r="13" spans="1:16">
      <c r="A13" t="s">
        <v>8</v>
      </c>
      <c r="B13">
        <f>26/15</f>
        <v>1.7333333333333334</v>
      </c>
      <c r="I13">
        <v>1400</v>
      </c>
      <c r="J13">
        <v>5.3353999999999999</v>
      </c>
      <c r="L13">
        <f t="shared" si="0"/>
        <v>4.3878334557459322</v>
      </c>
      <c r="M13">
        <f t="shared" si="1"/>
        <v>6.1176524142611548</v>
      </c>
      <c r="N13">
        <f t="shared" si="2"/>
        <v>8.0791854105798091</v>
      </c>
      <c r="O13">
        <f t="shared" si="3"/>
        <v>10.098981763224765</v>
      </c>
      <c r="P13">
        <f t="shared" si="4"/>
        <v>12.623727204030956</v>
      </c>
    </row>
    <row r="14" spans="1:16">
      <c r="A14" t="s">
        <v>9</v>
      </c>
      <c r="B14">
        <f>21/16</f>
        <v>1.3125</v>
      </c>
      <c r="I14">
        <v>1500</v>
      </c>
      <c r="J14">
        <v>5.7054</v>
      </c>
      <c r="L14">
        <f t="shared" si="0"/>
        <v>4.7012501311563577</v>
      </c>
      <c r="M14">
        <f t="shared" si="1"/>
        <v>6.5546275867083805</v>
      </c>
      <c r="N14">
        <f t="shared" si="2"/>
        <v>8.6562700827640846</v>
      </c>
      <c r="O14">
        <f t="shared" si="3"/>
        <v>10.820337603455107</v>
      </c>
      <c r="P14">
        <f t="shared" si="4"/>
        <v>13.525422004318884</v>
      </c>
    </row>
    <row r="15" spans="1:16">
      <c r="A15" t="s">
        <v>10</v>
      </c>
      <c r="B15">
        <f>21/20</f>
        <v>1.05</v>
      </c>
      <c r="I15">
        <v>1600</v>
      </c>
      <c r="J15">
        <v>6.0754000000000001</v>
      </c>
      <c r="L15">
        <f t="shared" si="0"/>
        <v>5.0146668065667814</v>
      </c>
      <c r="M15">
        <f t="shared" si="1"/>
        <v>6.9916027591556071</v>
      </c>
      <c r="N15">
        <f t="shared" si="2"/>
        <v>9.2333547549483566</v>
      </c>
      <c r="O15">
        <f t="shared" si="3"/>
        <v>11.541693443685448</v>
      </c>
      <c r="P15">
        <f t="shared" si="4"/>
        <v>14.427116804606809</v>
      </c>
    </row>
    <row r="16" spans="1:16">
      <c r="A16" t="s">
        <v>11</v>
      </c>
      <c r="B16">
        <f>21/25</f>
        <v>0.84</v>
      </c>
      <c r="I16">
        <v>1700</v>
      </c>
      <c r="J16">
        <v>6.4454000000000002</v>
      </c>
      <c r="L16">
        <f t="shared" si="0"/>
        <v>5.3280834819772043</v>
      </c>
      <c r="M16">
        <f t="shared" si="1"/>
        <v>7.4285779316028311</v>
      </c>
      <c r="N16">
        <f t="shared" si="2"/>
        <v>9.8104394271326267</v>
      </c>
      <c r="O16">
        <f t="shared" si="3"/>
        <v>12.263049283915787</v>
      </c>
      <c r="P16">
        <f t="shared" si="4"/>
        <v>15.328811604894733</v>
      </c>
    </row>
    <row r="17" spans="9:16">
      <c r="I17">
        <v>1800</v>
      </c>
      <c r="J17">
        <v>6.8154000000000003</v>
      </c>
      <c r="L17">
        <f t="shared" si="0"/>
        <v>5.641500157387628</v>
      </c>
      <c r="M17">
        <f t="shared" si="1"/>
        <v>7.865553104050055</v>
      </c>
      <c r="N17">
        <f t="shared" si="2"/>
        <v>10.387524099316899</v>
      </c>
      <c r="O17">
        <f t="shared" si="3"/>
        <v>12.984405124146127</v>
      </c>
      <c r="P17">
        <f t="shared" si="4"/>
        <v>16.230506405182659</v>
      </c>
    </row>
    <row r="18" spans="9:16">
      <c r="I18">
        <v>1900</v>
      </c>
      <c r="J18">
        <v>7.1853999999999996</v>
      </c>
      <c r="L18">
        <f t="shared" si="0"/>
        <v>5.9549168327980526</v>
      </c>
      <c r="M18">
        <f t="shared" si="1"/>
        <v>8.3025282764972825</v>
      </c>
      <c r="N18">
        <f t="shared" si="2"/>
        <v>10.964608771501174</v>
      </c>
      <c r="O18">
        <f t="shared" si="3"/>
        <v>13.705760964376468</v>
      </c>
      <c r="P18">
        <f t="shared" si="4"/>
        <v>17.132201205470587</v>
      </c>
    </row>
    <row r="19" spans="9:16">
      <c r="I19">
        <v>2000</v>
      </c>
      <c r="J19">
        <v>7.5553999999999997</v>
      </c>
      <c r="L19">
        <f t="shared" si="0"/>
        <v>6.2683335082084763</v>
      </c>
      <c r="M19">
        <f t="shared" si="1"/>
        <v>8.7395034489445074</v>
      </c>
      <c r="N19">
        <f t="shared" si="2"/>
        <v>11.541693443685444</v>
      </c>
      <c r="O19">
        <f t="shared" si="3"/>
        <v>14.427116804606808</v>
      </c>
      <c r="P19">
        <f t="shared" si="4"/>
        <v>18.03389600575851</v>
      </c>
    </row>
    <row r="20" spans="9:16">
      <c r="I20">
        <v>2100</v>
      </c>
      <c r="J20">
        <v>7.9253999999999998</v>
      </c>
      <c r="L20">
        <f t="shared" si="0"/>
        <v>6.5817501836188992</v>
      </c>
      <c r="M20">
        <f t="shared" si="1"/>
        <v>9.1764786213917322</v>
      </c>
      <c r="N20">
        <f t="shared" si="2"/>
        <v>12.118778115869716</v>
      </c>
      <c r="O20">
        <f t="shared" si="3"/>
        <v>15.148472644837147</v>
      </c>
      <c r="P20">
        <f t="shared" si="4"/>
        <v>18.935590806046434</v>
      </c>
    </row>
    <row r="21" spans="9:16">
      <c r="I21">
        <v>2200</v>
      </c>
      <c r="J21">
        <v>8.2954000000000008</v>
      </c>
      <c r="L21">
        <f t="shared" si="0"/>
        <v>6.8951668590293238</v>
      </c>
      <c r="M21">
        <f t="shared" si="1"/>
        <v>9.6134537938389588</v>
      </c>
      <c r="N21">
        <f t="shared" si="2"/>
        <v>12.695862788053988</v>
      </c>
      <c r="O21">
        <f t="shared" si="3"/>
        <v>15.869828485067487</v>
      </c>
      <c r="P21">
        <f t="shared" si="4"/>
        <v>19.837285606334362</v>
      </c>
    </row>
    <row r="22" spans="9:16">
      <c r="I22">
        <v>2300</v>
      </c>
      <c r="J22">
        <v>8.6654</v>
      </c>
      <c r="L22">
        <f t="shared" si="0"/>
        <v>7.2085835344397475</v>
      </c>
      <c r="M22">
        <f t="shared" si="1"/>
        <v>10.050428966286185</v>
      </c>
      <c r="N22">
        <f t="shared" si="2"/>
        <v>13.272947460238262</v>
      </c>
      <c r="O22">
        <f t="shared" si="3"/>
        <v>16.591184325297828</v>
      </c>
      <c r="P22">
        <f t="shared" si="4"/>
        <v>20.738980406622289</v>
      </c>
    </row>
    <row r="23" spans="9:16">
      <c r="I23">
        <v>2400</v>
      </c>
      <c r="J23">
        <v>9.0353999999999992</v>
      </c>
      <c r="L23">
        <f t="shared" si="0"/>
        <v>7.5220002098501721</v>
      </c>
      <c r="M23">
        <f t="shared" si="1"/>
        <v>10.487404138733408</v>
      </c>
      <c r="N23">
        <f t="shared" si="2"/>
        <v>13.850032132422534</v>
      </c>
      <c r="O23">
        <f t="shared" si="3"/>
        <v>17.312540165528169</v>
      </c>
      <c r="P23">
        <f t="shared" si="4"/>
        <v>21.640675206910213</v>
      </c>
    </row>
    <row r="24" spans="9:16">
      <c r="I24">
        <v>2500</v>
      </c>
      <c r="J24">
        <v>9.4054000000000002</v>
      </c>
      <c r="L24">
        <f t="shared" si="0"/>
        <v>7.8354168852605959</v>
      </c>
      <c r="M24">
        <f t="shared" si="1"/>
        <v>10.924379311180635</v>
      </c>
      <c r="N24">
        <f t="shared" si="2"/>
        <v>14.427116804606808</v>
      </c>
      <c r="O24">
        <f t="shared" si="3"/>
        <v>18.03389600575851</v>
      </c>
      <c r="P24">
        <f t="shared" si="4"/>
        <v>22.542370007198141</v>
      </c>
    </row>
    <row r="25" spans="9:16">
      <c r="I25">
        <v>2600</v>
      </c>
      <c r="J25">
        <v>9.7753999999999994</v>
      </c>
      <c r="L25">
        <f t="shared" si="0"/>
        <v>8.1488335606710169</v>
      </c>
      <c r="M25">
        <f t="shared" si="1"/>
        <v>11.36135448362786</v>
      </c>
      <c r="N25">
        <f t="shared" si="2"/>
        <v>15.00420147679108</v>
      </c>
      <c r="O25">
        <f t="shared" si="3"/>
        <v>18.755251845988852</v>
      </c>
      <c r="P25">
        <f t="shared" si="4"/>
        <v>23.444064807486065</v>
      </c>
    </row>
    <row r="26" spans="9:16">
      <c r="I26">
        <v>2700</v>
      </c>
      <c r="J26">
        <v>10.1454</v>
      </c>
      <c r="L26">
        <f t="shared" si="0"/>
        <v>8.4622502360814416</v>
      </c>
      <c r="M26">
        <f t="shared" si="1"/>
        <v>11.798329656075087</v>
      </c>
      <c r="N26">
        <f t="shared" si="2"/>
        <v>15.58128614897535</v>
      </c>
      <c r="O26">
        <f t="shared" si="3"/>
        <v>19.476607686219189</v>
      </c>
      <c r="P26">
        <f t="shared" si="4"/>
        <v>24.345759607773992</v>
      </c>
    </row>
    <row r="27" spans="9:16">
      <c r="I27">
        <v>2800</v>
      </c>
      <c r="J27">
        <v>10.5154</v>
      </c>
      <c r="L27">
        <f t="shared" si="0"/>
        <v>8.7756669114918644</v>
      </c>
      <c r="M27">
        <f t="shared" si="1"/>
        <v>12.23530482852231</v>
      </c>
      <c r="N27">
        <f t="shared" si="2"/>
        <v>16.158370821159618</v>
      </c>
      <c r="O27">
        <f t="shared" si="3"/>
        <v>20.197963526449531</v>
      </c>
      <c r="P27">
        <f t="shared" si="4"/>
        <v>25.247454408061913</v>
      </c>
    </row>
    <row r="28" spans="9:16">
      <c r="I28">
        <v>2900</v>
      </c>
      <c r="J28">
        <v>10.885400000000001</v>
      </c>
      <c r="L28">
        <f t="shared" si="0"/>
        <v>9.0890835869022908</v>
      </c>
      <c r="M28">
        <f t="shared" si="1"/>
        <v>12.672280000969536</v>
      </c>
      <c r="N28">
        <f t="shared" si="2"/>
        <v>16.735455493343895</v>
      </c>
      <c r="O28">
        <f t="shared" si="3"/>
        <v>20.919319366679872</v>
      </c>
      <c r="P28">
        <f t="shared" si="4"/>
        <v>26.149149208349844</v>
      </c>
    </row>
    <row r="29" spans="9:16">
      <c r="I29">
        <v>3000</v>
      </c>
      <c r="J29">
        <v>11.2554</v>
      </c>
      <c r="L29">
        <f t="shared" si="0"/>
        <v>9.4025002623127154</v>
      </c>
      <c r="M29">
        <f t="shared" si="1"/>
        <v>13.109255173416761</v>
      </c>
      <c r="N29">
        <f t="shared" si="2"/>
        <v>17.312540165528169</v>
      </c>
      <c r="O29">
        <f t="shared" si="3"/>
        <v>21.640675206910213</v>
      </c>
      <c r="P29">
        <f t="shared" si="4"/>
        <v>27.050844008637768</v>
      </c>
    </row>
    <row r="30" spans="9:16">
      <c r="I30">
        <v>3100</v>
      </c>
      <c r="J30">
        <v>11.625400000000001</v>
      </c>
      <c r="L30">
        <f t="shared" si="0"/>
        <v>9.7159169377231365</v>
      </c>
      <c r="M30">
        <f t="shared" si="1"/>
        <v>13.546230345863988</v>
      </c>
      <c r="N30">
        <f t="shared" si="2"/>
        <v>17.889624837712443</v>
      </c>
      <c r="O30">
        <f t="shared" si="3"/>
        <v>22.362031047140551</v>
      </c>
      <c r="P30">
        <f t="shared" si="4"/>
        <v>27.952538808925695</v>
      </c>
    </row>
    <row r="31" spans="9:16">
      <c r="I31">
        <v>3200</v>
      </c>
      <c r="J31">
        <v>11.9954</v>
      </c>
      <c r="L31">
        <f t="shared" si="0"/>
        <v>10.029333613133563</v>
      </c>
      <c r="M31">
        <f t="shared" si="1"/>
        <v>13.983205518311214</v>
      </c>
      <c r="N31">
        <f t="shared" si="2"/>
        <v>18.466709509896713</v>
      </c>
      <c r="O31">
        <f t="shared" si="3"/>
        <v>23.083386887370896</v>
      </c>
      <c r="P31">
        <f t="shared" si="4"/>
        <v>28.854233609213619</v>
      </c>
    </row>
    <row r="32" spans="9:16">
      <c r="I32">
        <v>3300</v>
      </c>
      <c r="J32">
        <v>12.365399999999999</v>
      </c>
      <c r="L32">
        <f t="shared" si="0"/>
        <v>10.342750288543986</v>
      </c>
      <c r="M32">
        <f t="shared" si="1"/>
        <v>14.420180690758437</v>
      </c>
      <c r="N32">
        <f t="shared" si="2"/>
        <v>19.043794182080983</v>
      </c>
      <c r="O32">
        <f t="shared" si="3"/>
        <v>23.804742727601234</v>
      </c>
      <c r="P32">
        <f t="shared" si="4"/>
        <v>29.755928409501546</v>
      </c>
    </row>
    <row r="33" spans="9:16">
      <c r="I33">
        <v>3400</v>
      </c>
      <c r="J33">
        <v>12.7354</v>
      </c>
      <c r="L33">
        <f t="shared" si="0"/>
        <v>10.656166963954409</v>
      </c>
      <c r="M33">
        <f t="shared" si="1"/>
        <v>14.857155863205662</v>
      </c>
      <c r="N33">
        <f t="shared" si="2"/>
        <v>19.620878854265253</v>
      </c>
      <c r="O33">
        <f t="shared" si="3"/>
        <v>24.526098567831575</v>
      </c>
      <c r="P33">
        <f t="shared" si="4"/>
        <v>30.657623209789467</v>
      </c>
    </row>
    <row r="34" spans="9:16">
      <c r="I34">
        <v>3500</v>
      </c>
      <c r="J34">
        <v>13.105399999999999</v>
      </c>
      <c r="L34">
        <f t="shared" si="0"/>
        <v>10.969583639364831</v>
      </c>
      <c r="M34">
        <f t="shared" si="1"/>
        <v>15.294131035652887</v>
      </c>
      <c r="N34">
        <f t="shared" si="2"/>
        <v>20.197963526449524</v>
      </c>
      <c r="O34">
        <f t="shared" si="3"/>
        <v>25.247454408061913</v>
      </c>
      <c r="P34">
        <f t="shared" si="4"/>
        <v>31.559318010077391</v>
      </c>
    </row>
    <row r="35" spans="9:16">
      <c r="I35">
        <v>3600</v>
      </c>
      <c r="J35">
        <v>13.4754</v>
      </c>
      <c r="L35">
        <f t="shared" si="0"/>
        <v>11.283000314775256</v>
      </c>
      <c r="M35">
        <f t="shared" si="1"/>
        <v>15.73110620810011</v>
      </c>
      <c r="N35">
        <f t="shared" si="2"/>
        <v>20.775048198633797</v>
      </c>
      <c r="O35">
        <f t="shared" si="3"/>
        <v>25.968810248292254</v>
      </c>
      <c r="P35">
        <f t="shared" si="4"/>
        <v>32.461012810365318</v>
      </c>
    </row>
    <row r="36" spans="9:16">
      <c r="I36">
        <v>3700</v>
      </c>
      <c r="J36">
        <v>13.8454</v>
      </c>
      <c r="L36">
        <f t="shared" si="0"/>
        <v>11.596416990185681</v>
      </c>
      <c r="M36">
        <f t="shared" si="1"/>
        <v>16.168081380547342</v>
      </c>
      <c r="N36">
        <f t="shared" si="2"/>
        <v>21.352132870818075</v>
      </c>
      <c r="O36">
        <f t="shared" si="3"/>
        <v>26.690166088522599</v>
      </c>
      <c r="P36">
        <f t="shared" si="4"/>
        <v>33.362707610653246</v>
      </c>
    </row>
    <row r="37" spans="9:16">
      <c r="I37">
        <v>3800</v>
      </c>
      <c r="J37">
        <v>14.215400000000001</v>
      </c>
      <c r="L37">
        <f t="shared" si="0"/>
        <v>11.909833665596105</v>
      </c>
      <c r="M37">
        <f t="shared" si="1"/>
        <v>16.605056552994565</v>
      </c>
      <c r="N37">
        <f t="shared" si="2"/>
        <v>21.929217543002348</v>
      </c>
      <c r="O37">
        <f t="shared" si="3"/>
        <v>27.411521928752936</v>
      </c>
      <c r="P37">
        <f t="shared" si="4"/>
        <v>34.264402410941173</v>
      </c>
    </row>
    <row r="38" spans="9:16">
      <c r="I38">
        <v>3900</v>
      </c>
      <c r="J38">
        <v>14.5854</v>
      </c>
      <c r="L38">
        <f t="shared" si="0"/>
        <v>12.22325034100653</v>
      </c>
      <c r="M38">
        <f t="shared" si="1"/>
        <v>17.042031725441792</v>
      </c>
      <c r="N38">
        <f t="shared" si="2"/>
        <v>22.506302215186622</v>
      </c>
      <c r="O38">
        <f t="shared" si="3"/>
        <v>28.132877768983278</v>
      </c>
      <c r="P38">
        <f t="shared" si="4"/>
        <v>35.166097211229101</v>
      </c>
    </row>
    <row r="39" spans="9:16">
      <c r="I39">
        <v>4000</v>
      </c>
      <c r="J39">
        <v>14.955399999999999</v>
      </c>
      <c r="L39">
        <f t="shared" si="0"/>
        <v>12.536667016416953</v>
      </c>
      <c r="M39">
        <f t="shared" si="1"/>
        <v>17.479006897889015</v>
      </c>
      <c r="N39">
        <f t="shared" si="2"/>
        <v>23.083386887370889</v>
      </c>
      <c r="O39">
        <f t="shared" si="3"/>
        <v>28.854233609213615</v>
      </c>
      <c r="P39">
        <f t="shared" si="4"/>
        <v>36.067792011517021</v>
      </c>
    </row>
    <row r="40" spans="9:16">
      <c r="I40">
        <v>4090</v>
      </c>
      <c r="J40">
        <v>15.244</v>
      </c>
      <c r="L40">
        <f t="shared" si="0"/>
        <v>12.818742024286333</v>
      </c>
      <c r="M40">
        <f t="shared" si="1"/>
        <v>17.872284553091518</v>
      </c>
      <c r="N40">
        <f t="shared" si="2"/>
        <v>23.602763092336737</v>
      </c>
      <c r="O40">
        <f t="shared" si="3"/>
        <v>29.503453865420923</v>
      </c>
      <c r="P40">
        <f t="shared" si="4"/>
        <v>36.879317331776157</v>
      </c>
    </row>
    <row r="41" spans="9:16">
      <c r="I41">
        <v>4155</v>
      </c>
      <c r="J41">
        <v>18.722000000000001</v>
      </c>
      <c r="L41">
        <f t="shared" si="0"/>
        <v>13.02246286330311</v>
      </c>
      <c r="M41">
        <f t="shared" si="1"/>
        <v>18.156318415182213</v>
      </c>
      <c r="N41">
        <f t="shared" si="2"/>
        <v>23.977868129256514</v>
      </c>
      <c r="O41">
        <f t="shared" si="3"/>
        <v>29.972335161570644</v>
      </c>
      <c r="P41">
        <f t="shared" si="4"/>
        <v>37.465418951963308</v>
      </c>
    </row>
    <row r="42" spans="9:16">
      <c r="I42">
        <v>4226</v>
      </c>
      <c r="J42">
        <v>22.274000000000001</v>
      </c>
      <c r="L42">
        <f t="shared" si="0"/>
        <v>13.244988702844509</v>
      </c>
      <c r="M42">
        <f t="shared" si="1"/>
        <v>18.466570787619744</v>
      </c>
      <c r="N42">
        <f t="shared" si="2"/>
        <v>24.387598246507345</v>
      </c>
      <c r="O42">
        <f t="shared" si="3"/>
        <v>30.484497808134183</v>
      </c>
      <c r="P42">
        <f t="shared" si="4"/>
        <v>38.105622260167735</v>
      </c>
    </row>
    <row r="43" spans="9:16">
      <c r="I43">
        <v>4284</v>
      </c>
      <c r="J43">
        <v>23.754000000000001</v>
      </c>
      <c r="L43">
        <f t="shared" si="0"/>
        <v>13.426770374582556</v>
      </c>
      <c r="M43">
        <f t="shared" si="1"/>
        <v>18.720016387639138</v>
      </c>
      <c r="N43">
        <f t="shared" si="2"/>
        <v>24.722307356374223</v>
      </c>
      <c r="O43">
        <f t="shared" si="3"/>
        <v>30.902884195467784</v>
      </c>
      <c r="P43">
        <f t="shared" si="4"/>
        <v>38.628605244334736</v>
      </c>
    </row>
    <row r="44" spans="9:16">
      <c r="I44">
        <v>4349</v>
      </c>
      <c r="J44">
        <v>24.641999999999999</v>
      </c>
      <c r="L44">
        <f t="shared" si="0"/>
        <v>13.630491213599329</v>
      </c>
      <c r="M44">
        <f t="shared" si="1"/>
        <v>19.004050249729829</v>
      </c>
      <c r="N44">
        <f t="shared" si="2"/>
        <v>25.097412393293997</v>
      </c>
      <c r="O44">
        <f t="shared" si="3"/>
        <v>31.371765491617502</v>
      </c>
      <c r="P44">
        <f t="shared" si="4"/>
        <v>39.214706864521879</v>
      </c>
    </row>
    <row r="45" spans="9:16">
      <c r="I45">
        <v>4405</v>
      </c>
      <c r="J45">
        <v>24.79</v>
      </c>
      <c r="L45">
        <f t="shared" si="0"/>
        <v>13.806004551829169</v>
      </c>
      <c r="M45">
        <f t="shared" si="1"/>
        <v>19.248756346300279</v>
      </c>
      <c r="N45">
        <f t="shared" si="2"/>
        <v>25.420579809717193</v>
      </c>
      <c r="O45">
        <f t="shared" si="3"/>
        <v>31.775724762146496</v>
      </c>
      <c r="P45">
        <f t="shared" si="4"/>
        <v>39.719655952683119</v>
      </c>
    </row>
    <row r="46" spans="9:16">
      <c r="I46">
        <v>4472</v>
      </c>
      <c r="J46">
        <v>24.79</v>
      </c>
      <c r="L46">
        <f t="shared" si="0"/>
        <v>14.015993724354153</v>
      </c>
      <c r="M46">
        <f t="shared" si="1"/>
        <v>19.541529711839917</v>
      </c>
      <c r="N46">
        <f t="shared" si="2"/>
        <v>25.807226540080656</v>
      </c>
      <c r="O46">
        <f t="shared" si="3"/>
        <v>32.259033175100825</v>
      </c>
      <c r="P46">
        <f t="shared" si="4"/>
        <v>40.323791468876038</v>
      </c>
    </row>
    <row r="47" spans="9:16">
      <c r="I47">
        <v>4531</v>
      </c>
      <c r="J47">
        <v>24.864000000000001</v>
      </c>
      <c r="L47">
        <f t="shared" si="0"/>
        <v>14.2009095628463</v>
      </c>
      <c r="M47">
        <f t="shared" si="1"/>
        <v>19.799345063583782</v>
      </c>
      <c r="N47">
        <f t="shared" si="2"/>
        <v>26.147706496669379</v>
      </c>
      <c r="O47">
        <f t="shared" si="3"/>
        <v>32.684633120836722</v>
      </c>
      <c r="P47">
        <f t="shared" si="4"/>
        <v>40.855791401045906</v>
      </c>
    </row>
    <row r="48" spans="9:16">
      <c r="I48">
        <v>4594</v>
      </c>
      <c r="J48">
        <v>24.937999999999999</v>
      </c>
      <c r="L48">
        <f t="shared" si="0"/>
        <v>14.398362068354871</v>
      </c>
      <c r="M48">
        <f t="shared" si="1"/>
        <v>20.074639422225534</v>
      </c>
      <c r="N48">
        <f t="shared" si="2"/>
        <v>26.511269840145467</v>
      </c>
      <c r="O48">
        <f t="shared" si="3"/>
        <v>33.139087300181835</v>
      </c>
      <c r="P48">
        <f t="shared" si="4"/>
        <v>41.423859125227303</v>
      </c>
    </row>
    <row r="49" spans="9:16">
      <c r="I49">
        <v>4657</v>
      </c>
      <c r="J49">
        <v>25.012</v>
      </c>
      <c r="L49">
        <f t="shared" si="0"/>
        <v>14.595814573863434</v>
      </c>
      <c r="M49">
        <f t="shared" si="1"/>
        <v>20.349933780867286</v>
      </c>
      <c r="N49">
        <f t="shared" si="2"/>
        <v>26.874833183621558</v>
      </c>
      <c r="O49">
        <f t="shared" si="3"/>
        <v>33.593541479526955</v>
      </c>
      <c r="P49">
        <f t="shared" si="4"/>
        <v>41.991926849408699</v>
      </c>
    </row>
    <row r="50" spans="9:16">
      <c r="I50">
        <v>4723</v>
      </c>
      <c r="J50">
        <v>25.085999999999999</v>
      </c>
      <c r="L50">
        <f t="shared" si="0"/>
        <v>14.802669579634317</v>
      </c>
      <c r="M50">
        <f t="shared" si="1"/>
        <v>20.638337394682456</v>
      </c>
      <c r="N50">
        <f t="shared" si="2"/>
        <v>27.255709067263176</v>
      </c>
      <c r="O50">
        <f t="shared" si="3"/>
        <v>34.069636334078972</v>
      </c>
      <c r="P50">
        <f t="shared" si="4"/>
        <v>42.587045417598723</v>
      </c>
    </row>
    <row r="51" spans="9:16">
      <c r="I51">
        <v>4786</v>
      </c>
      <c r="J51">
        <v>25.308</v>
      </c>
      <c r="L51">
        <f t="shared" si="0"/>
        <v>15.000122085142882</v>
      </c>
      <c r="M51">
        <f t="shared" si="1"/>
        <v>20.913631753324207</v>
      </c>
      <c r="N51">
        <f t="shared" si="2"/>
        <v>27.619272410739274</v>
      </c>
      <c r="O51">
        <f t="shared" si="3"/>
        <v>34.524090513424092</v>
      </c>
      <c r="P51">
        <f t="shared" si="4"/>
        <v>43.155113141780113</v>
      </c>
    </row>
    <row r="52" spans="9:16">
      <c r="I52">
        <v>4844</v>
      </c>
      <c r="J52">
        <v>25.53</v>
      </c>
      <c r="L52">
        <f t="shared" si="0"/>
        <v>15.181903756880926</v>
      </c>
      <c r="M52">
        <f t="shared" si="1"/>
        <v>21.167077353343593</v>
      </c>
      <c r="N52">
        <f t="shared" si="2"/>
        <v>27.953981520606145</v>
      </c>
      <c r="O52">
        <f t="shared" si="3"/>
        <v>34.942476900757683</v>
      </c>
      <c r="P52">
        <f t="shared" si="4"/>
        <v>43.678096125947114</v>
      </c>
    </row>
    <row r="53" spans="9:16">
      <c r="I53">
        <v>4916</v>
      </c>
      <c r="J53">
        <v>25.678000000000001</v>
      </c>
      <c r="L53">
        <f t="shared" si="0"/>
        <v>15.407563763176434</v>
      </c>
      <c r="M53">
        <f t="shared" si="1"/>
        <v>21.4816994775056</v>
      </c>
      <c r="N53">
        <f t="shared" si="2"/>
        <v>28.369482484578825</v>
      </c>
      <c r="O53">
        <f t="shared" si="3"/>
        <v>35.461853105723534</v>
      </c>
      <c r="P53">
        <f t="shared" si="4"/>
        <v>44.327316382154429</v>
      </c>
    </row>
    <row r="54" spans="9:16">
      <c r="I54">
        <v>4980</v>
      </c>
      <c r="J54">
        <v>25.9</v>
      </c>
      <c r="L54">
        <f t="shared" si="0"/>
        <v>15.608150435439102</v>
      </c>
      <c r="M54">
        <f t="shared" si="1"/>
        <v>21.76136358787182</v>
      </c>
      <c r="N54">
        <f t="shared" si="2"/>
        <v>28.738816674776754</v>
      </c>
      <c r="O54">
        <f t="shared" si="3"/>
        <v>35.923520843470953</v>
      </c>
      <c r="P54">
        <f t="shared" si="4"/>
        <v>44.904401054338692</v>
      </c>
    </row>
    <row r="55" spans="9:16">
      <c r="I55">
        <v>5046</v>
      </c>
      <c r="J55">
        <v>26.122</v>
      </c>
      <c r="L55">
        <f t="shared" si="0"/>
        <v>15.815005441209985</v>
      </c>
      <c r="M55">
        <f t="shared" si="1"/>
        <v>22.04976720168699</v>
      </c>
      <c r="N55">
        <f t="shared" si="2"/>
        <v>29.119692558418379</v>
      </c>
      <c r="O55">
        <f t="shared" si="3"/>
        <v>36.399615698022977</v>
      </c>
      <c r="P55">
        <f t="shared" si="4"/>
        <v>45.49951962252873</v>
      </c>
    </row>
    <row r="56" spans="9:16">
      <c r="I56">
        <v>5112</v>
      </c>
      <c r="J56">
        <v>26.344000000000001</v>
      </c>
      <c r="L56">
        <f t="shared" si="0"/>
        <v>16.021860446980863</v>
      </c>
      <c r="M56">
        <f t="shared" si="1"/>
        <v>22.33817081550216</v>
      </c>
      <c r="N56">
        <f t="shared" si="2"/>
        <v>29.500568442059997</v>
      </c>
      <c r="O56">
        <f t="shared" si="3"/>
        <v>36.875710552575001</v>
      </c>
      <c r="P56">
        <f t="shared" si="4"/>
        <v>46.094638190718747</v>
      </c>
    </row>
    <row r="57" spans="9:16">
      <c r="I57">
        <v>5179</v>
      </c>
      <c r="J57">
        <v>26.417999999999999</v>
      </c>
      <c r="L57">
        <f t="shared" si="0"/>
        <v>16.231849619505848</v>
      </c>
      <c r="M57">
        <f t="shared" si="1"/>
        <v>22.630944181041805</v>
      </c>
      <c r="N57">
        <f t="shared" si="2"/>
        <v>29.88721517242346</v>
      </c>
      <c r="O57">
        <f t="shared" si="3"/>
        <v>37.359018965529323</v>
      </c>
      <c r="P57">
        <f t="shared" si="4"/>
        <v>46.698773706911659</v>
      </c>
    </row>
    <row r="58" spans="9:16">
      <c r="I58">
        <v>5246</v>
      </c>
      <c r="J58">
        <v>26.565999999999999</v>
      </c>
      <c r="L58">
        <f t="shared" si="0"/>
        <v>16.441838792030833</v>
      </c>
      <c r="M58">
        <f t="shared" si="1"/>
        <v>22.923717546581447</v>
      </c>
      <c r="N58">
        <f t="shared" si="2"/>
        <v>30.273861902786919</v>
      </c>
      <c r="O58">
        <f t="shared" si="3"/>
        <v>37.84232737848366</v>
      </c>
      <c r="P58">
        <f t="shared" si="4"/>
        <v>47.302909223104578</v>
      </c>
    </row>
    <row r="59" spans="9:16">
      <c r="I59">
        <v>5313</v>
      </c>
      <c r="J59">
        <v>26.713999999999999</v>
      </c>
      <c r="L59">
        <f t="shared" si="0"/>
        <v>16.651827964555817</v>
      </c>
      <c r="M59">
        <f t="shared" si="1"/>
        <v>23.216490912121085</v>
      </c>
      <c r="N59">
        <f t="shared" si="2"/>
        <v>30.660508633150389</v>
      </c>
      <c r="O59">
        <f t="shared" si="3"/>
        <v>38.325635791437989</v>
      </c>
      <c r="P59">
        <f t="shared" si="4"/>
        <v>47.90704473929749</v>
      </c>
    </row>
    <row r="60" spans="9:16">
      <c r="I60">
        <v>5386</v>
      </c>
      <c r="J60">
        <v>27.01</v>
      </c>
      <c r="L60">
        <f t="shared" si="0"/>
        <v>16.880622137605428</v>
      </c>
      <c r="M60">
        <f t="shared" si="1"/>
        <v>23.53548278800756</v>
      </c>
      <c r="N60">
        <f t="shared" si="2"/>
        <v>31.081780443844902</v>
      </c>
      <c r="O60">
        <f t="shared" si="3"/>
        <v>38.852225554806139</v>
      </c>
      <c r="P60">
        <f t="shared" si="4"/>
        <v>48.565281943507664</v>
      </c>
    </row>
    <row r="61" spans="9:16">
      <c r="I61">
        <v>5459</v>
      </c>
      <c r="J61">
        <v>27.454000000000001</v>
      </c>
      <c r="L61">
        <f t="shared" si="0"/>
        <v>17.109416310655035</v>
      </c>
      <c r="M61">
        <f t="shared" si="1"/>
        <v>23.854474663894035</v>
      </c>
      <c r="N61">
        <f t="shared" si="2"/>
        <v>31.503052254539423</v>
      </c>
      <c r="O61">
        <f t="shared" si="3"/>
        <v>39.378815318174283</v>
      </c>
      <c r="P61">
        <f t="shared" si="4"/>
        <v>49.223519147717866</v>
      </c>
    </row>
    <row r="62" spans="9:16">
      <c r="I62">
        <v>5527</v>
      </c>
      <c r="J62">
        <v>27.972000000000001</v>
      </c>
      <c r="L62">
        <f t="shared" si="0"/>
        <v>17.322539649934125</v>
      </c>
      <c r="M62">
        <f t="shared" si="1"/>
        <v>24.151617781158151</v>
      </c>
      <c r="N62">
        <f t="shared" si="2"/>
        <v>31.895469831624727</v>
      </c>
      <c r="O62">
        <f t="shared" si="3"/>
        <v>39.869337289530911</v>
      </c>
      <c r="P62">
        <f t="shared" si="4"/>
        <v>49.836671611913644</v>
      </c>
    </row>
    <row r="63" spans="9:16">
      <c r="I63">
        <v>5603</v>
      </c>
      <c r="J63">
        <v>28.638000000000002</v>
      </c>
      <c r="L63">
        <f t="shared" si="0"/>
        <v>17.560736323246044</v>
      </c>
      <c r="M63">
        <f t="shared" si="1"/>
        <v>24.483718912218038</v>
      </c>
      <c r="N63">
        <f t="shared" si="2"/>
        <v>32.334054182484778</v>
      </c>
      <c r="O63">
        <f t="shared" si="3"/>
        <v>40.417567728105972</v>
      </c>
      <c r="P63">
        <f t="shared" si="4"/>
        <v>50.521959660132467</v>
      </c>
    </row>
    <row r="64" spans="9:16">
      <c r="I64">
        <v>5681</v>
      </c>
      <c r="J64">
        <v>29.673999999999999</v>
      </c>
      <c r="L64">
        <f t="shared" si="0"/>
        <v>17.805201330066176</v>
      </c>
      <c r="M64">
        <f t="shared" si="1"/>
        <v>24.824559546726874</v>
      </c>
      <c r="N64">
        <f t="shared" si="2"/>
        <v>32.784180226788507</v>
      </c>
      <c r="O64">
        <f t="shared" si="3"/>
        <v>40.980225283485638</v>
      </c>
      <c r="P64">
        <f t="shared" si="4"/>
        <v>51.22528160435705</v>
      </c>
    </row>
    <row r="65" spans="9:16">
      <c r="I65">
        <v>5760</v>
      </c>
      <c r="J65">
        <v>30.265999999999998</v>
      </c>
      <c r="L65">
        <f t="shared" si="0"/>
        <v>18.052800503640409</v>
      </c>
      <c r="M65">
        <f t="shared" si="1"/>
        <v>25.169769932960183</v>
      </c>
      <c r="N65">
        <f t="shared" si="2"/>
        <v>33.240077117814081</v>
      </c>
      <c r="O65">
        <f t="shared" si="3"/>
        <v>41.550096397267602</v>
      </c>
      <c r="P65">
        <f t="shared" si="4"/>
        <v>51.937620496584508</v>
      </c>
    </row>
    <row r="66" spans="9:16">
      <c r="I66">
        <v>5839</v>
      </c>
      <c r="J66">
        <v>31.006</v>
      </c>
      <c r="L66">
        <f t="shared" si="0"/>
        <v>18.300399677214642</v>
      </c>
      <c r="M66">
        <f t="shared" si="1"/>
        <v>25.514980319193487</v>
      </c>
      <c r="N66">
        <f t="shared" si="2"/>
        <v>33.695974008839656</v>
      </c>
      <c r="O66">
        <f t="shared" si="3"/>
        <v>42.119967511049566</v>
      </c>
      <c r="P66">
        <f t="shared" si="4"/>
        <v>52.649959388811965</v>
      </c>
    </row>
    <row r="67" spans="9:16">
      <c r="I67">
        <v>5925</v>
      </c>
      <c r="J67">
        <v>31.893999999999998</v>
      </c>
      <c r="L67">
        <f t="shared" si="0"/>
        <v>18.56993801806761</v>
      </c>
      <c r="M67">
        <f t="shared" si="1"/>
        <v>25.890778967498104</v>
      </c>
      <c r="N67">
        <f t="shared" si="2"/>
        <v>34.192266826918129</v>
      </c>
      <c r="O67">
        <f t="shared" si="3"/>
        <v>42.740333533647664</v>
      </c>
      <c r="P67">
        <f t="shared" si="4"/>
        <v>53.425416917059586</v>
      </c>
    </row>
    <row r="68" spans="9:16">
      <c r="I68">
        <v>6002</v>
      </c>
      <c r="J68">
        <v>32.264000000000003</v>
      </c>
      <c r="L68">
        <f t="shared" si="0"/>
        <v>18.811268858133637</v>
      </c>
      <c r="M68">
        <f t="shared" si="1"/>
        <v>26.227249850282469</v>
      </c>
      <c r="N68">
        <f t="shared" si="2"/>
        <v>34.636622024500021</v>
      </c>
      <c r="O68">
        <f t="shared" si="3"/>
        <v>43.295777530625031</v>
      </c>
      <c r="P68">
        <f t="shared" si="4"/>
        <v>54.119721913281296</v>
      </c>
    </row>
    <row r="69" spans="9:16">
      <c r="I69">
        <v>6088</v>
      </c>
      <c r="J69">
        <v>32.56</v>
      </c>
      <c r="L69">
        <f t="shared" ref="L69:L114" si="5">(I69*2*PI()/60)/($B$8*$B$9*$B$10)*$B$11*$B$12</f>
        <v>19.080807198986598</v>
      </c>
      <c r="M69">
        <f t="shared" ref="M69:M114" si="6">(I69*2*PI()/60)/($B$13*$B$9*$B$10)*$B$11*$B$12</f>
        <v>26.603048498587082</v>
      </c>
      <c r="N69">
        <f t="shared" ref="N69:N114" si="7">(I69*2*PI()/60)/($B$14*$B$9*$B$10)*$B$11*$B$12</f>
        <v>35.132914842578494</v>
      </c>
      <c r="O69">
        <f t="shared" ref="O69:O114" si="8">(I69*2*PI()/60)/($B$15*$B$9*$B$10)*$B$11*$B$12</f>
        <v>43.916143553223129</v>
      </c>
      <c r="P69">
        <f t="shared" ref="P69:P114" si="9">(I69*2*PI()/60)/($B$16*$B$9*$B$10)*$B$11*$B$12</f>
        <v>54.89517944152891</v>
      </c>
    </row>
    <row r="70" spans="9:16">
      <c r="I70">
        <v>6167</v>
      </c>
      <c r="J70">
        <v>32.634</v>
      </c>
      <c r="L70">
        <f t="shared" si="5"/>
        <v>19.328406372560835</v>
      </c>
      <c r="M70">
        <f t="shared" si="6"/>
        <v>26.948258884820387</v>
      </c>
      <c r="N70">
        <f t="shared" si="7"/>
        <v>35.588811733604068</v>
      </c>
      <c r="O70">
        <f t="shared" si="8"/>
        <v>44.486014667005094</v>
      </c>
      <c r="P70">
        <f t="shared" si="9"/>
        <v>55.607518333756367</v>
      </c>
    </row>
    <row r="71" spans="9:16">
      <c r="I71">
        <v>6246</v>
      </c>
      <c r="J71">
        <v>32.56</v>
      </c>
      <c r="L71">
        <f t="shared" si="5"/>
        <v>19.576005546135072</v>
      </c>
      <c r="M71">
        <f t="shared" si="6"/>
        <v>27.293469271053699</v>
      </c>
      <c r="N71">
        <f t="shared" si="7"/>
        <v>36.044708624629642</v>
      </c>
      <c r="O71">
        <f t="shared" si="8"/>
        <v>45.055885780787058</v>
      </c>
      <c r="P71">
        <f t="shared" si="9"/>
        <v>56.319857225983831</v>
      </c>
    </row>
    <row r="72" spans="9:16">
      <c r="I72">
        <v>6329</v>
      </c>
      <c r="J72">
        <v>32.411999999999999</v>
      </c>
      <c r="L72">
        <f t="shared" si="5"/>
        <v>19.836141386725721</v>
      </c>
      <c r="M72">
        <f t="shared" si="6"/>
        <v>27.656158664184897</v>
      </c>
      <c r="N72">
        <f t="shared" si="7"/>
        <v>36.523688902542595</v>
      </c>
      <c r="O72">
        <f t="shared" si="8"/>
        <v>45.654611128178246</v>
      </c>
      <c r="P72">
        <f t="shared" si="9"/>
        <v>57.068263910222811</v>
      </c>
    </row>
    <row r="73" spans="9:16">
      <c r="I73">
        <v>6410</v>
      </c>
      <c r="J73">
        <v>32.19</v>
      </c>
      <c r="L73">
        <f t="shared" si="5"/>
        <v>20.090008893808168</v>
      </c>
      <c r="M73">
        <f t="shared" si="6"/>
        <v>28.010108553867148</v>
      </c>
      <c r="N73">
        <f t="shared" si="7"/>
        <v>36.991127487011852</v>
      </c>
      <c r="O73">
        <f t="shared" si="8"/>
        <v>46.238909358764829</v>
      </c>
      <c r="P73">
        <f t="shared" si="9"/>
        <v>57.798636698456036</v>
      </c>
    </row>
    <row r="74" spans="9:16">
      <c r="I74">
        <v>6486</v>
      </c>
      <c r="J74">
        <v>32.116</v>
      </c>
      <c r="L74">
        <f t="shared" si="5"/>
        <v>20.328205567120087</v>
      </c>
      <c r="M74">
        <f t="shared" si="6"/>
        <v>28.342209684927042</v>
      </c>
      <c r="N74">
        <f t="shared" si="7"/>
        <v>37.429711837871906</v>
      </c>
      <c r="O74">
        <f t="shared" si="8"/>
        <v>46.78713979733989</v>
      </c>
      <c r="P74">
        <f t="shared" si="9"/>
        <v>58.483924746674859</v>
      </c>
    </row>
    <row r="75" spans="9:16">
      <c r="I75">
        <v>6565</v>
      </c>
      <c r="J75">
        <v>32.116</v>
      </c>
      <c r="L75">
        <f t="shared" si="5"/>
        <v>20.57580474069432</v>
      </c>
      <c r="M75">
        <f t="shared" si="6"/>
        <v>28.687420071160339</v>
      </c>
      <c r="N75">
        <f t="shared" si="7"/>
        <v>37.885608728897473</v>
      </c>
      <c r="O75">
        <f t="shared" si="8"/>
        <v>47.357010911121847</v>
      </c>
      <c r="P75">
        <f t="shared" si="9"/>
        <v>59.196263638902309</v>
      </c>
    </row>
    <row r="76" spans="9:16">
      <c r="I76">
        <v>6648</v>
      </c>
      <c r="J76">
        <v>32.264000000000003</v>
      </c>
      <c r="L76">
        <f t="shared" si="5"/>
        <v>20.835940581284973</v>
      </c>
      <c r="M76">
        <f t="shared" si="6"/>
        <v>29.050109464291545</v>
      </c>
      <c r="N76">
        <f t="shared" si="7"/>
        <v>38.364589006810412</v>
      </c>
      <c r="O76">
        <f t="shared" si="8"/>
        <v>47.955736258513028</v>
      </c>
      <c r="P76">
        <f t="shared" si="9"/>
        <v>59.944670323141288</v>
      </c>
    </row>
    <row r="77" spans="9:16">
      <c r="I77">
        <v>6732</v>
      </c>
      <c r="J77">
        <v>32.56</v>
      </c>
      <c r="L77">
        <f t="shared" si="5"/>
        <v>21.099210588629735</v>
      </c>
      <c r="M77">
        <f t="shared" si="6"/>
        <v>29.417168609147215</v>
      </c>
      <c r="N77">
        <f t="shared" si="7"/>
        <v>38.849340131445217</v>
      </c>
      <c r="O77">
        <f t="shared" si="8"/>
        <v>48.561675164306521</v>
      </c>
      <c r="P77">
        <f t="shared" si="9"/>
        <v>60.702093955383155</v>
      </c>
    </row>
    <row r="78" spans="9:16">
      <c r="I78">
        <v>6814</v>
      </c>
      <c r="J78">
        <v>32.781999999999996</v>
      </c>
      <c r="L78">
        <f t="shared" si="5"/>
        <v>21.356212262466283</v>
      </c>
      <c r="M78">
        <f t="shared" si="6"/>
        <v>29.775488250553938</v>
      </c>
      <c r="N78">
        <f t="shared" si="7"/>
        <v>39.322549562636311</v>
      </c>
      <c r="O78">
        <f t="shared" si="8"/>
        <v>49.153186953295403</v>
      </c>
      <c r="P78">
        <f t="shared" si="9"/>
        <v>61.441483691619254</v>
      </c>
    </row>
    <row r="79" spans="9:16">
      <c r="I79">
        <v>6897</v>
      </c>
      <c r="J79">
        <v>32.856000000000002</v>
      </c>
      <c r="L79">
        <f t="shared" si="5"/>
        <v>21.616348103056925</v>
      </c>
      <c r="M79">
        <f t="shared" si="6"/>
        <v>30.138177643685136</v>
      </c>
      <c r="N79">
        <f t="shared" si="7"/>
        <v>39.801529840549257</v>
      </c>
      <c r="O79">
        <f t="shared" si="8"/>
        <v>49.75191230068657</v>
      </c>
      <c r="P79">
        <f t="shared" si="9"/>
        <v>62.189890375858226</v>
      </c>
    </row>
    <row r="80" spans="9:16">
      <c r="I80">
        <v>6977</v>
      </c>
      <c r="J80">
        <v>33.152000000000001</v>
      </c>
      <c r="L80">
        <f t="shared" si="5"/>
        <v>21.867081443385267</v>
      </c>
      <c r="M80">
        <f t="shared" si="6"/>
        <v>30.487757781642912</v>
      </c>
      <c r="N80">
        <f t="shared" si="7"/>
        <v>40.263197578296669</v>
      </c>
      <c r="O80">
        <f t="shared" si="8"/>
        <v>50.328996972870854</v>
      </c>
      <c r="P80">
        <f t="shared" si="9"/>
        <v>62.911246216088564</v>
      </c>
    </row>
    <row r="81" spans="9:16">
      <c r="I81">
        <v>7064</v>
      </c>
      <c r="J81">
        <v>33.340000000000003</v>
      </c>
      <c r="L81">
        <f t="shared" si="5"/>
        <v>22.139753950992336</v>
      </c>
      <c r="M81">
        <f t="shared" si="6"/>
        <v>30.867926181672001</v>
      </c>
      <c r="N81">
        <f t="shared" si="7"/>
        <v>40.765261243096987</v>
      </c>
      <c r="O81">
        <f t="shared" si="8"/>
        <v>50.956576553871244</v>
      </c>
      <c r="P81">
        <f t="shared" si="9"/>
        <v>63.695720692339059</v>
      </c>
    </row>
    <row r="82" spans="9:16">
      <c r="I82">
        <v>7142</v>
      </c>
      <c r="J82">
        <v>33.892000000000003</v>
      </c>
      <c r="L82">
        <f t="shared" si="5"/>
        <v>22.384218957812468</v>
      </c>
      <c r="M82">
        <f t="shared" si="6"/>
        <v>31.208766816180834</v>
      </c>
      <c r="N82">
        <f t="shared" si="7"/>
        <v>41.215387287400723</v>
      </c>
      <c r="O82">
        <f t="shared" si="8"/>
        <v>51.51923410925091</v>
      </c>
      <c r="P82">
        <f t="shared" si="9"/>
        <v>64.399042636563635</v>
      </c>
    </row>
    <row r="83" spans="9:16">
      <c r="I83">
        <v>7234</v>
      </c>
      <c r="J83">
        <v>34.04</v>
      </c>
      <c r="L83">
        <f t="shared" si="5"/>
        <v>22.672562299190055</v>
      </c>
      <c r="M83">
        <f t="shared" si="6"/>
        <v>31.61078397483228</v>
      </c>
      <c r="N83">
        <f t="shared" si="7"/>
        <v>41.746305185810257</v>
      </c>
      <c r="O83">
        <f t="shared" si="8"/>
        <v>52.182881482262829</v>
      </c>
      <c r="P83">
        <f t="shared" si="9"/>
        <v>65.228601852828533</v>
      </c>
    </row>
    <row r="84" spans="9:16">
      <c r="I84">
        <v>7322</v>
      </c>
      <c r="J84">
        <v>34.113999999999997</v>
      </c>
      <c r="L84">
        <f t="shared" si="5"/>
        <v>22.948368973551229</v>
      </c>
      <c r="M84">
        <f t="shared" si="6"/>
        <v>31.995322126585844</v>
      </c>
      <c r="N84">
        <f t="shared" si="7"/>
        <v>42.25413969733242</v>
      </c>
      <c r="O84">
        <f t="shared" si="8"/>
        <v>52.817674621665525</v>
      </c>
      <c r="P84">
        <f t="shared" si="9"/>
        <v>66.022093277081908</v>
      </c>
    </row>
    <row r="85" spans="9:16">
      <c r="I85">
        <v>7402</v>
      </c>
      <c r="J85">
        <v>34.113999999999997</v>
      </c>
      <c r="L85">
        <f t="shared" si="5"/>
        <v>23.199102313879571</v>
      </c>
      <c r="M85">
        <f t="shared" si="6"/>
        <v>32.34490226454362</v>
      </c>
      <c r="N85">
        <f t="shared" si="7"/>
        <v>42.715807435079832</v>
      </c>
      <c r="O85">
        <f t="shared" si="8"/>
        <v>53.394759293849802</v>
      </c>
      <c r="P85">
        <f t="shared" si="9"/>
        <v>66.743449117312252</v>
      </c>
    </row>
    <row r="86" spans="9:16">
      <c r="I86">
        <v>7489</v>
      </c>
      <c r="J86">
        <v>34.113999999999997</v>
      </c>
      <c r="L86">
        <f t="shared" si="5"/>
        <v>23.471774821486637</v>
      </c>
      <c r="M86">
        <f t="shared" si="6"/>
        <v>32.725070664572712</v>
      </c>
      <c r="N86">
        <f t="shared" si="7"/>
        <v>43.217871099880142</v>
      </c>
      <c r="O86">
        <f t="shared" si="8"/>
        <v>54.022338874850192</v>
      </c>
      <c r="P86">
        <f t="shared" si="9"/>
        <v>67.527923593562747</v>
      </c>
    </row>
    <row r="87" spans="9:16">
      <c r="I87">
        <v>7573</v>
      </c>
      <c r="J87">
        <v>34.113999999999997</v>
      </c>
      <c r="L87">
        <f t="shared" si="5"/>
        <v>23.735044828831398</v>
      </c>
      <c r="M87">
        <f t="shared" si="6"/>
        <v>33.092129809428378</v>
      </c>
      <c r="N87">
        <f t="shared" si="7"/>
        <v>43.70262222451494</v>
      </c>
      <c r="O87">
        <f t="shared" si="8"/>
        <v>54.628277780643685</v>
      </c>
      <c r="P87">
        <f t="shared" si="9"/>
        <v>68.2853472258046</v>
      </c>
    </row>
    <row r="88" spans="9:16">
      <c r="I88">
        <v>7657</v>
      </c>
      <c r="J88">
        <v>34.04</v>
      </c>
      <c r="L88">
        <f t="shared" si="5"/>
        <v>23.998314836176149</v>
      </c>
      <c r="M88">
        <f t="shared" si="6"/>
        <v>33.459188954284045</v>
      </c>
      <c r="N88">
        <f t="shared" si="7"/>
        <v>44.18737334914973</v>
      </c>
      <c r="O88">
        <f t="shared" si="8"/>
        <v>55.234216686437165</v>
      </c>
      <c r="P88">
        <f t="shared" si="9"/>
        <v>69.042770858046453</v>
      </c>
    </row>
    <row r="89" spans="9:16">
      <c r="I89">
        <v>7739</v>
      </c>
      <c r="J89">
        <v>33.744</v>
      </c>
      <c r="L89">
        <f t="shared" si="5"/>
        <v>24.255316510012698</v>
      </c>
      <c r="M89">
        <f t="shared" si="6"/>
        <v>33.817508595690775</v>
      </c>
      <c r="N89">
        <f t="shared" si="7"/>
        <v>44.660582780340832</v>
      </c>
      <c r="O89">
        <f t="shared" si="8"/>
        <v>55.82572847542604</v>
      </c>
      <c r="P89">
        <f t="shared" si="9"/>
        <v>69.782160594282558</v>
      </c>
    </row>
    <row r="90" spans="9:16">
      <c r="I90">
        <v>7824</v>
      </c>
      <c r="J90">
        <v>33.595999999999997</v>
      </c>
      <c r="L90">
        <f t="shared" si="5"/>
        <v>24.521720684111557</v>
      </c>
      <c r="M90">
        <f t="shared" si="6"/>
        <v>34.188937492270917</v>
      </c>
      <c r="N90">
        <f t="shared" si="7"/>
        <v>45.15110475169746</v>
      </c>
      <c r="O90">
        <f t="shared" si="8"/>
        <v>56.438880939621832</v>
      </c>
      <c r="P90">
        <f t="shared" si="9"/>
        <v>70.548601174527292</v>
      </c>
    </row>
    <row r="91" spans="9:16">
      <c r="I91">
        <v>7902</v>
      </c>
      <c r="J91">
        <v>33.374000000000002</v>
      </c>
      <c r="L91">
        <f t="shared" si="5"/>
        <v>24.766185690931689</v>
      </c>
      <c r="M91">
        <f t="shared" si="6"/>
        <v>34.529778126779753</v>
      </c>
      <c r="N91">
        <f t="shared" si="7"/>
        <v>45.60123079600119</v>
      </c>
      <c r="O91">
        <f t="shared" si="8"/>
        <v>57.001538495001491</v>
      </c>
      <c r="P91">
        <f t="shared" si="9"/>
        <v>71.251923118751876</v>
      </c>
    </row>
    <row r="92" spans="9:16">
      <c r="I92">
        <v>7988</v>
      </c>
      <c r="J92">
        <v>33.003999999999998</v>
      </c>
      <c r="L92">
        <f t="shared" si="5"/>
        <v>25.035724031784653</v>
      </c>
      <c r="M92">
        <f t="shared" si="6"/>
        <v>34.905576775084363</v>
      </c>
      <c r="N92">
        <f t="shared" si="7"/>
        <v>46.097523614079662</v>
      </c>
      <c r="O92">
        <f t="shared" si="8"/>
        <v>57.621904517599596</v>
      </c>
      <c r="P92">
        <f t="shared" si="9"/>
        <v>72.027380646999504</v>
      </c>
    </row>
    <row r="93" spans="9:16">
      <c r="I93">
        <v>8065</v>
      </c>
      <c r="J93">
        <v>32.707999999999998</v>
      </c>
      <c r="L93">
        <f t="shared" si="5"/>
        <v>25.277054871850673</v>
      </c>
      <c r="M93">
        <f t="shared" si="6"/>
        <v>35.242047657868724</v>
      </c>
      <c r="N93">
        <f t="shared" si="7"/>
        <v>46.541878811661554</v>
      </c>
      <c r="O93">
        <f t="shared" si="8"/>
        <v>58.177348514576948</v>
      </c>
      <c r="P93">
        <f t="shared" si="9"/>
        <v>72.721685643221193</v>
      </c>
    </row>
    <row r="94" spans="9:16">
      <c r="I94">
        <v>8144</v>
      </c>
      <c r="J94">
        <v>32.485999999999997</v>
      </c>
      <c r="L94">
        <f t="shared" si="5"/>
        <v>25.524654045424914</v>
      </c>
      <c r="M94">
        <f t="shared" si="6"/>
        <v>35.587258044102036</v>
      </c>
      <c r="N94">
        <f t="shared" si="7"/>
        <v>46.997775702687129</v>
      </c>
      <c r="O94">
        <f t="shared" si="8"/>
        <v>58.74721962835892</v>
      </c>
      <c r="P94">
        <f t="shared" si="9"/>
        <v>73.434024535448643</v>
      </c>
    </row>
    <row r="95" spans="9:16">
      <c r="I95">
        <v>8220</v>
      </c>
      <c r="J95">
        <v>32.042000000000002</v>
      </c>
      <c r="L95">
        <f t="shared" si="5"/>
        <v>25.762850718736836</v>
      </c>
      <c r="M95">
        <f t="shared" si="6"/>
        <v>35.919359175161922</v>
      </c>
      <c r="N95">
        <f t="shared" si="7"/>
        <v>47.436360053547176</v>
      </c>
      <c r="O95">
        <f t="shared" si="8"/>
        <v>59.295450066933974</v>
      </c>
      <c r="P95">
        <f t="shared" si="9"/>
        <v>74.119312583667465</v>
      </c>
    </row>
    <row r="96" spans="9:16">
      <c r="I96">
        <v>8299</v>
      </c>
      <c r="J96">
        <v>31.672000000000001</v>
      </c>
      <c r="L96">
        <f t="shared" si="5"/>
        <v>26.010449892311069</v>
      </c>
      <c r="M96">
        <f t="shared" si="6"/>
        <v>36.264569561395234</v>
      </c>
      <c r="N96">
        <f t="shared" si="7"/>
        <v>47.892256944572758</v>
      </c>
      <c r="O96">
        <f t="shared" si="8"/>
        <v>59.865321180715952</v>
      </c>
      <c r="P96">
        <f t="shared" si="9"/>
        <v>74.831651475894944</v>
      </c>
    </row>
    <row r="97" spans="9:16">
      <c r="I97">
        <v>8377</v>
      </c>
      <c r="J97">
        <v>31.228000000000002</v>
      </c>
      <c r="L97">
        <f t="shared" si="5"/>
        <v>26.254914899131204</v>
      </c>
      <c r="M97">
        <f t="shared" si="6"/>
        <v>36.605410195904071</v>
      </c>
      <c r="N97">
        <f t="shared" si="7"/>
        <v>48.342382988876494</v>
      </c>
      <c r="O97">
        <f t="shared" si="8"/>
        <v>60.427978736095618</v>
      </c>
      <c r="P97">
        <f t="shared" si="9"/>
        <v>75.534973420119542</v>
      </c>
    </row>
    <row r="98" spans="9:16">
      <c r="I98">
        <v>8446</v>
      </c>
      <c r="J98">
        <v>30.931999999999999</v>
      </c>
      <c r="L98">
        <f t="shared" si="5"/>
        <v>26.471172405164392</v>
      </c>
      <c r="M98">
        <f t="shared" si="6"/>
        <v>36.906923064892652</v>
      </c>
      <c r="N98">
        <f t="shared" si="7"/>
        <v>48.740571412683636</v>
      </c>
      <c r="O98">
        <f t="shared" si="8"/>
        <v>60.925714265854552</v>
      </c>
      <c r="P98">
        <f t="shared" si="9"/>
        <v>76.157142832318186</v>
      </c>
    </row>
    <row r="99" spans="9:16">
      <c r="I99">
        <v>8521</v>
      </c>
      <c r="J99">
        <v>30.562000000000001</v>
      </c>
      <c r="L99">
        <f t="shared" si="5"/>
        <v>26.706234911722213</v>
      </c>
      <c r="M99">
        <f t="shared" si="6"/>
        <v>37.23465444422807</v>
      </c>
      <c r="N99">
        <f t="shared" si="7"/>
        <v>49.173384916821838</v>
      </c>
      <c r="O99">
        <f t="shared" si="8"/>
        <v>61.466731146027307</v>
      </c>
      <c r="P99">
        <f t="shared" si="9"/>
        <v>76.833413932534128</v>
      </c>
    </row>
    <row r="100" spans="9:16">
      <c r="I100">
        <v>8595</v>
      </c>
      <c r="J100">
        <v>30.265999999999998</v>
      </c>
      <c r="L100">
        <f t="shared" si="5"/>
        <v>26.938163251525925</v>
      </c>
      <c r="M100">
        <f t="shared" si="6"/>
        <v>37.55801607183902</v>
      </c>
      <c r="N100">
        <f t="shared" si="7"/>
        <v>49.600427574238203</v>
      </c>
      <c r="O100">
        <f t="shared" si="8"/>
        <v>62.000534467797756</v>
      </c>
      <c r="P100">
        <f t="shared" si="9"/>
        <v>77.500668084747204</v>
      </c>
    </row>
    <row r="101" spans="9:16">
      <c r="I101">
        <v>8667</v>
      </c>
      <c r="J101">
        <v>29.97</v>
      </c>
      <c r="L101">
        <f t="shared" si="5"/>
        <v>27.163823257821431</v>
      </c>
      <c r="M101">
        <f t="shared" si="6"/>
        <v>37.872638196001027</v>
      </c>
      <c r="N101">
        <f t="shared" si="7"/>
        <v>50.015928538210872</v>
      </c>
      <c r="O101">
        <f t="shared" si="8"/>
        <v>62.519910672763608</v>
      </c>
      <c r="P101">
        <f t="shared" si="9"/>
        <v>78.149888340954519</v>
      </c>
    </row>
    <row r="102" spans="9:16">
      <c r="I102">
        <v>8743</v>
      </c>
      <c r="J102">
        <v>29.673999999999999</v>
      </c>
      <c r="L102">
        <f t="shared" si="5"/>
        <v>27.402019931133353</v>
      </c>
      <c r="M102">
        <f t="shared" si="6"/>
        <v>38.204739327060921</v>
      </c>
      <c r="N102">
        <f t="shared" si="7"/>
        <v>50.454512889070926</v>
      </c>
      <c r="O102">
        <f t="shared" si="8"/>
        <v>63.068141111338662</v>
      </c>
      <c r="P102">
        <f t="shared" si="9"/>
        <v>78.835176389173341</v>
      </c>
    </row>
    <row r="103" spans="9:16">
      <c r="I103">
        <v>8813</v>
      </c>
      <c r="J103">
        <v>29.23</v>
      </c>
      <c r="L103">
        <f t="shared" si="5"/>
        <v>27.621411603920649</v>
      </c>
      <c r="M103">
        <f t="shared" si="6"/>
        <v>38.51062194777397</v>
      </c>
      <c r="N103">
        <f t="shared" si="7"/>
        <v>50.858472159599913</v>
      </c>
      <c r="O103">
        <f t="shared" si="8"/>
        <v>63.573090199499902</v>
      </c>
      <c r="P103">
        <f t="shared" si="9"/>
        <v>79.466362749374881</v>
      </c>
    </row>
    <row r="104" spans="9:16">
      <c r="I104">
        <v>8880</v>
      </c>
      <c r="J104">
        <v>28.934000000000001</v>
      </c>
      <c r="L104">
        <f t="shared" si="5"/>
        <v>27.831400776445633</v>
      </c>
      <c r="M104">
        <f t="shared" si="6"/>
        <v>38.803395313313615</v>
      </c>
      <c r="N104">
        <f t="shared" si="7"/>
        <v>51.245118889963372</v>
      </c>
      <c r="O104">
        <f t="shared" si="8"/>
        <v>64.056398612454231</v>
      </c>
      <c r="P104">
        <f t="shared" si="9"/>
        <v>80.070498265567792</v>
      </c>
    </row>
    <row r="105" spans="9:16">
      <c r="I105">
        <v>8952</v>
      </c>
      <c r="J105">
        <v>28.49</v>
      </c>
      <c r="L105">
        <f t="shared" si="5"/>
        <v>28.057060782741136</v>
      </c>
      <c r="M105">
        <f t="shared" si="6"/>
        <v>39.118017437475615</v>
      </c>
      <c r="N105">
        <f t="shared" si="7"/>
        <v>51.660619853936048</v>
      </c>
      <c r="O105">
        <f t="shared" si="8"/>
        <v>64.575774817420069</v>
      </c>
      <c r="P105">
        <f t="shared" si="9"/>
        <v>80.719718521775079</v>
      </c>
    </row>
    <row r="106" spans="9:16">
      <c r="I106">
        <v>9017</v>
      </c>
      <c r="J106">
        <v>28.045999999999999</v>
      </c>
      <c r="L106">
        <f t="shared" si="5"/>
        <v>28.260781621757914</v>
      </c>
      <c r="M106">
        <f t="shared" si="6"/>
        <v>39.402051299566317</v>
      </c>
      <c r="N106">
        <f t="shared" si="7"/>
        <v>52.035724890855832</v>
      </c>
      <c r="O106">
        <f t="shared" si="8"/>
        <v>65.0446561135698</v>
      </c>
      <c r="P106">
        <f t="shared" si="9"/>
        <v>81.305820141962258</v>
      </c>
    </row>
    <row r="107" spans="9:16">
      <c r="I107">
        <v>9084</v>
      </c>
      <c r="J107">
        <v>27.675999999999998</v>
      </c>
      <c r="L107">
        <f t="shared" si="5"/>
        <v>28.470770794282899</v>
      </c>
      <c r="M107">
        <f t="shared" si="6"/>
        <v>39.694824665105955</v>
      </c>
      <c r="N107">
        <f t="shared" si="7"/>
        <v>52.422371621219284</v>
      </c>
      <c r="O107">
        <f t="shared" si="8"/>
        <v>65.527964526524116</v>
      </c>
      <c r="P107">
        <f t="shared" si="9"/>
        <v>81.909955658155155</v>
      </c>
    </row>
    <row r="108" spans="9:16">
      <c r="I108">
        <v>9142</v>
      </c>
      <c r="J108">
        <v>27.084</v>
      </c>
      <c r="L108">
        <f t="shared" si="5"/>
        <v>28.652552466020943</v>
      </c>
      <c r="M108">
        <f t="shared" si="6"/>
        <v>39.948270265125352</v>
      </c>
      <c r="N108">
        <f t="shared" si="7"/>
        <v>52.75708073108617</v>
      </c>
      <c r="O108">
        <f t="shared" si="8"/>
        <v>65.946350913857728</v>
      </c>
      <c r="P108">
        <f t="shared" si="9"/>
        <v>82.432938642322156</v>
      </c>
    </row>
    <row r="109" spans="9:16">
      <c r="I109">
        <v>9210</v>
      </c>
      <c r="J109">
        <v>26.565999999999999</v>
      </c>
      <c r="L109">
        <f t="shared" si="5"/>
        <v>28.865675805300029</v>
      </c>
      <c r="M109">
        <f t="shared" si="6"/>
        <v>40.245413382389458</v>
      </c>
      <c r="N109">
        <f t="shared" si="7"/>
        <v>53.149498308171481</v>
      </c>
      <c r="O109">
        <f t="shared" si="8"/>
        <v>66.436872885214356</v>
      </c>
      <c r="P109">
        <f t="shared" si="9"/>
        <v>83.046091106517949</v>
      </c>
    </row>
    <row r="110" spans="9:16">
      <c r="I110">
        <v>9270</v>
      </c>
      <c r="J110">
        <v>25.9</v>
      </c>
      <c r="L110">
        <f t="shared" si="5"/>
        <v>29.05372581054629</v>
      </c>
      <c r="M110">
        <f t="shared" si="6"/>
        <v>40.507598485857791</v>
      </c>
      <c r="N110">
        <f t="shared" si="7"/>
        <v>53.495749111482041</v>
      </c>
      <c r="O110">
        <f t="shared" si="8"/>
        <v>66.869686389352552</v>
      </c>
      <c r="P110">
        <f t="shared" si="9"/>
        <v>83.587107986690697</v>
      </c>
    </row>
    <row r="111" spans="9:16">
      <c r="I111">
        <v>9332</v>
      </c>
      <c r="J111">
        <v>25.382000000000001</v>
      </c>
      <c r="L111">
        <f t="shared" si="5"/>
        <v>29.248044149300746</v>
      </c>
      <c r="M111">
        <f t="shared" si="6"/>
        <v>40.778523092775075</v>
      </c>
      <c r="N111">
        <f t="shared" si="7"/>
        <v>53.853541608236284</v>
      </c>
      <c r="O111">
        <f t="shared" si="8"/>
        <v>67.316927010295359</v>
      </c>
      <c r="P111">
        <f t="shared" si="9"/>
        <v>84.14615876286922</v>
      </c>
    </row>
    <row r="112" spans="9:16">
      <c r="I112">
        <v>9391</v>
      </c>
      <c r="J112">
        <v>25.085999999999999</v>
      </c>
      <c r="L112">
        <f t="shared" si="5"/>
        <v>29.432959987792898</v>
      </c>
      <c r="M112">
        <f t="shared" si="6"/>
        <v>41.036338444518933</v>
      </c>
      <c r="N112">
        <f t="shared" si="7"/>
        <v>54.194021564825015</v>
      </c>
      <c r="O112">
        <f t="shared" si="8"/>
        <v>67.74252695603127</v>
      </c>
      <c r="P112">
        <f t="shared" si="9"/>
        <v>84.678158695039087</v>
      </c>
    </row>
    <row r="113" spans="9:16">
      <c r="I113">
        <v>9452</v>
      </c>
      <c r="J113">
        <v>24.641999999999999</v>
      </c>
      <c r="L113">
        <f t="shared" si="5"/>
        <v>29.624144159793257</v>
      </c>
      <c r="M113">
        <f t="shared" si="6"/>
        <v>41.302893299711741</v>
      </c>
      <c r="N113">
        <f t="shared" si="7"/>
        <v>54.54604321485742</v>
      </c>
      <c r="O113">
        <f t="shared" si="8"/>
        <v>68.182554018571793</v>
      </c>
      <c r="P113">
        <f t="shared" si="9"/>
        <v>85.22819252321473</v>
      </c>
    </row>
    <row r="114" spans="9:16">
      <c r="I114">
        <v>9509</v>
      </c>
      <c r="J114">
        <v>24.271999999999998</v>
      </c>
      <c r="L114">
        <f t="shared" si="5"/>
        <v>29.8027916647772</v>
      </c>
      <c r="M114">
        <f t="shared" si="6"/>
        <v>41.551969148006663</v>
      </c>
      <c r="N114">
        <f t="shared" si="7"/>
        <v>54.874981478002439</v>
      </c>
      <c r="O114">
        <f t="shared" si="8"/>
        <v>68.593726847503063</v>
      </c>
      <c r="P114">
        <f t="shared" si="9"/>
        <v>85.742158559378836</v>
      </c>
    </row>
    <row r="115" spans="9:16">
      <c r="I115">
        <v>9567</v>
      </c>
      <c r="J115">
        <v>23.902000000000001</v>
      </c>
    </row>
    <row r="116" spans="9:16">
      <c r="I116">
        <v>9620</v>
      </c>
      <c r="J116">
        <v>23.606000000000002</v>
      </c>
    </row>
    <row r="117" spans="9:16">
      <c r="I117">
        <v>9683</v>
      </c>
      <c r="J117">
        <v>23.457999999999998</v>
      </c>
    </row>
    <row r="118" spans="9:16">
      <c r="I118">
        <v>9739</v>
      </c>
      <c r="J118">
        <v>23.384</v>
      </c>
    </row>
    <row r="119" spans="9:16">
      <c r="I119">
        <v>9794</v>
      </c>
      <c r="J119">
        <v>23.013999999999999</v>
      </c>
    </row>
    <row r="120" spans="9:16">
      <c r="I120">
        <v>9840</v>
      </c>
      <c r="J120">
        <v>22.422000000000001</v>
      </c>
    </row>
    <row r="121" spans="9:16">
      <c r="I121">
        <v>9894</v>
      </c>
      <c r="J121">
        <v>21.385999999999999</v>
      </c>
    </row>
    <row r="122" spans="9:16">
      <c r="I122">
        <v>9941</v>
      </c>
      <c r="J122">
        <v>20.571999999999999</v>
      </c>
    </row>
    <row r="123" spans="9:16">
      <c r="I123">
        <v>9987</v>
      </c>
      <c r="J123">
        <v>19.832000000000001</v>
      </c>
    </row>
    <row r="124" spans="9:16">
      <c r="I124">
        <v>10034</v>
      </c>
      <c r="J124">
        <v>19.462</v>
      </c>
    </row>
    <row r="125" spans="9:16">
      <c r="I125">
        <v>10057</v>
      </c>
      <c r="J125">
        <v>18.056000000000001</v>
      </c>
    </row>
    <row r="126" spans="9:16">
      <c r="I126">
        <v>10096</v>
      </c>
      <c r="J126">
        <v>15.244</v>
      </c>
    </row>
    <row r="127" spans="9:16">
      <c r="I127">
        <v>10106</v>
      </c>
      <c r="J127">
        <v>13.394</v>
      </c>
    </row>
    <row r="128" spans="9:16">
      <c r="I128">
        <v>10111</v>
      </c>
      <c r="J128">
        <v>9.0280000000000005</v>
      </c>
    </row>
    <row r="129" spans="9:10">
      <c r="I129">
        <v>10101</v>
      </c>
      <c r="J129">
        <v>4.1440000000000001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2011-07-18T01:43:14Z</dcterms:created>
  <dcterms:modified xsi:type="dcterms:W3CDTF">2011-07-18T02:07:57Z</dcterms:modified>
</cp:coreProperties>
</file>