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er\Documents\GitHub\Voyager-golden-record\"/>
    </mc:Choice>
  </mc:AlternateContent>
  <bookViews>
    <workbookView xWindow="0" yWindow="0" windowWidth="25600" windowHeight="12160" activeTab="1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2" i="2"/>
  <c r="H55" i="2"/>
  <c r="H44" i="2"/>
  <c r="H28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3" i="2"/>
  <c r="E2" i="2" s="1"/>
  <c r="E56" i="1" l="1"/>
  <c r="E45" i="1"/>
  <c r="E29" i="1"/>
  <c r="C3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4" i="1"/>
</calcChain>
</file>

<file path=xl/sharedStrings.xml><?xml version="1.0" encoding="utf-8"?>
<sst xmlns="http://schemas.openxmlformats.org/spreadsheetml/2006/main" count="7" uniqueCount="5">
  <si>
    <t>ID</t>
  </si>
  <si>
    <t>Time</t>
  </si>
  <si>
    <t>Channel 1</t>
  </si>
  <si>
    <t>Channel 2</t>
  </si>
  <si>
    <t>Scan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</si>
</sst>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גיליון1!$A$3:$A$80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גיליון1!$B$3:$B$80</c:f>
              <c:numCache>
                <c:formatCode>General</c:formatCode>
                <c:ptCount val="78"/>
                <c:pt idx="0">
                  <c:v>31.290702947845801</c:v>
                </c:pt>
                <c:pt idx="1">
                  <c:v>43.535147392290199</c:v>
                </c:pt>
                <c:pt idx="2">
                  <c:v>55.666666666666899</c:v>
                </c:pt>
                <c:pt idx="3">
                  <c:v>67.684126984127502</c:v>
                </c:pt>
                <c:pt idx="4">
                  <c:v>79.4798185941047</c:v>
                </c:pt>
                <c:pt idx="5">
                  <c:v>90.826984126984399</c:v>
                </c:pt>
                <c:pt idx="6">
                  <c:v>102.161904761904</c:v>
                </c:pt>
                <c:pt idx="7">
                  <c:v>113.938613495691</c:v>
                </c:pt>
                <c:pt idx="8">
                  <c:v>124.824327781405</c:v>
                </c:pt>
                <c:pt idx="9">
                  <c:v>136.04813730521499</c:v>
                </c:pt>
                <c:pt idx="10">
                  <c:v>149.625194363459</c:v>
                </c:pt>
                <c:pt idx="11">
                  <c:v>160.97457899207899</c:v>
                </c:pt>
                <c:pt idx="12">
                  <c:v>172.813670118358</c:v>
                </c:pt>
                <c:pt idx="13">
                  <c:v>184.63135883752199</c:v>
                </c:pt>
                <c:pt idx="14">
                  <c:v>195.94642364997799</c:v>
                </c:pt>
                <c:pt idx="15">
                  <c:v>207.47804175041799</c:v>
                </c:pt>
                <c:pt idx="16">
                  <c:v>218.809988649042</c:v>
                </c:pt>
                <c:pt idx="17">
                  <c:v>229.64282923847799</c:v>
                </c:pt>
                <c:pt idx="18">
                  <c:v>241.01240452178999</c:v>
                </c:pt>
                <c:pt idx="19">
                  <c:v>252.52975002430099</c:v>
                </c:pt>
                <c:pt idx="20">
                  <c:v>263.47270120768098</c:v>
                </c:pt>
                <c:pt idx="21">
                  <c:v>274.82948459060799</c:v>
                </c:pt>
                <c:pt idx="22">
                  <c:v>286.235412479822</c:v>
                </c:pt>
                <c:pt idx="23">
                  <c:v>298.42239851034202</c:v>
                </c:pt>
                <c:pt idx="24">
                  <c:v>310.94407841841303</c:v>
                </c:pt>
                <c:pt idx="25">
                  <c:v>322.53900095686998</c:v>
                </c:pt>
                <c:pt idx="26">
                  <c:v>334.12870807582601</c:v>
                </c:pt>
                <c:pt idx="27">
                  <c:v>344.479639684576</c:v>
                </c:pt>
                <c:pt idx="28">
                  <c:v>355.64304294865701</c:v>
                </c:pt>
                <c:pt idx="29">
                  <c:v>367.23048249391798</c:v>
                </c:pt>
                <c:pt idx="30">
                  <c:v>378.93501764131003</c:v>
                </c:pt>
                <c:pt idx="31">
                  <c:v>389.88790126697501</c:v>
                </c:pt>
                <c:pt idx="32">
                  <c:v>402.35366633008101</c:v>
                </c:pt>
                <c:pt idx="33">
                  <c:v>414.10652318855603</c:v>
                </c:pt>
                <c:pt idx="34">
                  <c:v>425.64464081800497</c:v>
                </c:pt>
                <c:pt idx="35">
                  <c:v>437.25600107783902</c:v>
                </c:pt>
                <c:pt idx="36" formatCode="0.0000000">
                  <c:v>448.81430011318503</c:v>
                </c:pt>
                <c:pt idx="37">
                  <c:v>460.22724767460602</c:v>
                </c:pt>
                <c:pt idx="38">
                  <c:v>472.62908412491697</c:v>
                </c:pt>
                <c:pt idx="39">
                  <c:v>483.949302304887</c:v>
                </c:pt>
                <c:pt idx="40">
                  <c:v>495.67955944060998</c:v>
                </c:pt>
                <c:pt idx="41">
                  <c:v>507.30596170105099</c:v>
                </c:pt>
                <c:pt idx="42">
                  <c:v>518.94506474447496</c:v>
                </c:pt>
                <c:pt idx="43">
                  <c:v>530.70427235242903</c:v>
                </c:pt>
                <c:pt idx="44">
                  <c:v>542.40384277217197</c:v>
                </c:pt>
                <c:pt idx="45">
                  <c:v>554.16010253432103</c:v>
                </c:pt>
                <c:pt idx="46">
                  <c:v>565.93994506290801</c:v>
                </c:pt>
                <c:pt idx="47">
                  <c:v>577.03203248945499</c:v>
                </c:pt>
                <c:pt idx="48">
                  <c:v>588.51019263114097</c:v>
                </c:pt>
                <c:pt idx="49">
                  <c:v>600.11274731523497</c:v>
                </c:pt>
                <c:pt idx="50">
                  <c:v>611.84228612629704</c:v>
                </c:pt>
                <c:pt idx="51">
                  <c:v>623.64098593509698</c:v>
                </c:pt>
                <c:pt idx="52">
                  <c:v>634.805898895822</c:v>
                </c:pt>
                <c:pt idx="53">
                  <c:v>646.18192296765801</c:v>
                </c:pt>
                <c:pt idx="54">
                  <c:v>657.34683592837803</c:v>
                </c:pt>
                <c:pt idx="55">
                  <c:v>669.04825682561295</c:v>
                </c:pt>
                <c:pt idx="56">
                  <c:v>680.61385005844704</c:v>
                </c:pt>
                <c:pt idx="57">
                  <c:v>691.51391041146303</c:v>
                </c:pt>
                <c:pt idx="58">
                  <c:v>703.16000251051298</c:v>
                </c:pt>
                <c:pt idx="59">
                  <c:v>714.52940581315704</c:v>
                </c:pt>
                <c:pt idx="60">
                  <c:v>725.66310386181704</c:v>
                </c:pt>
                <c:pt idx="61">
                  <c:v>737.120157919549</c:v>
                </c:pt>
                <c:pt idx="62">
                  <c:v>748.17063601356199</c:v>
                </c:pt>
                <c:pt idx="63">
                  <c:v>759.83744063818699</c:v>
                </c:pt>
                <c:pt idx="64">
                  <c:v>771.24011026861797</c:v>
                </c:pt>
                <c:pt idx="65">
                  <c:v>782.96003456448898</c:v>
                </c:pt>
                <c:pt idx="66">
                  <c:v>794.12258924585103</c:v>
                </c:pt>
                <c:pt idx="67">
                  <c:v>805.96088088865804</c:v>
                </c:pt>
                <c:pt idx="68">
                  <c:v>816.95835620493801</c:v>
                </c:pt>
                <c:pt idx="69">
                  <c:v>828.871388565291</c:v>
                </c:pt>
                <c:pt idx="70">
                  <c:v>840.84677422583297</c:v>
                </c:pt>
                <c:pt idx="71">
                  <c:v>854.28882655304301</c:v>
                </c:pt>
                <c:pt idx="72">
                  <c:v>865.32589021812203</c:v>
                </c:pt>
                <c:pt idx="73">
                  <c:v>876.94640059521601</c:v>
                </c:pt>
                <c:pt idx="74">
                  <c:v>888.01158217412103</c:v>
                </c:pt>
                <c:pt idx="75">
                  <c:v>899.30646896844996</c:v>
                </c:pt>
                <c:pt idx="76">
                  <c:v>910.98230814373005</c:v>
                </c:pt>
                <c:pt idx="77">
                  <c:v>923.07265979066597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85-4FAA-8E6C-713AE3066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28240"/>
        <c:axId val="46129072"/>
      </c:scatterChart>
      <c:valAx>
        <c:axId val="4612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9072"/>
        <c:crosses val="autoZero"/>
        <c:crossBetween val="midCat"/>
      </c:valAx>
      <c:valAx>
        <c:axId val="461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גיליון2!$D$2:$D$79</c:f>
              <c:numCache>
                <c:formatCode>General</c:formatCode>
                <c:ptCount val="78"/>
                <c:pt idx="0">
                  <c:v>-77</c:v>
                </c:pt>
                <c:pt idx="1">
                  <c:v>-77</c:v>
                </c:pt>
                <c:pt idx="2">
                  <c:v>-78</c:v>
                </c:pt>
                <c:pt idx="3">
                  <c:v>-79</c:v>
                </c:pt>
                <c:pt idx="4">
                  <c:v>-79</c:v>
                </c:pt>
                <c:pt idx="5">
                  <c:v>-81</c:v>
                </c:pt>
                <c:pt idx="6">
                  <c:v>-82</c:v>
                </c:pt>
                <c:pt idx="7">
                  <c:v>-81</c:v>
                </c:pt>
                <c:pt idx="8">
                  <c:v>-83</c:v>
                </c:pt>
                <c:pt idx="9">
                  <c:v>-84</c:v>
                </c:pt>
                <c:pt idx="10">
                  <c:v>-85</c:v>
                </c:pt>
                <c:pt idx="11">
                  <c:v>-84</c:v>
                </c:pt>
                <c:pt idx="12">
                  <c:v>-84</c:v>
                </c:pt>
                <c:pt idx="13">
                  <c:v>-85</c:v>
                </c:pt>
                <c:pt idx="14">
                  <c:v>-85</c:v>
                </c:pt>
                <c:pt idx="15">
                  <c:v>-86</c:v>
                </c:pt>
                <c:pt idx="16">
                  <c:v>-86</c:v>
                </c:pt>
                <c:pt idx="17">
                  <c:v>-86</c:v>
                </c:pt>
                <c:pt idx="18">
                  <c:v>-82</c:v>
                </c:pt>
                <c:pt idx="19">
                  <c:v>-89</c:v>
                </c:pt>
                <c:pt idx="20">
                  <c:v>-89</c:v>
                </c:pt>
                <c:pt idx="21">
                  <c:v>-89</c:v>
                </c:pt>
                <c:pt idx="22">
                  <c:v>-90</c:v>
                </c:pt>
                <c:pt idx="23">
                  <c:v>-93</c:v>
                </c:pt>
                <c:pt idx="24">
                  <c:v>-92</c:v>
                </c:pt>
                <c:pt idx="25">
                  <c:v>-92</c:v>
                </c:pt>
                <c:pt idx="26">
                  <c:v>-92</c:v>
                </c:pt>
                <c:pt idx="27">
                  <c:v>-92</c:v>
                </c:pt>
                <c:pt idx="28">
                  <c:v>-92</c:v>
                </c:pt>
                <c:pt idx="29">
                  <c:v>-92</c:v>
                </c:pt>
                <c:pt idx="30">
                  <c:v>-92</c:v>
                </c:pt>
                <c:pt idx="31">
                  <c:v>-93</c:v>
                </c:pt>
                <c:pt idx="32">
                  <c:v>-93</c:v>
                </c:pt>
                <c:pt idx="33">
                  <c:v>-93</c:v>
                </c:pt>
                <c:pt idx="34">
                  <c:v>-93</c:v>
                </c:pt>
                <c:pt idx="35">
                  <c:v>-93</c:v>
                </c:pt>
                <c:pt idx="36">
                  <c:v>-94</c:v>
                </c:pt>
                <c:pt idx="37">
                  <c:v>-93</c:v>
                </c:pt>
                <c:pt idx="38">
                  <c:v>-94</c:v>
                </c:pt>
                <c:pt idx="39">
                  <c:v>-95</c:v>
                </c:pt>
                <c:pt idx="40">
                  <c:v>-94</c:v>
                </c:pt>
                <c:pt idx="41">
                  <c:v>-95</c:v>
                </c:pt>
                <c:pt idx="42">
                  <c:v>-95</c:v>
                </c:pt>
                <c:pt idx="43">
                  <c:v>-96</c:v>
                </c:pt>
                <c:pt idx="44">
                  <c:v>-95</c:v>
                </c:pt>
                <c:pt idx="45">
                  <c:v>-95</c:v>
                </c:pt>
                <c:pt idx="46">
                  <c:v>-96</c:v>
                </c:pt>
                <c:pt idx="47">
                  <c:v>-96</c:v>
                </c:pt>
                <c:pt idx="48">
                  <c:v>-96</c:v>
                </c:pt>
                <c:pt idx="49">
                  <c:v>-97</c:v>
                </c:pt>
                <c:pt idx="50">
                  <c:v>-97</c:v>
                </c:pt>
                <c:pt idx="51">
                  <c:v>-97</c:v>
                </c:pt>
                <c:pt idx="52">
                  <c:v>-97</c:v>
                </c:pt>
                <c:pt idx="53">
                  <c:v>-98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-100</c:v>
                </c:pt>
                <c:pt idx="58">
                  <c:v>-99</c:v>
                </c:pt>
                <c:pt idx="59">
                  <c:v>-99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-101</c:v>
                </c:pt>
                <c:pt idx="65">
                  <c:v>-101</c:v>
                </c:pt>
                <c:pt idx="66">
                  <c:v>-101</c:v>
                </c:pt>
                <c:pt idx="67">
                  <c:v>-102</c:v>
                </c:pt>
                <c:pt idx="68">
                  <c:v>-102</c:v>
                </c:pt>
                <c:pt idx="69">
                  <c:v>-102</c:v>
                </c:pt>
                <c:pt idx="70">
                  <c:v>-103</c:v>
                </c:pt>
                <c:pt idx="71">
                  <c:v>-104</c:v>
                </c:pt>
                <c:pt idx="72">
                  <c:v>-104</c:v>
                </c:pt>
                <c:pt idx="73">
                  <c:v>-103</c:v>
                </c:pt>
                <c:pt idx="74">
                  <c:v>-106</c:v>
                </c:pt>
                <c:pt idx="75">
                  <c:v>-106</c:v>
                </c:pt>
                <c:pt idx="76">
                  <c:v>-105</c:v>
                </c:pt>
                <c:pt idx="77">
                  <c:v>-105</c:v>
                </c:pt>
              </c:numCache>
            </c:numRef>
          </c:xVal>
          <c:yVal>
            <c:numRef>
              <c:f>גיליון2!$E$2:$E$79</c:f>
              <c:numCache>
                <c:formatCode>General</c:formatCode>
                <c:ptCount val="78"/>
                <c:pt idx="0">
                  <c:v>39392</c:v>
                </c:pt>
                <c:pt idx="1">
                  <c:v>39396</c:v>
                </c:pt>
                <c:pt idx="2">
                  <c:v>39398</c:v>
                </c:pt>
                <c:pt idx="3">
                  <c:v>39400</c:v>
                </c:pt>
                <c:pt idx="4">
                  <c:v>39400</c:v>
                </c:pt>
                <c:pt idx="5">
                  <c:v>39404</c:v>
                </c:pt>
                <c:pt idx="6">
                  <c:v>39404</c:v>
                </c:pt>
                <c:pt idx="7">
                  <c:v>39398</c:v>
                </c:pt>
                <c:pt idx="8">
                  <c:v>39400</c:v>
                </c:pt>
                <c:pt idx="9">
                  <c:v>39402</c:v>
                </c:pt>
                <c:pt idx="10">
                  <c:v>39407</c:v>
                </c:pt>
                <c:pt idx="11">
                  <c:v>39406</c:v>
                </c:pt>
                <c:pt idx="12">
                  <c:v>39408</c:v>
                </c:pt>
                <c:pt idx="13">
                  <c:v>39410</c:v>
                </c:pt>
                <c:pt idx="14">
                  <c:v>39408</c:v>
                </c:pt>
                <c:pt idx="15">
                  <c:v>39406</c:v>
                </c:pt>
                <c:pt idx="16">
                  <c:v>39408</c:v>
                </c:pt>
                <c:pt idx="17">
                  <c:v>39406</c:v>
                </c:pt>
                <c:pt idx="18">
                  <c:v>39402</c:v>
                </c:pt>
                <c:pt idx="19">
                  <c:v>39413</c:v>
                </c:pt>
                <c:pt idx="20">
                  <c:v>39414</c:v>
                </c:pt>
                <c:pt idx="21">
                  <c:v>39414</c:v>
                </c:pt>
                <c:pt idx="22">
                  <c:v>39418</c:v>
                </c:pt>
                <c:pt idx="23">
                  <c:v>39418</c:v>
                </c:pt>
                <c:pt idx="24">
                  <c:v>39417</c:v>
                </c:pt>
                <c:pt idx="25">
                  <c:v>39417</c:v>
                </c:pt>
                <c:pt idx="26">
                  <c:v>39417</c:v>
                </c:pt>
                <c:pt idx="27">
                  <c:v>39420</c:v>
                </c:pt>
                <c:pt idx="28">
                  <c:v>39418</c:v>
                </c:pt>
                <c:pt idx="29">
                  <c:v>39416</c:v>
                </c:pt>
                <c:pt idx="30">
                  <c:v>39418</c:v>
                </c:pt>
                <c:pt idx="31">
                  <c:v>39421</c:v>
                </c:pt>
                <c:pt idx="32">
                  <c:v>39421</c:v>
                </c:pt>
                <c:pt idx="33">
                  <c:v>39420</c:v>
                </c:pt>
                <c:pt idx="34">
                  <c:v>39420</c:v>
                </c:pt>
                <c:pt idx="35">
                  <c:v>39420</c:v>
                </c:pt>
                <c:pt idx="36" formatCode="0">
                  <c:v>39420</c:v>
                </c:pt>
                <c:pt idx="37" formatCode="0">
                  <c:v>39419</c:v>
                </c:pt>
                <c:pt idx="38" formatCode="0">
                  <c:v>39419</c:v>
                </c:pt>
                <c:pt idx="39" formatCode="0">
                  <c:v>39422</c:v>
                </c:pt>
                <c:pt idx="40" formatCode="0">
                  <c:v>39422</c:v>
                </c:pt>
                <c:pt idx="41" formatCode="0">
                  <c:v>39422</c:v>
                </c:pt>
                <c:pt idx="42" formatCode="0">
                  <c:v>39422</c:v>
                </c:pt>
                <c:pt idx="43" formatCode="0">
                  <c:v>39424</c:v>
                </c:pt>
                <c:pt idx="44" formatCode="0">
                  <c:v>39420</c:v>
                </c:pt>
                <c:pt idx="45" formatCode="0">
                  <c:v>39422</c:v>
                </c:pt>
                <c:pt idx="46" formatCode="0">
                  <c:v>39424</c:v>
                </c:pt>
                <c:pt idx="47" formatCode="0">
                  <c:v>39424</c:v>
                </c:pt>
                <c:pt idx="48" formatCode="0">
                  <c:v>39425</c:v>
                </c:pt>
                <c:pt idx="49" formatCode="0">
                  <c:v>39426</c:v>
                </c:pt>
                <c:pt idx="50" formatCode="0">
                  <c:v>39426</c:v>
                </c:pt>
                <c:pt idx="51" formatCode="0">
                  <c:v>39426</c:v>
                </c:pt>
                <c:pt idx="52" formatCode="0">
                  <c:v>39427</c:v>
                </c:pt>
                <c:pt idx="53" formatCode="0">
                  <c:v>39427</c:v>
                </c:pt>
                <c:pt idx="54" formatCode="0">
                  <c:v>39430</c:v>
                </c:pt>
                <c:pt idx="55" formatCode="0">
                  <c:v>39430</c:v>
                </c:pt>
                <c:pt idx="56" formatCode="0">
                  <c:v>39429</c:v>
                </c:pt>
                <c:pt idx="57" formatCode="0">
                  <c:v>39430</c:v>
                </c:pt>
                <c:pt idx="58" formatCode="0">
                  <c:v>39430</c:v>
                </c:pt>
                <c:pt idx="59" formatCode="0">
                  <c:v>39431</c:v>
                </c:pt>
                <c:pt idx="60" formatCode="0">
                  <c:v>39432</c:v>
                </c:pt>
                <c:pt idx="61" formatCode="0">
                  <c:v>39431</c:v>
                </c:pt>
                <c:pt idx="62" formatCode="0">
                  <c:v>39431</c:v>
                </c:pt>
                <c:pt idx="63" formatCode="0">
                  <c:v>39431</c:v>
                </c:pt>
                <c:pt idx="64" formatCode="0">
                  <c:v>39432</c:v>
                </c:pt>
                <c:pt idx="65" formatCode="0">
                  <c:v>39433</c:v>
                </c:pt>
                <c:pt idx="66" formatCode="0">
                  <c:v>39434</c:v>
                </c:pt>
                <c:pt idx="67" formatCode="0">
                  <c:v>39436</c:v>
                </c:pt>
                <c:pt idx="68" formatCode="0">
                  <c:v>39436</c:v>
                </c:pt>
                <c:pt idx="69" formatCode="0">
                  <c:v>39437</c:v>
                </c:pt>
                <c:pt idx="70" formatCode="0">
                  <c:v>39439</c:v>
                </c:pt>
                <c:pt idx="71" formatCode="0">
                  <c:v>39439</c:v>
                </c:pt>
                <c:pt idx="72" formatCode="0">
                  <c:v>39439</c:v>
                </c:pt>
                <c:pt idx="73" formatCode="0">
                  <c:v>39440</c:v>
                </c:pt>
                <c:pt idx="74" formatCode="0">
                  <c:v>39442</c:v>
                </c:pt>
                <c:pt idx="75" formatCode="0">
                  <c:v>39444</c:v>
                </c:pt>
                <c:pt idx="76" formatCode="0">
                  <c:v>39444</c:v>
                </c:pt>
                <c:pt idx="77" formatCode="0">
                  <c:v>39444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45-43FD-A940-279F65417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567647"/>
        <c:axId val="16558031"/>
      </c:scatterChart>
      <c:valAx>
        <c:axId val="25456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031"/>
        <c:crosses val="autoZero"/>
        <c:crossBetween val="midCat"/>
      </c:valAx>
      <c:valAx>
        <c:axId val="1655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56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339781</xdr:colOff>
      <xdr:row>3</xdr:row>
      <xdr:rowOff>55702</xdr:rowOff>
    </xdr:from>
    <xdr:to>
      <xdr:col>21</xdr:col>
      <xdr:colOff>128114</xdr:colOff>
      <xdr:row>24</xdr:row>
      <xdr:rowOff>168443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75754</xdr:colOff>
      <xdr:row>2</xdr:row>
      <xdr:rowOff>129250</xdr:rowOff>
    </xdr:from>
    <xdr:to>
      <xdr:col>21</xdr:col>
      <xdr:colOff>415094</xdr:colOff>
      <xdr:row>22</xdr:row>
      <xdr:rowOff>180524</xdr:rowOff>
    </xdr:to>
    <xdr:graphicFrame macro="">
      <xdr:nvGraphicFramePr>
        <xdr:cNvPr id="3" name="תרשים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zoomScale="85" workbookViewId="0">
      <selection activeCell="E20" sqref="E20"/>
    </sheetView>
  </sheetViews>
  <sheetFormatPr defaultRowHeight="14.5" x14ac:dyDescent="0.35"/>
  <cols>
    <col min="2" max="2" width="27.6328125" customWidth="1"/>
    <col min="3" max="3" width="27.6328125" style="1" customWidth="1"/>
    <col min="4" max="4" width="23.1796875" customWidth="1"/>
    <col min="5" max="5" width="18.6328125" customWidth="1"/>
  </cols>
  <sheetData>
    <row r="1" spans="1:5" x14ac:dyDescent="0.35">
      <c r="A1" s="2"/>
      <c r="B1" s="8" t="s">
        <v>2</v>
      </c>
      <c r="C1" s="9"/>
      <c r="D1" s="10" t="s">
        <v>3</v>
      </c>
      <c r="E1" s="11"/>
    </row>
    <row r="2" spans="1:5" x14ac:dyDescent="0.35">
      <c r="A2" s="3" t="s">
        <v>0</v>
      </c>
      <c r="B2" s="3" t="s">
        <v>1</v>
      </c>
      <c r="C2" s="3" t="s">
        <v>4</v>
      </c>
      <c r="D2" s="4" t="s">
        <v>1</v>
      </c>
      <c r="E2" s="3" t="s">
        <v>4</v>
      </c>
    </row>
    <row r="3" spans="1:5" x14ac:dyDescent="0.35">
      <c r="A3" s="3">
        <v>0</v>
      </c>
      <c r="B3" s="3">
        <v>31.290702947845801</v>
      </c>
      <c r="C3" s="3">
        <f>C4-4</f>
        <v>39392</v>
      </c>
      <c r="D3" s="4">
        <v>34.060548601662802</v>
      </c>
      <c r="E3" s="4">
        <v>39387</v>
      </c>
    </row>
    <row r="4" spans="1:5" x14ac:dyDescent="0.35">
      <c r="A4" s="3">
        <v>1</v>
      </c>
      <c r="B4" s="3">
        <v>43.535147392290199</v>
      </c>
      <c r="C4" s="3">
        <f>C5-2</f>
        <v>39396</v>
      </c>
      <c r="D4" s="4">
        <v>45.795238095237998</v>
      </c>
      <c r="E4" s="4">
        <v>39390</v>
      </c>
    </row>
    <row r="5" spans="1:5" x14ac:dyDescent="0.35">
      <c r="A5" s="3">
        <v>2</v>
      </c>
      <c r="B5" s="3">
        <v>55.666666666666899</v>
      </c>
      <c r="C5" s="4">
        <v>39398</v>
      </c>
      <c r="D5" s="4">
        <v>56.924943310657902</v>
      </c>
      <c r="E5" s="4">
        <v>39392</v>
      </c>
    </row>
    <row r="6" spans="1:5" x14ac:dyDescent="0.35">
      <c r="A6" s="3">
        <v>3</v>
      </c>
      <c r="B6" s="3">
        <v>67.684126984127502</v>
      </c>
      <c r="C6" s="3">
        <f>C5+2</f>
        <v>39400</v>
      </c>
      <c r="D6" s="4">
        <v>68.881179142086395</v>
      </c>
      <c r="E6" s="4">
        <v>39394</v>
      </c>
    </row>
    <row r="7" spans="1:5" x14ac:dyDescent="0.35">
      <c r="A7" s="3">
        <v>4</v>
      </c>
      <c r="B7" s="3">
        <v>79.4798185941047</v>
      </c>
      <c r="C7" s="3">
        <f>C6</f>
        <v>39400</v>
      </c>
      <c r="D7" s="4">
        <v>80.533560092902306</v>
      </c>
      <c r="E7" s="4">
        <v>39392</v>
      </c>
    </row>
    <row r="8" spans="1:5" x14ac:dyDescent="0.35">
      <c r="A8" s="3">
        <v>5</v>
      </c>
      <c r="B8" s="3">
        <v>90.826984126984399</v>
      </c>
      <c r="C8" s="3">
        <f>C7+4</f>
        <v>39404</v>
      </c>
      <c r="D8" s="4">
        <v>91.997732424580505</v>
      </c>
      <c r="E8" s="4">
        <v>39394</v>
      </c>
    </row>
    <row r="9" spans="1:5" x14ac:dyDescent="0.35">
      <c r="A9" s="3">
        <v>6</v>
      </c>
      <c r="B9" s="3">
        <v>102.161904761904</v>
      </c>
      <c r="C9" s="3">
        <f>C8</f>
        <v>39404</v>
      </c>
      <c r="D9" s="4">
        <v>103.160770973333</v>
      </c>
      <c r="E9" s="4">
        <v>39396</v>
      </c>
    </row>
    <row r="10" spans="1:5" x14ac:dyDescent="0.35">
      <c r="A10" s="3">
        <v>7</v>
      </c>
      <c r="B10" s="3">
        <v>113.938613495691</v>
      </c>
      <c r="C10" s="3">
        <f>C9-6</f>
        <v>39398</v>
      </c>
      <c r="D10" s="4">
        <v>114.314058955193</v>
      </c>
      <c r="E10" s="4">
        <v>39398</v>
      </c>
    </row>
    <row r="11" spans="1:5" x14ac:dyDescent="0.35">
      <c r="A11" s="3">
        <v>8</v>
      </c>
      <c r="B11" s="3">
        <v>124.824327781405</v>
      </c>
      <c r="C11" s="3">
        <f>C10+2</f>
        <v>39400</v>
      </c>
      <c r="D11" s="4">
        <v>125.78049886449</v>
      </c>
      <c r="E11" s="4">
        <v>39400</v>
      </c>
    </row>
    <row r="12" spans="1:5" x14ac:dyDescent="0.35">
      <c r="A12" s="3">
        <v>9</v>
      </c>
      <c r="B12" s="3">
        <v>136.04813730521499</v>
      </c>
      <c r="C12" s="3">
        <f>C11+2</f>
        <v>39402</v>
      </c>
      <c r="D12" s="4">
        <v>137.06446383582701</v>
      </c>
      <c r="E12" s="4">
        <v>39402</v>
      </c>
    </row>
    <row r="13" spans="1:5" x14ac:dyDescent="0.35">
      <c r="A13" s="3">
        <v>10</v>
      </c>
      <c r="B13" s="3">
        <v>149.625194363459</v>
      </c>
      <c r="C13" s="3">
        <f>C12+5</f>
        <v>39407</v>
      </c>
      <c r="D13" s="4">
        <v>149.09276802403599</v>
      </c>
      <c r="E13" s="4">
        <v>39404</v>
      </c>
    </row>
    <row r="14" spans="1:5" x14ac:dyDescent="0.35">
      <c r="A14" s="3">
        <v>11</v>
      </c>
      <c r="B14" s="3">
        <v>160.97457899207899</v>
      </c>
      <c r="C14" s="3">
        <f>C13-1</f>
        <v>39406</v>
      </c>
      <c r="D14" s="4">
        <v>160.385690081631</v>
      </c>
      <c r="E14" s="4">
        <v>39402</v>
      </c>
    </row>
    <row r="15" spans="1:5" x14ac:dyDescent="0.35">
      <c r="A15" s="3">
        <v>12</v>
      </c>
      <c r="B15" s="3">
        <v>172.813670118358</v>
      </c>
      <c r="C15" s="3">
        <f>C14+2</f>
        <v>39408</v>
      </c>
      <c r="D15" s="4">
        <v>172.47852272606801</v>
      </c>
      <c r="E15" s="4">
        <v>39404</v>
      </c>
    </row>
    <row r="16" spans="1:5" x14ac:dyDescent="0.35">
      <c r="A16" s="3">
        <v>13</v>
      </c>
      <c r="B16" s="3">
        <v>184.63135883752199</v>
      </c>
      <c r="C16" s="3">
        <f>C15+2</f>
        <v>39410</v>
      </c>
      <c r="D16" s="4">
        <v>183.48169897868399</v>
      </c>
      <c r="E16" s="4">
        <v>39406</v>
      </c>
    </row>
    <row r="17" spans="1:5" x14ac:dyDescent="0.35">
      <c r="A17" s="3">
        <v>14</v>
      </c>
      <c r="B17" s="3">
        <v>195.94642364997799</v>
      </c>
      <c r="C17" s="3">
        <f>C16-2</f>
        <v>39408</v>
      </c>
      <c r="D17" s="4">
        <v>194.93962096417101</v>
      </c>
      <c r="E17" s="4">
        <v>39404</v>
      </c>
    </row>
    <row r="18" spans="1:5" x14ac:dyDescent="0.35">
      <c r="A18" s="3">
        <v>15</v>
      </c>
      <c r="B18" s="3">
        <v>207.47804175041799</v>
      </c>
      <c r="C18" s="3">
        <f>C17-2</f>
        <v>39406</v>
      </c>
      <c r="D18" s="4">
        <v>206.219084854421</v>
      </c>
      <c r="E18" s="4">
        <v>39406</v>
      </c>
    </row>
    <row r="19" spans="1:5" x14ac:dyDescent="0.35">
      <c r="A19" s="3">
        <v>16</v>
      </c>
      <c r="B19" s="3">
        <v>218.809988649042</v>
      </c>
      <c r="C19" s="3">
        <f>C18+2</f>
        <v>39408</v>
      </c>
      <c r="D19" s="4">
        <v>217.81591025124601</v>
      </c>
      <c r="E19" s="4">
        <v>39406</v>
      </c>
    </row>
    <row r="20" spans="1:5" x14ac:dyDescent="0.35">
      <c r="A20" s="3">
        <v>17</v>
      </c>
      <c r="B20" s="3">
        <v>229.64282923847799</v>
      </c>
      <c r="C20" s="3">
        <f>C19-2</f>
        <v>39406</v>
      </c>
      <c r="D20" s="4">
        <v>229.186885307936</v>
      </c>
      <c r="E20" s="4">
        <v>39404</v>
      </c>
    </row>
    <row r="21" spans="1:5" x14ac:dyDescent="0.35">
      <c r="A21" s="3">
        <v>18</v>
      </c>
      <c r="B21" s="3">
        <v>241.01240452178999</v>
      </c>
      <c r="C21" s="3">
        <f>C20-4</f>
        <v>39402</v>
      </c>
      <c r="D21" s="4">
        <v>240.76693065941001</v>
      </c>
      <c r="E21" s="4">
        <v>39398</v>
      </c>
    </row>
    <row r="22" spans="1:5" x14ac:dyDescent="0.35">
      <c r="A22" s="3">
        <v>19</v>
      </c>
      <c r="B22" s="3">
        <v>252.52975002430099</v>
      </c>
      <c r="C22" s="3">
        <f>C21+11</f>
        <v>39413</v>
      </c>
      <c r="D22" s="4">
        <v>252.378041770522</v>
      </c>
      <c r="E22" s="4">
        <v>39411</v>
      </c>
    </row>
    <row r="23" spans="1:5" x14ac:dyDescent="0.35">
      <c r="A23" s="3">
        <v>20</v>
      </c>
      <c r="B23" s="3">
        <v>263.47270120768098</v>
      </c>
      <c r="C23" s="3">
        <f>C22+1</f>
        <v>39414</v>
      </c>
      <c r="D23" s="4">
        <v>263.85219143038597</v>
      </c>
      <c r="E23" s="4">
        <v>39411</v>
      </c>
    </row>
    <row r="24" spans="1:5" x14ac:dyDescent="0.35">
      <c r="A24" s="3">
        <v>21</v>
      </c>
      <c r="B24" s="3">
        <v>274.82948459060799</v>
      </c>
      <c r="C24" s="3">
        <f>C23</f>
        <v>39414</v>
      </c>
      <c r="D24" s="4">
        <v>275.191193697958</v>
      </c>
      <c r="E24" s="4">
        <v>39413</v>
      </c>
    </row>
    <row r="25" spans="1:5" x14ac:dyDescent="0.35">
      <c r="A25" s="3">
        <v>22</v>
      </c>
      <c r="B25" s="3">
        <v>286.235412479822</v>
      </c>
      <c r="C25" s="3">
        <f>C24+4</f>
        <v>39418</v>
      </c>
      <c r="D25" s="4">
        <v>286.803892110655</v>
      </c>
      <c r="E25" s="4">
        <v>39414</v>
      </c>
    </row>
    <row r="26" spans="1:5" x14ac:dyDescent="0.35">
      <c r="A26" s="3">
        <v>23</v>
      </c>
      <c r="B26" s="3">
        <v>298.42239851034202</v>
      </c>
      <c r="C26" s="3">
        <f>C25</f>
        <v>39418</v>
      </c>
      <c r="D26" s="4">
        <v>298.48597827845498</v>
      </c>
      <c r="E26" s="4">
        <v>39418</v>
      </c>
    </row>
    <row r="27" spans="1:5" x14ac:dyDescent="0.35">
      <c r="A27" s="3">
        <v>24</v>
      </c>
      <c r="B27" s="3">
        <v>310.94407841841303</v>
      </c>
      <c r="C27" s="3">
        <f>C26-1</f>
        <v>39417</v>
      </c>
      <c r="D27" s="4">
        <v>309.97237283627902</v>
      </c>
      <c r="E27" s="4">
        <v>39416</v>
      </c>
    </row>
    <row r="28" spans="1:5" x14ac:dyDescent="0.35">
      <c r="A28" s="3">
        <v>25</v>
      </c>
      <c r="B28" s="3">
        <v>322.53900095686998</v>
      </c>
      <c r="C28" s="3">
        <f>C27</f>
        <v>39417</v>
      </c>
      <c r="D28" s="4">
        <v>321.61092158911299</v>
      </c>
      <c r="E28" s="4">
        <v>39416</v>
      </c>
    </row>
    <row r="29" spans="1:5" x14ac:dyDescent="0.35">
      <c r="A29" s="3">
        <v>26</v>
      </c>
      <c r="B29" s="3">
        <v>334.12870807582601</v>
      </c>
      <c r="C29" s="3">
        <f>C28</f>
        <v>39417</v>
      </c>
      <c r="D29" s="4">
        <v>333.31772431020198</v>
      </c>
      <c r="E29" s="4">
        <f>E28</f>
        <v>39416</v>
      </c>
    </row>
    <row r="30" spans="1:5" x14ac:dyDescent="0.35">
      <c r="A30" s="3">
        <v>27</v>
      </c>
      <c r="B30" s="3">
        <v>344.479639684576</v>
      </c>
      <c r="C30" s="3">
        <f>C29+3</f>
        <v>39420</v>
      </c>
      <c r="D30" s="4">
        <v>344.62747487709402</v>
      </c>
      <c r="E30" s="4">
        <v>39418</v>
      </c>
    </row>
    <row r="31" spans="1:5" x14ac:dyDescent="0.35">
      <c r="A31" s="3">
        <v>28</v>
      </c>
      <c r="B31" s="3">
        <v>355.64304294865701</v>
      </c>
      <c r="C31" s="3">
        <f>C30-2</f>
        <v>39418</v>
      </c>
      <c r="D31" s="4">
        <v>355.93858598820498</v>
      </c>
      <c r="E31" s="4">
        <v>39418</v>
      </c>
    </row>
    <row r="32" spans="1:5" x14ac:dyDescent="0.35">
      <c r="A32" s="3">
        <v>29</v>
      </c>
      <c r="B32" s="3">
        <v>367.23048249391798</v>
      </c>
      <c r="C32" s="3">
        <f>C31-2</f>
        <v>39416</v>
      </c>
      <c r="D32" s="4">
        <v>368.00865401541603</v>
      </c>
      <c r="E32" s="4">
        <v>39418</v>
      </c>
    </row>
    <row r="33" spans="1:5" x14ac:dyDescent="0.35">
      <c r="A33" s="3">
        <v>30</v>
      </c>
      <c r="B33" s="3">
        <v>378.93501764131003</v>
      </c>
      <c r="C33" s="3">
        <f>C32+2</f>
        <v>39418</v>
      </c>
      <c r="D33" s="4">
        <v>379.36103496779702</v>
      </c>
      <c r="E33" s="4">
        <v>39420</v>
      </c>
    </row>
    <row r="34" spans="1:5" x14ac:dyDescent="0.35">
      <c r="A34" s="3">
        <v>31</v>
      </c>
      <c r="B34" s="3">
        <v>389.88790126697501</v>
      </c>
      <c r="C34" s="3">
        <f>C33+3</f>
        <v>39421</v>
      </c>
      <c r="D34" s="4">
        <v>391.08212340317101</v>
      </c>
      <c r="E34" s="4">
        <v>39419</v>
      </c>
    </row>
    <row r="35" spans="1:5" x14ac:dyDescent="0.35">
      <c r="A35" s="3">
        <v>32</v>
      </c>
      <c r="B35" s="3">
        <v>402.35366633008101</v>
      </c>
      <c r="C35" s="3">
        <f>C34</f>
        <v>39421</v>
      </c>
      <c r="D35" s="4">
        <v>402.55060412879402</v>
      </c>
      <c r="E35" s="4">
        <v>39419</v>
      </c>
    </row>
    <row r="36" spans="1:5" x14ac:dyDescent="0.35">
      <c r="A36" s="3">
        <v>33</v>
      </c>
      <c r="B36" s="3">
        <v>414.10652318855603</v>
      </c>
      <c r="C36" s="3">
        <f>C35-1</f>
        <v>39420</v>
      </c>
      <c r="D36" s="4">
        <v>413.949243584577</v>
      </c>
      <c r="E36" s="4">
        <v>39419</v>
      </c>
    </row>
    <row r="37" spans="1:5" x14ac:dyDescent="0.35">
      <c r="A37" s="3">
        <v>34</v>
      </c>
      <c r="B37" s="3">
        <v>425.64464081800497</v>
      </c>
      <c r="C37" s="3">
        <f>C36</f>
        <v>39420</v>
      </c>
      <c r="D37" s="4">
        <v>425.209334287525</v>
      </c>
      <c r="E37" s="4">
        <v>39419</v>
      </c>
    </row>
    <row r="38" spans="1:5" x14ac:dyDescent="0.35">
      <c r="A38" s="3">
        <v>35</v>
      </c>
      <c r="B38" s="3">
        <v>437.25600107783902</v>
      </c>
      <c r="C38" s="3">
        <f>C37</f>
        <v>39420</v>
      </c>
      <c r="D38" s="4">
        <v>436.48371070475901</v>
      </c>
      <c r="E38" s="4">
        <v>39419</v>
      </c>
    </row>
    <row r="39" spans="1:5" x14ac:dyDescent="0.35">
      <c r="A39" s="3">
        <v>36</v>
      </c>
      <c r="B39" s="5">
        <v>448.81430011318503</v>
      </c>
      <c r="C39" s="6">
        <f>C38</f>
        <v>39420</v>
      </c>
      <c r="D39" s="3">
        <v>447.857180092514</v>
      </c>
      <c r="E39" s="3">
        <v>39419</v>
      </c>
    </row>
    <row r="40" spans="1:5" x14ac:dyDescent="0.35">
      <c r="A40" s="3">
        <v>37</v>
      </c>
      <c r="B40" s="3">
        <v>460.22724767460602</v>
      </c>
      <c r="C40" s="6">
        <f>C39-1</f>
        <v>39419</v>
      </c>
      <c r="D40" s="3">
        <v>459.31364267754799</v>
      </c>
      <c r="E40" s="3">
        <v>39420</v>
      </c>
    </row>
    <row r="41" spans="1:5" x14ac:dyDescent="0.35">
      <c r="A41" s="3">
        <v>38</v>
      </c>
      <c r="B41" s="3">
        <v>472.62908412491697</v>
      </c>
      <c r="C41" s="6">
        <f>C40</f>
        <v>39419</v>
      </c>
      <c r="D41" s="3">
        <v>470.70910753015602</v>
      </c>
      <c r="E41" s="3">
        <v>39421</v>
      </c>
    </row>
    <row r="42" spans="1:5" x14ac:dyDescent="0.35">
      <c r="A42" s="3">
        <v>39</v>
      </c>
      <c r="B42" s="3">
        <v>483.949302304887</v>
      </c>
      <c r="C42" s="6">
        <f>C41+3</f>
        <v>39422</v>
      </c>
      <c r="D42" s="3">
        <v>482.44606898140302</v>
      </c>
      <c r="E42" s="3">
        <v>39422</v>
      </c>
    </row>
    <row r="43" spans="1:5" x14ac:dyDescent="0.35">
      <c r="A43" s="3">
        <v>40</v>
      </c>
      <c r="B43" s="3">
        <v>495.67955944060998</v>
      </c>
      <c r="C43" s="6">
        <f>C42</f>
        <v>39422</v>
      </c>
      <c r="D43" s="3">
        <v>493.776227711562</v>
      </c>
      <c r="E43" s="3">
        <v>39424</v>
      </c>
    </row>
    <row r="44" spans="1:5" x14ac:dyDescent="0.35">
      <c r="A44" s="3">
        <v>41</v>
      </c>
      <c r="B44" s="3">
        <v>507.30596170105099</v>
      </c>
      <c r="C44" s="6">
        <f>C43</f>
        <v>39422</v>
      </c>
      <c r="D44" s="3">
        <v>505.15037737142399</v>
      </c>
      <c r="E44" s="3">
        <v>39422</v>
      </c>
    </row>
    <row r="45" spans="1:5" x14ac:dyDescent="0.35">
      <c r="A45" s="3">
        <v>42</v>
      </c>
      <c r="B45" s="3">
        <v>518.94506474447496</v>
      </c>
      <c r="C45" s="6">
        <f>C44</f>
        <v>39422</v>
      </c>
      <c r="D45" s="3">
        <v>516.76488984307605</v>
      </c>
      <c r="E45" s="3">
        <f>E44</f>
        <v>39422</v>
      </c>
    </row>
    <row r="46" spans="1:5" x14ac:dyDescent="0.35">
      <c r="A46" s="3">
        <v>43</v>
      </c>
      <c r="B46" s="3">
        <v>530.70427235242903</v>
      </c>
      <c r="C46" s="6">
        <f>C45+2</f>
        <v>39424</v>
      </c>
      <c r="D46" s="3">
        <v>527.875547439446</v>
      </c>
      <c r="E46" s="3">
        <v>39424</v>
      </c>
    </row>
    <row r="47" spans="1:5" x14ac:dyDescent="0.35">
      <c r="A47" s="3">
        <v>44</v>
      </c>
      <c r="B47" s="3">
        <v>542.40384277217197</v>
      </c>
      <c r="C47" s="6">
        <f>C46-4</f>
        <v>39420</v>
      </c>
      <c r="D47" s="3">
        <v>539.63427759817296</v>
      </c>
      <c r="E47" s="3">
        <v>39424</v>
      </c>
    </row>
    <row r="48" spans="1:5" x14ac:dyDescent="0.35">
      <c r="A48" s="3">
        <v>45</v>
      </c>
      <c r="B48" s="3">
        <v>554.16010253432103</v>
      </c>
      <c r="C48" s="6">
        <f>C47+2</f>
        <v>39422</v>
      </c>
      <c r="D48" s="3">
        <v>550.68937963898702</v>
      </c>
      <c r="E48" s="3">
        <v>39424</v>
      </c>
    </row>
    <row r="49" spans="1:5" x14ac:dyDescent="0.35">
      <c r="A49" s="3">
        <v>46</v>
      </c>
      <c r="B49" s="3">
        <v>565.93994506290801</v>
      </c>
      <c r="C49" s="6">
        <f>C48+2</f>
        <v>39424</v>
      </c>
      <c r="D49" s="3">
        <v>562.20321183853105</v>
      </c>
      <c r="E49" s="3">
        <v>39426</v>
      </c>
    </row>
    <row r="50" spans="1:5" x14ac:dyDescent="0.35">
      <c r="A50" s="3">
        <v>47</v>
      </c>
      <c r="B50" s="3">
        <v>577.03203248945499</v>
      </c>
      <c r="C50" s="6">
        <f>C49</f>
        <v>39424</v>
      </c>
      <c r="D50" s="3">
        <v>573.82838190655298</v>
      </c>
      <c r="E50" s="3">
        <v>39426</v>
      </c>
    </row>
    <row r="51" spans="1:5" x14ac:dyDescent="0.35">
      <c r="A51" s="3">
        <v>48</v>
      </c>
      <c r="B51" s="3">
        <v>588.51019263114097</v>
      </c>
      <c r="C51" s="6">
        <f>C50+1</f>
        <v>39425</v>
      </c>
      <c r="D51" s="3">
        <v>585.490740183193</v>
      </c>
      <c r="E51" s="3">
        <v>39427</v>
      </c>
    </row>
    <row r="52" spans="1:5" x14ac:dyDescent="0.35">
      <c r="A52" s="3">
        <v>49</v>
      </c>
      <c r="B52" s="3">
        <v>600.11274731523497</v>
      </c>
      <c r="C52" s="6">
        <f>C51+1</f>
        <v>39426</v>
      </c>
      <c r="D52" s="3">
        <v>597.24742952559404</v>
      </c>
      <c r="E52" s="3">
        <v>39427</v>
      </c>
    </row>
    <row r="53" spans="1:5" x14ac:dyDescent="0.35">
      <c r="A53" s="3">
        <v>50</v>
      </c>
      <c r="B53" s="3">
        <v>611.84228612629704</v>
      </c>
      <c r="C53" s="6">
        <f>C52</f>
        <v>39426</v>
      </c>
      <c r="D53" s="3">
        <v>608.88915288160001</v>
      </c>
      <c r="E53" s="3">
        <v>39428</v>
      </c>
    </row>
    <row r="54" spans="1:5" x14ac:dyDescent="0.35">
      <c r="A54" s="3">
        <v>51</v>
      </c>
      <c r="B54" s="3">
        <v>623.64098593509698</v>
      </c>
      <c r="C54" s="6">
        <f>C53</f>
        <v>39426</v>
      </c>
      <c r="D54" s="3">
        <v>620.92044539860399</v>
      </c>
      <c r="E54" s="3">
        <v>39427</v>
      </c>
    </row>
    <row r="55" spans="1:5" x14ac:dyDescent="0.35">
      <c r="A55" s="3">
        <v>52</v>
      </c>
      <c r="B55" s="3">
        <v>634.805898895822</v>
      </c>
      <c r="C55" s="6">
        <f>C54+1</f>
        <v>39427</v>
      </c>
      <c r="D55" s="3">
        <v>632.43541138499904</v>
      </c>
      <c r="E55" s="3">
        <v>39428</v>
      </c>
    </row>
    <row r="56" spans="1:5" x14ac:dyDescent="0.35">
      <c r="A56" s="3">
        <v>53</v>
      </c>
      <c r="B56" s="3">
        <v>646.18192296765801</v>
      </c>
      <c r="C56" s="6">
        <f>C55</f>
        <v>39427</v>
      </c>
      <c r="D56" s="3">
        <v>644.22566081810601</v>
      </c>
      <c r="E56" s="3">
        <f>E55</f>
        <v>39428</v>
      </c>
    </row>
    <row r="57" spans="1:5" x14ac:dyDescent="0.35">
      <c r="A57" s="3">
        <v>54</v>
      </c>
      <c r="B57" s="3">
        <v>657.34683592837803</v>
      </c>
      <c r="C57" s="6">
        <f>C56+3</f>
        <v>39430</v>
      </c>
      <c r="D57" s="3">
        <v>656.150150614023</v>
      </c>
      <c r="E57" s="3">
        <v>39431</v>
      </c>
    </row>
    <row r="58" spans="1:5" x14ac:dyDescent="0.35">
      <c r="A58" s="3">
        <v>55</v>
      </c>
      <c r="B58" s="3">
        <v>669.04825682561295</v>
      </c>
      <c r="C58" s="6">
        <f>C57</f>
        <v>39430</v>
      </c>
      <c r="D58" s="3">
        <v>667.49867669111802</v>
      </c>
      <c r="E58" s="3">
        <v>39431</v>
      </c>
    </row>
    <row r="59" spans="1:5" x14ac:dyDescent="0.35">
      <c r="A59" s="3">
        <v>56</v>
      </c>
      <c r="B59" s="3">
        <v>680.61385005844704</v>
      </c>
      <c r="C59" s="6">
        <f>C58-1</f>
        <v>39429</v>
      </c>
      <c r="D59" s="3">
        <v>678.37033201991403</v>
      </c>
      <c r="E59" s="3">
        <v>39432</v>
      </c>
    </row>
    <row r="60" spans="1:5" x14ac:dyDescent="0.35">
      <c r="A60" s="3">
        <v>57</v>
      </c>
      <c r="B60" s="3">
        <v>691.51391041146303</v>
      </c>
      <c r="C60" s="6">
        <f>C59+1</f>
        <v>39430</v>
      </c>
      <c r="D60" s="3">
        <v>689.91636376594295</v>
      </c>
      <c r="E60" s="3">
        <v>39432</v>
      </c>
    </row>
    <row r="61" spans="1:5" x14ac:dyDescent="0.35">
      <c r="A61" s="3">
        <v>58</v>
      </c>
      <c r="B61" s="3">
        <v>703.16000251051298</v>
      </c>
      <c r="C61" s="6">
        <f>C60</f>
        <v>39430</v>
      </c>
      <c r="D61" s="3">
        <v>701.47464040993395</v>
      </c>
      <c r="E61" s="3">
        <v>39432</v>
      </c>
    </row>
    <row r="62" spans="1:5" x14ac:dyDescent="0.35">
      <c r="A62" s="3">
        <v>59</v>
      </c>
      <c r="B62" s="4">
        <v>714.52940581315704</v>
      </c>
      <c r="C62" s="7">
        <f>C61+1</f>
        <v>39431</v>
      </c>
      <c r="D62" s="3">
        <v>713.02520730335505</v>
      </c>
      <c r="E62" s="3">
        <v>39432</v>
      </c>
    </row>
    <row r="63" spans="1:5" x14ac:dyDescent="0.35">
      <c r="A63" s="3">
        <v>60</v>
      </c>
      <c r="B63" s="4">
        <v>725.66310386181704</v>
      </c>
      <c r="C63" s="7">
        <f>C62+1</f>
        <v>39432</v>
      </c>
      <c r="D63" s="3">
        <v>724.37668122625405</v>
      </c>
      <c r="E63" s="3">
        <v>39432</v>
      </c>
    </row>
    <row r="64" spans="1:5" x14ac:dyDescent="0.35">
      <c r="A64" s="3">
        <v>61</v>
      </c>
      <c r="B64" s="4">
        <v>737.120157919549</v>
      </c>
      <c r="C64" s="7">
        <f>C63-1</f>
        <v>39431</v>
      </c>
      <c r="D64" s="3">
        <v>735.72021864121803</v>
      </c>
      <c r="E64" s="3">
        <v>39433</v>
      </c>
    </row>
    <row r="65" spans="1:5" x14ac:dyDescent="0.35">
      <c r="A65" s="3">
        <v>62</v>
      </c>
      <c r="B65" s="4">
        <v>748.17063601356199</v>
      </c>
      <c r="C65" s="7">
        <f>C64</f>
        <v>39431</v>
      </c>
      <c r="D65" s="3">
        <v>747.16647714461601</v>
      </c>
      <c r="E65" s="3">
        <v>39433</v>
      </c>
    </row>
    <row r="66" spans="1:5" x14ac:dyDescent="0.35">
      <c r="A66" s="3">
        <v>63</v>
      </c>
      <c r="B66" s="4">
        <v>759.83744063818699</v>
      </c>
      <c r="C66" s="7">
        <f>C65</f>
        <v>39431</v>
      </c>
      <c r="D66" s="3">
        <v>759.04856331241399</v>
      </c>
      <c r="E66" s="3">
        <v>39434</v>
      </c>
    </row>
    <row r="67" spans="1:5" x14ac:dyDescent="0.35">
      <c r="A67" s="3">
        <v>64</v>
      </c>
      <c r="B67" s="4">
        <v>771.24011026861797</v>
      </c>
      <c r="C67" s="7">
        <f>C66+1</f>
        <v>39432</v>
      </c>
      <c r="D67" s="3">
        <v>770.73518462760399</v>
      </c>
      <c r="E67" s="3">
        <v>39434</v>
      </c>
    </row>
    <row r="68" spans="1:5" x14ac:dyDescent="0.35">
      <c r="A68" s="3">
        <v>65</v>
      </c>
      <c r="B68" s="4">
        <v>782.96003456448898</v>
      </c>
      <c r="C68" s="7">
        <f>C67+1</f>
        <v>39433</v>
      </c>
      <c r="D68" s="3">
        <v>782.21976512646802</v>
      </c>
      <c r="E68" s="3">
        <v>39435</v>
      </c>
    </row>
    <row r="69" spans="1:5" x14ac:dyDescent="0.35">
      <c r="A69" s="3">
        <v>66</v>
      </c>
      <c r="B69" s="4">
        <v>794.12258924585103</v>
      </c>
      <c r="C69" s="7">
        <f>C68+1</f>
        <v>39434</v>
      </c>
      <c r="D69" s="3">
        <v>793.76352929880102</v>
      </c>
      <c r="E69" s="3">
        <v>39437</v>
      </c>
    </row>
    <row r="70" spans="1:5" x14ac:dyDescent="0.35">
      <c r="A70" s="3">
        <v>67</v>
      </c>
      <c r="B70" s="4">
        <v>805.96088088865804</v>
      </c>
      <c r="C70" s="7">
        <f>C69+2</f>
        <v>39436</v>
      </c>
      <c r="D70" s="3">
        <v>805.565796872492</v>
      </c>
      <c r="E70" s="3">
        <v>39437</v>
      </c>
    </row>
    <row r="71" spans="1:5" x14ac:dyDescent="0.35">
      <c r="A71" s="3">
        <v>68</v>
      </c>
      <c r="B71" s="4">
        <v>816.95835620493801</v>
      </c>
      <c r="C71" s="7">
        <f>C70</f>
        <v>39436</v>
      </c>
      <c r="D71" s="3">
        <v>817.31160186115198</v>
      </c>
      <c r="E71" s="3">
        <v>39437</v>
      </c>
    </row>
    <row r="72" spans="1:5" x14ac:dyDescent="0.35">
      <c r="A72" s="3">
        <v>69</v>
      </c>
      <c r="B72" s="4">
        <v>828.871388565291</v>
      </c>
      <c r="C72" s="7">
        <f>C71+1</f>
        <v>39437</v>
      </c>
      <c r="D72" s="3">
        <v>829.63767895865396</v>
      </c>
      <c r="E72" s="3">
        <v>39439</v>
      </c>
    </row>
    <row r="73" spans="1:5" x14ac:dyDescent="0.35">
      <c r="A73" s="3">
        <v>70</v>
      </c>
      <c r="B73" s="4">
        <v>840.84677422583297</v>
      </c>
      <c r="C73" s="7">
        <f>C72+2</f>
        <v>39439</v>
      </c>
      <c r="D73" s="3">
        <v>841.25445900400302</v>
      </c>
      <c r="E73" s="3">
        <v>39440</v>
      </c>
    </row>
    <row r="74" spans="1:5" x14ac:dyDescent="0.35">
      <c r="A74" s="3">
        <v>71</v>
      </c>
      <c r="B74" s="4">
        <v>854.28882655304301</v>
      </c>
      <c r="C74" s="7">
        <f>C73</f>
        <v>39439</v>
      </c>
      <c r="D74" s="3">
        <v>853.96534335774197</v>
      </c>
      <c r="E74" s="3">
        <v>39440</v>
      </c>
    </row>
    <row r="75" spans="1:5" x14ac:dyDescent="0.35">
      <c r="A75" s="3">
        <v>72</v>
      </c>
      <c r="B75" s="4">
        <v>865.32589021812203</v>
      </c>
      <c r="C75" s="7">
        <f>C74</f>
        <v>39439</v>
      </c>
      <c r="D75" s="3">
        <v>865.21727079538095</v>
      </c>
      <c r="E75" s="3">
        <v>39440</v>
      </c>
    </row>
    <row r="76" spans="1:5" x14ac:dyDescent="0.35">
      <c r="A76" s="3">
        <v>73</v>
      </c>
      <c r="B76" s="4">
        <v>876.94640059521601</v>
      </c>
      <c r="C76" s="7">
        <f>C75+1</f>
        <v>39440</v>
      </c>
      <c r="D76" s="3">
        <v>876.66693065932395</v>
      </c>
      <c r="E76" s="3">
        <v>39441</v>
      </c>
    </row>
    <row r="77" spans="1:5" x14ac:dyDescent="0.35">
      <c r="A77" s="3">
        <v>74</v>
      </c>
      <c r="B77" s="4">
        <v>888.01158217412103</v>
      </c>
      <c r="C77" s="7">
        <f>C76+2</f>
        <v>39442</v>
      </c>
      <c r="D77" s="3">
        <v>888.48711206521602</v>
      </c>
      <c r="E77" s="3">
        <v>39442</v>
      </c>
    </row>
    <row r="78" spans="1:5" x14ac:dyDescent="0.35">
      <c r="A78" s="3">
        <v>75</v>
      </c>
      <c r="B78" s="4">
        <v>899.30646896844996</v>
      </c>
      <c r="C78" s="7">
        <f>C77+2</f>
        <v>39444</v>
      </c>
      <c r="D78" s="3">
        <v>899.68643179310504</v>
      </c>
      <c r="E78" s="3">
        <v>39443</v>
      </c>
    </row>
    <row r="79" spans="1:5" x14ac:dyDescent="0.35">
      <c r="A79" s="3">
        <v>76</v>
      </c>
      <c r="B79" s="4">
        <v>910.98230814373005</v>
      </c>
      <c r="C79" s="7">
        <f>C78</f>
        <v>39444</v>
      </c>
      <c r="D79" s="3">
        <v>911.01727079537102</v>
      </c>
      <c r="E79" s="3">
        <v>39443</v>
      </c>
    </row>
    <row r="80" spans="1:5" x14ac:dyDescent="0.35">
      <c r="A80" s="3">
        <v>77</v>
      </c>
      <c r="B80" s="4">
        <v>923.07265979066597</v>
      </c>
      <c r="C80" s="7">
        <f>C79</f>
        <v>39444</v>
      </c>
      <c r="D80" s="3">
        <v>922.35604630557202</v>
      </c>
      <c r="E80" s="3">
        <v>39443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79"/>
  <sheetViews>
    <sheetView tabSelected="1" topLeftCell="C1" zoomScale="135" zoomScaleNormal="161" workbookViewId="0">
      <selection activeCell="J16" sqref="J16"/>
    </sheetView>
  </sheetViews>
  <sheetFormatPr defaultRowHeight="14.5" x14ac:dyDescent="0.35"/>
  <sheetData>
    <row r="2" spans="4:9" x14ac:dyDescent="0.35">
      <c r="D2">
        <v>-77</v>
      </c>
      <c r="E2" s="3">
        <f>E3-4</f>
        <v>39392</v>
      </c>
      <c r="F2">
        <f>E2/44100</f>
        <v>0.89324263038548757</v>
      </c>
      <c r="G2">
        <v>-78</v>
      </c>
      <c r="H2" s="4">
        <v>39387</v>
      </c>
      <c r="I2">
        <f>H2/44100</f>
        <v>0.89312925170068025</v>
      </c>
    </row>
    <row r="3" spans="4:9" x14ac:dyDescent="0.35">
      <c r="D3">
        <v>-77</v>
      </c>
      <c r="E3" s="3">
        <f>E4-2</f>
        <v>39396</v>
      </c>
      <c r="F3" s="1">
        <f t="shared" ref="F3:F66" si="0">E3/44100</f>
        <v>0.89333333333333331</v>
      </c>
      <c r="G3">
        <v>-82</v>
      </c>
      <c r="H3" s="4">
        <v>39390</v>
      </c>
      <c r="I3" s="1">
        <f t="shared" ref="I3:I66" si="1">H3/44100</f>
        <v>0.89319727891156464</v>
      </c>
    </row>
    <row r="4" spans="4:9" x14ac:dyDescent="0.35">
      <c r="D4">
        <v>-78</v>
      </c>
      <c r="E4" s="4">
        <v>39398</v>
      </c>
      <c r="F4" s="1">
        <f t="shared" si="0"/>
        <v>0.89337868480725624</v>
      </c>
      <c r="G4">
        <v>-81</v>
      </c>
      <c r="H4" s="4">
        <v>39392</v>
      </c>
      <c r="I4" s="1">
        <f t="shared" si="1"/>
        <v>0.89324263038548757</v>
      </c>
    </row>
    <row r="5" spans="4:9" x14ac:dyDescent="0.35">
      <c r="D5">
        <v>-79</v>
      </c>
      <c r="E5" s="3">
        <f>E4+2</f>
        <v>39400</v>
      </c>
      <c r="F5" s="1">
        <f t="shared" si="0"/>
        <v>0.89342403628117917</v>
      </c>
      <c r="G5">
        <v>-82</v>
      </c>
      <c r="H5" s="4">
        <v>39394</v>
      </c>
      <c r="I5" s="1">
        <f t="shared" si="1"/>
        <v>0.89328798185941038</v>
      </c>
    </row>
    <row r="6" spans="4:9" x14ac:dyDescent="0.35">
      <c r="D6">
        <v>-79</v>
      </c>
      <c r="E6" s="3">
        <f>E5</f>
        <v>39400</v>
      </c>
      <c r="F6" s="1">
        <f t="shared" si="0"/>
        <v>0.89342403628117917</v>
      </c>
      <c r="G6">
        <v>-82</v>
      </c>
      <c r="H6" s="4">
        <v>39392</v>
      </c>
      <c r="I6" s="1">
        <f t="shared" si="1"/>
        <v>0.89324263038548757</v>
      </c>
    </row>
    <row r="7" spans="4:9" x14ac:dyDescent="0.35">
      <c r="D7">
        <v>-81</v>
      </c>
      <c r="E7" s="3">
        <f>E6+4</f>
        <v>39404</v>
      </c>
      <c r="F7" s="1">
        <f t="shared" si="0"/>
        <v>0.89351473922902491</v>
      </c>
      <c r="G7">
        <v>-85</v>
      </c>
      <c r="H7" s="4">
        <v>39394</v>
      </c>
      <c r="I7" s="1">
        <f t="shared" si="1"/>
        <v>0.89328798185941038</v>
      </c>
    </row>
    <row r="8" spans="4:9" x14ac:dyDescent="0.35">
      <c r="D8">
        <v>-82</v>
      </c>
      <c r="E8" s="3">
        <f>E7</f>
        <v>39404</v>
      </c>
      <c r="F8" s="1">
        <f t="shared" si="0"/>
        <v>0.89351473922902491</v>
      </c>
      <c r="G8">
        <v>-85</v>
      </c>
      <c r="H8" s="4">
        <v>39396</v>
      </c>
      <c r="I8" s="1">
        <f t="shared" si="1"/>
        <v>0.89333333333333331</v>
      </c>
    </row>
    <row r="9" spans="4:9" x14ac:dyDescent="0.35">
      <c r="D9">
        <v>-81</v>
      </c>
      <c r="E9" s="3">
        <f>E8-6</f>
        <v>39398</v>
      </c>
      <c r="F9" s="1">
        <f t="shared" si="0"/>
        <v>0.89337868480725624</v>
      </c>
      <c r="G9">
        <v>-81</v>
      </c>
      <c r="H9" s="4">
        <v>39398</v>
      </c>
      <c r="I9" s="1">
        <f t="shared" si="1"/>
        <v>0.89337868480725624</v>
      </c>
    </row>
    <row r="10" spans="4:9" x14ac:dyDescent="0.35">
      <c r="D10">
        <v>-83</v>
      </c>
      <c r="E10" s="3">
        <f>E9+2</f>
        <v>39400</v>
      </c>
      <c r="F10" s="1">
        <f t="shared" si="0"/>
        <v>0.89342403628117917</v>
      </c>
      <c r="G10">
        <v>-84</v>
      </c>
      <c r="H10" s="4">
        <v>39400</v>
      </c>
      <c r="I10" s="1">
        <f t="shared" si="1"/>
        <v>0.89342403628117917</v>
      </c>
    </row>
    <row r="11" spans="4:9" x14ac:dyDescent="0.35">
      <c r="D11">
        <v>-84</v>
      </c>
      <c r="E11" s="3">
        <f>E10+2</f>
        <v>39402</v>
      </c>
      <c r="F11" s="1">
        <f t="shared" si="0"/>
        <v>0.8934693877551021</v>
      </c>
      <c r="G11">
        <v>-84</v>
      </c>
      <c r="H11" s="4">
        <v>39402</v>
      </c>
      <c r="I11" s="1">
        <f t="shared" si="1"/>
        <v>0.8934693877551021</v>
      </c>
    </row>
    <row r="12" spans="4:9" x14ac:dyDescent="0.35">
      <c r="D12">
        <v>-85</v>
      </c>
      <c r="E12" s="3">
        <f>E11+5</f>
        <v>39407</v>
      </c>
      <c r="F12" s="1">
        <f t="shared" si="0"/>
        <v>0.8935827664399093</v>
      </c>
      <c r="G12">
        <v>-87</v>
      </c>
      <c r="H12" s="4">
        <v>39404</v>
      </c>
      <c r="I12" s="1">
        <f t="shared" si="1"/>
        <v>0.89351473922902491</v>
      </c>
    </row>
    <row r="13" spans="4:9" x14ac:dyDescent="0.35">
      <c r="D13">
        <v>-84</v>
      </c>
      <c r="E13" s="3">
        <f>E12-1</f>
        <v>39406</v>
      </c>
      <c r="F13" s="1">
        <f t="shared" si="0"/>
        <v>0.89356009070294784</v>
      </c>
      <c r="G13">
        <v>-86</v>
      </c>
      <c r="H13" s="4">
        <v>39402</v>
      </c>
      <c r="I13" s="1">
        <f t="shared" si="1"/>
        <v>0.8934693877551021</v>
      </c>
    </row>
    <row r="14" spans="4:9" x14ac:dyDescent="0.35">
      <c r="D14">
        <v>-84</v>
      </c>
      <c r="E14" s="3">
        <f>E13+2</f>
        <v>39408</v>
      </c>
      <c r="F14" s="1">
        <f t="shared" si="0"/>
        <v>0.89360544217687077</v>
      </c>
      <c r="G14">
        <v>-87</v>
      </c>
      <c r="H14" s="4">
        <v>39404</v>
      </c>
      <c r="I14" s="1">
        <f t="shared" si="1"/>
        <v>0.89351473922902491</v>
      </c>
    </row>
    <row r="15" spans="4:9" x14ac:dyDescent="0.35">
      <c r="D15">
        <v>-85</v>
      </c>
      <c r="E15" s="3">
        <f>E14+2</f>
        <v>39410</v>
      </c>
      <c r="F15" s="1">
        <f t="shared" si="0"/>
        <v>0.8936507936507937</v>
      </c>
      <c r="G15">
        <v>-88</v>
      </c>
      <c r="H15" s="4">
        <v>39406</v>
      </c>
      <c r="I15" s="1">
        <f t="shared" si="1"/>
        <v>0.89356009070294784</v>
      </c>
    </row>
    <row r="16" spans="4:9" x14ac:dyDescent="0.35">
      <c r="D16">
        <v>-85</v>
      </c>
      <c r="E16" s="3">
        <f>E15-2</f>
        <v>39408</v>
      </c>
      <c r="F16" s="1">
        <f t="shared" si="0"/>
        <v>0.89360544217687077</v>
      </c>
      <c r="G16">
        <v>-87</v>
      </c>
      <c r="H16" s="4">
        <v>39404</v>
      </c>
      <c r="I16" s="1">
        <f t="shared" si="1"/>
        <v>0.89351473922902491</v>
      </c>
    </row>
    <row r="17" spans="4:9" x14ac:dyDescent="0.35">
      <c r="D17">
        <v>-86</v>
      </c>
      <c r="E17" s="3">
        <f>E16-2</f>
        <v>39406</v>
      </c>
      <c r="F17" s="1">
        <f t="shared" si="0"/>
        <v>0.89356009070294784</v>
      </c>
      <c r="G17">
        <v>-86</v>
      </c>
      <c r="H17" s="4">
        <v>39406</v>
      </c>
      <c r="I17" s="1">
        <f t="shared" si="1"/>
        <v>0.89356009070294784</v>
      </c>
    </row>
    <row r="18" spans="4:9" x14ac:dyDescent="0.35">
      <c r="D18">
        <v>-86</v>
      </c>
      <c r="E18" s="3">
        <f>E17+2</f>
        <v>39408</v>
      </c>
      <c r="F18" s="1">
        <f t="shared" si="0"/>
        <v>0.89360544217687077</v>
      </c>
      <c r="G18">
        <v>-87</v>
      </c>
      <c r="H18" s="4">
        <v>39406</v>
      </c>
      <c r="I18" s="1">
        <f t="shared" si="1"/>
        <v>0.89356009070294784</v>
      </c>
    </row>
    <row r="19" spans="4:9" x14ac:dyDescent="0.35">
      <c r="D19">
        <v>-86</v>
      </c>
      <c r="E19" s="3">
        <f>E18-2</f>
        <v>39406</v>
      </c>
      <c r="F19" s="1">
        <f t="shared" si="0"/>
        <v>0.89356009070294784</v>
      </c>
      <c r="G19">
        <v>-78</v>
      </c>
      <c r="H19" s="4">
        <v>39404</v>
      </c>
      <c r="I19" s="1">
        <f t="shared" si="1"/>
        <v>0.89351473922902491</v>
      </c>
    </row>
    <row r="20" spans="4:9" x14ac:dyDescent="0.35">
      <c r="D20">
        <v>-82</v>
      </c>
      <c r="E20" s="3">
        <f>E19-4</f>
        <v>39402</v>
      </c>
      <c r="F20" s="1">
        <f t="shared" si="0"/>
        <v>0.8934693877551021</v>
      </c>
      <c r="G20">
        <v>-84</v>
      </c>
      <c r="H20" s="4">
        <v>39398</v>
      </c>
      <c r="I20" s="1">
        <f t="shared" si="1"/>
        <v>0.89337868480725624</v>
      </c>
    </row>
    <row r="21" spans="4:9" x14ac:dyDescent="0.35">
      <c r="D21">
        <v>-89</v>
      </c>
      <c r="E21" s="3">
        <f>E20+11</f>
        <v>39413</v>
      </c>
      <c r="F21" s="1">
        <f t="shared" si="0"/>
        <v>0.89371882086167798</v>
      </c>
      <c r="G21">
        <v>-92</v>
      </c>
      <c r="H21" s="4">
        <v>39411</v>
      </c>
      <c r="I21" s="1">
        <f t="shared" si="1"/>
        <v>0.89367346938775505</v>
      </c>
    </row>
    <row r="22" spans="4:9" x14ac:dyDescent="0.35">
      <c r="D22">
        <v>-89</v>
      </c>
      <c r="E22" s="3">
        <f>E21+1</f>
        <v>39414</v>
      </c>
      <c r="F22" s="1">
        <f t="shared" si="0"/>
        <v>0.89374149659863944</v>
      </c>
      <c r="G22">
        <v>-90</v>
      </c>
      <c r="H22" s="4">
        <v>39411</v>
      </c>
      <c r="I22" s="1">
        <f t="shared" si="1"/>
        <v>0.89367346938775505</v>
      </c>
    </row>
    <row r="23" spans="4:9" x14ac:dyDescent="0.35">
      <c r="D23">
        <v>-89</v>
      </c>
      <c r="E23" s="3">
        <f>E22</f>
        <v>39414</v>
      </c>
      <c r="F23" s="1">
        <f t="shared" si="0"/>
        <v>0.89374149659863944</v>
      </c>
      <c r="G23">
        <v>-90</v>
      </c>
      <c r="H23" s="4">
        <v>39413</v>
      </c>
      <c r="I23" s="1">
        <f t="shared" si="1"/>
        <v>0.89371882086167798</v>
      </c>
    </row>
    <row r="24" spans="4:9" x14ac:dyDescent="0.35">
      <c r="D24">
        <v>-90</v>
      </c>
      <c r="E24" s="3">
        <f>E23+4</f>
        <v>39418</v>
      </c>
      <c r="F24" s="1">
        <f t="shared" si="0"/>
        <v>0.8938321995464853</v>
      </c>
      <c r="G24">
        <v>-92</v>
      </c>
      <c r="H24" s="4">
        <v>39414</v>
      </c>
      <c r="I24" s="1">
        <f t="shared" si="1"/>
        <v>0.89374149659863944</v>
      </c>
    </row>
    <row r="25" spans="4:9" x14ac:dyDescent="0.35">
      <c r="D25">
        <v>-93</v>
      </c>
      <c r="E25" s="3">
        <f>E24</f>
        <v>39418</v>
      </c>
      <c r="F25" s="1">
        <f t="shared" si="0"/>
        <v>0.8938321995464853</v>
      </c>
      <c r="G25">
        <v>-93</v>
      </c>
      <c r="H25" s="4">
        <v>39418</v>
      </c>
      <c r="I25" s="1">
        <f t="shared" si="1"/>
        <v>0.8938321995464853</v>
      </c>
    </row>
    <row r="26" spans="4:9" x14ac:dyDescent="0.35">
      <c r="D26">
        <v>-92</v>
      </c>
      <c r="E26" s="3">
        <f>E25-1</f>
        <v>39417</v>
      </c>
      <c r="F26" s="1">
        <f t="shared" si="0"/>
        <v>0.89380952380952383</v>
      </c>
      <c r="G26">
        <v>-92</v>
      </c>
      <c r="H26" s="4">
        <v>39416</v>
      </c>
      <c r="I26" s="1">
        <f t="shared" si="1"/>
        <v>0.89378684807256237</v>
      </c>
    </row>
    <row r="27" spans="4:9" x14ac:dyDescent="0.35">
      <c r="D27">
        <v>-92</v>
      </c>
      <c r="E27" s="3">
        <f>E26</f>
        <v>39417</v>
      </c>
      <c r="F27" s="1">
        <f t="shared" si="0"/>
        <v>0.89380952380952383</v>
      </c>
      <c r="G27">
        <v>-93</v>
      </c>
      <c r="H27" s="4">
        <v>39416</v>
      </c>
      <c r="I27" s="1">
        <f t="shared" si="1"/>
        <v>0.89378684807256237</v>
      </c>
    </row>
    <row r="28" spans="4:9" x14ac:dyDescent="0.35">
      <c r="D28">
        <v>-92</v>
      </c>
      <c r="E28" s="3">
        <f>E27</f>
        <v>39417</v>
      </c>
      <c r="F28" s="1">
        <f t="shared" si="0"/>
        <v>0.89380952380952383</v>
      </c>
      <c r="G28">
        <v>-92</v>
      </c>
      <c r="H28" s="4">
        <f>H27</f>
        <v>39416</v>
      </c>
      <c r="I28" s="1">
        <f t="shared" si="1"/>
        <v>0.89378684807256237</v>
      </c>
    </row>
    <row r="29" spans="4:9" x14ac:dyDescent="0.35">
      <c r="D29">
        <v>-92</v>
      </c>
      <c r="E29" s="3">
        <f>E28+3</f>
        <v>39420</v>
      </c>
      <c r="F29" s="1">
        <f t="shared" si="0"/>
        <v>0.89387755102040811</v>
      </c>
      <c r="G29">
        <v>-93</v>
      </c>
      <c r="H29" s="4">
        <v>39418</v>
      </c>
      <c r="I29" s="1">
        <f t="shared" si="1"/>
        <v>0.8938321995464853</v>
      </c>
    </row>
    <row r="30" spans="4:9" x14ac:dyDescent="0.35">
      <c r="D30">
        <v>-92</v>
      </c>
      <c r="E30" s="3">
        <f>E29-2</f>
        <v>39418</v>
      </c>
      <c r="F30" s="1">
        <f t="shared" si="0"/>
        <v>0.8938321995464853</v>
      </c>
      <c r="G30">
        <v>-93</v>
      </c>
      <c r="H30" s="4">
        <v>39418</v>
      </c>
      <c r="I30" s="1">
        <f t="shared" si="1"/>
        <v>0.8938321995464853</v>
      </c>
    </row>
    <row r="31" spans="4:9" x14ac:dyDescent="0.35">
      <c r="D31">
        <v>-92</v>
      </c>
      <c r="E31" s="3">
        <f>E30-2</f>
        <v>39416</v>
      </c>
      <c r="F31" s="1">
        <f t="shared" si="0"/>
        <v>0.89378684807256237</v>
      </c>
      <c r="G31">
        <v>-91</v>
      </c>
      <c r="H31" s="4">
        <v>39418</v>
      </c>
      <c r="I31" s="1">
        <f t="shared" si="1"/>
        <v>0.8938321995464853</v>
      </c>
    </row>
    <row r="32" spans="4:9" x14ac:dyDescent="0.35">
      <c r="D32">
        <v>-92</v>
      </c>
      <c r="E32" s="3">
        <f>E31+2</f>
        <v>39418</v>
      </c>
      <c r="F32" s="1">
        <f t="shared" si="0"/>
        <v>0.8938321995464853</v>
      </c>
      <c r="G32">
        <v>-92</v>
      </c>
      <c r="H32" s="4">
        <v>39420</v>
      </c>
      <c r="I32" s="1">
        <f t="shared" si="1"/>
        <v>0.89387755102040811</v>
      </c>
    </row>
    <row r="33" spans="4:9" x14ac:dyDescent="0.35">
      <c r="D33">
        <v>-93</v>
      </c>
      <c r="E33" s="3">
        <f>E32+3</f>
        <v>39421</v>
      </c>
      <c r="F33" s="1">
        <f t="shared" si="0"/>
        <v>0.89390022675736958</v>
      </c>
      <c r="G33">
        <v>-94</v>
      </c>
      <c r="H33" s="4">
        <v>39419</v>
      </c>
      <c r="I33" s="1">
        <f t="shared" si="1"/>
        <v>0.89385487528344676</v>
      </c>
    </row>
    <row r="34" spans="4:9" x14ac:dyDescent="0.35">
      <c r="D34">
        <v>-93</v>
      </c>
      <c r="E34" s="3">
        <f>E33</f>
        <v>39421</v>
      </c>
      <c r="F34" s="1">
        <f t="shared" si="0"/>
        <v>0.89390022675736958</v>
      </c>
      <c r="G34">
        <v>-93</v>
      </c>
      <c r="H34" s="4">
        <v>39419</v>
      </c>
      <c r="I34" s="1">
        <f t="shared" si="1"/>
        <v>0.89385487528344676</v>
      </c>
    </row>
    <row r="35" spans="4:9" x14ac:dyDescent="0.35">
      <c r="D35">
        <v>-93</v>
      </c>
      <c r="E35" s="3">
        <f>E34-1</f>
        <v>39420</v>
      </c>
      <c r="F35" s="1">
        <f t="shared" si="0"/>
        <v>0.89387755102040811</v>
      </c>
      <c r="G35">
        <v>-94</v>
      </c>
      <c r="H35" s="4">
        <v>39419</v>
      </c>
      <c r="I35" s="1">
        <f t="shared" si="1"/>
        <v>0.89385487528344676</v>
      </c>
    </row>
    <row r="36" spans="4:9" x14ac:dyDescent="0.35">
      <c r="D36">
        <v>-93</v>
      </c>
      <c r="E36" s="3">
        <f>E35</f>
        <v>39420</v>
      </c>
      <c r="F36" s="1">
        <f t="shared" si="0"/>
        <v>0.89387755102040811</v>
      </c>
      <c r="G36">
        <v>-94</v>
      </c>
      <c r="H36" s="4">
        <v>39419</v>
      </c>
      <c r="I36" s="1">
        <f t="shared" si="1"/>
        <v>0.89385487528344676</v>
      </c>
    </row>
    <row r="37" spans="4:9" x14ac:dyDescent="0.35">
      <c r="D37">
        <v>-93</v>
      </c>
      <c r="E37" s="3">
        <f>E36</f>
        <v>39420</v>
      </c>
      <c r="F37" s="1">
        <f t="shared" si="0"/>
        <v>0.89387755102040811</v>
      </c>
      <c r="G37">
        <v>-93</v>
      </c>
      <c r="H37" s="4">
        <v>39419</v>
      </c>
      <c r="I37" s="1">
        <f t="shared" si="1"/>
        <v>0.89385487528344676</v>
      </c>
    </row>
    <row r="38" spans="4:9" x14ac:dyDescent="0.35">
      <c r="D38">
        <v>-94</v>
      </c>
      <c r="E38" s="6">
        <f>E37</f>
        <v>39420</v>
      </c>
      <c r="F38" s="1">
        <f t="shared" si="0"/>
        <v>0.89387755102040811</v>
      </c>
      <c r="G38">
        <v>-94</v>
      </c>
      <c r="H38" s="3">
        <v>39419</v>
      </c>
      <c r="I38" s="1">
        <f t="shared" si="1"/>
        <v>0.89385487528344676</v>
      </c>
    </row>
    <row r="39" spans="4:9" x14ac:dyDescent="0.35">
      <c r="D39">
        <v>-93</v>
      </c>
      <c r="E39" s="6">
        <f>E38-1</f>
        <v>39419</v>
      </c>
      <c r="F39" s="1">
        <f t="shared" si="0"/>
        <v>0.89385487528344676</v>
      </c>
      <c r="G39">
        <v>-93</v>
      </c>
      <c r="H39" s="3">
        <v>39420</v>
      </c>
      <c r="I39" s="1">
        <f t="shared" si="1"/>
        <v>0.89387755102040811</v>
      </c>
    </row>
    <row r="40" spans="4:9" x14ac:dyDescent="0.35">
      <c r="D40">
        <v>-94</v>
      </c>
      <c r="E40" s="6">
        <f>E39</f>
        <v>39419</v>
      </c>
      <c r="F40" s="1">
        <f t="shared" si="0"/>
        <v>0.89385487528344676</v>
      </c>
      <c r="G40">
        <v>-93</v>
      </c>
      <c r="H40" s="3">
        <v>39421</v>
      </c>
      <c r="I40" s="1">
        <f t="shared" si="1"/>
        <v>0.89390022675736958</v>
      </c>
    </row>
    <row r="41" spans="4:9" x14ac:dyDescent="0.35">
      <c r="D41">
        <v>-95</v>
      </c>
      <c r="E41" s="6">
        <f>E40+3</f>
        <v>39422</v>
      </c>
      <c r="F41" s="1">
        <f t="shared" si="0"/>
        <v>0.89392290249433104</v>
      </c>
      <c r="G41">
        <v>-95</v>
      </c>
      <c r="H41" s="3">
        <v>39422</v>
      </c>
      <c r="I41" s="1">
        <f t="shared" si="1"/>
        <v>0.89392290249433104</v>
      </c>
    </row>
    <row r="42" spans="4:9" x14ac:dyDescent="0.35">
      <c r="D42">
        <v>-94</v>
      </c>
      <c r="E42" s="6">
        <f>E41</f>
        <v>39422</v>
      </c>
      <c r="F42" s="1">
        <f t="shared" si="0"/>
        <v>0.89392290249433104</v>
      </c>
      <c r="G42">
        <v>-94</v>
      </c>
      <c r="H42" s="3">
        <v>39424</v>
      </c>
      <c r="I42" s="1">
        <f t="shared" si="1"/>
        <v>0.89396825396825397</v>
      </c>
    </row>
    <row r="43" spans="4:9" x14ac:dyDescent="0.35">
      <c r="D43">
        <v>-95</v>
      </c>
      <c r="E43" s="6">
        <f>E42</f>
        <v>39422</v>
      </c>
      <c r="F43" s="1">
        <f t="shared" si="0"/>
        <v>0.89392290249433104</v>
      </c>
      <c r="G43">
        <v>-95</v>
      </c>
      <c r="H43" s="3">
        <v>39422</v>
      </c>
      <c r="I43" s="1">
        <f t="shared" si="1"/>
        <v>0.89392290249433104</v>
      </c>
    </row>
    <row r="44" spans="4:9" x14ac:dyDescent="0.35">
      <c r="D44">
        <v>-95</v>
      </c>
      <c r="E44" s="6">
        <f>E43</f>
        <v>39422</v>
      </c>
      <c r="F44" s="1">
        <f t="shared" si="0"/>
        <v>0.89392290249433104</v>
      </c>
      <c r="G44">
        <v>-94</v>
      </c>
      <c r="H44" s="3">
        <f>H43</f>
        <v>39422</v>
      </c>
      <c r="I44" s="1">
        <f t="shared" si="1"/>
        <v>0.89392290249433104</v>
      </c>
    </row>
    <row r="45" spans="4:9" x14ac:dyDescent="0.35">
      <c r="D45">
        <v>-96</v>
      </c>
      <c r="E45" s="6">
        <f>E44+2</f>
        <v>39424</v>
      </c>
      <c r="F45" s="1">
        <f t="shared" si="0"/>
        <v>0.89396825396825397</v>
      </c>
      <c r="G45">
        <v>-96</v>
      </c>
      <c r="H45" s="3">
        <v>39424</v>
      </c>
      <c r="I45" s="1">
        <f t="shared" si="1"/>
        <v>0.89396825396825397</v>
      </c>
    </row>
    <row r="46" spans="4:9" x14ac:dyDescent="0.35">
      <c r="D46">
        <v>-95</v>
      </c>
      <c r="E46" s="6">
        <f>E45-4</f>
        <v>39420</v>
      </c>
      <c r="F46" s="1">
        <f t="shared" si="0"/>
        <v>0.89387755102040811</v>
      </c>
      <c r="G46">
        <v>-94</v>
      </c>
      <c r="H46" s="3">
        <v>39424</v>
      </c>
      <c r="I46" s="1">
        <f t="shared" si="1"/>
        <v>0.89396825396825397</v>
      </c>
    </row>
    <row r="47" spans="4:9" x14ac:dyDescent="0.35">
      <c r="D47">
        <v>-95</v>
      </c>
      <c r="E47" s="6">
        <f>E46+2</f>
        <v>39422</v>
      </c>
      <c r="F47" s="1">
        <f t="shared" si="0"/>
        <v>0.89392290249433104</v>
      </c>
      <c r="G47">
        <v>-95</v>
      </c>
      <c r="H47" s="3">
        <v>39424</v>
      </c>
      <c r="I47" s="1">
        <f t="shared" si="1"/>
        <v>0.89396825396825397</v>
      </c>
    </row>
    <row r="48" spans="4:9" x14ac:dyDescent="0.35">
      <c r="D48">
        <v>-96</v>
      </c>
      <c r="E48" s="6">
        <f>E47+2</f>
        <v>39424</v>
      </c>
      <c r="F48" s="1">
        <f t="shared" si="0"/>
        <v>0.89396825396825397</v>
      </c>
      <c r="G48">
        <v>-96</v>
      </c>
      <c r="H48" s="3">
        <v>39426</v>
      </c>
      <c r="I48" s="1">
        <f t="shared" si="1"/>
        <v>0.8940136054421769</v>
      </c>
    </row>
    <row r="49" spans="4:9" x14ac:dyDescent="0.35">
      <c r="D49">
        <v>-96</v>
      </c>
      <c r="E49" s="6">
        <f>E48</f>
        <v>39424</v>
      </c>
      <c r="F49" s="1">
        <f t="shared" si="0"/>
        <v>0.89396825396825397</v>
      </c>
      <c r="G49">
        <v>-95</v>
      </c>
      <c r="H49" s="3">
        <v>39426</v>
      </c>
      <c r="I49" s="1">
        <f t="shared" si="1"/>
        <v>0.8940136054421769</v>
      </c>
    </row>
    <row r="50" spans="4:9" x14ac:dyDescent="0.35">
      <c r="D50">
        <v>-96</v>
      </c>
      <c r="E50" s="6">
        <f>E49+1</f>
        <v>39425</v>
      </c>
      <c r="F50" s="1">
        <f t="shared" si="0"/>
        <v>0.89399092970521543</v>
      </c>
      <c r="G50">
        <v>-96</v>
      </c>
      <c r="H50" s="3">
        <v>39427</v>
      </c>
      <c r="I50" s="1">
        <f t="shared" si="1"/>
        <v>0.89403628117913836</v>
      </c>
    </row>
    <row r="51" spans="4:9" x14ac:dyDescent="0.35">
      <c r="D51">
        <v>-97</v>
      </c>
      <c r="E51" s="6">
        <f>E50+1</f>
        <v>39426</v>
      </c>
      <c r="F51" s="1">
        <f t="shared" si="0"/>
        <v>0.8940136054421769</v>
      </c>
      <c r="G51">
        <v>-97</v>
      </c>
      <c r="H51" s="3">
        <v>39427</v>
      </c>
      <c r="I51" s="1">
        <f t="shared" si="1"/>
        <v>0.89403628117913836</v>
      </c>
    </row>
    <row r="52" spans="4:9" x14ac:dyDescent="0.35">
      <c r="D52">
        <v>-97</v>
      </c>
      <c r="E52" s="6">
        <f>E51</f>
        <v>39426</v>
      </c>
      <c r="F52" s="1">
        <f t="shared" si="0"/>
        <v>0.8940136054421769</v>
      </c>
      <c r="G52">
        <v>-97</v>
      </c>
      <c r="H52" s="3">
        <v>39428</v>
      </c>
      <c r="I52" s="1">
        <f t="shared" si="1"/>
        <v>0.89405895691609982</v>
      </c>
    </row>
    <row r="53" spans="4:9" x14ac:dyDescent="0.35">
      <c r="D53">
        <v>-97</v>
      </c>
      <c r="E53" s="6">
        <f>E52</f>
        <v>39426</v>
      </c>
      <c r="F53" s="1">
        <f t="shared" si="0"/>
        <v>0.8940136054421769</v>
      </c>
      <c r="G53">
        <v>-97</v>
      </c>
      <c r="H53" s="3">
        <v>39427</v>
      </c>
      <c r="I53" s="1">
        <f t="shared" si="1"/>
        <v>0.89403628117913836</v>
      </c>
    </row>
    <row r="54" spans="4:9" x14ac:dyDescent="0.35">
      <c r="D54">
        <v>-97</v>
      </c>
      <c r="E54" s="6">
        <f>E53+1</f>
        <v>39427</v>
      </c>
      <c r="F54" s="1">
        <f t="shared" si="0"/>
        <v>0.89403628117913836</v>
      </c>
      <c r="G54">
        <v>-97</v>
      </c>
      <c r="H54" s="3">
        <v>39428</v>
      </c>
      <c r="I54" s="1">
        <f t="shared" si="1"/>
        <v>0.89405895691609982</v>
      </c>
    </row>
    <row r="55" spans="4:9" x14ac:dyDescent="0.35">
      <c r="D55">
        <v>-98</v>
      </c>
      <c r="E55" s="6">
        <f>E54</f>
        <v>39427</v>
      </c>
      <c r="F55" s="1">
        <f t="shared" si="0"/>
        <v>0.89403628117913836</v>
      </c>
      <c r="G55">
        <v>-97</v>
      </c>
      <c r="H55" s="3">
        <f>H54</f>
        <v>39428</v>
      </c>
      <c r="I55" s="1">
        <f t="shared" si="1"/>
        <v>0.89405895691609982</v>
      </c>
    </row>
    <row r="56" spans="4:9" x14ac:dyDescent="0.35">
      <c r="D56">
        <v>-99</v>
      </c>
      <c r="E56" s="6">
        <f>E55+3</f>
        <v>39430</v>
      </c>
      <c r="F56" s="1">
        <f t="shared" si="0"/>
        <v>0.89410430839002264</v>
      </c>
      <c r="G56">
        <v>-99</v>
      </c>
      <c r="H56" s="3">
        <v>39431</v>
      </c>
      <c r="I56" s="1">
        <f t="shared" si="1"/>
        <v>0.8941269841269841</v>
      </c>
    </row>
    <row r="57" spans="4:9" x14ac:dyDescent="0.35">
      <c r="D57">
        <v>-99</v>
      </c>
      <c r="E57" s="6">
        <f>E56</f>
        <v>39430</v>
      </c>
      <c r="F57" s="1">
        <f t="shared" si="0"/>
        <v>0.89410430839002264</v>
      </c>
      <c r="G57">
        <v>-99</v>
      </c>
      <c r="H57" s="3">
        <v>39431</v>
      </c>
      <c r="I57" s="1">
        <f t="shared" si="1"/>
        <v>0.8941269841269841</v>
      </c>
    </row>
    <row r="58" spans="4:9" x14ac:dyDescent="0.35">
      <c r="D58">
        <v>-99</v>
      </c>
      <c r="E58" s="6">
        <f>E57-1</f>
        <v>39429</v>
      </c>
      <c r="F58" s="1">
        <f t="shared" si="0"/>
        <v>0.89408163265306118</v>
      </c>
      <c r="G58">
        <v>-98</v>
      </c>
      <c r="H58" s="3">
        <v>39432</v>
      </c>
      <c r="I58" s="1">
        <f t="shared" si="1"/>
        <v>0.89414965986394557</v>
      </c>
    </row>
    <row r="59" spans="4:9" x14ac:dyDescent="0.35">
      <c r="D59">
        <v>-100</v>
      </c>
      <c r="E59" s="6">
        <f>E58+1</f>
        <v>39430</v>
      </c>
      <c r="F59" s="1">
        <f t="shared" si="0"/>
        <v>0.89410430839002264</v>
      </c>
      <c r="G59">
        <v>-99</v>
      </c>
      <c r="H59" s="3">
        <v>39432</v>
      </c>
      <c r="I59" s="1">
        <f t="shared" si="1"/>
        <v>0.89414965986394557</v>
      </c>
    </row>
    <row r="60" spans="4:9" x14ac:dyDescent="0.35">
      <c r="D60">
        <v>-99</v>
      </c>
      <c r="E60" s="6">
        <f>E59</f>
        <v>39430</v>
      </c>
      <c r="F60" s="1">
        <f t="shared" si="0"/>
        <v>0.89410430839002264</v>
      </c>
      <c r="G60">
        <v>-98</v>
      </c>
      <c r="H60" s="3">
        <v>39432</v>
      </c>
      <c r="I60" s="1">
        <f t="shared" si="1"/>
        <v>0.89414965986394557</v>
      </c>
    </row>
    <row r="61" spans="4:9" x14ac:dyDescent="0.35">
      <c r="D61">
        <v>-99</v>
      </c>
      <c r="E61" s="7">
        <f>E60+1</f>
        <v>39431</v>
      </c>
      <c r="F61" s="1">
        <f t="shared" si="0"/>
        <v>0.8941269841269841</v>
      </c>
      <c r="G61">
        <v>-99</v>
      </c>
      <c r="H61" s="3">
        <v>39432</v>
      </c>
      <c r="I61" s="1">
        <f t="shared" si="1"/>
        <v>0.89414965986394557</v>
      </c>
    </row>
    <row r="62" spans="4:9" x14ac:dyDescent="0.35">
      <c r="D62">
        <v>-100</v>
      </c>
      <c r="E62" s="7">
        <f>E61+1</f>
        <v>39432</v>
      </c>
      <c r="F62" s="1">
        <f t="shared" si="0"/>
        <v>0.89414965986394557</v>
      </c>
      <c r="G62">
        <v>-100</v>
      </c>
      <c r="H62" s="3">
        <v>39432</v>
      </c>
      <c r="I62" s="1">
        <f t="shared" si="1"/>
        <v>0.89414965986394557</v>
      </c>
    </row>
    <row r="63" spans="4:9" x14ac:dyDescent="0.35">
      <c r="D63">
        <v>-100</v>
      </c>
      <c r="E63" s="7">
        <f>E62-1</f>
        <v>39431</v>
      </c>
      <c r="F63" s="1">
        <f t="shared" si="0"/>
        <v>0.8941269841269841</v>
      </c>
      <c r="G63">
        <v>-99</v>
      </c>
      <c r="H63" s="3">
        <v>39433</v>
      </c>
      <c r="I63" s="1">
        <f t="shared" si="1"/>
        <v>0.89417233560090703</v>
      </c>
    </row>
    <row r="64" spans="4:9" x14ac:dyDescent="0.35">
      <c r="D64">
        <v>-100</v>
      </c>
      <c r="E64" s="7">
        <f>E63</f>
        <v>39431</v>
      </c>
      <c r="F64" s="1">
        <f t="shared" si="0"/>
        <v>0.8941269841269841</v>
      </c>
      <c r="G64">
        <v>-99</v>
      </c>
      <c r="H64" s="3">
        <v>39433</v>
      </c>
      <c r="I64" s="1">
        <f t="shared" si="1"/>
        <v>0.89417233560090703</v>
      </c>
    </row>
    <row r="65" spans="4:9" x14ac:dyDescent="0.35">
      <c r="D65">
        <v>-100</v>
      </c>
      <c r="E65" s="7">
        <f>E64</f>
        <v>39431</v>
      </c>
      <c r="F65" s="1">
        <f t="shared" si="0"/>
        <v>0.8941269841269841</v>
      </c>
      <c r="G65">
        <v>-99</v>
      </c>
      <c r="H65" s="3">
        <v>39434</v>
      </c>
      <c r="I65" s="1">
        <f t="shared" si="1"/>
        <v>0.8941950113378685</v>
      </c>
    </row>
    <row r="66" spans="4:9" x14ac:dyDescent="0.35">
      <c r="D66">
        <v>-101</v>
      </c>
      <c r="E66" s="7">
        <f>E65+1</f>
        <v>39432</v>
      </c>
      <c r="F66" s="1">
        <f t="shared" si="0"/>
        <v>0.89414965986394557</v>
      </c>
      <c r="G66">
        <v>-100</v>
      </c>
      <c r="H66" s="3">
        <v>39434</v>
      </c>
      <c r="I66" s="1">
        <f t="shared" si="1"/>
        <v>0.8941950113378685</v>
      </c>
    </row>
    <row r="67" spans="4:9" x14ac:dyDescent="0.35">
      <c r="D67">
        <v>-101</v>
      </c>
      <c r="E67" s="7">
        <f>E66+1</f>
        <v>39433</v>
      </c>
      <c r="F67" s="1">
        <f t="shared" ref="F67:F79" si="2">E67/44100</f>
        <v>0.89417233560090703</v>
      </c>
      <c r="G67">
        <v>-101</v>
      </c>
      <c r="H67" s="3">
        <v>39435</v>
      </c>
      <c r="I67" s="1">
        <f t="shared" ref="I67:I79" si="3">H67/44100</f>
        <v>0.89421768707482996</v>
      </c>
    </row>
    <row r="68" spans="4:9" x14ac:dyDescent="0.35">
      <c r="D68">
        <v>-101</v>
      </c>
      <c r="E68" s="7">
        <f>E67+1</f>
        <v>39434</v>
      </c>
      <c r="F68" s="1">
        <f t="shared" si="2"/>
        <v>0.8941950113378685</v>
      </c>
      <c r="G68">
        <v>-101</v>
      </c>
      <c r="H68" s="3">
        <v>39437</v>
      </c>
      <c r="I68" s="1">
        <f t="shared" si="3"/>
        <v>0.89426303854875289</v>
      </c>
    </row>
    <row r="69" spans="4:9" x14ac:dyDescent="0.35">
      <c r="D69">
        <v>-102</v>
      </c>
      <c r="E69" s="7">
        <f>E68+2</f>
        <v>39436</v>
      </c>
      <c r="F69" s="1">
        <f t="shared" si="2"/>
        <v>0.89424036281179142</v>
      </c>
      <c r="G69">
        <v>-102</v>
      </c>
      <c r="H69" s="3">
        <v>39437</v>
      </c>
      <c r="I69" s="1">
        <f t="shared" si="3"/>
        <v>0.89426303854875289</v>
      </c>
    </row>
    <row r="70" spans="4:9" x14ac:dyDescent="0.35">
      <c r="D70">
        <v>-102</v>
      </c>
      <c r="E70" s="7">
        <f>E69</f>
        <v>39436</v>
      </c>
      <c r="F70" s="1">
        <f t="shared" si="2"/>
        <v>0.89424036281179142</v>
      </c>
      <c r="G70">
        <v>-102</v>
      </c>
      <c r="H70" s="3">
        <v>39437</v>
      </c>
      <c r="I70" s="1">
        <f t="shared" si="3"/>
        <v>0.89426303854875289</v>
      </c>
    </row>
    <row r="71" spans="4:9" x14ac:dyDescent="0.35">
      <c r="D71">
        <v>-102</v>
      </c>
      <c r="E71" s="7">
        <f>E70+1</f>
        <v>39437</v>
      </c>
      <c r="F71" s="1">
        <f t="shared" si="2"/>
        <v>0.89426303854875289</v>
      </c>
      <c r="G71">
        <v>-102</v>
      </c>
      <c r="H71" s="3">
        <v>39439</v>
      </c>
      <c r="I71" s="1">
        <f t="shared" si="3"/>
        <v>0.8943083900226757</v>
      </c>
    </row>
    <row r="72" spans="4:9" x14ac:dyDescent="0.35">
      <c r="D72">
        <v>-103</v>
      </c>
      <c r="E72" s="7">
        <f>E71+2</f>
        <v>39439</v>
      </c>
      <c r="F72" s="1">
        <f t="shared" si="2"/>
        <v>0.8943083900226757</v>
      </c>
      <c r="G72">
        <v>-104</v>
      </c>
      <c r="H72" s="3">
        <v>39440</v>
      </c>
      <c r="I72" s="1">
        <f t="shared" si="3"/>
        <v>0.89433106575963717</v>
      </c>
    </row>
    <row r="73" spans="4:9" x14ac:dyDescent="0.35">
      <c r="D73">
        <v>-104</v>
      </c>
      <c r="E73" s="7">
        <f>E72</f>
        <v>39439</v>
      </c>
      <c r="F73" s="1">
        <f t="shared" si="2"/>
        <v>0.8943083900226757</v>
      </c>
      <c r="G73">
        <v>-104</v>
      </c>
      <c r="H73" s="3">
        <v>39440</v>
      </c>
      <c r="I73" s="1">
        <f t="shared" si="3"/>
        <v>0.89433106575963717</v>
      </c>
    </row>
    <row r="74" spans="4:9" x14ac:dyDescent="0.35">
      <c r="D74">
        <v>-104</v>
      </c>
      <c r="E74" s="7">
        <f>E73</f>
        <v>39439</v>
      </c>
      <c r="F74" s="1">
        <f t="shared" si="2"/>
        <v>0.8943083900226757</v>
      </c>
      <c r="G74">
        <v>-103</v>
      </c>
      <c r="H74" s="3">
        <v>39440</v>
      </c>
      <c r="I74" s="1">
        <f t="shared" si="3"/>
        <v>0.89433106575963717</v>
      </c>
    </row>
    <row r="75" spans="4:9" x14ac:dyDescent="0.35">
      <c r="D75">
        <v>-103</v>
      </c>
      <c r="E75" s="7">
        <f>E74+1</f>
        <v>39440</v>
      </c>
      <c r="F75" s="1">
        <f t="shared" si="2"/>
        <v>0.89433106575963717</v>
      </c>
      <c r="G75">
        <v>-104</v>
      </c>
      <c r="H75" s="3">
        <v>39441</v>
      </c>
      <c r="I75" s="1">
        <f t="shared" si="3"/>
        <v>0.89435374149659863</v>
      </c>
    </row>
    <row r="76" spans="4:9" x14ac:dyDescent="0.35">
      <c r="D76">
        <v>-106</v>
      </c>
      <c r="E76" s="7">
        <f>E75+2</f>
        <v>39442</v>
      </c>
      <c r="F76" s="1">
        <f t="shared" si="2"/>
        <v>0.89437641723356009</v>
      </c>
      <c r="G76">
        <v>-105</v>
      </c>
      <c r="H76" s="3">
        <v>39442</v>
      </c>
      <c r="I76" s="1">
        <f t="shared" si="3"/>
        <v>0.89437641723356009</v>
      </c>
    </row>
    <row r="77" spans="4:9" x14ac:dyDescent="0.35">
      <c r="D77">
        <v>-106</v>
      </c>
      <c r="E77" s="7">
        <f>E76+2</f>
        <v>39444</v>
      </c>
      <c r="F77" s="1">
        <f t="shared" si="2"/>
        <v>0.89442176870748302</v>
      </c>
      <c r="G77">
        <v>-106</v>
      </c>
      <c r="H77" s="3">
        <v>39443</v>
      </c>
      <c r="I77" s="1">
        <f t="shared" si="3"/>
        <v>0.89439909297052156</v>
      </c>
    </row>
    <row r="78" spans="4:9" x14ac:dyDescent="0.35">
      <c r="D78">
        <v>-105</v>
      </c>
      <c r="E78" s="7">
        <f>E77</f>
        <v>39444</v>
      </c>
      <c r="F78" s="1">
        <f t="shared" si="2"/>
        <v>0.89442176870748302</v>
      </c>
      <c r="G78">
        <v>-106</v>
      </c>
      <c r="H78" s="3">
        <v>39443</v>
      </c>
      <c r="I78" s="1">
        <f t="shared" si="3"/>
        <v>0.89439909297052156</v>
      </c>
    </row>
    <row r="79" spans="4:9" x14ac:dyDescent="0.35">
      <c r="D79">
        <v>-105</v>
      </c>
      <c r="E79" s="7">
        <f>E78</f>
        <v>39444</v>
      </c>
      <c r="F79" s="1">
        <f t="shared" si="2"/>
        <v>0.89442176870748302</v>
      </c>
      <c r="G79">
        <v>-106</v>
      </c>
      <c r="H79" s="3">
        <v>39443</v>
      </c>
      <c r="I79" s="1">
        <f t="shared" si="3"/>
        <v>0.89439909297052156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Osher Dahan</dc:creator>
  <cp:lastModifiedBy>Osher Dahan</cp:lastModifiedBy>
  <dcterms:created xsi:type="dcterms:W3CDTF">2023-06-09T15:29:04Z</dcterms:created>
  <dcterms:modified xsi:type="dcterms:W3CDTF">2023-06-12T11:07:25Z</dcterms:modified>
</cp:coreProperties>
</file>