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Vega\Dropbox\PC\Desktop\"/>
    </mc:Choice>
  </mc:AlternateContent>
  <xr:revisionPtr revIDLastSave="0" documentId="13_ncr:1_{8F182E00-415B-413D-995E-EDA230D9AB2D}" xr6:coauthVersionLast="47" xr6:coauthVersionMax="47" xr10:uidLastSave="{00000000-0000-0000-0000-000000000000}"/>
  <bookViews>
    <workbookView xWindow="-110" yWindow="-110" windowWidth="19420" windowHeight="10300" xr2:uid="{5B114E74-39B1-4A06-BD9B-D4D0D6C33FF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  <c r="E82" i="1"/>
  <c r="E77" i="1"/>
  <c r="E75" i="1"/>
  <c r="E67" i="1"/>
  <c r="E64" i="1"/>
  <c r="E58" i="1"/>
  <c r="E56" i="1"/>
  <c r="E45" i="1"/>
  <c r="E42" i="1"/>
  <c r="E32" i="1"/>
  <c r="E19" i="1"/>
  <c r="E29" i="1"/>
  <c r="E16" i="1"/>
  <c r="E7" i="1"/>
  <c r="E4" i="1"/>
</calcChain>
</file>

<file path=xl/sharedStrings.xml><?xml version="1.0" encoding="utf-8"?>
<sst xmlns="http://schemas.openxmlformats.org/spreadsheetml/2006/main" count="293" uniqueCount="233">
  <si>
    <t>KO</t>
  </si>
  <si>
    <t>Name</t>
  </si>
  <si>
    <t>K02588</t>
  </si>
  <si>
    <t>nifH; nitrogenase iron protein NifH</t>
  </si>
  <si>
    <t>K02586</t>
  </si>
  <si>
    <t>nifD; nitrogenase molybdenum-iron protein alpha chain [EC:1.18.6.1]</t>
  </si>
  <si>
    <t>K02591</t>
  </si>
  <si>
    <t>nifK; nitrogenase molybdenum-iron protein beta chain [EC:1.18.6.1]</t>
  </si>
  <si>
    <t>K00531</t>
  </si>
  <si>
    <t>anfG; nitrogenase delta subunit [EC:1.18.6.1]</t>
  </si>
  <si>
    <t>K22896</t>
  </si>
  <si>
    <t>vnfD; vanadium-dependent nitrogenase alpha chain [EC:1.18.6.2]</t>
  </si>
  <si>
    <t>K22897</t>
  </si>
  <si>
    <t>vnfK; vanadium-dependent nitrogenase beta chain [EC:1.18.6.2]</t>
  </si>
  <si>
    <t>K22898</t>
  </si>
  <si>
    <t>vnfG; vanadium nitrogenase delta subunit [EC:1.18.6.2]</t>
  </si>
  <si>
    <t>K22899</t>
  </si>
  <si>
    <t>vnfH; vanadium nitrogenase iron protein</t>
  </si>
  <si>
    <t>KEGG module</t>
  </si>
  <si>
    <t>M00175</t>
  </si>
  <si>
    <t>Nitrogen fixation, nitrogen =&gt; ammonia</t>
  </si>
  <si>
    <t>M00531</t>
  </si>
  <si>
    <t>Assimilatory nitrate reduction, nitrate =&gt; ammonia</t>
  </si>
  <si>
    <t>K00367</t>
  </si>
  <si>
    <t>narB; ferredoxin-nitrate reductase [EC:1.7.7.2]</t>
  </si>
  <si>
    <t>K10534</t>
  </si>
  <si>
    <r>
      <t>NR; nitrate reductase (NAD(P)H) [EC:</t>
    </r>
    <r>
      <rPr>
        <sz val="6"/>
        <color rgb="FF003399"/>
        <rFont val="Verdana"/>
        <family val="2"/>
      </rPr>
      <t>1.7.1.1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1.7.1.2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1.7.1.3</t>
    </r>
    <r>
      <rPr>
        <sz val="6"/>
        <color theme="1"/>
        <rFont val="Verdana"/>
        <family val="2"/>
      </rPr>
      <t>]</t>
    </r>
  </si>
  <si>
    <t>K00372</t>
  </si>
  <si>
    <t>nasC, nasA; assimilatory nitrate reductase catalytic subunit [EC:1.7.99.-]</t>
  </si>
  <si>
    <t>K00360</t>
  </si>
  <si>
    <t>nasB; assimilatory nitrate reductase electron transfer subunit [EC:1.7.99.-]</t>
  </si>
  <si>
    <t>K00366</t>
  </si>
  <si>
    <t>nirA; ferredoxin-nitrite reductase [EC:1.7.7.1]</t>
  </si>
  <si>
    <t>K17877</t>
  </si>
  <si>
    <t>NIT-6; nitrite reductase (NAD(P)H) [EC:1.7.1.4]</t>
  </si>
  <si>
    <t>K26139</t>
  </si>
  <si>
    <t>nasD, nasB; nitrite reductase [NAD(P)H] large subunit [EC:1.7.1.4]</t>
  </si>
  <si>
    <t>K26138</t>
  </si>
  <si>
    <t>nasE; nitrite reductase [NAD(P)H] small subunit [EC:1.7.1.4]</t>
  </si>
  <si>
    <t>K00361</t>
  </si>
  <si>
    <t>nasB; nitrite reductase [NAD(P)H] [EC:1.7.1.4]</t>
  </si>
  <si>
    <t>M00530</t>
  </si>
  <si>
    <t>Dissimilatory nitrate reduction, nitrate =&gt; ammonia</t>
  </si>
  <si>
    <t>K00370</t>
  </si>
  <si>
    <t>narG, narZ, nxrA; nitrate reductase / nitrite oxidoreductase, alpha subunit [EC:1.7.5.1 1.7.99.-]</t>
  </si>
  <si>
    <t>K00371</t>
  </si>
  <si>
    <t>narH, narY, nxrB; nitrate reductase / nitrite oxidoreductase, beta subunit [EC:1.7.5.1 1.7.99.-]</t>
  </si>
  <si>
    <t>K00374</t>
  </si>
  <si>
    <t>narI, narV; nitrate reductase gamma subunit [EC:1.7.5.1 1.7.99.-]</t>
  </si>
  <si>
    <t>K02567</t>
  </si>
  <si>
    <t>napA; nitrate reductase (cytochrome) [EC:1.9.6.1]</t>
  </si>
  <si>
    <t>K02568</t>
  </si>
  <si>
    <t>napB; nitrate reductase (cytochrome), electron transfer subunit</t>
  </si>
  <si>
    <t>K00362</t>
  </si>
  <si>
    <t>nirB; nitrite reductase (NADH) large subunit [EC:1.7.1.15]</t>
  </si>
  <si>
    <t>K00363</t>
  </si>
  <si>
    <t>nirD; nitrite reductase (NADH) small subunit [EC:1.7.1.15]</t>
  </si>
  <si>
    <t>K03385</t>
  </si>
  <si>
    <t>nrfA; nitrite reductase (cytochrome c-552) [EC:1.7.2.2]</t>
  </si>
  <si>
    <t>K15876</t>
  </si>
  <si>
    <t>nrfH; cytochrome c nitrite reductase small subunit</t>
  </si>
  <si>
    <t>M00529</t>
  </si>
  <si>
    <t>Denitrification, nitrate =&gt; nitrogen</t>
  </si>
  <si>
    <t>K00368</t>
  </si>
  <si>
    <t>nirK; nitrite reductase (NO-forming) [EC:1.7.2.1]</t>
  </si>
  <si>
    <t>K15864</t>
  </si>
  <si>
    <r>
      <t>nirS; nitrite reductase (NO-forming) / hydroxylamine reductase [EC:</t>
    </r>
    <r>
      <rPr>
        <sz val="6"/>
        <color rgb="FF003399"/>
        <rFont val="Verdana"/>
        <family val="2"/>
      </rPr>
      <t>1.7.2.1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1.7.99.1</t>
    </r>
    <r>
      <rPr>
        <sz val="6"/>
        <color theme="1"/>
        <rFont val="Verdana"/>
        <family val="2"/>
      </rPr>
      <t>]</t>
    </r>
  </si>
  <si>
    <t>K04561</t>
  </si>
  <si>
    <t>norB; nitric oxide reductase subunit B [EC:1.7.2.5]</t>
  </si>
  <si>
    <t>K02305</t>
  </si>
  <si>
    <t>norC; nitric oxide reductase subunit C</t>
  </si>
  <si>
    <t>K00376</t>
  </si>
  <si>
    <t>nosZ; nitrous-oxide reductase [EC:1.7.2.4]</t>
  </si>
  <si>
    <t>M00528</t>
  </si>
  <si>
    <t>Nitrification, ammonia =&gt; nitrite</t>
  </si>
  <si>
    <t>K10944</t>
  </si>
  <si>
    <r>
      <t>pmoA-amoA; methane/ammonia monooxygenase subunit A [EC:</t>
    </r>
    <r>
      <rPr>
        <sz val="6"/>
        <color rgb="FF003399"/>
        <rFont val="Verdana"/>
        <family val="2"/>
      </rPr>
      <t>1.14.18.3</t>
    </r>
    <r>
      <rPr>
        <sz val="6"/>
        <color theme="1"/>
        <rFont val="Verdana"/>
        <family val="2"/>
      </rPr>
      <t> </t>
    </r>
    <r>
      <rPr>
        <sz val="6"/>
        <color rgb="FF003399"/>
        <rFont val="Verdana"/>
        <family val="2"/>
      </rPr>
      <t>1.14.99.39</t>
    </r>
    <r>
      <rPr>
        <sz val="6"/>
        <color theme="1"/>
        <rFont val="Verdana"/>
        <family val="2"/>
      </rPr>
      <t>]</t>
    </r>
  </si>
  <si>
    <t>K10945</t>
  </si>
  <si>
    <t>pmoB-amoB; methane/ammonia monooxygenase subunit B</t>
  </si>
  <si>
    <t>K10946</t>
  </si>
  <si>
    <t>pmoC-amoC; methane/ammonia monooxygenase subunit C</t>
  </si>
  <si>
    <t>K10535</t>
  </si>
  <si>
    <t>hao; hydroxylamine dehydrogenase [EC:1.7.2.6]</t>
  </si>
  <si>
    <t>M00804</t>
  </si>
  <si>
    <t>Complete nitrification, comammox, ammonia =&gt; nitrite =&gt; nitrate</t>
  </si>
  <si>
    <t>KEGG MODULE</t>
  </si>
  <si>
    <t>N/A</t>
  </si>
  <si>
    <t>Anammox, nitrite =&gt; nitric oxide =&gt; hydrazine =&gt; nitrogen</t>
  </si>
  <si>
    <t>hdh, hydrazine dehydrogenase [EC:1.7.2.8]</t>
  </si>
  <si>
    <t>K20935</t>
  </si>
  <si>
    <t>K20932</t>
  </si>
  <si>
    <t xml:space="preserve">	
hzsA, hydrazine synthase subunit A [EC:1.7.2.7]</t>
  </si>
  <si>
    <t>K20934</t>
  </si>
  <si>
    <t>K20933</t>
  </si>
  <si>
    <t>hzsB, hydrazine synthase subunit B [EC:1.7.2.7]</t>
  </si>
  <si>
    <t>hzsC, hydrazine synthase subunit C [EC:1.7.2.7]</t>
  </si>
  <si>
    <t>"</t>
  </si>
  <si>
    <t>,</t>
  </si>
  <si>
    <t>"K02588","K02586","K02591","K00531","K22896","K22897","K22898","K22899"</t>
  </si>
  <si>
    <t>","</t>
  </si>
  <si>
    <t>nifH</t>
  </si>
  <si>
    <t>nifD</t>
  </si>
  <si>
    <t>nifK</t>
  </si>
  <si>
    <t>anfG</t>
  </si>
  <si>
    <t>vnfD</t>
  </si>
  <si>
    <t>vnfK</t>
  </si>
  <si>
    <t>vnfG</t>
  </si>
  <si>
    <t>vnfH</t>
  </si>
  <si>
    <t>narB</t>
  </si>
  <si>
    <t>NR</t>
  </si>
  <si>
    <t>nasB</t>
  </si>
  <si>
    <t>nirA</t>
  </si>
  <si>
    <t>NIT-6</t>
  </si>
  <si>
    <t>nasE</t>
  </si>
  <si>
    <t>napA</t>
  </si>
  <si>
    <t>napB</t>
  </si>
  <si>
    <t>nirB</t>
  </si>
  <si>
    <t>nirD</t>
  </si>
  <si>
    <t>nrfA</t>
  </si>
  <si>
    <t>nrfH</t>
  </si>
  <si>
    <t>nirK</t>
  </si>
  <si>
    <t>nirS</t>
  </si>
  <si>
    <t>norB</t>
  </si>
  <si>
    <t>norC</t>
  </si>
  <si>
    <t>nosZ</t>
  </si>
  <si>
    <t>hao</t>
  </si>
  <si>
    <t>hzsB</t>
  </si>
  <si>
    <t>hzsC</t>
  </si>
  <si>
    <t>hzsA</t>
  </si>
  <si>
    <t>"nifH","nifD","nifK","anfG","vnfD","vnfK","vnfG","vnfH"</t>
  </si>
  <si>
    <t>"K00367","K10534","K00372","K00360","K00366","K17877","K26139","K26138","K00361"</t>
  </si>
  <si>
    <t>nasA</t>
  </si>
  <si>
    <t>nasD</t>
  </si>
  <si>
    <t>"narB","NR","nasA","nasB","nirA","NIT-6","nasD","nasE","nasB"</t>
  </si>
  <si>
    <t>narI</t>
  </si>
  <si>
    <t>narG_ nxrA</t>
  </si>
  <si>
    <t>narH_nxrB</t>
  </si>
  <si>
    <t>"K00370","K00371","K00374","K02567","K02568","K00362","K00363","K03385","K15876"</t>
  </si>
  <si>
    <t>narG_nxrA</t>
  </si>
  <si>
    <t>"K00370","K00371","K00374","K02567","K02568","K00368","K15864","K04561","K02305","K00376"</t>
  </si>
  <si>
    <t>"narG_ nxrA","narH_nxrB","narI","napA","napB","nirB","nirD","nrfA","nrfH"</t>
  </si>
  <si>
    <t>"narG_nxrA","narH_nxrB","narI","napA","napB","nirK","nirS","norB","norC","nosZ"</t>
  </si>
  <si>
    <t>"K10944","K10945","K10946","K10535"</t>
  </si>
  <si>
    <t>amoA</t>
  </si>
  <si>
    <t>amoB</t>
  </si>
  <si>
    <t>amoC</t>
  </si>
  <si>
    <t>"amoA","amoB","amoC","hao"</t>
  </si>
  <si>
    <t>"K10944","K10945","K10946","K10535","K00370","K00371"</t>
  </si>
  <si>
    <t>"amoA","amoB","amoC","hao","narG_nxrA","narH_nxrB"</t>
  </si>
  <si>
    <t>"K20935","K20934","K20933","K20932"</t>
  </si>
  <si>
    <t>hzo</t>
  </si>
  <si>
    <t>"hzo","hzsA","hzsB","hzsC"</t>
  </si>
  <si>
    <t>K01427</t>
  </si>
  <si>
    <t>K01430</t>
  </si>
  <si>
    <t>K14048</t>
  </si>
  <si>
    <t>K01429</t>
  </si>
  <si>
    <t>K01428</t>
  </si>
  <si>
    <t>K03190</t>
  </si>
  <si>
    <t>K03187</t>
  </si>
  <si>
    <t>K03188</t>
  </si>
  <si>
    <t>K03189</t>
  </si>
  <si>
    <t>K03192</t>
  </si>
  <si>
    <t>URE</t>
  </si>
  <si>
    <t xml:space="preserve">ureA </t>
  </si>
  <si>
    <t>ureAB</t>
  </si>
  <si>
    <t xml:space="preserve">ureB </t>
  </si>
  <si>
    <t xml:space="preserve">ureC </t>
  </si>
  <si>
    <t>ureE</t>
  </si>
  <si>
    <t>ureF</t>
  </si>
  <si>
    <t>ureG</t>
  </si>
  <si>
    <t>ureJ</t>
  </si>
  <si>
    <t>urease accessory protein</t>
  </si>
  <si>
    <t>ureD</t>
  </si>
  <si>
    <t>urease, [EC:3.5.1.5]</t>
  </si>
  <si>
    <t>urease subunit gamma, [EC:3.5.1.5]</t>
  </si>
  <si>
    <t>urease subunit gamma/beta, [EC:3.5.1.5]</t>
  </si>
  <si>
    <t>urease subunit beta, [EC:3.5.1.5]</t>
  </si>
  <si>
    <t>urease subunit alpha, [EC:3.5.1.5]</t>
  </si>
  <si>
    <t>"K01427","K01430","K14048","K01429","K01428","K03190","K03187","K03188","K03189","K03192"</t>
  </si>
  <si>
    <t>"URE","ureA ","ureAB","ureB ","ureC ","ureD","ureE","ureF","ureG","ureJ"</t>
  </si>
  <si>
    <t>Ammonification, Norg =&gt; ammonia</t>
  </si>
  <si>
    <t>Ammonification</t>
  </si>
  <si>
    <t xml:space="preserve">Ammonium assimilation </t>
  </si>
  <si>
    <t>Nitrogen fixation</t>
  </si>
  <si>
    <t>Nitrification (1)</t>
  </si>
  <si>
    <t>Nitrification (3)</t>
  </si>
  <si>
    <t>Nitrate reduction (assimilatory - dissimilatory)</t>
  </si>
  <si>
    <t>Nitrite reduction (assimilatory - dissimilatory)</t>
  </si>
  <si>
    <t>Denitrification (1)</t>
  </si>
  <si>
    <t>Denitrification (2)</t>
  </si>
  <si>
    <t>Nitric oxide bi-oxidation (Nitrification)</t>
  </si>
  <si>
    <t>Nitric oxide oxidation (Nitrification)</t>
  </si>
  <si>
    <t>Nitrification (2)?</t>
  </si>
  <si>
    <t>Denitrification (3)</t>
  </si>
  <si>
    <t>Denitrification (2+3)</t>
  </si>
  <si>
    <t>Anammox (1)</t>
  </si>
  <si>
    <t>Anammox (2)?</t>
  </si>
  <si>
    <t>methane/ammonia monooxygenase</t>
  </si>
  <si>
    <t>hydroxylamine dehydrogenase</t>
  </si>
  <si>
    <t>"hao"</t>
  </si>
  <si>
    <t>comammox?</t>
  </si>
  <si>
    <t>molybdenum-iron (MoFe, nifHDK), iron-iron (FeFe, anfHGDK) and vanadium-iron (VFe, vnfHGDK) nitrogenases</t>
  </si>
  <si>
    <t>urease</t>
  </si>
  <si>
    <t>nitrite reductase</t>
  </si>
  <si>
    <t>"nirB,"nirD","nrfA","nrfH"</t>
  </si>
  <si>
    <t>hydrazine dehydrogenase</t>
  </si>
  <si>
    <t>"hzsA","hzsB","hzsC"</t>
  </si>
  <si>
    <t>"hzo"</t>
  </si>
  <si>
    <t>hydrazine synthase</t>
  </si>
  <si>
    <t>"narG_ nxrA","narH_nxrB","narI","napA","napB","narB","NR","nasA","nasB","NIT-6","nasD","nasE","nasB"</t>
  </si>
  <si>
    <t>nitrate reductase / nitrite oxidoreductase / nitrite reductase</t>
  </si>
  <si>
    <t>"asnB,"gdhA","glnA","gltB","gltD","gudB"</t>
  </si>
  <si>
    <t>"nosZ"</t>
  </si>
  <si>
    <t>nitrous-oxide reductase</t>
  </si>
  <si>
    <t xml:space="preserve">nitric oxide dismutase </t>
  </si>
  <si>
    <t>"norB"</t>
  </si>
  <si>
    <t>nitric oxide reductase</t>
  </si>
  <si>
    <t>"nirK,"nirS"</t>
  </si>
  <si>
    <t>nitrite reductase (NO-forming) / hydroxylamine reductase</t>
  </si>
  <si>
    <t>nitric oxide oxidase</t>
  </si>
  <si>
    <t>hmp</t>
  </si>
  <si>
    <t>NXR</t>
  </si>
  <si>
    <t>?</t>
  </si>
  <si>
    <t xml:space="preserve">nitrite oxidoreductase </t>
  </si>
  <si>
    <t>norZ (nod)</t>
  </si>
  <si>
    <t>Amon&lt;-c("ureA","ureB","ureC","ureD","ureE","ureF","ureG","ureJ")</t>
  </si>
  <si>
    <t>N_fix&lt;-c("anfD","anfG","anfH","anfK","nifD","nifH","nifK","vnfD","vnfG","vnfH","vnfK")</t>
  </si>
  <si>
    <t>Nitr&lt;-c("amoA","amoB","amoC","hao","hcp")</t>
  </si>
  <si>
    <t>Asm&lt;-c("asnB","gdhA","glnA","gltB","gltD","gudB")</t>
  </si>
  <si>
    <t>N_red&lt;-c("napA","napB","narG_nxrA","narH_nxrB","narI","narJ","nasA","nasB","NR")</t>
  </si>
  <si>
    <t>As_Dis_Nred&lt;-c("nirA","nirB","nirD","nrfA","nrfH")</t>
  </si>
  <si>
    <t>Denit&lt;-c("nirK","nirS","norB","nosZ")</t>
  </si>
  <si>
    <t>Anmx&lt;-c("hzo","hzsA","hzsB","hzsC")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</si>
</sst>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Verdana"/>
      <family val="2"/>
    </font>
    <font>
      <sz val="6"/>
      <color theme="1"/>
      <name val="Verdana"/>
      <family val="2"/>
    </font>
    <font>
      <sz val="6"/>
      <color rgb="FF003399"/>
      <name val="Verdana"/>
      <family val="2"/>
    </font>
    <font>
      <u/>
      <sz val="11"/>
      <color theme="10"/>
      <name val="Calibri"/>
      <family val="2"/>
      <scheme val="minor"/>
    </font>
    <font>
      <b/>
      <sz val="6"/>
      <color rgb="FF000000"/>
      <name val="Verdana"/>
      <family val="2"/>
    </font>
    <font>
      <sz val="8"/>
      <color theme="1"/>
      <name val="Verdana"/>
      <family val="2"/>
    </font>
    <font>
      <sz val="7"/>
      <color rgb="FF000000"/>
      <name val="Consolas"/>
      <family val="3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E4DDF8"/>
      </left>
      <right style="thin">
        <color rgb="FF000000"/>
      </right>
      <top style="medium">
        <color rgb="FFE4DDF8"/>
      </top>
      <bottom style="thin">
        <color rgb="FF000000"/>
      </bottom>
      <diagonal/>
    </border>
    <border>
      <left style="thin">
        <color rgb="FF000000"/>
      </left>
      <right style="medium">
        <color rgb="FFE4DDF8"/>
      </right>
      <top style="medium">
        <color rgb="FFE4DDF8"/>
      </top>
      <bottom style="thin">
        <color rgb="FF000000"/>
      </bottom>
      <diagonal/>
    </border>
    <border>
      <left style="medium">
        <color rgb="FFE4DDF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E4DDF8"/>
      </right>
      <top style="thin">
        <color rgb="FF000000"/>
      </top>
      <bottom style="thin">
        <color rgb="FF000000"/>
      </bottom>
      <diagonal/>
    </border>
    <border>
      <left style="medium">
        <color rgb="FFE4DDF8"/>
      </left>
      <right style="thin">
        <color rgb="FF000000"/>
      </right>
      <top style="thin">
        <color rgb="FF000000"/>
      </top>
      <bottom style="medium">
        <color rgb="FFE4DDF8"/>
      </bottom>
      <diagonal/>
    </border>
    <border>
      <left style="thin">
        <color rgb="FF000000"/>
      </left>
      <right style="medium">
        <color rgb="FFE4DDF8"/>
      </right>
      <top style="thin">
        <color rgb="FF000000"/>
      </top>
      <bottom style="medium">
        <color rgb="FFE4DDF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4DDF8"/>
      </left>
      <right style="thin">
        <color rgb="FF000000"/>
      </right>
      <top style="medium">
        <color rgb="FFE4DDF8"/>
      </top>
      <bottom/>
      <diagonal/>
    </border>
    <border>
      <left style="thin">
        <color rgb="FF000000"/>
      </left>
      <right style="medium">
        <color rgb="FFE4DDF8"/>
      </right>
      <top style="medium">
        <color rgb="FFE4DDF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4" fillId="2" borderId="3" xfId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4" xfId="1" applyFill="1" applyBorder="1" applyAlignment="1">
      <alignment vertical="center"/>
    </xf>
    <xf numFmtId="0" fontId="4" fillId="2" borderId="5" xfId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5" fillId="0" borderId="0" xfId="0" applyFont="1"/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3" xfId="1" applyBorder="1" applyAlignment="1">
      <alignment vertical="center" wrapText="1"/>
    </xf>
    <xf numFmtId="0" fontId="4" fillId="0" borderId="4" xfId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5" xfId="1" applyBorder="1" applyAlignment="1">
      <alignment vertical="center" wrapText="1"/>
    </xf>
    <xf numFmtId="0" fontId="4" fillId="0" borderId="6" xfId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2" borderId="7" xfId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0" fillId="0" borderId="7" xfId="0" applyBorder="1"/>
    <xf numFmtId="0" fontId="1" fillId="0" borderId="9" xfId="0" applyFont="1" applyBorder="1" applyAlignment="1">
      <alignment horizontal="left" vertical="center" wrapText="1"/>
    </xf>
    <xf numFmtId="0" fontId="4" fillId="2" borderId="7" xfId="1" applyFill="1" applyBorder="1" applyAlignment="1">
      <alignment vertical="top" wrapText="1"/>
    </xf>
    <xf numFmtId="0" fontId="7" fillId="0" borderId="7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1" applyFill="1" applyBorder="1" applyAlignment="1">
      <alignment vertical="center" wrapText="1"/>
    </xf>
    <xf numFmtId="0" fontId="7" fillId="0" borderId="0" xfId="0" applyFont="1"/>
    <xf numFmtId="0" fontId="9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311150</xdr:colOff>
      <xdr:row>1</xdr:row>
      <xdr:rowOff>69850</xdr:rowOff>
    </xdr:from>
    <xdr:to>
      <xdr:col>17</xdr:col>
      <xdr:colOff>32237</xdr:colOff>
      <xdr:row>15</xdr:row>
      <xdr:rowOff>139900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2F4839-A41A-B270-DE1C-216FCD49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0" y="342900"/>
          <a:ext cx="9474687" cy="3892750"/>
        </a:xfrm>
        <a:prstGeom prst="rect">
          <a:avLst/>
        </a:prstGeom>
      </xdr:spPr>
    </xdr:pic>
    <xdr:clientData/>
  </xdr:twoCellAnchor>
  <xdr:twoCellAnchor>
    <xdr:from>
      <xdr:col>1</xdr:col>
      <xdr:colOff>450850</xdr:colOff>
      <xdr:row>16</xdr:row>
      <xdr:rowOff>19050</xdr:rowOff>
    </xdr:from>
    <xdr:to>
      <xdr:col>17</xdr:col>
      <xdr:colOff>6350</xdr:colOff>
      <xdr:row>34</xdr:row>
      <xdr:rowOff>222250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2A4883-4CA1-4615-C703-18F5A6F0CD97}"/>
            </a:ext>
          </a:extLst>
        </xdr:cNvPr>
        <xdr:cNvSpPr txBox="1"/>
      </xdr:nvSpPr>
      <xdr:spPr>
        <a:xfrm>
          <a:off x="1060450" y="4387850"/>
          <a:ext cx="9309100" cy="511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Fig. 1 | 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Microbial transformations of nitrogen compounds. 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Microorganisms carry enzymes that perform 14 redox reactions involving 8 key inorganic nitrogen species of different oxidation states (enzyme-bound intermediates and their redox states are not shown). The interconversion of ammonia and organic nitrogen does not involve a change in the redox state of the nitrogen atom. The reactions involve reduction (red), oxidation (blue) and disproportionation and comproportionation (green).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 enzymes perform the nitrogen transformations: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assimilatory nitrate reductase (NAS,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nasA 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nirA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membrane-bound (NAR,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narGH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periplasmic (NAP,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napA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dissimilatory nitrate reductases;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nitrite oxidoreductase (NXR,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nxrAB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nitric oxide oxidase (NOD,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hmp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haem-containing (cd1‑NIR,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nirS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copper-containing (Cu‑NIR,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nirK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nitrite reductases;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cytochrome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‑dependent (cNOR,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cnorB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quinol-dependent (qNOR,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norZ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copper-containing quinol-dependent nitric oxide reductases (CuANOR); NADH-dependent cytochrome P450 nitric oxide reductase (P450NOR,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p450nor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flavo-diiron nitric oxide reductase (NORvw,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norVW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hybrid cluster protein (HCP,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hcp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hydroxylamine oxidoreductase (HAO,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hao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hydroxylamine oxidase (HOX;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hox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nitrous oxide reductase (NOS,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nosZ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nitric oxide dismutase (NO‑D,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norZ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assimilatory nitrite reductase (cNIR;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nasB 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nirB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dissimilatory periplasmic cytochrome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nitrite reductase (ccNIR,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nrfAH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-hydroxylamine oxidoreductase (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HAO;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haoA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octahaem nitrite reductase (ONR);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octahaem tetrathionate reductase (OTR);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molybdenum-iron (MoFe,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nifHDK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iron-iron (FeFe,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anfHGDK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and vanadium-iron (VFe,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vnfHGDK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nitrogenases;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hydrazine dehydrogenase (HDH,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hdh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hydrazine synthase (HZS, </a:t>
          </a:r>
          <a:r>
            <a:rPr lang="es-CL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hzsCBA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  <a:endParaRPr lang="en-A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ammonia monooxygenase (AMO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amoCAB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particulate methane monooxygenase (pMMO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pmoCAB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cyanase (CYN,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cynS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</a:t>
          </a:r>
        </a:p>
        <a:p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urease (URE, </a:t>
          </a:r>
          <a:r>
            <a:rPr lang="en-AU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ureABC</a:t>
          </a:r>
          <a:r>
            <a:rPr lang="en-A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enome.jp/entry/K26139" TargetMode="External"/><Relationship Id="rId21" Type="http://schemas.openxmlformats.org/officeDocument/2006/relationships/hyperlink" Target="https://www.genome.jp/entry/K00360" TargetMode="External"/><Relationship Id="rId42" Type="http://schemas.openxmlformats.org/officeDocument/2006/relationships/hyperlink" Target="https://www.genome.jp/entry/K00362" TargetMode="External"/><Relationship Id="rId47" Type="http://schemas.openxmlformats.org/officeDocument/2006/relationships/hyperlink" Target="https://www.genome.jp/entry/1.7.2.2" TargetMode="External"/><Relationship Id="rId63" Type="http://schemas.openxmlformats.org/officeDocument/2006/relationships/hyperlink" Target="https://www.genome.jp/entry/1.7.2.5" TargetMode="External"/><Relationship Id="rId68" Type="http://schemas.openxmlformats.org/officeDocument/2006/relationships/hyperlink" Target="https://www.genome.jp/entry/K10944" TargetMode="External"/><Relationship Id="rId84" Type="http://schemas.openxmlformats.org/officeDocument/2006/relationships/hyperlink" Target="https://www.kegg.jp/entry/K20934" TargetMode="External"/><Relationship Id="rId89" Type="http://schemas.openxmlformats.org/officeDocument/2006/relationships/hyperlink" Target="https://www.kegg.jp/entry/K01427" TargetMode="External"/><Relationship Id="rId16" Type="http://schemas.openxmlformats.org/officeDocument/2006/relationships/hyperlink" Target="https://www.genome.jp/entry/M00531" TargetMode="External"/><Relationship Id="rId11" Type="http://schemas.openxmlformats.org/officeDocument/2006/relationships/hyperlink" Target="https://www.genome.jp/entry/1.18.6.2" TargetMode="External"/><Relationship Id="rId32" Type="http://schemas.openxmlformats.org/officeDocument/2006/relationships/hyperlink" Target="https://www.genome.jp/entry/M00530" TargetMode="External"/><Relationship Id="rId37" Type="http://schemas.openxmlformats.org/officeDocument/2006/relationships/hyperlink" Target="https://www.genome.jp/entry/K00374" TargetMode="External"/><Relationship Id="rId53" Type="http://schemas.openxmlformats.org/officeDocument/2006/relationships/hyperlink" Target="https://www.genome.jp/entry/1.7.5.1" TargetMode="External"/><Relationship Id="rId58" Type="http://schemas.openxmlformats.org/officeDocument/2006/relationships/hyperlink" Target="https://www.genome.jp/entry/K02568" TargetMode="External"/><Relationship Id="rId74" Type="http://schemas.openxmlformats.org/officeDocument/2006/relationships/hyperlink" Target="https://www.genome.jp/entry/K10944" TargetMode="External"/><Relationship Id="rId79" Type="http://schemas.openxmlformats.org/officeDocument/2006/relationships/hyperlink" Target="https://www.genome.jp/entry/K00370" TargetMode="External"/><Relationship Id="rId5" Type="http://schemas.openxmlformats.org/officeDocument/2006/relationships/hyperlink" Target="https://www.genome.jp/entry/1.18.6.1" TargetMode="External"/><Relationship Id="rId90" Type="http://schemas.openxmlformats.org/officeDocument/2006/relationships/hyperlink" Target="https://www.kegg.jp/entry/K01428" TargetMode="External"/><Relationship Id="rId95" Type="http://schemas.openxmlformats.org/officeDocument/2006/relationships/hyperlink" Target="https://www.kegg.jp/entry/K03189" TargetMode="External"/><Relationship Id="rId22" Type="http://schemas.openxmlformats.org/officeDocument/2006/relationships/hyperlink" Target="https://www.genome.jp/entry/K00366" TargetMode="External"/><Relationship Id="rId27" Type="http://schemas.openxmlformats.org/officeDocument/2006/relationships/hyperlink" Target="https://www.genome.jp/entry/1.7.1.4" TargetMode="External"/><Relationship Id="rId43" Type="http://schemas.openxmlformats.org/officeDocument/2006/relationships/hyperlink" Target="https://www.genome.jp/entry/1.7.1.15" TargetMode="External"/><Relationship Id="rId48" Type="http://schemas.openxmlformats.org/officeDocument/2006/relationships/hyperlink" Target="https://www.genome.jp/entry/K15876" TargetMode="External"/><Relationship Id="rId64" Type="http://schemas.openxmlformats.org/officeDocument/2006/relationships/hyperlink" Target="https://www.genome.jp/entry/K02305" TargetMode="External"/><Relationship Id="rId69" Type="http://schemas.openxmlformats.org/officeDocument/2006/relationships/hyperlink" Target="https://www.genome.jp/entry/K10945" TargetMode="External"/><Relationship Id="rId80" Type="http://schemas.openxmlformats.org/officeDocument/2006/relationships/hyperlink" Target="https://www.genome.jp/entry/1.7.5.1" TargetMode="External"/><Relationship Id="rId85" Type="http://schemas.openxmlformats.org/officeDocument/2006/relationships/hyperlink" Target="https://www.kegg.jp/entry/K20933" TargetMode="External"/><Relationship Id="rId3" Type="http://schemas.openxmlformats.org/officeDocument/2006/relationships/hyperlink" Target="https://www.genome.jp/entry/1.18.6.1" TargetMode="External"/><Relationship Id="rId12" Type="http://schemas.openxmlformats.org/officeDocument/2006/relationships/hyperlink" Target="https://www.genome.jp/entry/K22898" TargetMode="External"/><Relationship Id="rId17" Type="http://schemas.openxmlformats.org/officeDocument/2006/relationships/hyperlink" Target="https://www.genome.jp/entry/K00367" TargetMode="External"/><Relationship Id="rId25" Type="http://schemas.openxmlformats.org/officeDocument/2006/relationships/hyperlink" Target="https://www.genome.jp/entry/1.7.1.4" TargetMode="External"/><Relationship Id="rId33" Type="http://schemas.openxmlformats.org/officeDocument/2006/relationships/hyperlink" Target="https://www.genome.jp/entry/K00370" TargetMode="External"/><Relationship Id="rId38" Type="http://schemas.openxmlformats.org/officeDocument/2006/relationships/hyperlink" Target="https://www.genome.jp/entry/1.7.5.1" TargetMode="External"/><Relationship Id="rId46" Type="http://schemas.openxmlformats.org/officeDocument/2006/relationships/hyperlink" Target="https://www.genome.jp/entry/K03385" TargetMode="External"/><Relationship Id="rId59" Type="http://schemas.openxmlformats.org/officeDocument/2006/relationships/hyperlink" Target="https://www.genome.jp/entry/K00368" TargetMode="External"/><Relationship Id="rId67" Type="http://schemas.openxmlformats.org/officeDocument/2006/relationships/hyperlink" Target="https://www.genome.jp/entry/M00528" TargetMode="External"/><Relationship Id="rId20" Type="http://schemas.openxmlformats.org/officeDocument/2006/relationships/hyperlink" Target="https://www.genome.jp/entry/K00372" TargetMode="External"/><Relationship Id="rId41" Type="http://schemas.openxmlformats.org/officeDocument/2006/relationships/hyperlink" Target="https://www.genome.jp/entry/K02568" TargetMode="External"/><Relationship Id="rId54" Type="http://schemas.openxmlformats.org/officeDocument/2006/relationships/hyperlink" Target="https://www.genome.jp/entry/K00374" TargetMode="External"/><Relationship Id="rId62" Type="http://schemas.openxmlformats.org/officeDocument/2006/relationships/hyperlink" Target="https://www.genome.jp/entry/K04561" TargetMode="External"/><Relationship Id="rId70" Type="http://schemas.openxmlformats.org/officeDocument/2006/relationships/hyperlink" Target="https://www.genome.jp/entry/K10946" TargetMode="External"/><Relationship Id="rId75" Type="http://schemas.openxmlformats.org/officeDocument/2006/relationships/hyperlink" Target="https://www.genome.jp/entry/K10945" TargetMode="External"/><Relationship Id="rId83" Type="http://schemas.openxmlformats.org/officeDocument/2006/relationships/hyperlink" Target="https://www.kegg.jp/entry/1.7.2.8" TargetMode="External"/><Relationship Id="rId88" Type="http://schemas.openxmlformats.org/officeDocument/2006/relationships/hyperlink" Target="https://www.genome.jp/entry/1.7.2.6" TargetMode="External"/><Relationship Id="rId91" Type="http://schemas.openxmlformats.org/officeDocument/2006/relationships/hyperlink" Target="https://www.kegg.jp/entry/K01429" TargetMode="External"/><Relationship Id="rId96" Type="http://schemas.openxmlformats.org/officeDocument/2006/relationships/hyperlink" Target="https://www.kegg.jp/entry/K03190" TargetMode="External"/><Relationship Id="rId1" Type="http://schemas.openxmlformats.org/officeDocument/2006/relationships/hyperlink" Target="https://www.genome.jp/entry/K02588" TargetMode="External"/><Relationship Id="rId6" Type="http://schemas.openxmlformats.org/officeDocument/2006/relationships/hyperlink" Target="https://www.genome.jp/entry/K00531" TargetMode="External"/><Relationship Id="rId15" Type="http://schemas.openxmlformats.org/officeDocument/2006/relationships/hyperlink" Target="https://www.genome.jp/entry/M00175" TargetMode="External"/><Relationship Id="rId23" Type="http://schemas.openxmlformats.org/officeDocument/2006/relationships/hyperlink" Target="https://www.genome.jp/entry/1.7.7.1" TargetMode="External"/><Relationship Id="rId28" Type="http://schemas.openxmlformats.org/officeDocument/2006/relationships/hyperlink" Target="https://www.genome.jp/entry/K26138" TargetMode="External"/><Relationship Id="rId36" Type="http://schemas.openxmlformats.org/officeDocument/2006/relationships/hyperlink" Target="https://www.genome.jp/entry/1.7.5.1" TargetMode="External"/><Relationship Id="rId49" Type="http://schemas.openxmlformats.org/officeDocument/2006/relationships/hyperlink" Target="https://www.genome.jp/entry/M00529" TargetMode="External"/><Relationship Id="rId57" Type="http://schemas.openxmlformats.org/officeDocument/2006/relationships/hyperlink" Target="https://www.genome.jp/entry/1.9.6.1" TargetMode="External"/><Relationship Id="rId10" Type="http://schemas.openxmlformats.org/officeDocument/2006/relationships/hyperlink" Target="https://www.genome.jp/entry/K22897" TargetMode="External"/><Relationship Id="rId31" Type="http://schemas.openxmlformats.org/officeDocument/2006/relationships/hyperlink" Target="https://www.genome.jp/entry/1.7.1.4" TargetMode="External"/><Relationship Id="rId44" Type="http://schemas.openxmlformats.org/officeDocument/2006/relationships/hyperlink" Target="https://www.genome.jp/entry/K00363" TargetMode="External"/><Relationship Id="rId52" Type="http://schemas.openxmlformats.org/officeDocument/2006/relationships/hyperlink" Target="https://www.genome.jp/entry/K00371" TargetMode="External"/><Relationship Id="rId60" Type="http://schemas.openxmlformats.org/officeDocument/2006/relationships/hyperlink" Target="https://www.genome.jp/entry/1.7.2.1" TargetMode="External"/><Relationship Id="rId65" Type="http://schemas.openxmlformats.org/officeDocument/2006/relationships/hyperlink" Target="https://www.genome.jp/entry/K00376" TargetMode="External"/><Relationship Id="rId73" Type="http://schemas.openxmlformats.org/officeDocument/2006/relationships/hyperlink" Target="https://www.genome.jp/entry/M00804" TargetMode="External"/><Relationship Id="rId78" Type="http://schemas.openxmlformats.org/officeDocument/2006/relationships/hyperlink" Target="https://www.genome.jp/entry/1.7.2.6" TargetMode="External"/><Relationship Id="rId81" Type="http://schemas.openxmlformats.org/officeDocument/2006/relationships/hyperlink" Target="https://www.genome.jp/entry/K00371" TargetMode="External"/><Relationship Id="rId86" Type="http://schemas.openxmlformats.org/officeDocument/2006/relationships/hyperlink" Target="https://www.kegg.jp/entry/K20932" TargetMode="External"/><Relationship Id="rId94" Type="http://schemas.openxmlformats.org/officeDocument/2006/relationships/hyperlink" Target="https://www.kegg.jp/entry/K03188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www.genome.jp/entry/K02591" TargetMode="External"/><Relationship Id="rId9" Type="http://schemas.openxmlformats.org/officeDocument/2006/relationships/hyperlink" Target="https://www.genome.jp/entry/1.18.6.2" TargetMode="External"/><Relationship Id="rId13" Type="http://schemas.openxmlformats.org/officeDocument/2006/relationships/hyperlink" Target="https://www.genome.jp/entry/1.18.6.2" TargetMode="External"/><Relationship Id="rId18" Type="http://schemas.openxmlformats.org/officeDocument/2006/relationships/hyperlink" Target="https://www.genome.jp/entry/1.7.7.2" TargetMode="External"/><Relationship Id="rId39" Type="http://schemas.openxmlformats.org/officeDocument/2006/relationships/hyperlink" Target="https://www.genome.jp/entry/K02567" TargetMode="External"/><Relationship Id="rId34" Type="http://schemas.openxmlformats.org/officeDocument/2006/relationships/hyperlink" Target="https://www.genome.jp/entry/1.7.5.1" TargetMode="External"/><Relationship Id="rId50" Type="http://schemas.openxmlformats.org/officeDocument/2006/relationships/hyperlink" Target="https://www.genome.jp/entry/K00370" TargetMode="External"/><Relationship Id="rId55" Type="http://schemas.openxmlformats.org/officeDocument/2006/relationships/hyperlink" Target="https://www.genome.jp/entry/1.7.5.1" TargetMode="External"/><Relationship Id="rId76" Type="http://schemas.openxmlformats.org/officeDocument/2006/relationships/hyperlink" Target="https://www.genome.jp/entry/K10946" TargetMode="External"/><Relationship Id="rId97" Type="http://schemas.openxmlformats.org/officeDocument/2006/relationships/hyperlink" Target="https://www.kegg.jp/entry/K03192" TargetMode="External"/><Relationship Id="rId7" Type="http://schemas.openxmlformats.org/officeDocument/2006/relationships/hyperlink" Target="https://www.genome.jp/entry/1.18.6.1" TargetMode="External"/><Relationship Id="rId71" Type="http://schemas.openxmlformats.org/officeDocument/2006/relationships/hyperlink" Target="https://www.genome.jp/entry/K10535" TargetMode="External"/><Relationship Id="rId92" Type="http://schemas.openxmlformats.org/officeDocument/2006/relationships/hyperlink" Target="https://www.kegg.jp/entry/K01430" TargetMode="External"/><Relationship Id="rId2" Type="http://schemas.openxmlformats.org/officeDocument/2006/relationships/hyperlink" Target="https://www.genome.jp/entry/K02586" TargetMode="External"/><Relationship Id="rId29" Type="http://schemas.openxmlformats.org/officeDocument/2006/relationships/hyperlink" Target="https://www.genome.jp/entry/1.7.1.4" TargetMode="External"/><Relationship Id="rId24" Type="http://schemas.openxmlformats.org/officeDocument/2006/relationships/hyperlink" Target="https://www.genome.jp/entry/K17877" TargetMode="External"/><Relationship Id="rId40" Type="http://schemas.openxmlformats.org/officeDocument/2006/relationships/hyperlink" Target="https://www.genome.jp/entry/1.9.6.1" TargetMode="External"/><Relationship Id="rId45" Type="http://schemas.openxmlformats.org/officeDocument/2006/relationships/hyperlink" Target="https://www.genome.jp/entry/1.7.1.15" TargetMode="External"/><Relationship Id="rId66" Type="http://schemas.openxmlformats.org/officeDocument/2006/relationships/hyperlink" Target="https://www.genome.jp/entry/1.7.2.4" TargetMode="External"/><Relationship Id="rId87" Type="http://schemas.openxmlformats.org/officeDocument/2006/relationships/hyperlink" Target="https://www.genome.jp/entry/1.7.1.15" TargetMode="External"/><Relationship Id="rId61" Type="http://schemas.openxmlformats.org/officeDocument/2006/relationships/hyperlink" Target="https://www.genome.jp/entry/K15864" TargetMode="External"/><Relationship Id="rId82" Type="http://schemas.openxmlformats.org/officeDocument/2006/relationships/hyperlink" Target="https://www.genome.jp/entry/1.7.5.1" TargetMode="External"/><Relationship Id="rId19" Type="http://schemas.openxmlformats.org/officeDocument/2006/relationships/hyperlink" Target="https://www.genome.jp/entry/K10534" TargetMode="External"/><Relationship Id="rId14" Type="http://schemas.openxmlformats.org/officeDocument/2006/relationships/hyperlink" Target="https://www.genome.jp/entry/K22899" TargetMode="External"/><Relationship Id="rId30" Type="http://schemas.openxmlformats.org/officeDocument/2006/relationships/hyperlink" Target="https://www.genome.jp/entry/K00361" TargetMode="External"/><Relationship Id="rId35" Type="http://schemas.openxmlformats.org/officeDocument/2006/relationships/hyperlink" Target="https://www.genome.jp/entry/K00371" TargetMode="External"/><Relationship Id="rId56" Type="http://schemas.openxmlformats.org/officeDocument/2006/relationships/hyperlink" Target="https://www.genome.jp/entry/K02567" TargetMode="External"/><Relationship Id="rId77" Type="http://schemas.openxmlformats.org/officeDocument/2006/relationships/hyperlink" Target="https://www.genome.jp/entry/K10535" TargetMode="External"/><Relationship Id="rId8" Type="http://schemas.openxmlformats.org/officeDocument/2006/relationships/hyperlink" Target="https://www.genome.jp/entry/K22896" TargetMode="External"/><Relationship Id="rId51" Type="http://schemas.openxmlformats.org/officeDocument/2006/relationships/hyperlink" Target="https://www.genome.jp/entry/1.7.5.1" TargetMode="External"/><Relationship Id="rId72" Type="http://schemas.openxmlformats.org/officeDocument/2006/relationships/hyperlink" Target="https://www.genome.jp/entry/1.7.2.6" TargetMode="External"/><Relationship Id="rId93" Type="http://schemas.openxmlformats.org/officeDocument/2006/relationships/hyperlink" Target="https://www.kegg.jp/entry/K03187" TargetMode="External"/><Relationship Id="rId98" Type="http://schemas.openxmlformats.org/officeDocument/2006/relationships/hyperlink" Target="https://www.kegg.jp/entry/K14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74BC-0292-48BA-99B6-832221E100BA}">
  <dimension ref="R2:AF18"/>
  <sheetViews>
    <sheetView tabSelected="1" topLeftCell="R7" workbookViewId="0">
      <selection activeCell="T8" sqref="T8"/>
    </sheetView>
  </sheetViews>
  <sheetFormatPr defaultRowHeight="21.5" customHeight="1" x14ac:dyDescent="0.35"/>
  <cols>
    <col min="19" max="19" width="41.6328125" customWidth="1"/>
    <col min="20" max="20" width="91.7265625" customWidth="1"/>
  </cols>
  <sheetData>
    <row r="2" spans="18:32" ht="21.5" customHeight="1" x14ac:dyDescent="0.35">
      <c r="R2">
        <v>1</v>
      </c>
      <c r="S2" t="s">
        <v>186</v>
      </c>
      <c r="T2" t="s">
        <v>209</v>
      </c>
      <c r="U2" t="s">
        <v>210</v>
      </c>
      <c r="AF2" t="s">
        <v>225</v>
      </c>
    </row>
    <row r="3" spans="18:32" ht="21.5" customHeight="1" x14ac:dyDescent="0.35">
      <c r="R3">
        <v>2</v>
      </c>
      <c r="S3" t="s">
        <v>185</v>
      </c>
      <c r="T3" s="33" t="s">
        <v>221</v>
      </c>
      <c r="U3" s="34" t="s">
        <v>223</v>
      </c>
      <c r="AF3" t="s">
        <v>226</v>
      </c>
    </row>
    <row r="4" spans="18:32" ht="21.5" customHeight="1" x14ac:dyDescent="0.35">
      <c r="R4">
        <v>3</v>
      </c>
      <c r="S4" t="s">
        <v>190</v>
      </c>
      <c r="T4" s="33" t="s">
        <v>220</v>
      </c>
      <c r="U4" s="34" t="s">
        <v>219</v>
      </c>
      <c r="AF4" t="s">
        <v>227</v>
      </c>
    </row>
    <row r="5" spans="18:32" ht="21.5" customHeight="1" x14ac:dyDescent="0.35">
      <c r="R5">
        <v>4</v>
      </c>
      <c r="S5" t="s">
        <v>191</v>
      </c>
      <c r="T5" s="33" t="s">
        <v>222</v>
      </c>
      <c r="AF5" t="s">
        <v>228</v>
      </c>
    </row>
    <row r="6" spans="18:32" ht="21.5" customHeight="1" x14ac:dyDescent="0.35">
      <c r="R6">
        <v>5</v>
      </c>
      <c r="S6" t="s">
        <v>188</v>
      </c>
      <c r="T6" t="s">
        <v>217</v>
      </c>
      <c r="U6" t="s">
        <v>218</v>
      </c>
      <c r="AF6" t="s">
        <v>229</v>
      </c>
    </row>
    <row r="7" spans="18:32" ht="21.5" customHeight="1" x14ac:dyDescent="0.35">
      <c r="R7">
        <v>6</v>
      </c>
      <c r="S7" t="s">
        <v>189</v>
      </c>
      <c r="T7" t="s">
        <v>215</v>
      </c>
      <c r="U7" t="s">
        <v>216</v>
      </c>
      <c r="AF7" t="s">
        <v>230</v>
      </c>
    </row>
    <row r="8" spans="18:32" ht="21.5" customHeight="1" x14ac:dyDescent="0.35">
      <c r="R8">
        <v>7</v>
      </c>
      <c r="S8" t="s">
        <v>192</v>
      </c>
      <c r="T8" t="s">
        <v>199</v>
      </c>
      <c r="U8" t="s">
        <v>198</v>
      </c>
      <c r="AF8" t="s">
        <v>231</v>
      </c>
    </row>
    <row r="9" spans="18:32" ht="21.5" customHeight="1" x14ac:dyDescent="0.35">
      <c r="R9">
        <v>8</v>
      </c>
      <c r="S9" t="s">
        <v>193</v>
      </c>
      <c r="T9" t="s">
        <v>212</v>
      </c>
      <c r="U9" t="s">
        <v>213</v>
      </c>
      <c r="AF9" t="s">
        <v>232</v>
      </c>
    </row>
    <row r="10" spans="18:32" ht="21.5" customHeight="1" x14ac:dyDescent="0.35">
      <c r="R10">
        <v>9</v>
      </c>
      <c r="S10" t="s">
        <v>194</v>
      </c>
      <c r="T10" s="33" t="s">
        <v>224</v>
      </c>
      <c r="U10" s="34" t="s">
        <v>214</v>
      </c>
    </row>
    <row r="11" spans="18:32" ht="21.5" customHeight="1" x14ac:dyDescent="0.35">
      <c r="R11">
        <v>10</v>
      </c>
      <c r="S11" t="s">
        <v>187</v>
      </c>
      <c r="T11" t="s">
        <v>204</v>
      </c>
      <c r="U11" t="s">
        <v>203</v>
      </c>
    </row>
    <row r="12" spans="18:32" ht="21.5" customHeight="1" x14ac:dyDescent="0.35">
      <c r="R12">
        <v>11</v>
      </c>
      <c r="S12" t="s">
        <v>183</v>
      </c>
      <c r="T12" t="s">
        <v>129</v>
      </c>
      <c r="U12" t="s">
        <v>201</v>
      </c>
    </row>
    <row r="13" spans="18:32" ht="21.5" customHeight="1" x14ac:dyDescent="0.35">
      <c r="R13">
        <v>12</v>
      </c>
      <c r="S13" t="s">
        <v>196</v>
      </c>
      <c r="T13" t="s">
        <v>207</v>
      </c>
      <c r="U13" t="s">
        <v>205</v>
      </c>
    </row>
    <row r="14" spans="18:32" ht="21.5" customHeight="1" x14ac:dyDescent="0.35">
      <c r="R14">
        <v>13</v>
      </c>
      <c r="S14" t="s">
        <v>195</v>
      </c>
      <c r="T14" t="s">
        <v>206</v>
      </c>
      <c r="U14" t="s">
        <v>208</v>
      </c>
    </row>
    <row r="15" spans="18:32" ht="21.5" customHeight="1" x14ac:dyDescent="0.35">
      <c r="R15">
        <v>14</v>
      </c>
      <c r="S15" t="s">
        <v>184</v>
      </c>
      <c r="T15" t="s">
        <v>146</v>
      </c>
      <c r="U15" t="s">
        <v>197</v>
      </c>
    </row>
    <row r="16" spans="18:32" ht="21.5" customHeight="1" x14ac:dyDescent="0.35">
      <c r="R16">
        <v>15</v>
      </c>
      <c r="S16" t="s">
        <v>181</v>
      </c>
      <c r="T16" t="s">
        <v>179</v>
      </c>
      <c r="U16" t="s">
        <v>202</v>
      </c>
    </row>
    <row r="17" spans="18:20" ht="21.5" customHeight="1" x14ac:dyDescent="0.35">
      <c r="R17">
        <v>16</v>
      </c>
      <c r="S17" t="s">
        <v>182</v>
      </c>
      <c r="T17" t="s">
        <v>211</v>
      </c>
    </row>
    <row r="18" spans="18:20" ht="21.5" customHeight="1" x14ac:dyDescent="0.35">
      <c r="S18" t="s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CA96-EF79-4C07-878C-3C9DB32BD331}">
  <dimension ref="A1:F91"/>
  <sheetViews>
    <sheetView zoomScale="90" zoomScaleNormal="90" workbookViewId="0">
      <selection activeCell="B48" sqref="B48"/>
    </sheetView>
  </sheetViews>
  <sheetFormatPr defaultRowHeight="14.5" x14ac:dyDescent="0.35"/>
  <cols>
    <col min="2" max="2" width="91.6328125" customWidth="1"/>
    <col min="3" max="3" width="7.54296875" customWidth="1"/>
    <col min="4" max="4" width="5.81640625" customWidth="1"/>
  </cols>
  <sheetData>
    <row r="1" spans="1:5" x14ac:dyDescent="0.35">
      <c r="A1" s="8" t="s">
        <v>18</v>
      </c>
      <c r="C1" t="s">
        <v>99</v>
      </c>
      <c r="E1" t="s">
        <v>96</v>
      </c>
    </row>
    <row r="2" spans="1:5" ht="15" thickBot="1" x14ac:dyDescent="0.4">
      <c r="A2" s="9" t="s">
        <v>19</v>
      </c>
      <c r="B2" s="19" t="s">
        <v>20</v>
      </c>
      <c r="C2" s="19"/>
      <c r="D2" s="19"/>
      <c r="E2" t="s">
        <v>97</v>
      </c>
    </row>
    <row r="3" spans="1:5" x14ac:dyDescent="0.35">
      <c r="A3" s="1" t="s">
        <v>0</v>
      </c>
      <c r="B3" s="2" t="s">
        <v>1</v>
      </c>
      <c r="C3" s="27"/>
      <c r="D3" s="27"/>
      <c r="E3" t="s">
        <v>96</v>
      </c>
    </row>
    <row r="4" spans="1:5" x14ac:dyDescent="0.35">
      <c r="A4" s="3" t="s">
        <v>2</v>
      </c>
      <c r="B4" s="4" t="s">
        <v>3</v>
      </c>
      <c r="C4" s="28" t="s">
        <v>100</v>
      </c>
      <c r="D4" s="28"/>
      <c r="E4" t="str">
        <f>_xlfn.CONCAT(E1,A4,E1,E2,E3,A5,E1,E2,E3,A6,E1,E2,E3,A7,E1,E2,E3,A8,E1,E2,E3,A9,E1,E2,E3,A10,E1,E2,E3,A11,E3)</f>
        <v>"K02588","K02586","K02591","K00531","K22896","K22897","K22898","K22899"</v>
      </c>
    </row>
    <row r="5" spans="1:5" x14ac:dyDescent="0.35">
      <c r="A5" s="3" t="s">
        <v>4</v>
      </c>
      <c r="B5" s="5" t="s">
        <v>5</v>
      </c>
      <c r="C5" s="28" t="s">
        <v>101</v>
      </c>
      <c r="D5" s="29"/>
      <c r="E5" t="s">
        <v>98</v>
      </c>
    </row>
    <row r="6" spans="1:5" x14ac:dyDescent="0.35">
      <c r="A6" s="3" t="s">
        <v>6</v>
      </c>
      <c r="B6" s="5" t="s">
        <v>7</v>
      </c>
      <c r="C6" s="28" t="s">
        <v>102</v>
      </c>
      <c r="D6" s="29"/>
    </row>
    <row r="7" spans="1:5" x14ac:dyDescent="0.35">
      <c r="A7" s="3" t="s">
        <v>8</v>
      </c>
      <c r="B7" s="5" t="s">
        <v>9</v>
      </c>
      <c r="C7" s="28" t="s">
        <v>103</v>
      </c>
      <c r="D7" s="29"/>
      <c r="E7" t="str">
        <f>_xlfn.CONCAT(E1,C4,C1,C5,C1,C6,C1,C7,C1,C8,C1,C9,C1,C10,C1,C11,E3)</f>
        <v>"nifH","nifD","nifK","anfG","vnfD","vnfK","vnfG","vnfH"</v>
      </c>
    </row>
    <row r="8" spans="1:5" x14ac:dyDescent="0.35">
      <c r="A8" s="3" t="s">
        <v>10</v>
      </c>
      <c r="B8" s="5" t="s">
        <v>11</v>
      </c>
      <c r="C8" s="28" t="s">
        <v>104</v>
      </c>
      <c r="D8" s="29"/>
      <c r="E8" t="s">
        <v>129</v>
      </c>
    </row>
    <row r="9" spans="1:5" x14ac:dyDescent="0.35">
      <c r="A9" s="3" t="s">
        <v>12</v>
      </c>
      <c r="B9" s="5" t="s">
        <v>13</v>
      </c>
      <c r="C9" s="28" t="s">
        <v>105</v>
      </c>
      <c r="D9" s="29"/>
    </row>
    <row r="10" spans="1:5" x14ac:dyDescent="0.35">
      <c r="A10" s="3" t="s">
        <v>14</v>
      </c>
      <c r="B10" s="5" t="s">
        <v>15</v>
      </c>
      <c r="C10" s="28" t="s">
        <v>106</v>
      </c>
      <c r="D10" s="29"/>
    </row>
    <row r="11" spans="1:5" ht="15" thickBot="1" x14ac:dyDescent="0.4">
      <c r="A11" s="6" t="s">
        <v>16</v>
      </c>
      <c r="B11" s="7" t="s">
        <v>17</v>
      </c>
      <c r="C11" s="28" t="s">
        <v>107</v>
      </c>
      <c r="D11" s="28"/>
    </row>
    <row r="13" spans="1:5" x14ac:dyDescent="0.35">
      <c r="A13" s="8" t="s">
        <v>18</v>
      </c>
    </row>
    <row r="14" spans="1:5" ht="15" thickBot="1" x14ac:dyDescent="0.4">
      <c r="A14" s="9" t="s">
        <v>21</v>
      </c>
      <c r="B14" s="19" t="s">
        <v>22</v>
      </c>
      <c r="C14" s="19"/>
      <c r="D14" s="19"/>
    </row>
    <row r="15" spans="1:5" x14ac:dyDescent="0.35">
      <c r="A15" s="11" t="s">
        <v>0</v>
      </c>
      <c r="B15" s="12" t="s">
        <v>1</v>
      </c>
      <c r="C15" s="30"/>
      <c r="D15" s="30"/>
    </row>
    <row r="16" spans="1:5" x14ac:dyDescent="0.35">
      <c r="A16" s="13" t="s">
        <v>23</v>
      </c>
      <c r="B16" s="14" t="s">
        <v>24</v>
      </c>
      <c r="C16" s="10" t="s">
        <v>108</v>
      </c>
      <c r="D16" s="31"/>
      <c r="E16" t="str">
        <f>_xlfn.CONCAT(E$1,A16,C$1,A17,C$1,A18,C$1,A19,C$1,A20,C$1,A21,C$1,A22,C$1,A23,C$1,A24,E$3)</f>
        <v>"K00367","K10534","K00372","K00360","K00366","K17877","K26139","K26138","K00361"</v>
      </c>
    </row>
    <row r="17" spans="1:5" x14ac:dyDescent="0.35">
      <c r="A17" s="13" t="s">
        <v>25</v>
      </c>
      <c r="B17" s="15" t="s">
        <v>26</v>
      </c>
      <c r="C17" s="10" t="s">
        <v>109</v>
      </c>
      <c r="D17" s="10"/>
      <c r="E17" t="s">
        <v>130</v>
      </c>
    </row>
    <row r="18" spans="1:5" x14ac:dyDescent="0.35">
      <c r="A18" s="13" t="s">
        <v>27</v>
      </c>
      <c r="B18" s="15" t="s">
        <v>28</v>
      </c>
      <c r="C18" s="10" t="s">
        <v>131</v>
      </c>
      <c r="D18" s="10"/>
    </row>
    <row r="19" spans="1:5" x14ac:dyDescent="0.35">
      <c r="A19" s="13" t="s">
        <v>29</v>
      </c>
      <c r="B19" s="15" t="s">
        <v>30</v>
      </c>
      <c r="C19" s="10" t="s">
        <v>110</v>
      </c>
      <c r="D19" s="10"/>
      <c r="E19" t="str">
        <f>_xlfn.CONCAT(E$1,C16,C$1,C17,C$1,C18,C$1,C19,C$1,C20,C$1,C21,C$1,C22,C$1,C23,C$1,C24,E$3)</f>
        <v>"narB","NR","nasA","nasB","nirA","NIT-6","nasD","nasE","nasB"</v>
      </c>
    </row>
    <row r="20" spans="1:5" x14ac:dyDescent="0.35">
      <c r="A20" s="13" t="s">
        <v>31</v>
      </c>
      <c r="B20" s="14" t="s">
        <v>32</v>
      </c>
      <c r="C20" s="10" t="s">
        <v>111</v>
      </c>
      <c r="D20" s="31"/>
      <c r="E20" t="s">
        <v>133</v>
      </c>
    </row>
    <row r="21" spans="1:5" x14ac:dyDescent="0.35">
      <c r="A21" s="13" t="s">
        <v>33</v>
      </c>
      <c r="B21" s="14" t="s">
        <v>34</v>
      </c>
      <c r="C21" s="10" t="s">
        <v>112</v>
      </c>
      <c r="D21" s="31"/>
    </row>
    <row r="22" spans="1:5" x14ac:dyDescent="0.35">
      <c r="A22" s="13" t="s">
        <v>35</v>
      </c>
      <c r="B22" s="14" t="s">
        <v>36</v>
      </c>
      <c r="C22" s="10" t="s">
        <v>132</v>
      </c>
      <c r="D22" s="31"/>
    </row>
    <row r="23" spans="1:5" x14ac:dyDescent="0.35">
      <c r="A23" s="13" t="s">
        <v>37</v>
      </c>
      <c r="B23" s="14" t="s">
        <v>38</v>
      </c>
      <c r="C23" s="10" t="s">
        <v>113</v>
      </c>
      <c r="D23" s="31"/>
    </row>
    <row r="24" spans="1:5" ht="15" thickBot="1" x14ac:dyDescent="0.4">
      <c r="A24" s="16" t="s">
        <v>39</v>
      </c>
      <c r="B24" s="17" t="s">
        <v>40</v>
      </c>
      <c r="C24" s="10" t="s">
        <v>110</v>
      </c>
      <c r="D24" s="31"/>
    </row>
    <row r="26" spans="1:5" x14ac:dyDescent="0.35">
      <c r="A26" s="8" t="s">
        <v>18</v>
      </c>
    </row>
    <row r="27" spans="1:5" ht="15" thickBot="1" x14ac:dyDescent="0.4">
      <c r="A27" s="9" t="s">
        <v>41</v>
      </c>
      <c r="B27" s="19" t="s">
        <v>42</v>
      </c>
      <c r="C27" s="19"/>
      <c r="D27" s="19"/>
    </row>
    <row r="28" spans="1:5" x14ac:dyDescent="0.35">
      <c r="A28" s="11" t="s">
        <v>0</v>
      </c>
      <c r="B28" s="12" t="s">
        <v>1</v>
      </c>
      <c r="C28" s="30"/>
      <c r="D28" s="30"/>
    </row>
    <row r="29" spans="1:5" x14ac:dyDescent="0.35">
      <c r="A29" s="13" t="s">
        <v>43</v>
      </c>
      <c r="B29" s="14" t="s">
        <v>44</v>
      </c>
      <c r="C29" s="10" t="s">
        <v>135</v>
      </c>
      <c r="D29" s="31"/>
      <c r="E29" t="str">
        <f>_xlfn.CONCAT(E$1,A29,C$1,A30,C$1,A31,C$1,A32,C$1,A33,C$1,A34,C$1,A35,C$1,A36,C$1,A37,E$3)</f>
        <v>"K00370","K00371","K00374","K02567","K02568","K00362","K00363","K03385","K15876"</v>
      </c>
    </row>
    <row r="30" spans="1:5" x14ac:dyDescent="0.35">
      <c r="A30" s="13" t="s">
        <v>45</v>
      </c>
      <c r="B30" s="14" t="s">
        <v>46</v>
      </c>
      <c r="C30" s="10" t="s">
        <v>136</v>
      </c>
      <c r="D30" s="31"/>
      <c r="E30" t="s">
        <v>137</v>
      </c>
    </row>
    <row r="31" spans="1:5" x14ac:dyDescent="0.35">
      <c r="A31" s="13" t="s">
        <v>47</v>
      </c>
      <c r="B31" s="14" t="s">
        <v>48</v>
      </c>
      <c r="C31" s="10" t="s">
        <v>134</v>
      </c>
      <c r="D31" s="31"/>
    </row>
    <row r="32" spans="1:5" x14ac:dyDescent="0.35">
      <c r="A32" s="13" t="s">
        <v>49</v>
      </c>
      <c r="B32" s="14" t="s">
        <v>50</v>
      </c>
      <c r="C32" s="10" t="s">
        <v>114</v>
      </c>
      <c r="D32" s="31"/>
      <c r="E32" t="str">
        <f>_xlfn.CONCAT(E$1,C29,C$1,C30,C$1,C31,C$1,C32,C$1,C33,C$1,C34,C$1,C35,C$1,C36,C$1,C37,E$3)</f>
        <v>"narG_ nxrA","narH_nxrB","narI","napA","napB","nirB","nirD","nrfA","nrfH"</v>
      </c>
    </row>
    <row r="33" spans="1:5" x14ac:dyDescent="0.35">
      <c r="A33" s="13" t="s">
        <v>51</v>
      </c>
      <c r="B33" s="15" t="s">
        <v>52</v>
      </c>
      <c r="C33" s="10" t="s">
        <v>115</v>
      </c>
      <c r="D33" s="10"/>
      <c r="E33" t="s">
        <v>140</v>
      </c>
    </row>
    <row r="34" spans="1:5" x14ac:dyDescent="0.35">
      <c r="A34" s="13" t="s">
        <v>53</v>
      </c>
      <c r="B34" s="14" t="s">
        <v>54</v>
      </c>
      <c r="C34" s="10" t="s">
        <v>116</v>
      </c>
      <c r="D34" s="31"/>
    </row>
    <row r="35" spans="1:5" x14ac:dyDescent="0.35">
      <c r="A35" s="13" t="s">
        <v>55</v>
      </c>
      <c r="B35" s="14" t="s">
        <v>56</v>
      </c>
      <c r="C35" s="10" t="s">
        <v>117</v>
      </c>
      <c r="D35" s="31"/>
    </row>
    <row r="36" spans="1:5" x14ac:dyDescent="0.35">
      <c r="A36" s="13" t="s">
        <v>57</v>
      </c>
      <c r="B36" s="14" t="s">
        <v>58</v>
      </c>
      <c r="C36" s="10" t="s">
        <v>118</v>
      </c>
      <c r="D36" s="31"/>
    </row>
    <row r="37" spans="1:5" ht="15" thickBot="1" x14ac:dyDescent="0.4">
      <c r="A37" s="16" t="s">
        <v>59</v>
      </c>
      <c r="B37" s="18" t="s">
        <v>60</v>
      </c>
      <c r="C37" s="10" t="s">
        <v>119</v>
      </c>
      <c r="D37" s="10"/>
    </row>
    <row r="38" spans="1:5" x14ac:dyDescent="0.35">
      <c r="C38" s="10"/>
    </row>
    <row r="39" spans="1:5" x14ac:dyDescent="0.35">
      <c r="A39" s="8" t="s">
        <v>18</v>
      </c>
      <c r="C39" s="10"/>
    </row>
    <row r="40" spans="1:5" ht="15" thickBot="1" x14ac:dyDescent="0.4">
      <c r="A40" s="9" t="s">
        <v>61</v>
      </c>
      <c r="B40" s="19" t="s">
        <v>62</v>
      </c>
      <c r="C40" s="10"/>
      <c r="D40" s="19"/>
    </row>
    <row r="41" spans="1:5" x14ac:dyDescent="0.35">
      <c r="A41" s="11" t="s">
        <v>0</v>
      </c>
      <c r="B41" s="12" t="s">
        <v>1</v>
      </c>
      <c r="C41" s="10"/>
      <c r="D41" s="30"/>
    </row>
    <row r="42" spans="1:5" x14ac:dyDescent="0.35">
      <c r="A42" s="13" t="s">
        <v>43</v>
      </c>
      <c r="B42" s="14" t="s">
        <v>44</v>
      </c>
      <c r="C42" s="10" t="s">
        <v>138</v>
      </c>
      <c r="D42" s="31"/>
      <c r="E42" t="str">
        <f>_xlfn.CONCAT(E$1,A42,C$1,A43,C$1,A44,C$1,A45,C$1,A46,C$1,A47,C$1,A48,C$1,A49,C$1,A50,C$1,A51,E$3)</f>
        <v>"K00370","K00371","K00374","K02567","K02568","K00368","K15864","K04561","K02305","K00376"</v>
      </c>
    </row>
    <row r="43" spans="1:5" x14ac:dyDescent="0.35">
      <c r="A43" s="13" t="s">
        <v>45</v>
      </c>
      <c r="B43" s="14" t="s">
        <v>46</v>
      </c>
      <c r="C43" s="10" t="s">
        <v>136</v>
      </c>
      <c r="D43" s="31"/>
      <c r="E43" t="s">
        <v>139</v>
      </c>
    </row>
    <row r="44" spans="1:5" x14ac:dyDescent="0.35">
      <c r="A44" s="13" t="s">
        <v>47</v>
      </c>
      <c r="B44" s="14" t="s">
        <v>48</v>
      </c>
      <c r="C44" s="10" t="s">
        <v>134</v>
      </c>
      <c r="D44" s="31"/>
    </row>
    <row r="45" spans="1:5" x14ac:dyDescent="0.35">
      <c r="A45" s="13" t="s">
        <v>49</v>
      </c>
      <c r="B45" s="14" t="s">
        <v>50</v>
      </c>
      <c r="C45" s="10" t="s">
        <v>114</v>
      </c>
      <c r="D45" s="31"/>
      <c r="E45" t="str">
        <f>_xlfn.CONCAT(E$1,C42,C$1,C43,C$1,C44,C$1,C45,C$1,C46,C$1,C47,C$1,C48,C$1,C49,C$1,C50,C$1,C51,E$3)</f>
        <v>"narG_nxrA","narH_nxrB","narI","napA","napB","nirK","nirS","norB","norC","nosZ"</v>
      </c>
    </row>
    <row r="46" spans="1:5" x14ac:dyDescent="0.35">
      <c r="A46" s="13" t="s">
        <v>51</v>
      </c>
      <c r="B46" s="15" t="s">
        <v>52</v>
      </c>
      <c r="C46" s="10" t="s">
        <v>115</v>
      </c>
      <c r="D46" s="10"/>
      <c r="E46" t="s">
        <v>141</v>
      </c>
    </row>
    <row r="47" spans="1:5" x14ac:dyDescent="0.35">
      <c r="A47" s="13" t="s">
        <v>63</v>
      </c>
      <c r="B47" s="14" t="s">
        <v>64</v>
      </c>
      <c r="C47" s="10" t="s">
        <v>120</v>
      </c>
      <c r="D47" s="31"/>
    </row>
    <row r="48" spans="1:5" x14ac:dyDescent="0.35">
      <c r="A48" s="13" t="s">
        <v>65</v>
      </c>
      <c r="B48" s="15" t="s">
        <v>66</v>
      </c>
      <c r="C48" s="10" t="s">
        <v>121</v>
      </c>
      <c r="D48" s="10"/>
    </row>
    <row r="49" spans="1:5" x14ac:dyDescent="0.35">
      <c r="A49" s="13" t="s">
        <v>67</v>
      </c>
      <c r="B49" s="14" t="s">
        <v>68</v>
      </c>
      <c r="C49" s="10" t="s">
        <v>122</v>
      </c>
      <c r="D49" s="31"/>
    </row>
    <row r="50" spans="1:5" x14ac:dyDescent="0.35">
      <c r="A50" s="13" t="s">
        <v>69</v>
      </c>
      <c r="B50" s="15" t="s">
        <v>70</v>
      </c>
      <c r="C50" s="10" t="s">
        <v>123</v>
      </c>
      <c r="D50" s="10"/>
    </row>
    <row r="51" spans="1:5" ht="15" thickBot="1" x14ac:dyDescent="0.4">
      <c r="A51" s="16" t="s">
        <v>71</v>
      </c>
      <c r="B51" s="17" t="s">
        <v>72</v>
      </c>
      <c r="C51" s="10" t="s">
        <v>124</v>
      </c>
      <c r="D51" s="31"/>
    </row>
    <row r="52" spans="1:5" x14ac:dyDescent="0.35">
      <c r="C52" s="10"/>
    </row>
    <row r="53" spans="1:5" x14ac:dyDescent="0.35">
      <c r="A53" s="8" t="s">
        <v>18</v>
      </c>
      <c r="C53" s="10"/>
    </row>
    <row r="54" spans="1:5" ht="15" thickBot="1" x14ac:dyDescent="0.4">
      <c r="A54" s="9" t="s">
        <v>73</v>
      </c>
      <c r="B54" s="19" t="s">
        <v>74</v>
      </c>
      <c r="C54" s="10"/>
      <c r="D54" s="19"/>
    </row>
    <row r="55" spans="1:5" x14ac:dyDescent="0.35">
      <c r="A55" s="11" t="s">
        <v>0</v>
      </c>
      <c r="B55" s="12" t="s">
        <v>1</v>
      </c>
      <c r="C55" s="10"/>
      <c r="D55" s="30"/>
    </row>
    <row r="56" spans="1:5" x14ac:dyDescent="0.35">
      <c r="A56" s="13" t="s">
        <v>75</v>
      </c>
      <c r="B56" s="15" t="s">
        <v>76</v>
      </c>
      <c r="C56" s="10" t="s">
        <v>143</v>
      </c>
      <c r="D56" s="10"/>
      <c r="E56" t="str">
        <f>_xlfn.CONCAT(E$1,A56,C$1,A57,C$1,A58,C$1,A59,E$3)</f>
        <v>"K10944","K10945","K10946","K10535"</v>
      </c>
    </row>
    <row r="57" spans="1:5" x14ac:dyDescent="0.35">
      <c r="A57" s="13" t="s">
        <v>77</v>
      </c>
      <c r="B57" s="15" t="s">
        <v>78</v>
      </c>
      <c r="C57" s="10" t="s">
        <v>144</v>
      </c>
      <c r="D57" s="10"/>
      <c r="E57" t="s">
        <v>142</v>
      </c>
    </row>
    <row r="58" spans="1:5" x14ac:dyDescent="0.35">
      <c r="A58" s="13" t="s">
        <v>79</v>
      </c>
      <c r="B58" s="15" t="s">
        <v>80</v>
      </c>
      <c r="C58" s="10" t="s">
        <v>145</v>
      </c>
      <c r="D58" s="10"/>
      <c r="E58" t="str">
        <f>_xlfn.CONCAT(E$1,C56,C$1,C57,C$1,C58,C$1,C59,E$3)</f>
        <v>"amoA","amoB","amoC","hao"</v>
      </c>
    </row>
    <row r="59" spans="1:5" ht="15" thickBot="1" x14ac:dyDescent="0.4">
      <c r="A59" s="16" t="s">
        <v>81</v>
      </c>
      <c r="B59" s="17" t="s">
        <v>82</v>
      </c>
      <c r="C59" s="10" t="s">
        <v>125</v>
      </c>
      <c r="D59" s="31"/>
      <c r="E59" t="s">
        <v>146</v>
      </c>
    </row>
    <row r="60" spans="1:5" x14ac:dyDescent="0.35">
      <c r="C60" s="10"/>
    </row>
    <row r="61" spans="1:5" x14ac:dyDescent="0.35">
      <c r="A61" s="8" t="s">
        <v>18</v>
      </c>
      <c r="C61" s="10"/>
    </row>
    <row r="62" spans="1:5" ht="15" thickBot="1" x14ac:dyDescent="0.4">
      <c r="A62" s="9" t="s">
        <v>83</v>
      </c>
      <c r="B62" s="10" t="s">
        <v>84</v>
      </c>
      <c r="C62" s="10"/>
      <c r="D62" s="10"/>
    </row>
    <row r="63" spans="1:5" x14ac:dyDescent="0.35">
      <c r="A63" s="11" t="s">
        <v>0</v>
      </c>
      <c r="B63" s="12" t="s">
        <v>1</v>
      </c>
      <c r="C63" s="10"/>
      <c r="D63" s="30"/>
    </row>
    <row r="64" spans="1:5" x14ac:dyDescent="0.35">
      <c r="A64" s="13" t="s">
        <v>75</v>
      </c>
      <c r="B64" s="15" t="s">
        <v>76</v>
      </c>
      <c r="C64" s="10" t="s">
        <v>143</v>
      </c>
      <c r="D64" s="10"/>
      <c r="E64" t="str">
        <f>_xlfn.CONCAT(E$1,A64,C$1,A65,C$1,A66,C$1,A67,C$1,A68,C$1,A69,E$3)</f>
        <v>"K10944","K10945","K10946","K10535","K00370","K00371"</v>
      </c>
    </row>
    <row r="65" spans="1:6" x14ac:dyDescent="0.35">
      <c r="A65" s="13" t="s">
        <v>77</v>
      </c>
      <c r="B65" s="15" t="s">
        <v>78</v>
      </c>
      <c r="C65" s="10" t="s">
        <v>144</v>
      </c>
      <c r="D65" s="10"/>
      <c r="E65" t="s">
        <v>147</v>
      </c>
    </row>
    <row r="66" spans="1:6" x14ac:dyDescent="0.35">
      <c r="A66" s="13" t="s">
        <v>79</v>
      </c>
      <c r="B66" s="15" t="s">
        <v>80</v>
      </c>
      <c r="C66" s="10" t="s">
        <v>145</v>
      </c>
      <c r="D66" s="10"/>
    </row>
    <row r="67" spans="1:6" x14ac:dyDescent="0.35">
      <c r="A67" s="13" t="s">
        <v>81</v>
      </c>
      <c r="B67" s="14" t="s">
        <v>82</v>
      </c>
      <c r="C67" s="10" t="s">
        <v>125</v>
      </c>
      <c r="D67" s="31"/>
      <c r="E67" t="str">
        <f>_xlfn.CONCAT(E$1,C64,C$1,C65,C$1,C66,C$1,C67,C$1,C68,C$1,C69,E$3)</f>
        <v>"amoA","amoB","amoC","hao","narG_nxrA","narH_nxrB"</v>
      </c>
    </row>
    <row r="68" spans="1:6" x14ac:dyDescent="0.35">
      <c r="A68" s="13" t="s">
        <v>43</v>
      </c>
      <c r="B68" s="14" t="s">
        <v>44</v>
      </c>
      <c r="C68" s="10" t="s">
        <v>138</v>
      </c>
      <c r="D68" s="31"/>
      <c r="E68" t="s">
        <v>148</v>
      </c>
    </row>
    <row r="69" spans="1:6" ht="15" thickBot="1" x14ac:dyDescent="0.4">
      <c r="A69" s="16" t="s">
        <v>45</v>
      </c>
      <c r="B69" s="17" t="s">
        <v>46</v>
      </c>
      <c r="C69" s="10" t="s">
        <v>136</v>
      </c>
      <c r="D69" s="31"/>
    </row>
    <row r="70" spans="1:6" x14ac:dyDescent="0.35">
      <c r="C70" s="10"/>
    </row>
    <row r="71" spans="1:6" x14ac:dyDescent="0.35">
      <c r="C71" s="10"/>
    </row>
    <row r="72" spans="1:6" x14ac:dyDescent="0.35">
      <c r="A72" s="8" t="s">
        <v>85</v>
      </c>
      <c r="C72" s="10"/>
    </row>
    <row r="73" spans="1:6" ht="15" thickBot="1" x14ac:dyDescent="0.4">
      <c r="A73" s="9" t="s">
        <v>86</v>
      </c>
      <c r="B73" s="10" t="s">
        <v>87</v>
      </c>
      <c r="C73" s="10"/>
      <c r="D73" s="10"/>
    </row>
    <row r="74" spans="1:6" x14ac:dyDescent="0.35">
      <c r="A74" s="22" t="s">
        <v>0</v>
      </c>
      <c r="B74" s="24" t="s">
        <v>1</v>
      </c>
      <c r="C74" s="10"/>
      <c r="D74" s="30"/>
    </row>
    <row r="75" spans="1:6" x14ac:dyDescent="0.35">
      <c r="A75" s="23" t="s">
        <v>89</v>
      </c>
      <c r="B75" s="20" t="s">
        <v>88</v>
      </c>
      <c r="C75" s="10" t="s">
        <v>150</v>
      </c>
      <c r="D75" s="31"/>
      <c r="E75" t="str">
        <f>_xlfn.CONCAT(E$1,A75,C$1,A76,C$1,A77,C$1,A78,E$3)</f>
        <v>"K20935","K20934","K20933","K20932"</v>
      </c>
      <c r="F75" s="21"/>
    </row>
    <row r="76" spans="1:6" x14ac:dyDescent="0.35">
      <c r="A76" s="25" t="s">
        <v>92</v>
      </c>
      <c r="B76" s="26" t="s">
        <v>91</v>
      </c>
      <c r="C76" s="10" t="s">
        <v>128</v>
      </c>
      <c r="D76" s="32"/>
      <c r="E76" t="s">
        <v>149</v>
      </c>
    </row>
    <row r="77" spans="1:6" x14ac:dyDescent="0.35">
      <c r="A77" s="25" t="s">
        <v>93</v>
      </c>
      <c r="B77" s="26" t="s">
        <v>94</v>
      </c>
      <c r="C77" s="10" t="s">
        <v>126</v>
      </c>
      <c r="D77" s="32"/>
      <c r="E77" t="str">
        <f>_xlfn.CONCAT(E$1,C75,C$1,C76,C$1,C77,C$1,C78,E$3)</f>
        <v>"hzo","hzsA","hzsB","hzsC"</v>
      </c>
    </row>
    <row r="78" spans="1:6" x14ac:dyDescent="0.35">
      <c r="A78" s="25" t="s">
        <v>90</v>
      </c>
      <c r="B78" s="26" t="s">
        <v>95</v>
      </c>
      <c r="C78" s="10" t="s">
        <v>127</v>
      </c>
      <c r="D78" s="32"/>
      <c r="E78" t="s">
        <v>151</v>
      </c>
    </row>
    <row r="80" spans="1:6" ht="15" thickBot="1" x14ac:dyDescent="0.4">
      <c r="B80" s="32" t="s">
        <v>180</v>
      </c>
    </row>
    <row r="81" spans="1:5" x14ac:dyDescent="0.35">
      <c r="A81" s="22" t="s">
        <v>0</v>
      </c>
      <c r="B81" s="24" t="s">
        <v>1</v>
      </c>
    </row>
    <row r="82" spans="1:5" x14ac:dyDescent="0.35">
      <c r="A82" s="9" t="s">
        <v>152</v>
      </c>
      <c r="B82" t="s">
        <v>173</v>
      </c>
      <c r="C82" t="s">
        <v>162</v>
      </c>
      <c r="E82" t="str">
        <f>_xlfn.CONCAT(E$1,A82,C$1,A83,C$1,A84,C$1,A85,C$1,A86,C$1,A87,C$1,A88,C$1,A89,C$1,A90,C$1,A91,E$3)</f>
        <v>"K01427","K01430","K14048","K01429","K01428","K03190","K03187","K03188","K03189","K03192"</v>
      </c>
    </row>
    <row r="83" spans="1:5" x14ac:dyDescent="0.35">
      <c r="A83" s="9" t="s">
        <v>153</v>
      </c>
      <c r="B83" t="s">
        <v>174</v>
      </c>
      <c r="C83" t="s">
        <v>163</v>
      </c>
      <c r="E83" t="s">
        <v>178</v>
      </c>
    </row>
    <row r="84" spans="1:5" x14ac:dyDescent="0.35">
      <c r="A84" s="9" t="s">
        <v>154</v>
      </c>
      <c r="B84" t="s">
        <v>175</v>
      </c>
      <c r="C84" t="s">
        <v>164</v>
      </c>
    </row>
    <row r="85" spans="1:5" x14ac:dyDescent="0.35">
      <c r="A85" s="9" t="s">
        <v>155</v>
      </c>
      <c r="B85" t="s">
        <v>176</v>
      </c>
      <c r="C85" t="s">
        <v>165</v>
      </c>
      <c r="E85" t="str">
        <f>_xlfn.CONCAT(E$1,C82,C$1,C83,C$1,C84,C$1,C85,C$1,C86,C$1,C87,C$1,C88,C$1,C89,C$1,C90,C$1,C91,E$3)</f>
        <v>"URE","ureA ","ureAB","ureB ","ureC ","ureD","ureE","ureF","ureG","ureJ"</v>
      </c>
    </row>
    <row r="86" spans="1:5" x14ac:dyDescent="0.35">
      <c r="A86" s="9" t="s">
        <v>156</v>
      </c>
      <c r="B86" t="s">
        <v>177</v>
      </c>
      <c r="C86" t="s">
        <v>166</v>
      </c>
      <c r="E86" t="s">
        <v>179</v>
      </c>
    </row>
    <row r="87" spans="1:5" x14ac:dyDescent="0.35">
      <c r="A87" s="9" t="s">
        <v>157</v>
      </c>
      <c r="B87" t="s">
        <v>171</v>
      </c>
      <c r="C87" t="s">
        <v>172</v>
      </c>
    </row>
    <row r="88" spans="1:5" x14ac:dyDescent="0.35">
      <c r="A88" s="9" t="s">
        <v>158</v>
      </c>
      <c r="B88" t="s">
        <v>171</v>
      </c>
      <c r="C88" t="s">
        <v>167</v>
      </c>
    </row>
    <row r="89" spans="1:5" x14ac:dyDescent="0.35">
      <c r="A89" s="9" t="s">
        <v>159</v>
      </c>
      <c r="B89" t="s">
        <v>171</v>
      </c>
      <c r="C89" t="s">
        <v>168</v>
      </c>
    </row>
    <row r="90" spans="1:5" x14ac:dyDescent="0.35">
      <c r="A90" s="9" t="s">
        <v>160</v>
      </c>
      <c r="B90" t="s">
        <v>171</v>
      </c>
      <c r="C90" t="s">
        <v>169</v>
      </c>
    </row>
    <row r="91" spans="1:5" x14ac:dyDescent="0.35">
      <c r="A91" s="9" t="s">
        <v>161</v>
      </c>
      <c r="B91" t="s">
        <v>171</v>
      </c>
      <c r="C91" t="s">
        <v>170</v>
      </c>
    </row>
  </sheetData>
  <hyperlinks>
    <hyperlink ref="A4" r:id="rId1" display="https://www.genome.jp/entry/K02588" xr:uid="{D1CF3CB4-6870-404C-94D0-80E05F3FBE41}"/>
    <hyperlink ref="A5" r:id="rId2" display="https://www.genome.jp/entry/K02586" xr:uid="{91B30524-C971-4AA2-977A-380540436328}"/>
    <hyperlink ref="B5" r:id="rId3" display="https://www.genome.jp/entry/1.18.6.1" xr:uid="{892DDC33-BAFD-41EA-A853-1F94153C70CD}"/>
    <hyperlink ref="A6" r:id="rId4" display="https://www.genome.jp/entry/K02591" xr:uid="{3B542452-8419-480C-A02D-AE73ED8AE2CE}"/>
    <hyperlink ref="B6" r:id="rId5" display="https://www.genome.jp/entry/1.18.6.1" xr:uid="{3B1539EA-647A-47C1-B20B-135B2FFE5EEC}"/>
    <hyperlink ref="A7" r:id="rId6" display="https://www.genome.jp/entry/K00531" xr:uid="{D65CC5F6-079F-4CF3-8371-CF9F4D66FE92}"/>
    <hyperlink ref="B7" r:id="rId7" display="https://www.genome.jp/entry/1.18.6.1" xr:uid="{36D31071-1FDA-4F98-89AA-9BE606005A50}"/>
    <hyperlink ref="A8" r:id="rId8" display="https://www.genome.jp/entry/K22896" xr:uid="{648AE64C-5BE9-45E3-89B0-3643E96B48F3}"/>
    <hyperlink ref="B8" r:id="rId9" display="https://www.genome.jp/entry/1.18.6.2" xr:uid="{EC69361F-F03F-4325-991B-9E161AAB9F06}"/>
    <hyperlink ref="A9" r:id="rId10" display="https://www.genome.jp/entry/K22897" xr:uid="{0EDC90B3-0B7B-436E-9C39-B99F4D893E7C}"/>
    <hyperlink ref="B9" r:id="rId11" display="https://www.genome.jp/entry/1.18.6.2" xr:uid="{887A45D5-F0B3-46EE-83D1-0AE7C2AF4607}"/>
    <hyperlink ref="A10" r:id="rId12" display="https://www.genome.jp/entry/K22898" xr:uid="{BAC50F1E-FF88-400A-A3CA-A501012AB500}"/>
    <hyperlink ref="B10" r:id="rId13" display="https://www.genome.jp/entry/1.18.6.2" xr:uid="{AC065884-2564-4973-A84C-3A2A13E5679F}"/>
    <hyperlink ref="A11" r:id="rId14" display="https://www.genome.jp/entry/K22899" xr:uid="{1D46DDBC-0B31-4315-B4CB-35393CB4F91B}"/>
    <hyperlink ref="A2" r:id="rId15" display="https://www.genome.jp/entry/M00175" xr:uid="{3AEDCA99-49A6-42B2-8F01-998952C91516}"/>
    <hyperlink ref="A14" r:id="rId16" display="https://www.genome.jp/entry/M00531" xr:uid="{197D49EC-2047-49CA-BE37-CFEE87DED4CF}"/>
    <hyperlink ref="A16" r:id="rId17" display="https://www.genome.jp/entry/K00367" xr:uid="{8D17D8A2-9EBD-45F8-8710-E0FEC402041F}"/>
    <hyperlink ref="B16" r:id="rId18" display="https://www.genome.jp/entry/1.7.7.2" xr:uid="{05257CA4-31B8-44A5-9704-2810EF83A2DA}"/>
    <hyperlink ref="A17" r:id="rId19" display="https://www.genome.jp/entry/K10534" xr:uid="{AFC5BD7F-DAA0-4C59-9EF4-FAC977F629D4}"/>
    <hyperlink ref="A18" r:id="rId20" display="https://www.genome.jp/entry/K00372" xr:uid="{8519566C-2190-461E-9224-3EE6C1E02E12}"/>
    <hyperlink ref="A19" r:id="rId21" display="https://www.genome.jp/entry/K00360" xr:uid="{F6CDF125-ACDF-4862-9953-883DCF4110A3}"/>
    <hyperlink ref="A20" r:id="rId22" display="https://www.genome.jp/entry/K00366" xr:uid="{BE65C855-C4EC-485C-9930-1E1553B78ED9}"/>
    <hyperlink ref="B20" r:id="rId23" display="https://www.genome.jp/entry/1.7.7.1" xr:uid="{B259BC10-3B94-4C5F-9963-F40EB30B21B4}"/>
    <hyperlink ref="A21" r:id="rId24" display="https://www.genome.jp/entry/K17877" xr:uid="{6C6FD3D9-78C7-46C6-972B-F8A7278DD8D6}"/>
    <hyperlink ref="B21" r:id="rId25" display="https://www.genome.jp/entry/1.7.1.4" xr:uid="{FCA9339E-D421-4EA4-93AF-2FAB8C940308}"/>
    <hyperlink ref="A22" r:id="rId26" display="https://www.genome.jp/entry/K26139" xr:uid="{0CF5169E-4C82-4B06-99E0-009AAC151D7B}"/>
    <hyperlink ref="B22" r:id="rId27" display="https://www.genome.jp/entry/1.7.1.4" xr:uid="{21A3B2D1-739A-4DA6-9C3F-158BB8668268}"/>
    <hyperlink ref="A23" r:id="rId28" display="https://www.genome.jp/entry/K26138" xr:uid="{8744DF39-976A-483C-8EE1-3F8851117CE5}"/>
    <hyperlink ref="B23" r:id="rId29" display="https://www.genome.jp/entry/1.7.1.4" xr:uid="{80615D4A-23DD-4E92-8C18-EDA29655DFFA}"/>
    <hyperlink ref="A24" r:id="rId30" display="https://www.genome.jp/entry/K00361" xr:uid="{BD4CEF93-3452-4503-9198-4A60BB1DDB0F}"/>
    <hyperlink ref="B24" r:id="rId31" display="https://www.genome.jp/entry/1.7.1.4" xr:uid="{AA83FFBA-B35B-4B57-A55D-F833F5994760}"/>
    <hyperlink ref="A27" r:id="rId32" display="https://www.genome.jp/entry/M00530" xr:uid="{315BBF98-2341-486A-8F83-BD9991CD7FA5}"/>
    <hyperlink ref="A29" r:id="rId33" display="https://www.genome.jp/entry/K00370" xr:uid="{5AF2DC93-0BC1-44E7-9917-55295294AC06}"/>
    <hyperlink ref="B29" r:id="rId34" display="https://www.genome.jp/entry/1.7.5.1" xr:uid="{ACF13F6D-4868-4378-9FC3-96270AE59482}"/>
    <hyperlink ref="A30" r:id="rId35" display="https://www.genome.jp/entry/K00371" xr:uid="{D8E64689-A64E-421E-AC3C-39CC802B7758}"/>
    <hyperlink ref="B30" r:id="rId36" display="https://www.genome.jp/entry/1.7.5.1" xr:uid="{A27B010F-0D5E-47B9-A9EA-1E6BD3777B12}"/>
    <hyperlink ref="A31" r:id="rId37" display="https://www.genome.jp/entry/K00374" xr:uid="{4763D8E1-F98C-4792-B6FF-9579C1A77142}"/>
    <hyperlink ref="B31" r:id="rId38" display="https://www.genome.jp/entry/1.7.5.1" xr:uid="{75A5EB30-4AB9-45B8-8B4B-AD2F85A95355}"/>
    <hyperlink ref="A32" r:id="rId39" display="https://www.genome.jp/entry/K02567" xr:uid="{D366F48D-B1C0-4F6D-9095-449A5C70F5D4}"/>
    <hyperlink ref="B32" r:id="rId40" display="https://www.genome.jp/entry/1.9.6.1" xr:uid="{C6335401-D77D-4BD6-9772-A0C20E1594A5}"/>
    <hyperlink ref="A33" r:id="rId41" display="https://www.genome.jp/entry/K02568" xr:uid="{F387A819-904F-4F3B-882B-5E439C123ADB}"/>
    <hyperlink ref="A34" r:id="rId42" display="https://www.genome.jp/entry/K00362" xr:uid="{E1E640A8-5A56-42FB-A956-6EF865DF1813}"/>
    <hyperlink ref="B34" r:id="rId43" display="https://www.genome.jp/entry/1.7.1.15" xr:uid="{8CF5F695-E58F-4985-B1BB-99B84EF448B5}"/>
    <hyperlink ref="A35" r:id="rId44" display="https://www.genome.jp/entry/K00363" xr:uid="{336D4677-A530-49D5-8A9A-0C6116785FCC}"/>
    <hyperlink ref="B35" r:id="rId45" display="https://www.genome.jp/entry/1.7.1.15" xr:uid="{891E45BD-A880-4FBD-A4C8-4005B0F94EF6}"/>
    <hyperlink ref="A36" r:id="rId46" display="https://www.genome.jp/entry/K03385" xr:uid="{25010D70-31E1-490C-84D4-CDBA439B5754}"/>
    <hyperlink ref="B36" r:id="rId47" display="https://www.genome.jp/entry/1.7.2.2" xr:uid="{0EC455D9-9A91-4DFA-B4E2-EBF284AD3B5F}"/>
    <hyperlink ref="A37" r:id="rId48" display="https://www.genome.jp/entry/K15876" xr:uid="{CD53D96A-A26D-4A71-818D-B350FDA444F6}"/>
    <hyperlink ref="A40" r:id="rId49" display="https://www.genome.jp/entry/M00529" xr:uid="{21FD4593-4595-48AE-ADC2-E1C7657F5E13}"/>
    <hyperlink ref="A42" r:id="rId50" display="https://www.genome.jp/entry/K00370" xr:uid="{2C6DA207-D6FB-4FBE-8072-717973744438}"/>
    <hyperlink ref="B42" r:id="rId51" display="https://www.genome.jp/entry/1.7.5.1" xr:uid="{6C8A49DA-EE17-4EA2-B3F2-68FFE76A2E6A}"/>
    <hyperlink ref="A43" r:id="rId52" display="https://www.genome.jp/entry/K00371" xr:uid="{233A7235-5C09-4A3C-A47B-9326EDA9CA73}"/>
    <hyperlink ref="B43" r:id="rId53" display="https://www.genome.jp/entry/1.7.5.1" xr:uid="{31FBFC62-6DCE-4CD5-93F0-85A4D103D155}"/>
    <hyperlink ref="A44" r:id="rId54" display="https://www.genome.jp/entry/K00374" xr:uid="{681EE78C-BE91-4F7E-804F-51A65C94F0ED}"/>
    <hyperlink ref="B44" r:id="rId55" display="https://www.genome.jp/entry/1.7.5.1" xr:uid="{A9A3957E-4EA1-40B4-9661-00363AF4425B}"/>
    <hyperlink ref="A45" r:id="rId56" display="https://www.genome.jp/entry/K02567" xr:uid="{69051B18-AFBD-45F3-ACCD-B41595C6C6E5}"/>
    <hyperlink ref="B45" r:id="rId57" display="https://www.genome.jp/entry/1.9.6.1" xr:uid="{585E9F50-9D20-467C-9EAB-2BB43921DCB3}"/>
    <hyperlink ref="A46" r:id="rId58" display="https://www.genome.jp/entry/K02568" xr:uid="{3C037C34-A5E6-4C53-A3F7-B3510F249E5D}"/>
    <hyperlink ref="A47" r:id="rId59" display="https://www.genome.jp/entry/K00368" xr:uid="{06F5C967-37C2-4753-928A-3AA2C4CC537B}"/>
    <hyperlink ref="B47" r:id="rId60" display="https://www.genome.jp/entry/1.7.2.1" xr:uid="{308C961E-438D-48B2-8EC7-3B2AF384E2CA}"/>
    <hyperlink ref="A48" r:id="rId61" display="https://www.genome.jp/entry/K15864" xr:uid="{06F5CB28-3F41-4F22-A7C5-A13888839FA3}"/>
    <hyperlink ref="A49" r:id="rId62" display="https://www.genome.jp/entry/K04561" xr:uid="{B0CF1E65-7822-4B79-BDD1-57985B9FD65C}"/>
    <hyperlink ref="B49" r:id="rId63" display="https://www.genome.jp/entry/1.7.2.5" xr:uid="{C5B2655B-3E1A-4271-B9C5-EA63FEC979FF}"/>
    <hyperlink ref="A50" r:id="rId64" display="https://www.genome.jp/entry/K02305" xr:uid="{6D600462-E0E6-4861-AAAB-275B51AE16ED}"/>
    <hyperlink ref="A51" r:id="rId65" display="https://www.genome.jp/entry/K00376" xr:uid="{9F0BC517-3807-4F9E-933C-6BBF51BC1855}"/>
    <hyperlink ref="B51" r:id="rId66" display="https://www.genome.jp/entry/1.7.2.4" xr:uid="{0F03594B-B1B9-4BBB-9EA1-F1808E0A71D9}"/>
    <hyperlink ref="A54" r:id="rId67" display="https://www.genome.jp/entry/M00528" xr:uid="{E61E7B05-D2DA-480F-BA0A-A76D6F438B19}"/>
    <hyperlink ref="A56" r:id="rId68" display="https://www.genome.jp/entry/K10944" xr:uid="{25634806-53EC-494D-94A7-AA090A748B31}"/>
    <hyperlink ref="A57" r:id="rId69" display="https://www.genome.jp/entry/K10945" xr:uid="{3CDCEE6B-0E00-4528-864A-859F648E3099}"/>
    <hyperlink ref="A58" r:id="rId70" display="https://www.genome.jp/entry/K10946" xr:uid="{2ECF8695-B58E-4CEA-B74E-16DA9CBD3ED0}"/>
    <hyperlink ref="A59" r:id="rId71" display="https://www.genome.jp/entry/K10535" xr:uid="{D91E6962-1FF6-4380-B985-C2F461394A6B}"/>
    <hyperlink ref="B59" r:id="rId72" display="https://www.genome.jp/entry/1.7.2.6" xr:uid="{36982581-033A-449F-AFD3-2D487CA4EA65}"/>
    <hyperlink ref="A62" r:id="rId73" display="https://www.genome.jp/entry/M00804" xr:uid="{CD6260F4-74FD-4303-A48B-64FCB1940AD8}"/>
    <hyperlink ref="A64" r:id="rId74" display="https://www.genome.jp/entry/K10944" xr:uid="{DD4D750C-75DF-4427-999C-CC1F0A01C101}"/>
    <hyperlink ref="A65" r:id="rId75" display="https://www.genome.jp/entry/K10945" xr:uid="{127C23EA-63BB-4FC3-86E6-45789305D00A}"/>
    <hyperlink ref="A66" r:id="rId76" display="https://www.genome.jp/entry/K10946" xr:uid="{6AF301D9-A60A-45A3-8701-74BA2039F8F7}"/>
    <hyperlink ref="A67" r:id="rId77" display="https://www.genome.jp/entry/K10535" xr:uid="{2B17F638-39D4-4324-94CE-89FB804ABCA2}"/>
    <hyperlink ref="B67" r:id="rId78" display="https://www.genome.jp/entry/1.7.2.6" xr:uid="{9CF2F393-3196-44D6-BF64-B6DCB8AB1F02}"/>
    <hyperlink ref="A68" r:id="rId79" display="https://www.genome.jp/entry/K00370" xr:uid="{A17181E6-7DAC-44AD-B2BD-9543515DFCFC}"/>
    <hyperlink ref="B68" r:id="rId80" display="https://www.genome.jp/entry/1.7.5.1" xr:uid="{F7608C55-4A0A-43D0-8A2D-C4A8EC922271}"/>
    <hyperlink ref="A69" r:id="rId81" display="https://www.genome.jp/entry/K00371" xr:uid="{1B049805-0E94-4075-94FE-B07F953333D6}"/>
    <hyperlink ref="B69" r:id="rId82" display="https://www.genome.jp/entry/1.7.5.1" xr:uid="{2D2435D5-7822-45E7-B25B-E4CE0F84F863}"/>
    <hyperlink ref="B75" r:id="rId83" display="https://www.kegg.jp/entry/1.7.2.8" xr:uid="{9D3DB808-16D0-46B1-81AF-6215E087931B}"/>
    <hyperlink ref="A76" r:id="rId84" display="https://www.kegg.jp/entry/K20934" xr:uid="{D571E4F6-F608-4F60-AF30-BDE2DEE366B9}"/>
    <hyperlink ref="A77" r:id="rId85" display="https://www.kegg.jp/entry/K20933" xr:uid="{7C1973FC-73AD-4BE1-8607-29D5DD72CFE5}"/>
    <hyperlink ref="A78" r:id="rId86" display="https://www.kegg.jp/entry/K20932" xr:uid="{67470AA5-9B7D-4BF6-9F74-AAAA4300C691}"/>
    <hyperlink ref="C35" r:id="rId87" display="https://www.genome.jp/entry/1.7.1.15" xr:uid="{742618D3-0538-4A61-A2C2-F363E65C9405}"/>
    <hyperlink ref="C59" r:id="rId88" display="https://www.genome.jp/entry/1.7.2.6" xr:uid="{19970CBA-D540-4D09-A27F-2C263B6E0B28}"/>
    <hyperlink ref="A82" r:id="rId89" display="https://www.kegg.jp/entry/K01427" xr:uid="{8B4F5436-FC66-42EC-9EFC-F900E2D0479E}"/>
    <hyperlink ref="A86" r:id="rId90" display="https://www.kegg.jp/entry/K01428" xr:uid="{E008D56D-C9DE-4F61-870B-86FF58CE6D1B}"/>
    <hyperlink ref="A85" r:id="rId91" display="https://www.kegg.jp/entry/K01429" xr:uid="{47358D16-8B64-4856-BBD9-B5233FD34F77}"/>
    <hyperlink ref="A83" r:id="rId92" display="https://www.kegg.jp/entry/K01430" xr:uid="{F07B5D42-7F72-4E99-8E92-A548A3E29BF8}"/>
    <hyperlink ref="A88" r:id="rId93" display="https://www.kegg.jp/entry/K03187" xr:uid="{D0DF5972-AF3A-4135-B5A5-0DB064F2DC7E}"/>
    <hyperlink ref="A89" r:id="rId94" display="https://www.kegg.jp/entry/K03188" xr:uid="{3E1C1E7A-B313-4940-9492-03EADEB8A66D}"/>
    <hyperlink ref="A90" r:id="rId95" display="https://www.kegg.jp/entry/K03189" xr:uid="{22ED1154-3F94-4E73-B06C-FF7D3A193ADE}"/>
    <hyperlink ref="A87" r:id="rId96" display="https://www.kegg.jp/entry/K03190" xr:uid="{F2CECE7F-62BF-4700-B77F-5E4CFAFF5C87}"/>
    <hyperlink ref="A91" r:id="rId97" display="https://www.kegg.jp/entry/K03192" xr:uid="{CC7CA657-BC5C-42DC-8EF3-1E377033DC0E}"/>
    <hyperlink ref="A84" r:id="rId98" display="https://www.kegg.jp/entry/K14048" xr:uid="{4A544580-4728-4341-B795-E060E794C6AA}"/>
  </hyperlinks>
  <pageMargins left="0.7" right="0.7" top="0.75" bottom="0.75" header="0.3" footer="0.3"/>
  <pageSetup orientation="portrait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Vega</dc:creator>
  <cp:lastModifiedBy>Maria Vega Cofre</cp:lastModifiedBy>
  <dcterms:created xsi:type="dcterms:W3CDTF">2023-05-18T07:16:28Z</dcterms:created>
  <dcterms:modified xsi:type="dcterms:W3CDTF">2023-10-25T04:36:02Z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2023-05-18T07:16:28Z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6614ddbf-9372-4975-b69d-e8da222c27c3</vt:lpwstr>
  </property>
  <property fmtid="{D5CDD505-2E9C-101B-9397-08002B2CF9AE}" pid="8" name="MSIP_Label_0f488380-630a-4f55-a077-a19445e3f360_ContentBits">
    <vt:lpwstr>0</vt:lpwstr>
  </property>
</Properties>
</file>