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n\Downloads\"/>
    </mc:Choice>
  </mc:AlternateContent>
  <xr:revisionPtr revIDLastSave="0" documentId="13_ncr:1_{F3096FF8-CA18-4309-99D4-601AB00DB2AC}" xr6:coauthVersionLast="47" xr6:coauthVersionMax="47" xr10:uidLastSave="{00000000-0000-0000-0000-000000000000}"/>
  <bookViews>
    <workbookView xWindow="-120" yWindow="-120" windowWidth="29040" windowHeight="15840" xr2:uid="{E7C38252-5585-443D-A1A7-1455E08BC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" i="1" l="1"/>
  <c r="E58" i="1"/>
  <c r="E57" i="1"/>
  <c r="E64" i="1"/>
  <c r="E63" i="1"/>
  <c r="E54" i="1"/>
  <c r="E53" i="1"/>
  <c r="E48" i="1"/>
  <c r="E47" i="1"/>
  <c r="E40" i="1"/>
  <c r="E39" i="1"/>
  <c r="E38" i="1"/>
  <c r="E41" i="1"/>
  <c r="E42" i="1"/>
  <c r="E37" i="1"/>
  <c r="E20" i="1"/>
  <c r="E21" i="1"/>
  <c r="E19" i="1"/>
  <c r="E24" i="1"/>
  <c r="E25" i="1"/>
  <c r="E26" i="1"/>
  <c r="E29" i="1"/>
  <c r="E30" i="1"/>
  <c r="E31" i="1"/>
  <c r="E32" i="1"/>
  <c r="E35" i="1"/>
  <c r="E36" i="1"/>
  <c r="E45" i="1"/>
  <c r="E46" i="1"/>
  <c r="E51" i="1"/>
  <c r="E52" i="1"/>
  <c r="E61" i="1"/>
  <c r="E62" i="1"/>
  <c r="E18" i="1"/>
  <c r="E15" i="1"/>
  <c r="E14" i="1"/>
  <c r="E13" i="1"/>
  <c r="E12" i="1"/>
  <c r="D3" i="1"/>
  <c r="D4" i="1"/>
  <c r="D5" i="1"/>
  <c r="D6" i="1"/>
  <c r="D7" i="1"/>
</calcChain>
</file>

<file path=xl/sharedStrings.xml><?xml version="1.0" encoding="utf-8"?>
<sst xmlns="http://schemas.openxmlformats.org/spreadsheetml/2006/main" count="137" uniqueCount="73">
  <si>
    <t>Administration</t>
  </si>
  <si>
    <t>Position</t>
  </si>
  <si>
    <t>Junior Mechatronic Engineer</t>
  </si>
  <si>
    <t>Chief Technical Officer</t>
  </si>
  <si>
    <t>Chief Executive Officer</t>
  </si>
  <si>
    <t>Rate (hourly)</t>
  </si>
  <si>
    <t>Resources</t>
  </si>
  <si>
    <t>UR5, Vacuum Gripper</t>
  </si>
  <si>
    <t>UR5, Camera</t>
  </si>
  <si>
    <t>UR5, ROS/Rviz</t>
  </si>
  <si>
    <t>UR5</t>
  </si>
  <si>
    <t xml:space="preserve">Resources </t>
  </si>
  <si>
    <t>Cost</t>
  </si>
  <si>
    <t>Salary (yearly)</t>
  </si>
  <si>
    <t>Hours (weekly)</t>
  </si>
  <si>
    <t>Total</t>
  </si>
  <si>
    <t>Estimated Labour Hours</t>
  </si>
  <si>
    <t>Positions Required</t>
  </si>
  <si>
    <t>1.1.1.1</t>
  </si>
  <si>
    <t>Program Movement</t>
  </si>
  <si>
    <t>1.1.1.2</t>
  </si>
  <si>
    <t>1.1.1.3</t>
  </si>
  <si>
    <t>1.1.1.4</t>
  </si>
  <si>
    <t>Create User Interface</t>
  </si>
  <si>
    <t>1.1.2.1</t>
  </si>
  <si>
    <t>1.1.2.2</t>
  </si>
  <si>
    <t>1.1.2.3</t>
  </si>
  <si>
    <t>1.1.2.4</t>
  </si>
  <si>
    <t>Simulate the Environment</t>
  </si>
  <si>
    <t>1.1.3.1</t>
  </si>
  <si>
    <t>1.1.3.2</t>
  </si>
  <si>
    <t>1.1.3.3</t>
  </si>
  <si>
    <t>Test Limb Movement</t>
  </si>
  <si>
    <t>1.2.1.1</t>
  </si>
  <si>
    <t>1.2.1.2</t>
  </si>
  <si>
    <t>1.2.1.3</t>
  </si>
  <si>
    <t>1.2.1.4</t>
  </si>
  <si>
    <t>Test Vacuum Gripper</t>
  </si>
  <si>
    <t>1.2.2.1</t>
  </si>
  <si>
    <t>1.2.2.2</t>
  </si>
  <si>
    <t>1.2.2.3</t>
  </si>
  <si>
    <t>1.2.2.4</t>
  </si>
  <si>
    <t>1.2.2.5</t>
  </si>
  <si>
    <t>1.2.2.6</t>
  </si>
  <si>
    <t>1.2.2.7</t>
  </si>
  <si>
    <t>1.2.2.8</t>
  </si>
  <si>
    <t>Test Camera</t>
  </si>
  <si>
    <t>1.2.3.1</t>
  </si>
  <si>
    <t>1.2.3.2</t>
  </si>
  <si>
    <t>1.2.3.3</t>
  </si>
  <si>
    <t>1.2.3.4</t>
  </si>
  <si>
    <t>Test UI</t>
  </si>
  <si>
    <t>1.2.4.1</t>
  </si>
  <si>
    <t>1.2.4.2</t>
  </si>
  <si>
    <t>1.2.4.3</t>
  </si>
  <si>
    <t>1.2.4.4</t>
  </si>
  <si>
    <t>Acquire Physical Props</t>
  </si>
  <si>
    <t>1.3.1.1</t>
  </si>
  <si>
    <t>1.3.1.2</t>
  </si>
  <si>
    <t>Complete Holistic Tests</t>
  </si>
  <si>
    <t>1.3.2.1</t>
  </si>
  <si>
    <t>1.3.2.2</t>
  </si>
  <si>
    <t>1.3.2.3</t>
  </si>
  <si>
    <t>1.3.2.4</t>
  </si>
  <si>
    <t>UR5, ROS/Rviz, Vacuum Gripper</t>
  </si>
  <si>
    <t>UR5, ROS/Rviz, Camera</t>
  </si>
  <si>
    <t>Basswood, Laser Cutters</t>
  </si>
  <si>
    <t>UR5, Connect 4 Props</t>
  </si>
  <si>
    <t>Classification</t>
  </si>
  <si>
    <t>Engineers</t>
  </si>
  <si>
    <t>Junior Accountant</t>
  </si>
  <si>
    <t>Engineers, CTO</t>
  </si>
  <si>
    <t>Engineers,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</si>
</sst>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6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4" fillId="0" borderId="0" xfId="1" applyFont="1" applyAlignment="1"/>
    <xf numFmtId="0" fontId="4" fillId="0" borderId="0" xfId="0" applyFont="1" applyAlignment="1"/>
    <xf numFmtId="0" fontId="4" fillId="0" borderId="0" xfId="0" applyFont="1"/>
    <xf numFmtId="0" fontId="3" fillId="2" borderId="0" xfId="2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5450-84E0-401E-A52D-926CC9A174C0}">
  <dimension ref="A1:E65"/>
  <sheetViews>
    <sheetView tabSelected="1" topLeftCell="A52" zoomScaleNormal="100" workbookViewId="0">
      <selection activeCell="G55" sqref="G55"/>
    </sheetView>
  </sheetViews>
  <sheetFormatPr defaultRowHeight="15" x14ac:dyDescent="0.25"/>
  <cols>
    <col min="1" max="1" width="37.7109375" customWidth="1"/>
    <col min="2" max="2" width="32" customWidth="1"/>
    <col min="3" max="3" width="41.42578125" customWidth="1"/>
    <col min="4" max="4" width="27.7109375" customWidth="1"/>
    <col min="5" max="5" width="25.85546875" customWidth="1"/>
    <col min="6" max="6" width="34.42578125" customWidth="1"/>
  </cols>
  <sheetData>
    <row r="1" spans="1:5" ht="15.75" thickBot="1" x14ac:dyDescent="0.3">
      <c r="A1" s="8" t="s">
        <v>0</v>
      </c>
      <c r="B1" s="8"/>
      <c r="C1" s="8"/>
      <c r="D1" s="8"/>
    </row>
    <row r="2" spans="1:5" x14ac:dyDescent="0.25">
      <c r="A2" s="2" t="s">
        <v>1</v>
      </c>
      <c r="B2" s="3" t="s">
        <v>14</v>
      </c>
      <c r="C2" s="3" t="s">
        <v>5</v>
      </c>
      <c r="D2" s="3" t="s">
        <v>13</v>
      </c>
    </row>
    <row r="3" spans="1:5" x14ac:dyDescent="0.25">
      <c r="A3" t="s">
        <v>2</v>
      </c>
      <c r="B3">
        <v>35</v>
      </c>
      <c r="C3" s="1">
        <v>60</v>
      </c>
      <c r="D3" s="1">
        <f>C3*B3*52</f>
        <v>109200</v>
      </c>
    </row>
    <row r="4" spans="1:5" x14ac:dyDescent="0.25">
      <c r="A4" t="s">
        <v>2</v>
      </c>
      <c r="B4">
        <v>35</v>
      </c>
      <c r="C4" s="1">
        <v>60</v>
      </c>
      <c r="D4" s="1">
        <f>C4*B4*52</f>
        <v>109200</v>
      </c>
    </row>
    <row r="5" spans="1:5" x14ac:dyDescent="0.25">
      <c r="A5" t="s">
        <v>70</v>
      </c>
      <c r="B5">
        <v>35</v>
      </c>
      <c r="C5" s="1">
        <v>45</v>
      </c>
      <c r="D5" s="1">
        <f>C5*B5*52</f>
        <v>81900</v>
      </c>
    </row>
    <row r="6" spans="1:5" x14ac:dyDescent="0.25">
      <c r="A6" t="s">
        <v>3</v>
      </c>
      <c r="B6">
        <v>35</v>
      </c>
      <c r="C6" s="1">
        <v>110</v>
      </c>
      <c r="D6" s="1">
        <f>C6*B6*52</f>
        <v>200200</v>
      </c>
    </row>
    <row r="7" spans="1:5" x14ac:dyDescent="0.25">
      <c r="A7" t="s">
        <v>4</v>
      </c>
      <c r="B7">
        <v>35</v>
      </c>
      <c r="C7" s="1">
        <v>115</v>
      </c>
      <c r="D7" s="1">
        <f>C7*B7*52</f>
        <v>209300</v>
      </c>
    </row>
    <row r="8" spans="1:5" x14ac:dyDescent="0.25">
      <c r="C8" s="1"/>
      <c r="D8" s="1"/>
    </row>
    <row r="9" spans="1:5" ht="15.75" thickBot="1" x14ac:dyDescent="0.3">
      <c r="A9" s="5" t="s">
        <v>6</v>
      </c>
      <c r="B9" s="6"/>
      <c r="C9" s="6"/>
      <c r="D9" s="6"/>
      <c r="E9" s="6"/>
    </row>
    <row r="10" spans="1:5" x14ac:dyDescent="0.25">
      <c r="A10" s="4" t="s">
        <v>68</v>
      </c>
      <c r="B10" s="4" t="s">
        <v>11</v>
      </c>
      <c r="C10" s="7" t="s">
        <v>17</v>
      </c>
      <c r="D10" s="7" t="s">
        <v>16</v>
      </c>
      <c r="E10" s="3" t="s">
        <v>12</v>
      </c>
    </row>
    <row r="11" spans="1:5" x14ac:dyDescent="0.25">
      <c r="A11" t="s">
        <v>19</v>
      </c>
      <c r="C11" s="9"/>
      <c r="D11" s="9"/>
    </row>
    <row r="12" spans="1:5" x14ac:dyDescent="0.25">
      <c r="A12" t="s">
        <v>18</v>
      </c>
      <c r="B12" t="s">
        <v>10</v>
      </c>
      <c r="C12" s="9" t="s">
        <v>69</v>
      </c>
      <c r="D12" s="9">
        <v>2</v>
      </c>
      <c r="E12" s="1">
        <f>$C$3*2*D12</f>
        <v>240</v>
      </c>
    </row>
    <row r="13" spans="1:5" x14ac:dyDescent="0.25">
      <c r="A13" t="s">
        <v>20</v>
      </c>
      <c r="B13" t="s">
        <v>10</v>
      </c>
      <c r="C13" s="9" t="s">
        <v>69</v>
      </c>
      <c r="D13" s="9">
        <v>10</v>
      </c>
      <c r="E13" s="1">
        <f t="shared" ref="E13:E15" si="0">$C$3*2*D13</f>
        <v>1200</v>
      </c>
    </row>
    <row r="14" spans="1:5" x14ac:dyDescent="0.25">
      <c r="A14" t="s">
        <v>21</v>
      </c>
      <c r="B14" t="s">
        <v>10</v>
      </c>
      <c r="C14" s="9" t="s">
        <v>69</v>
      </c>
      <c r="D14" s="9">
        <v>4</v>
      </c>
      <c r="E14" s="1">
        <f>$C$3*2*D14</f>
        <v>480</v>
      </c>
    </row>
    <row r="15" spans="1:5" x14ac:dyDescent="0.25">
      <c r="A15" t="s">
        <v>22</v>
      </c>
      <c r="B15" t="s">
        <v>7</v>
      </c>
      <c r="C15" s="9" t="s">
        <v>69</v>
      </c>
      <c r="D15" s="9">
        <v>3</v>
      </c>
      <c r="E15" s="1">
        <f t="shared" si="0"/>
        <v>360</v>
      </c>
    </row>
    <row r="16" spans="1:5" x14ac:dyDescent="0.25">
      <c r="C16" s="9"/>
      <c r="D16" s="9"/>
    </row>
    <row r="17" spans="1:5" x14ac:dyDescent="0.25">
      <c r="A17" t="s">
        <v>23</v>
      </c>
      <c r="C17" s="9"/>
      <c r="D17" s="9"/>
    </row>
    <row r="18" spans="1:5" x14ac:dyDescent="0.25">
      <c r="A18" t="s">
        <v>24</v>
      </c>
      <c r="B18" t="s">
        <v>8</v>
      </c>
      <c r="C18" s="9" t="s">
        <v>69</v>
      </c>
      <c r="D18" s="9">
        <v>4</v>
      </c>
      <c r="E18" s="1">
        <f>$C$3*2*D18</f>
        <v>480</v>
      </c>
    </row>
    <row r="19" spans="1:5" x14ac:dyDescent="0.25">
      <c r="A19" t="s">
        <v>25</v>
      </c>
      <c r="B19" t="s">
        <v>10</v>
      </c>
      <c r="C19" s="9" t="s">
        <v>71</v>
      </c>
      <c r="D19" s="9">
        <v>6</v>
      </c>
      <c r="E19" s="1">
        <f>$C$3*2*D19+$C$6*D19</f>
        <v>1380</v>
      </c>
    </row>
    <row r="20" spans="1:5" x14ac:dyDescent="0.25">
      <c r="A20" t="s">
        <v>26</v>
      </c>
      <c r="B20" t="s">
        <v>10</v>
      </c>
      <c r="C20" s="9" t="s">
        <v>71</v>
      </c>
      <c r="D20" s="9">
        <v>6</v>
      </c>
      <c r="E20" s="1">
        <f t="shared" ref="E20:E21" si="1">$C$3*2*D20+$C$6*D20</f>
        <v>1380</v>
      </c>
    </row>
    <row r="21" spans="1:5" x14ac:dyDescent="0.25">
      <c r="A21" t="s">
        <v>27</v>
      </c>
      <c r="B21" t="s">
        <v>10</v>
      </c>
      <c r="C21" s="9" t="s">
        <v>71</v>
      </c>
      <c r="D21" s="9">
        <v>6</v>
      </c>
      <c r="E21" s="1">
        <f t="shared" si="1"/>
        <v>1380</v>
      </c>
    </row>
    <row r="22" spans="1:5" x14ac:dyDescent="0.25">
      <c r="C22" s="9"/>
      <c r="D22" s="9"/>
      <c r="E22" s="1"/>
    </row>
    <row r="23" spans="1:5" x14ac:dyDescent="0.25">
      <c r="A23" t="s">
        <v>28</v>
      </c>
      <c r="C23" s="9"/>
      <c r="D23" s="9"/>
      <c r="E23" s="1"/>
    </row>
    <row r="24" spans="1:5" x14ac:dyDescent="0.25">
      <c r="A24" t="s">
        <v>29</v>
      </c>
      <c r="B24" t="s">
        <v>9</v>
      </c>
      <c r="C24" s="9" t="s">
        <v>69</v>
      </c>
      <c r="D24" s="9">
        <v>6</v>
      </c>
      <c r="E24" s="1">
        <f t="shared" ref="E19:E64" si="2">$C$3*2*D24</f>
        <v>720</v>
      </c>
    </row>
    <row r="25" spans="1:5" x14ac:dyDescent="0.25">
      <c r="A25" t="s">
        <v>30</v>
      </c>
      <c r="B25" t="s">
        <v>9</v>
      </c>
      <c r="C25" s="9" t="s">
        <v>69</v>
      </c>
      <c r="D25" s="9">
        <v>4</v>
      </c>
      <c r="E25" s="1">
        <f t="shared" si="2"/>
        <v>480</v>
      </c>
    </row>
    <row r="26" spans="1:5" x14ac:dyDescent="0.25">
      <c r="A26" t="s">
        <v>31</v>
      </c>
      <c r="B26" t="s">
        <v>9</v>
      </c>
      <c r="C26" s="9" t="s">
        <v>69</v>
      </c>
      <c r="D26" s="9">
        <v>2</v>
      </c>
      <c r="E26" s="1">
        <f t="shared" si="2"/>
        <v>240</v>
      </c>
    </row>
    <row r="27" spans="1:5" x14ac:dyDescent="0.25">
      <c r="C27" s="9"/>
      <c r="D27" s="9"/>
      <c r="E27" s="1"/>
    </row>
    <row r="28" spans="1:5" x14ac:dyDescent="0.25">
      <c r="A28" t="s">
        <v>32</v>
      </c>
      <c r="C28" s="9"/>
      <c r="D28" s="9"/>
      <c r="E28" s="1"/>
    </row>
    <row r="29" spans="1:5" x14ac:dyDescent="0.25">
      <c r="A29" t="s">
        <v>33</v>
      </c>
      <c r="B29" t="s">
        <v>9</v>
      </c>
      <c r="C29" s="9" t="s">
        <v>69</v>
      </c>
      <c r="D29" s="9">
        <v>3</v>
      </c>
      <c r="E29" s="1">
        <f t="shared" si="2"/>
        <v>360</v>
      </c>
    </row>
    <row r="30" spans="1:5" x14ac:dyDescent="0.25">
      <c r="A30" t="s">
        <v>34</v>
      </c>
      <c r="B30" t="s">
        <v>9</v>
      </c>
      <c r="C30" s="9" t="s">
        <v>69</v>
      </c>
      <c r="D30" s="9">
        <v>4</v>
      </c>
      <c r="E30" s="1">
        <f t="shared" si="2"/>
        <v>480</v>
      </c>
    </row>
    <row r="31" spans="1:5" x14ac:dyDescent="0.25">
      <c r="A31" t="s">
        <v>35</v>
      </c>
      <c r="B31" t="s">
        <v>9</v>
      </c>
      <c r="C31" s="9" t="s">
        <v>69</v>
      </c>
      <c r="D31" s="9">
        <v>4</v>
      </c>
      <c r="E31" s="1">
        <f t="shared" si="2"/>
        <v>480</v>
      </c>
    </row>
    <row r="32" spans="1:5" x14ac:dyDescent="0.25">
      <c r="A32" t="s">
        <v>36</v>
      </c>
      <c r="B32" t="s">
        <v>9</v>
      </c>
      <c r="C32" s="9" t="s">
        <v>69</v>
      </c>
      <c r="D32" s="9">
        <v>6</v>
      </c>
      <c r="E32" s="1">
        <f t="shared" si="2"/>
        <v>720</v>
      </c>
    </row>
    <row r="33" spans="1:5" x14ac:dyDescent="0.25">
      <c r="C33" s="9"/>
      <c r="D33" s="9"/>
      <c r="E33" s="1"/>
    </row>
    <row r="34" spans="1:5" x14ac:dyDescent="0.25">
      <c r="A34" t="s">
        <v>37</v>
      </c>
      <c r="C34" s="9"/>
      <c r="D34" s="11"/>
      <c r="E34" s="1"/>
    </row>
    <row r="35" spans="1:5" x14ac:dyDescent="0.25">
      <c r="A35" t="s">
        <v>38</v>
      </c>
      <c r="B35" t="s">
        <v>64</v>
      </c>
      <c r="C35" s="9" t="s">
        <v>69</v>
      </c>
      <c r="D35" s="11">
        <v>3</v>
      </c>
      <c r="E35" s="1">
        <f t="shared" si="2"/>
        <v>360</v>
      </c>
    </row>
    <row r="36" spans="1:5" x14ac:dyDescent="0.25">
      <c r="A36" t="s">
        <v>39</v>
      </c>
      <c r="B36" t="s">
        <v>64</v>
      </c>
      <c r="C36" s="9" t="s">
        <v>69</v>
      </c>
      <c r="D36" s="11">
        <v>4</v>
      </c>
      <c r="E36" s="1">
        <f t="shared" si="2"/>
        <v>480</v>
      </c>
    </row>
    <row r="37" spans="1:5" x14ac:dyDescent="0.25">
      <c r="A37" t="s">
        <v>40</v>
      </c>
      <c r="B37" t="s">
        <v>64</v>
      </c>
      <c r="C37" t="s">
        <v>71</v>
      </c>
      <c r="D37" s="10">
        <v>4</v>
      </c>
      <c r="E37" s="1">
        <f>$C$3*2*D37+$C$6*D37</f>
        <v>920</v>
      </c>
    </row>
    <row r="38" spans="1:5" x14ac:dyDescent="0.25">
      <c r="A38" t="s">
        <v>41</v>
      </c>
      <c r="B38" t="s">
        <v>64</v>
      </c>
      <c r="C38" t="s">
        <v>71</v>
      </c>
      <c r="D38" s="10">
        <v>6</v>
      </c>
      <c r="E38" s="1">
        <f t="shared" ref="E38:E42" si="3">$C$3*2*D38+$C$6*D38</f>
        <v>1380</v>
      </c>
    </row>
    <row r="39" spans="1:5" x14ac:dyDescent="0.25">
      <c r="A39" t="s">
        <v>42</v>
      </c>
      <c r="B39" t="s">
        <v>64</v>
      </c>
      <c r="C39" t="s">
        <v>69</v>
      </c>
      <c r="D39" s="11">
        <v>3</v>
      </c>
      <c r="E39" s="1">
        <f>$C$3*2*D39</f>
        <v>360</v>
      </c>
    </row>
    <row r="40" spans="1:5" x14ac:dyDescent="0.25">
      <c r="A40" t="s">
        <v>43</v>
      </c>
      <c r="B40" t="s">
        <v>64</v>
      </c>
      <c r="C40" t="s">
        <v>69</v>
      </c>
      <c r="D40" s="11">
        <v>4</v>
      </c>
      <c r="E40" s="1">
        <f>$C$3*2*D40</f>
        <v>480</v>
      </c>
    </row>
    <row r="41" spans="1:5" x14ac:dyDescent="0.25">
      <c r="A41" t="s">
        <v>44</v>
      </c>
      <c r="B41" t="s">
        <v>64</v>
      </c>
      <c r="C41" t="s">
        <v>71</v>
      </c>
      <c r="D41" s="11">
        <v>4</v>
      </c>
      <c r="E41" s="1">
        <f t="shared" si="3"/>
        <v>920</v>
      </c>
    </row>
    <row r="42" spans="1:5" x14ac:dyDescent="0.25">
      <c r="A42" t="s">
        <v>45</v>
      </c>
      <c r="B42" t="s">
        <v>64</v>
      </c>
      <c r="C42" t="s">
        <v>71</v>
      </c>
      <c r="D42" s="11">
        <v>6</v>
      </c>
      <c r="E42" s="1">
        <f t="shared" si="3"/>
        <v>1380</v>
      </c>
    </row>
    <row r="43" spans="1:5" x14ac:dyDescent="0.25">
      <c r="D43" s="11"/>
      <c r="E43" s="1"/>
    </row>
    <row r="44" spans="1:5" x14ac:dyDescent="0.25">
      <c r="A44" t="s">
        <v>46</v>
      </c>
      <c r="D44" s="11"/>
      <c r="E44" s="1"/>
    </row>
    <row r="45" spans="1:5" x14ac:dyDescent="0.25">
      <c r="A45" t="s">
        <v>47</v>
      </c>
      <c r="B45" t="s">
        <v>65</v>
      </c>
      <c r="C45" t="s">
        <v>69</v>
      </c>
      <c r="D45" s="12">
        <v>3</v>
      </c>
      <c r="E45" s="1">
        <f t="shared" si="2"/>
        <v>360</v>
      </c>
    </row>
    <row r="46" spans="1:5" x14ac:dyDescent="0.25">
      <c r="A46" t="s">
        <v>48</v>
      </c>
      <c r="B46" t="s">
        <v>65</v>
      </c>
      <c r="C46" t="s">
        <v>69</v>
      </c>
      <c r="D46" s="12">
        <v>4</v>
      </c>
      <c r="E46" s="1">
        <f t="shared" si="2"/>
        <v>480</v>
      </c>
    </row>
    <row r="47" spans="1:5" x14ac:dyDescent="0.25">
      <c r="A47" t="s">
        <v>49</v>
      </c>
      <c r="B47" t="s">
        <v>65</v>
      </c>
      <c r="C47" t="s">
        <v>71</v>
      </c>
      <c r="D47">
        <v>4</v>
      </c>
      <c r="E47" s="1">
        <f>$C$3*2*D47+$C$6*D47</f>
        <v>920</v>
      </c>
    </row>
    <row r="48" spans="1:5" x14ac:dyDescent="0.25">
      <c r="A48" t="s">
        <v>50</v>
      </c>
      <c r="B48" t="s">
        <v>65</v>
      </c>
      <c r="C48" t="s">
        <v>71</v>
      </c>
      <c r="D48">
        <v>6</v>
      </c>
      <c r="E48" s="1">
        <f>$C$3*2*D48+$C$6*D48</f>
        <v>1380</v>
      </c>
    </row>
    <row r="49" spans="1:5" x14ac:dyDescent="0.25">
      <c r="E49" s="1"/>
    </row>
    <row r="50" spans="1:5" x14ac:dyDescent="0.25">
      <c r="A50" t="s">
        <v>51</v>
      </c>
      <c r="E50" s="1"/>
    </row>
    <row r="51" spans="1:5" x14ac:dyDescent="0.25">
      <c r="A51" t="s">
        <v>52</v>
      </c>
      <c r="B51" t="s">
        <v>10</v>
      </c>
      <c r="C51" t="s">
        <v>69</v>
      </c>
      <c r="D51">
        <v>3</v>
      </c>
      <c r="E51" s="1">
        <f t="shared" si="2"/>
        <v>360</v>
      </c>
    </row>
    <row r="52" spans="1:5" x14ac:dyDescent="0.25">
      <c r="A52" t="s">
        <v>53</v>
      </c>
      <c r="B52" t="s">
        <v>10</v>
      </c>
      <c r="C52" t="s">
        <v>69</v>
      </c>
      <c r="D52">
        <v>4</v>
      </c>
      <c r="E52" s="1">
        <f t="shared" si="2"/>
        <v>480</v>
      </c>
    </row>
    <row r="53" spans="1:5" x14ac:dyDescent="0.25">
      <c r="A53" t="s">
        <v>54</v>
      </c>
      <c r="B53" t="s">
        <v>10</v>
      </c>
      <c r="C53" t="s">
        <v>71</v>
      </c>
      <c r="D53">
        <v>4</v>
      </c>
      <c r="E53" s="1">
        <f>$C$3*2*D53+$C$6*D53</f>
        <v>920</v>
      </c>
    </row>
    <row r="54" spans="1:5" x14ac:dyDescent="0.25">
      <c r="A54" t="s">
        <v>55</v>
      </c>
      <c r="B54" t="s">
        <v>10</v>
      </c>
      <c r="C54" t="s">
        <v>71</v>
      </c>
      <c r="D54">
        <v>6</v>
      </c>
      <c r="E54" s="1">
        <f>$C$3*2*D54+$C$6*D54</f>
        <v>1380</v>
      </c>
    </row>
    <row r="55" spans="1:5" x14ac:dyDescent="0.25">
      <c r="E55" s="1"/>
    </row>
    <row r="56" spans="1:5" x14ac:dyDescent="0.25">
      <c r="A56" t="s">
        <v>56</v>
      </c>
      <c r="E56" s="1"/>
    </row>
    <row r="57" spans="1:5" x14ac:dyDescent="0.25">
      <c r="A57" t="s">
        <v>57</v>
      </c>
      <c r="B57" t="s">
        <v>66</v>
      </c>
      <c r="C57" t="s">
        <v>72</v>
      </c>
      <c r="D57">
        <v>4</v>
      </c>
      <c r="E57" s="1">
        <f>$C$3*2*D57+$C$5*D57</f>
        <v>660</v>
      </c>
    </row>
    <row r="58" spans="1:5" x14ac:dyDescent="0.25">
      <c r="A58" t="s">
        <v>58</v>
      </c>
      <c r="B58" t="s">
        <v>66</v>
      </c>
      <c r="C58" t="s">
        <v>72</v>
      </c>
      <c r="D58">
        <v>2</v>
      </c>
      <c r="E58" s="1">
        <f>$C$3*2*D58+$C$5*D58</f>
        <v>330</v>
      </c>
    </row>
    <row r="59" spans="1:5" x14ac:dyDescent="0.25">
      <c r="E59" s="1"/>
    </row>
    <row r="60" spans="1:5" x14ac:dyDescent="0.25">
      <c r="A60" t="s">
        <v>59</v>
      </c>
      <c r="E60" s="1"/>
    </row>
    <row r="61" spans="1:5" x14ac:dyDescent="0.25">
      <c r="A61" t="s">
        <v>60</v>
      </c>
      <c r="B61" t="s">
        <v>67</v>
      </c>
      <c r="C61" t="s">
        <v>69</v>
      </c>
      <c r="D61">
        <v>6</v>
      </c>
      <c r="E61" s="1">
        <f t="shared" si="2"/>
        <v>720</v>
      </c>
    </row>
    <row r="62" spans="1:5" x14ac:dyDescent="0.25">
      <c r="A62" t="s">
        <v>61</v>
      </c>
      <c r="B62" t="s">
        <v>67</v>
      </c>
      <c r="C62" t="s">
        <v>69</v>
      </c>
      <c r="D62">
        <v>7</v>
      </c>
      <c r="E62" s="1">
        <f t="shared" si="2"/>
        <v>840</v>
      </c>
    </row>
    <row r="63" spans="1:5" x14ac:dyDescent="0.25">
      <c r="A63" t="s">
        <v>62</v>
      </c>
      <c r="B63" t="s">
        <v>67</v>
      </c>
      <c r="C63" t="s">
        <v>71</v>
      </c>
      <c r="D63">
        <v>8</v>
      </c>
      <c r="E63" s="1">
        <f>$C$3*2*D63+$C$6*D63</f>
        <v>1840</v>
      </c>
    </row>
    <row r="64" spans="1:5" x14ac:dyDescent="0.25">
      <c r="A64" t="s">
        <v>63</v>
      </c>
      <c r="B64" t="s">
        <v>67</v>
      </c>
      <c r="C64" t="s">
        <v>71</v>
      </c>
      <c r="D64">
        <v>10</v>
      </c>
      <c r="E64" s="1">
        <f>$C$3*2*D64+$C$6*D64</f>
        <v>2300</v>
      </c>
    </row>
    <row r="65" spans="4:5" x14ac:dyDescent="0.25">
      <c r="D65" s="13" t="s">
        <v>15</v>
      </c>
      <c r="E65">
        <f>SUM(E11:E64)</f>
        <v>29630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</dc:creator>
  <cp:lastModifiedBy>Daven</cp:lastModifiedBy>
  <dcterms:created xsi:type="dcterms:W3CDTF">2021-07-02T05:00:47Z</dcterms:created>
  <dcterms:modified xsi:type="dcterms:W3CDTF">2021-08-20T02:11:06Z</dcterms:modified>
</cp:coreProperties>
</file>