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F61"/>
  <sheetViews>
    <sheetView workbookViewId="0">
      <selection activeCell="A1" sqref="A1"/>
    </sheetView>
  </sheetViews>
  <sheetFormatPr baseColWidth="8" defaultRowHeight="15"/>
  <sheetData>
    <row r="1">
      <c r="A1" s="1" t="inlineStr">
        <is>
          <t>id</t>
        </is>
      </c>
      <c r="B1" s="1" t="inlineStr">
        <is>
          <t>Link</t>
        </is>
      </c>
      <c r="C1" s="1" t="inlineStr">
        <is>
          <t>Title</t>
        </is>
      </c>
      <c r="D1" s="1" t="inlineStr">
        <is>
          <t>Price</t>
        </is>
      </c>
      <c r="E1" s="1" t="inlineStr">
        <is>
          <t>Additional Rent</t>
        </is>
      </c>
      <c r="F1" s="1" t="inlineStr">
        <is>
          <t>Description</t>
        </is>
      </c>
    </row>
    <row r="2">
      <c r="A2" t="n">
        <v>2</v>
      </c>
      <c r="B2">
        <f>HYPERLINK("https://www.olx.pl/d/oferta/mieszkanie-blisko-centrum-3-pokoje-gliwice-trynek-CID3-IDYyzno.html")</f>
        <v/>
      </c>
      <c r="C2" t="inlineStr">
        <is>
          <t>Mieszkanie blisko centrum, 3 pokoje, Gliwice, Trynek</t>
        </is>
      </c>
      <c r="D2" t="inlineStr">
        <is>
          <t>1 650 zł</t>
        </is>
      </c>
      <c r="E2" t="inlineStr">
        <is>
          <t xml:space="preserve"> 658 zł</t>
        </is>
      </c>
      <c r="F2" t="inlineStr">
        <is>
          <t>OPIS
Zapraszam do wynajmu mieszkania. Szczegóły:
- mieszkanie 3 pokoje, 48 m. kw., blisko centrum i politechniki, ulica Młodych Patriotów 22. Ładny i funkcjonalny balkon, 4 piętro w bloku 4 piętrowym
- po remoncie (09.2023), z pełnym wyposażeniem, m.in. pralka, zmywarka, lodówka, kuchenka z piekarnikiem, kuchenka mikrofalowa, LED TV, garnki, talerze, sztućce itp. Nowe wykładziny dywanowe.
- w pełni umeblowane.
- koszty miesięczne:
-- odstępne 1650zł,
-- czynsz do spółdzielni wg cennika, aktualnie 658zł. Zawiera m.in. ogrzewanie (!) i wywóz śmieci
-- media: woda/ścieki, prąd, gaz - wg zużycia
-- kaucja 3000zł
- umowa na 12 miesięcy z możliwością przedłużania, może być na dłuższy czas
- nie przyjmuję zwierząt swobodnie poruszających się (psy, koty, króliki itp). Zakaz palenia w mieszkaniu
- nie wynajmuję przez pośredników. Pośrednicy - proszę nie dzwonić
- dostępne od 10.03.2024
Zapraszam!</t>
        </is>
      </c>
    </row>
    <row r="3">
      <c r="A3" t="n">
        <v>3</v>
      </c>
      <c r="B3">
        <f>HYPERLINK("https://www.olx.pl/d/oferta/wynajme-mieszkanie-w-centrum-gliwic-CID3-IDHtH2J.html")</f>
        <v/>
      </c>
      <c r="C3" t="inlineStr">
        <is>
          <t>Wynajmę mieszkanie w centrum Gliwic</t>
        </is>
      </c>
      <c r="D3" t="inlineStr">
        <is>
          <t>1 950 zł</t>
        </is>
      </c>
      <c r="E3" t="inlineStr">
        <is>
          <t xml:space="preserve"> 400 zł</t>
        </is>
      </c>
      <c r="F3" t="inlineStr">
        <is>
          <t>OPIS
Do wynajęcia mieszkanie o powierzchni 50 m2 w centrum Gliwic przy ul. Wrocławskiej tuż przy Politechnice Śląskiej. Mieszkanie mieści się na 3 piętrze kamienicy położonej w cichej i spokojnej lokalizacji. Składa się z 2 pokoi, kuchni i łazienki. Mieszkanie jest po kapitalnym remoncie, w pełni wyposażone i umeblowane, urządzone w nowoczesnym stylu. Od strony dziedzińca znajduje się parking samochodowy dostępny wyłącznie dla mieszkańców kamienicy.</t>
        </is>
      </c>
    </row>
    <row r="4">
      <c r="A4" t="n">
        <v>4</v>
      </c>
      <c r="B4">
        <f>HYPERLINK("https://www.olx.pl/d/oferta/wynajme-sloneczne-mieszkanie-bez-posrednikow-oplaty-w-cenie-CID3-IDJ1d4l.html")</f>
        <v/>
      </c>
      <c r="C4" t="inlineStr">
        <is>
          <t>Wynajmę słoneczne mieszkanie bez pośredników, opłaty w cenie</t>
        </is>
      </c>
      <c r="D4" t="inlineStr">
        <is>
          <t>2 500 zł</t>
        </is>
      </c>
      <c r="E4" t="inlineStr">
        <is>
          <t xml:space="preserve"> 0,10 zł</t>
        </is>
      </c>
      <c r="F4" t="inlineStr">
        <is>
          <t>OPIS
Wynajmę przestronne, słoneczne, umeblowane mieszkanie. Lokal znajduje się na 1 piętrze budynku, mieszczącego się w spokojnej, zielonej dzielnicy domów jednorodzinnych. Mieszkanie składa się z bardzo przestronnej kuchni, łazienki z wanną, sypialni i pokoju dziennego.
Cena wynajmu zawiera ogrzewanie, zimną i ciepłą wodę użytkową oraz wywóz nieczystości.
Dodatkowym atutem jest położenie nieruchomości zapewniające bliskość sklepów (Lidl, Biedronka, Forum) i szybką komunikację (DK88, A1, A4, Średnicówka).
Mieszkanie dostępne od zaraz.
Serdecznie zapraszam do bezpośredniego kontaktu telefonicznego lub osobistego.</t>
        </is>
      </c>
    </row>
    <row r="5">
      <c r="A5" t="n">
        <v>6</v>
      </c>
      <c r="B5">
        <f>HYPERLINK("https://www.olx.pl/d/oferta/mieszkanie-do-wynajecia-m4-CID3-IDXaZLl.html")</f>
        <v/>
      </c>
      <c r="C5" t="inlineStr">
        <is>
          <t>Mieszkanie do wynajęcia M4</t>
        </is>
      </c>
      <c r="D5" t="inlineStr">
        <is>
          <t>2 300 zł</t>
        </is>
      </c>
      <c r="E5" t="inlineStr">
        <is>
          <t xml:space="preserve"> 750 zł</t>
        </is>
      </c>
      <c r="F5" t="inlineStr">
        <is>
          <t>OPIS
Do wynajęcia mieszkanie trzypokojowe, cicha okolica, niski blok. Mieszkanie zadbane, w pełni umeblowane, po remoncie generalnym. Ogrzewanie centralne, zużycie wody - w czynszu.
AGD: zmywarka, kuchenka, piec, okap, lodówka, pralka.
Duży przestronny balkon z pięknym widokiem.
W pobliżu: szkoła, przychodnia, sklepy, pasaż handlowy, siłownia, szkoła tańca, miejsca rozwoju kulturalnego, nowoczesna strefa wellness i spa, węzły komunikacji publicznej. Mieszkanie znajduje się na ulicy Cichociemnych.
Mieszkanie dostępne od 1 marca 2024.
Kaucja zwrotna: 3 tys zl
TEL: 66*****40, 69*****00</t>
        </is>
      </c>
    </row>
    <row r="6">
      <c r="A6" t="n">
        <v>7</v>
      </c>
      <c r="B6">
        <f>HYPERLINK("https://www.olx.pl/d/oferta/wynajme-mieszkanie-3-pokojowe-gliwice-trunek-CID3-IDYMtiv.html")</f>
        <v/>
      </c>
      <c r="C6" t="inlineStr">
        <is>
          <t>Wynajmę mieszkanie 3 pokojowe Gliwice Trunek.</t>
        </is>
      </c>
      <c r="D6" t="inlineStr">
        <is>
          <t>1 500 zł</t>
        </is>
      </c>
      <c r="E6" t="inlineStr">
        <is>
          <t xml:space="preserve"> 1 000 zł</t>
        </is>
      </c>
      <c r="F6" t="inlineStr">
        <is>
          <t>OPIS
Wynajmę mieszkanie 3 pokojowe W Gliwicach na osiedlu Trunek. Więcej info udzielam pod nr tel.6******73.</t>
        </is>
      </c>
    </row>
    <row r="7">
      <c r="A7" t="n">
        <v>8</v>
      </c>
      <c r="B7">
        <f>HYPERLINK("https://www.olx.pl/d/oferta/mieszkanie-do-wynajecia-63m2-dwa-pokoje-gliwice-CID3-IDYMgHd.html")</f>
        <v/>
      </c>
      <c r="C7" t="inlineStr">
        <is>
          <t>Mieszkanie do wynajęcia 63m2 dwa pokoje Gliwice</t>
        </is>
      </c>
      <c r="D7" t="inlineStr">
        <is>
          <t>2 000 zł</t>
        </is>
      </c>
      <c r="E7" t="inlineStr">
        <is>
          <t xml:space="preserve"> 400 zł</t>
        </is>
      </c>
      <c r="F7" t="inlineStr">
        <is>
          <t>OPIS
Mieszkanie dwupokojowe w centrum Gliwic. 150 m zjazd na DTŚ w kierunku Katowic.
Umeblowane.
Zmywarka w kuchni.
Prysznic w łazience.
Ogrzewanie gaz i/ lub elektryczne.
Okna plastikowe
Wideodomofon
2 piętro
Klatka schodowa i kamienica monitorowana
Media zależne od zużycia średnio ok 400zl</t>
        </is>
      </c>
    </row>
    <row r="8">
      <c r="A8" t="n">
        <v>12</v>
      </c>
      <c r="B8">
        <f>HYPERLINK("https://www.olx.pl/d/oferta/wynajme-mieszkanie-gliwice-sosnica-CID3-IDYJHnD.html")</f>
        <v/>
      </c>
      <c r="C8" t="inlineStr">
        <is>
          <t>Wynajmę mieszkanie Gliwice Sośnica</t>
        </is>
      </c>
      <c r="D8" t="inlineStr">
        <is>
          <t>2 100 zł</t>
        </is>
      </c>
      <c r="E8" t="inlineStr">
        <is>
          <t xml:space="preserve"> 1 zł</t>
        </is>
      </c>
      <c r="F8" t="inlineStr">
        <is>
          <t>OPIS
Do wynajęcia mieszkanie o powierzchni 52 m2 w Gliwicach (dzielnica Sośnica) przy ul. Wiślanej. Mieszkanie jest na 1 piętrze. Składa się z 2 pokoi, kuchni, łazienki i dużego balkonu. Łączny czynszu i liczników to 2100PLN</t>
        </is>
      </c>
    </row>
    <row r="9">
      <c r="A9" t="n">
        <v>13</v>
      </c>
      <c r="B9">
        <f>HYPERLINK("https://www.olx.pl/d/oferta/wynajme-mieszkanie-gliwice-sikornik-CID3-IDQuc2W.html")</f>
        <v/>
      </c>
      <c r="C9" t="inlineStr">
        <is>
          <t>wynajmę mieszkanie gliwice - sikornik</t>
        </is>
      </c>
      <c r="D9" t="inlineStr">
        <is>
          <t>1 700 zł</t>
        </is>
      </c>
      <c r="E9" t="inlineStr">
        <is>
          <t xml:space="preserve"> 650 zł</t>
        </is>
      </c>
      <c r="F9" t="inlineStr">
        <is>
          <t>OPIS
Wynajmę mieszkanie dwupokojowe na Osiedlu Sikornik przy ulicy Wilgi. Mieszkanie położone jest na drugim piętrze niskiego ocieplonego bloku. Składa się z dwóch niezależnych pokoi, widnej kuchni, przedpokoju w kształcie litery L oraz łazienki z wc.
Mieszkanie przeszło kapitalny remont około cztery lata temu.
Lokal jest kompletnie umeblowany oraz wyposażony.
Kuchnia zabudowana oraz wyposażona w podstawowe sprzęty AGD ( płyta gazowa, piekarnik, okap, zmywarka, lodówka).
W przedpokoju zabudowana garderoba.
Łazienka wspólna z wc wyposażona w pralkę.
Salon wyposażony w kanapę (nie jest rozkładana), stolik rtv, stolik kawowy oraz telewizor.
Sypialnia wyposażona w łóżko 160/200, szafki nocne oraz komody.
W mieszkaniu pełne oświetlenie oraz rolety wewnętrzne.
Czynsz to 1700 zł + 650 zł opłata do Administracji dodatkowo płatne media (prąd + woda+ gaz w/g zużycia).
W kwocie 650 zł ujęte są zaliczki na CO miejskie, śmieci oraz 1m3 wody.
Kaucja zwrotna 3000 zł. Minimalny okres najmu to jeden rok.
Najchętniej najem okazjonalny, tylko osoby pracujące bez zwierząt.
Mieszkanie dostępne od 1 marca 2024 r.</t>
        </is>
      </c>
    </row>
    <row r="10">
      <c r="A10" t="n">
        <v>14</v>
      </c>
      <c r="B10">
        <f>HYPERLINK("https://www.olx.pl/d/oferta/mieszkanie-do-wynajecia-m4-CID3-IDXaZLl.html")</f>
        <v/>
      </c>
      <c r="C10" t="inlineStr">
        <is>
          <t>Mieszkanie do wynajęcia M4</t>
        </is>
      </c>
      <c r="D10" t="inlineStr">
        <is>
          <t>2 300 zł</t>
        </is>
      </c>
      <c r="E10" t="inlineStr">
        <is>
          <t xml:space="preserve"> 750 zł</t>
        </is>
      </c>
      <c r="F10" t="inlineStr">
        <is>
          <t>OPIS
Do wynajęcia mieszkanie trzypokojowe, cicha okolica, niski blok. Mieszkanie zadbane, w pełni umeblowane, po remoncie generalnym. Ogrzewanie centralne, zużycie wody - w czynszu.
AGD: zmywarka, kuchenka, piec, okap, lodówka, pralka.
Duży przestronny balkon z pięknym widokiem.
W pobliżu: szkoła, przychodnia, sklepy, pasaż handlowy, siłownia, szkoła tańca, miejsca rozwoju kulturalnego, nowoczesna strefa wellness i spa, węzły komunikacji publicznej. Mieszkanie znajduje się na ulicy Cichociemnych.
Mieszkanie dostępne od 1 marca 2024.
Kaucja zwrotna: 3 tys zl
TEL: 66*****40, 69*****00</t>
        </is>
      </c>
    </row>
    <row r="11">
      <c r="A11" t="n">
        <v>15</v>
      </c>
      <c r="B11">
        <f>HYPERLINK("https://www.olx.pl/d/oferta/od-01-03-24-lub-szybciej-ekskluzywny-loft-w-scislym-centrum-gliwic-CID3-IDWN0tD.html")</f>
        <v/>
      </c>
      <c r="C11" t="inlineStr">
        <is>
          <t>Od 01/03/24 lub szybciej: Ekskluzywny loft w ścisłym centrum Gliwic</t>
        </is>
      </c>
      <c r="D11" t="inlineStr">
        <is>
          <t>2 000 zł</t>
        </is>
      </c>
      <c r="E11" t="inlineStr">
        <is>
          <t xml:space="preserve"> 350 zł</t>
        </is>
      </c>
      <c r="F11" t="inlineStr">
        <is>
          <t>OPIS
Bezpośrednio od właściciela.
Ekskluzywny i luksusowy loft o powierzchni ponad 50 m2 (w tym 8 m2 antresoli) w samym centrum Gliwic na ulicy ks. Hlubka (dawna ul. Mitręgi).
W mieszkaniu znajduje się wyposażona kuchnia.
Mieszkanie znajduje się naprzeciwko zabytkowego budynku Huty Gliwice, w bezpośrednim sąsiedztwie Placu Piastów, Dworca PKP, ul. Zwycięstwa oraz Centrum Handlowego FORUM. W pobliżu liczne sklepy, restauracje i kawiarnie.
Bezsprzecznie jedna z najlepszych lokalizacji w Gliwicach. Idealny dostęp do zjazdu na Drogową Trasę Średnicową (około 150 metrów).
Loft znajduje się w przedwojennej kamienicy ze stylowo wyremontowaną klatką schodową.
W lokalu są nowoczesne okna dachowe
Z mieszkania można szybko dojść na piechotę na Politechnikę Śląską, do Gliwickiego Centrum Onkologii, czy też na Dworzec PKP.
Możliwość wystąpienia o abonament mieszkańca, który pozwala na nielimitowane parkowanie w całym centrum miasta (strefy A i B).
Przykładowe odległości z mieszkania:
* 100 metrów do Placy Piastów
* 150 metrów do zjazdu z Drogowej Trasy Średnicowej
* 250 metrów do Centrum Handlowego FORUM
* 300 metrów do Restauracji McDonald’s
* 300 metrów do najbliższego kina
* 325 metrów do ul. Zwycięstwa (główna ulica Gliwic)
* 350 metrów do Dworca PKP
* 400 metrów na Politechnikę Śląską
Mieszkanie jest wyposażone w centralne ogrzewanie gazowe.
Opłaty za media według zużycia.
Cena wynajmu : 2000 złotych
Opłaty administracyjne: 350 złotych
Dostępne od 01/03/2024 lub szybciej w razie potrzeby.
Minimalny czas najmu to jeden rok.
Telefon: 88*****54</t>
        </is>
      </c>
    </row>
    <row r="12">
      <c r="A12" t="n">
        <v>16</v>
      </c>
      <c r="B12">
        <f>HYPERLINK("https://www.olx.pl/d/oferta/klimatyczne-dwupokojowe-mieszkanie-do-wynajecia-CID3-IDU95YV.html")</f>
        <v/>
      </c>
      <c r="C12" t="inlineStr">
        <is>
          <t>Klimatyczne dwupokojowe mieszkanie do wynajecia</t>
        </is>
      </c>
      <c r="D12" t="inlineStr">
        <is>
          <t>2 100 zł</t>
        </is>
      </c>
      <c r="E12" t="inlineStr">
        <is>
          <t xml:space="preserve"> 1 zł</t>
        </is>
      </c>
      <c r="F12" t="inlineStr">
        <is>
          <t>OPIS
Wynajmę mieszkanie blisko CH Forum, w spokojnej i czystej kamienncy ulica Chorzowska . W poblizu duzy park.
- powierzchnia 49 m
- pomieszczenia : salon z jadalnia , sypialnia , kuchnia, lazienka z ubiekacja i prysznicem, przedpokój
- do mieszkania przynalezy piwnica
- mieszkanie znajduje sie na 3 pietrze
- mieszkanie jest wyremontowane i wyposażone
- mieszkanie jest dwustronne o bardzo wygodnym i praktycznym rozkładzie , bardzo słoneczne
- możliwość zaparkowania bezplatnie na podworku
- ogrzewanie gazowe - piec dwufunkcyjny
Czynsz - 2100 zł + prad + gaz + internet Play 55 zł
Kaucja zwrotna - 2100 zl
Preferowany wynajem dlugoterminowy - minumum rok.
Jest zgoda na małe zwietrzeta.
Mieszkanie dostepne od zaraz.
Gorąco polecam.</t>
        </is>
      </c>
    </row>
    <row r="13">
      <c r="A13" t="n">
        <v>17</v>
      </c>
      <c r="B13">
        <f>HYPERLINK("https://www.olx.pl/d/oferta/przestronne-mieszkanie-w-centrum-gliwic-CID3-IDVp0Xv.html")</f>
        <v/>
      </c>
      <c r="C13" t="inlineStr">
        <is>
          <t>Przestronne mieszkanie w centrum Gliwic</t>
        </is>
      </c>
      <c r="D13" t="inlineStr">
        <is>
          <t>1 900 zł</t>
        </is>
      </c>
      <c r="E13" t="inlineStr">
        <is>
          <t xml:space="preserve"> 900 zł</t>
        </is>
      </c>
      <c r="F13" t="inlineStr">
        <is>
          <t>OPIS
Do wynajęcia od zaraz przestronne mieszkanie 2 pokojowe o powierzchni 47m2.
Nieruchomość zlokalizowana jest w ścisłym centrum Gliwic przy ul. Dunikowskiego.
Mieszkanie składa się z sypialni, łazienki, dużego salonu z aneksem kuchennym oraz balkonu.
Mieszkanie jest w pełni umeblowane i wyposażone w niezbędne sprzęty AGD (lodówka, piekarnik, pralka), a także w telewizor i szybki internet?. Dostępne jest miejsce parkingowe w garażu podziemnym.
Cena wynajmu wynosi 2000zł miesięcznie + opłaty (czynsz - ok 900 zł + media). Kaucja do uzgodnienia.
Zapraszam do kontaktu tel. 50*******72 w celu umówienia się na oglądanie mieszkania.</t>
        </is>
      </c>
    </row>
    <row r="14">
      <c r="A14" t="n">
        <v>19</v>
      </c>
      <c r="B14">
        <f>HYPERLINK("https://www.olx.pl/d/oferta/gliwice-sikornik-mewy-3-pokoje-49mkw-z-co-i-czynszem-CID3-IDYiIPj.html")</f>
        <v/>
      </c>
      <c r="C14" t="inlineStr">
        <is>
          <t>Gliwice, Sikornik, Mewy. 3-pokoje, 49mkw z CO i czynszem</t>
        </is>
      </c>
      <c r="D14" t="inlineStr">
        <is>
          <t>2 500 zł</t>
        </is>
      </c>
      <c r="E14" t="inlineStr">
        <is>
          <t xml:space="preserve"> 1 zł</t>
        </is>
      </c>
      <c r="F14" t="inlineStr">
        <is>
          <t>OPIS
Do wynajęcia mieszkanie 3-pokojowe na osiedlu Sikornik, na ulicy Mewy.
Bardzo dobra lokalizacja w centrum osiedla, w pobliżu basenu.
W pobliżu pełna infrastruktura osiedla, przystanki autobusowe.
Mieszkanie niewielkie acz bardzo praktyczne i przytulne.
Powierzchnia wynosi 49mkw na co składają się 3-pokoje, kuchnia i łazienka z WC
Umeblowane
Balkon
Nie ma podzielników ciepła, blok ocieplony - po remoncie
Czynsz i CO w cenie.</t>
        </is>
      </c>
    </row>
    <row r="15">
      <c r="A15" t="n">
        <v>21</v>
      </c>
      <c r="B15">
        <f>HYPERLINK("https://www.olx.pl/d/oferta/przytulne-mieszkanie-ocieplona-kamienica-po-remoncie-zielen-parking-CID3-IDYK6In.html")</f>
        <v/>
      </c>
      <c r="C15" t="inlineStr">
        <is>
          <t>Przytulne Mieszkanie Ocieplona Kamienica, Po Remoncie, Zieleń, Parking</t>
        </is>
      </c>
      <c r="D15" t="inlineStr">
        <is>
          <t>2 000 zł</t>
        </is>
      </c>
      <c r="E15" t="inlineStr">
        <is>
          <t xml:space="preserve"> 486 zł</t>
        </is>
      </c>
      <c r="F15" t="inlineStr">
        <is>
          <t>OPIS
Do wynajęcia polecam 3-pokojowe mieszkanie w ocieplonej kamienicy, po remoncie.
Przede wszystkim polecam obejrzeć wszystkie zdjęcia w wysokiej rozdzielczości:
nc . gnuhost . tech / s / M8Qs8DjebWbeKnQ
Mieszkanie zostało odświeżone w lutym 2024.
W mieszkaniu jest nowa instalacja elektryczna i grzewcza i drzwi antywłamaniowe, ciężkie z dobrą izolacją akustyczną.
Ogrzewanie: Kocioł grzewczy gazowy kondensacyjny dwufukcyjny Vaillant z bezprzewodowym regulatorem temperatury z mozliwoscia programowania czasów uruchomienia (bardzo oszczędny)
Internet/TV: Sieć ETHERNET w każdym pokoju (gniazdka). Dostępni operatorzy: UPC/Play, Orange
Kuchnia:
Kuchenka elektryczna z piekarnikiem (nowa),
zmywarka 60cm (nowa),
2 komorowy zlewozmywak,
lodówka 170cm
Okna: plastikowe 2-skrzydłowe w każdym pokoju, z roletami.
Lokalizacja: Ciche, urokliwe miejsce graniczące z parkiem Chorzowskim, z widokiem na zieleń.
W czasie upalów - z powodu izolacji scian, strychu nad mieszkaniem, oraz bliskości lasu - jest zawsze chlodno i przyjemnie, a w zimie zapewniona jest dobra izolacja, przez co rachunki za ogrzewanie są niskie.
Parkowanie: Pod kamienicą zawsze są wolne i darmowe miejsca do parkowania
Piwnica: Do mieszkania przynależy duże pomieszczenie w piwnicy (wielkości dużego pokoju) z którego można korzystać w ramach ceny najmu.
Polecam na długoterminowy, bezpieczny najem, bez niespodzianek.
Parametry umowy:
1) Umowa najmu okazjonalnego.
2) Koszty notarialne ponosi Najemca (płatne bezpośredniu u notariusza)
3) Lokal zastępczy zapewnia Wynajmujący
4) Umowa na media (gaz i prąd) przepisywana na Najemce na czas trwania umowy
5) Nie ma możliwości trzymania zwierząt w mieszkaniu
6) Nie ma możliwości wynajęcia 1 pokoju
7) Nie ma możliwości rejestrowania ani prowadzenia działalności gospodarczej w wynajmowanym lokalu (wynajem tylko i wyłącznie na cele mieszkaniowe)
8) Nie ma możliwości wynajęcia mieszkania dla pracowników
9) Z uwagi na aspekty prawne umowy - nie ma możliwości wynajęcia cudzoziemcom.
Koszty:
Najem: 2000zł miesięcznie
Czynsz (do wspólnoty): 486zł
Kaucja: 2500zł
Media: Woda/gaz/prąd - płatne osobno wg. Zużycia</t>
        </is>
      </c>
    </row>
    <row r="16">
      <c r="A16" t="n">
        <v>22</v>
      </c>
      <c r="B16">
        <f>HYPERLINK("https://www.olx.pl/d/oferta/gliwice-centrum-polecam-CID3-IDYJvTJ.html")</f>
        <v/>
      </c>
      <c r="C16" t="inlineStr">
        <is>
          <t>Gliwice Centrum Polecam!</t>
        </is>
      </c>
      <c r="D16" t="inlineStr">
        <is>
          <t>2 200 zł</t>
        </is>
      </c>
      <c r="E16" t="inlineStr">
        <is>
          <t xml:space="preserve"> 800 zł</t>
        </is>
      </c>
      <c r="F16" t="inlineStr">
        <is>
          <t>OPIS
POLECAM :)
Centrum Gliwic, z miejscem parkingowym.
Chętnie wynajmę fajnym ludziom swoje mieszkanie w centrum Gliwic ok.60m2, trzy pokoje, kuchnia, łazienka oraz piwnica.
Dużym plusem miejsce parkingowe. To super okolica.
ul. Malinowskiego. Budynek ocieplony.
Spokój, cisza, wszędzie blisko.
Zainteresowanych proszę o kontakt pod numerem 50*****54 bądź jeśli nie odbieram tutaj pisząc wiadomość.
podpisuję z najemcą Umowę Najmu Okazjonalnego u Notariusza.</t>
        </is>
      </c>
    </row>
    <row r="17">
      <c r="A17" t="n">
        <v>23</v>
      </c>
      <c r="B17">
        <f>HYPERLINK("https://www.olx.pl/d/oferta/komfortowe-mieszkanie-z-balkonem-spokojna-okolica-parking-0-prowizji-CID3-IDYJshz.html")</f>
        <v/>
      </c>
      <c r="C17" t="inlineStr">
        <is>
          <t>Komfortowe mieszkanie z balkonem- spokojna okolica, parking 0%prowizji</t>
        </is>
      </c>
      <c r="D17" t="inlineStr">
        <is>
          <t>2 230 zł</t>
        </is>
      </c>
      <c r="E17" t="inlineStr">
        <is>
          <t xml:space="preserve"> 0,01 zł</t>
        </is>
      </c>
      <c r="F17" t="inlineStr">
        <is>
          <t>OPIS
Do wynajęcia atrakcyjne mieszkanie po generalnym remoncie w okolicy ulicy Daszyńskiego / Radiowej, położone w cichym i spokojnym miejscu.
Lokal składa się z wyposażonej kuchni otwartej na salon, przedpokoju oraz dwóch niezależnych pokoi z dostępem do balkonu. Do mieszkania przynależy przestronne pomieszczenie w piwnicy (dodatkowy metraż nie uwzględniony w powierzchni mieszkania). Lokal posiada dostęp do małego ogrodu.
Czynsz najmu wraz z opłatami za usługi mieszkaniowe do spółdzielni oraz zaliczką na CO 2230 zł.
Kaucja 3800 zł.- płatna przy podpisaniu umowy.
Dodatkowo co miesiąc opłaty za media: prąd, woda, gaz wg zużycia.
Zapraszamy do kontaktu
Biuro Nieruchomości SICURO Klaudia Hanusek- Pieszak
Tel. 73*****01</t>
        </is>
      </c>
    </row>
    <row r="18">
      <c r="A18" t="n">
        <v>24</v>
      </c>
      <c r="B18">
        <f>HYPERLINK("https://www.olx.pl/d/oferta/mieszkanie-2-pokoje-45-m2-osiedle-sikornik-CID3-IDMMknA.html")</f>
        <v/>
      </c>
      <c r="C18" t="inlineStr">
        <is>
          <t>Mieszkanie 2 pokoje 45 m2 Osiedle Sikornik</t>
        </is>
      </c>
      <c r="D18" t="inlineStr">
        <is>
          <t>1 500 zł</t>
        </is>
      </c>
      <c r="E18" t="inlineStr">
        <is>
          <t xml:space="preserve"> 680 zł</t>
        </is>
      </c>
      <c r="F18" t="inlineStr">
        <is>
          <t>OPIS
Wynajmę mieszkanie dwupokojowe, o powierzchni około 45 m2, znajdujące się na parterze czteropiętrowego bloku (Osiedle Sikornik, ul. Perkoza). Okolica spokojna, w pobliżu wiele sklepów (Biedronka, E.Leclerc, Delikatesy Centrum, piekarnia) oraz szkoła podstawowa, przedszkole, w pobliżu znajduje się również przystanek autobusowy.
Mieszkanie składa się z salonu z otwartą kuchnią, sypialni, łazienki oraz małego przedpokoju. Mieszkanie jest umeblowane.
Kuchnia: zabudowana szafkami stojącymi i wiszącymi do sufitu. Wyposażona w AGD: lodówka, zmywarka, piekarnik, płyta gazowa, pochłaniacz.
Sypialnia: łóżko o szerokości 140 cm, stolik nocny oraz zabudowana szafa.
Salon: kanapa z funkcją spania dla dwóch osób, pufy, stolik kawowy, komody, witryny oraz rozkładany stół z krzesłami.
Łazienka: kabina prysznicowa bez brodzika (odpływ liniowy), toaleta, umywalka, lustro, pralka, piecyk gazowy.
Przedpokój: wieszak na okrycia wierzchnie oraz półka na buty.
Do mieszkania przynależy piwnica.
Ogrzewanie z sieci miejskiej. Zaliczka na ogrzewanie, śmieci oraz zaliczka na wodę wliczone w czynsz. Dodatkowe opłaty za zużyte media wg. wskazań liczników: energia elektryczna, gaz.
Mieszkanie przeznaczone na najem długoterminowy, z umową o najem okazjonalny.
CENA: 1500 zł + czynsz (ok. 680 zł przy dwóch osobach) + media: energia elektryczna oraz gaz.
Kaucja 2500,00 zł.
Mieszkanie wolne od zaraz.
Kontakt: 78*******48 lub 50*******71.</t>
        </is>
      </c>
    </row>
    <row r="19">
      <c r="A19" t="n">
        <v>26</v>
      </c>
      <c r="B19">
        <f>HYPERLINK("https://www.olx.pl/d/oferta/wynajme-mieszkanie-gliwice-sosnica-CID3-IDYJHnD.html")</f>
        <v/>
      </c>
      <c r="C19" t="inlineStr">
        <is>
          <t>Wynajmę mieszkanie Gliwice Sośnica</t>
        </is>
      </c>
      <c r="D19" t="inlineStr">
        <is>
          <t>2 100 zł</t>
        </is>
      </c>
      <c r="E19" t="inlineStr">
        <is>
          <t xml:space="preserve"> 1 zł</t>
        </is>
      </c>
      <c r="F19" t="inlineStr">
        <is>
          <t>OPIS
Do wynajęcia mieszkanie o powierzchni 52 m2 w Gliwicach (dzielnica Sośnica) przy ul. Wiślanej. Mieszkanie jest na 1 piętrze. Składa się z 2 pokoi, kuchni, łazienki i dużego balkonu. Łączny czynszu i liczników to 2100PLN</t>
        </is>
      </c>
    </row>
    <row r="20">
      <c r="A20" t="n">
        <v>27</v>
      </c>
      <c r="B20">
        <f>HYPERLINK("https://www.olx.pl/d/oferta/mieszkanie-do-wynajecia-gliwice-ul-szarych-szeregow-pierwsze-pietro-CID3-IDISOG1.html")</f>
        <v/>
      </c>
      <c r="C20" t="inlineStr">
        <is>
          <t>mieszkanie do wynajęcia Gliwice ul. Szarych Szeregów ,pierwsze piętro</t>
        </is>
      </c>
      <c r="D20" t="inlineStr">
        <is>
          <t>1 800 zł</t>
        </is>
      </c>
      <c r="E20" t="inlineStr">
        <is>
          <t xml:space="preserve"> 770 zł</t>
        </is>
      </c>
      <c r="F20" t="inlineStr">
        <is>
          <t>OPIS
do wynajęcia mieszkanie 3 pokojowe dla niepalących na pierwszym piętrze w bloku czteropiętrowym , pokój duży , pokój średni , pokój mały ,kuchnia łazienka , przedpokój . Całość umeblowane gotowe do zamieszkania od 15 marca , w spokojnej dzielnicy , w bliskiej okolicy przedszkole, szkoła , przystanek autobusowy , przychodnia . Kaucja 3500 zł</t>
        </is>
      </c>
    </row>
    <row r="21">
      <c r="A21" t="n">
        <v>29</v>
      </c>
      <c r="B21">
        <f>HYPERLINK("https://www.olx.pl/d/oferta/od-01-03-24-lub-szybciej-ekskluzywny-loft-w-scislym-centrum-gliwic-CID3-IDWN0tD.html")</f>
        <v/>
      </c>
      <c r="C21" t="inlineStr">
        <is>
          <t>Od 01/03/24 lub szybciej: Ekskluzywny loft w ścisłym centrum Gliwic</t>
        </is>
      </c>
      <c r="D21" t="inlineStr">
        <is>
          <t>2 000 zł</t>
        </is>
      </c>
      <c r="E21" t="inlineStr">
        <is>
          <t xml:space="preserve"> 350 zł</t>
        </is>
      </c>
      <c r="F21" t="inlineStr">
        <is>
          <t>OPIS
Bezpośrednio od właściciela.
Ekskluzywny i luksusowy loft o powierzchni ponad 50 m2 (w tym 8 m2 antresoli) w samym centrum Gliwic na ulicy ks. Hlubka (dawna ul. Mitręgi).
W mieszkaniu znajduje się wyposażona kuchnia.
Mieszkanie znajduje się naprzeciwko zabytkowego budynku Huty Gliwice, w bezpośrednim sąsiedztwie Placu Piastów, Dworca PKP, ul. Zwycięstwa oraz Centrum Handlowego FORUM. W pobliżu liczne sklepy, restauracje i kawiarnie.
Bezsprzecznie jedna z najlepszych lokalizacji w Gliwicach. Idealny dostęp do zjazdu na Drogową Trasę Średnicową (około 150 metrów).
Loft znajduje się w przedwojennej kamienicy ze stylowo wyremontowaną klatką schodową.
W lokalu są nowoczesne okna dachowe
Z mieszkania można szybko dojść na piechotę na Politechnikę Śląską, do Gliwickiego Centrum Onkologii, czy też na Dworzec PKP.
Możliwość wystąpienia o abonament mieszkańca, który pozwala na nielimitowane parkowanie w całym centrum miasta (strefy A i B).
Przykładowe odległości z mieszkania:
* 100 metrów do Placy Piastów
* 150 metrów do zjazdu z Drogowej Trasy Średnicowej
* 250 metrów do Centrum Handlowego FORUM
* 300 metrów do Restauracji McDonald’s
* 300 metrów do najbliższego kina
* 325 metrów do ul. Zwycięstwa (główna ulica Gliwic)
* 350 metrów do Dworca PKP
* 400 metrów na Politechnikę Śląską
Mieszkanie jest wyposażone w centralne ogrzewanie gazowe.
Opłaty za media według zużycia.
Cena wynajmu : 2000 złotych
Opłaty administracyjne: 350 złotych
Dostępne od 01/03/2024 lub szybciej w razie potrzeby.
Minimalny czas najmu to jeden rok.
Telefon: 88*****54</t>
        </is>
      </c>
    </row>
    <row r="22">
      <c r="A22" t="n">
        <v>31</v>
      </c>
      <c r="B22">
        <f>HYPERLINK("https://www.olx.pl/d/oferta/gliwice-os-warynskiego-turkusowa-2-pokoje-49mkw-CID3-IDVs0YU.html")</f>
        <v/>
      </c>
      <c r="C22" t="inlineStr">
        <is>
          <t>Gliwice, os. Waryńskiego, Turkusowa. 2-pokoje, 49mkw</t>
        </is>
      </c>
      <c r="D22" t="inlineStr">
        <is>
          <t>2 300 zł</t>
        </is>
      </c>
      <c r="E22" t="inlineStr">
        <is>
          <t xml:space="preserve"> 0,10 zł</t>
        </is>
      </c>
      <c r="F22" t="inlineStr">
        <is>
          <t>OPIS
Na wynajem, funkcjonalne i wyposażone mieszkanie dwupokojowe.
Doskonała lokalizacja - Stare Gliwice Osiedle Waryńskiego. W najbliższym sąsiedztwie Gliwicka Strefa Ekonomiczna, dawna fabryka OPLA teraz STELLANTIS ok. 1 km. Kilka minut spacerem do Auchan i Biedronki, blisko do innych punktów usługowo-handlowych, piekarni - cukierni itp. Okolica bardzo dobrze skomunikowana z pozostałą częścią miasta Gliwice. W odległości zaledwie 5 minut samochodem znajduje się Centrum Handlowe Arena.
Mieszkanie na III piętrze w bloku Gliwicach przy ul. Turkusowej. Budynek odnowiony, ocieplony, wyremontowana klatka schodowa, położone w cichej okolicy.
Składa się z pokoju dziennego z wyjściem na balkon typu loggia (widok na zieloną okolicę ), samodzielna kuchnia, sypialnia , łazienka , przedpokój.
Mieszkanie dwupokojowe, duże, funkcjonalne i wyposażone.
Powierzchnia 49m2, z balkonem, okna wychodzą na wschód i zachód.
KUCHNIA - niezależne pomieszczenie w pełni wyposażone: wysoka lodówko-zamrażarka, piec gazowy z piekarnikiem, okap, czajnik elektryczny, nowa zabudowa meblowa.
POKÓJ DZIENNY z wyjściem na balkon - rozkładana kanapa, fotel, stolik kawowy, telewizor LED, meble - szafa, komoda.
SYPIALNIA - łóżko z wygodnym materacem, oświetlenie do czytania, stolik nocny, pojemna szafa z z dodatkowymi regałami.
ŁAZIENKA - wanna z zasłonką prysznicową, pralka, toaleta, umywalka, duże lustro z oświetleniem.
PRZEDPOKÓJ - pojemna szafa z lustrem, domofon,
DODATKOWE WYPOSAŻENIE: odkurzacz, żelazko i deska do prasowania, mop z wiadrem, suszarka pokojowa do ubrań.
W całym mieszkaniu wymieniona podłoga, nowa zabudowa kuchenna.
Do mieszkania przynależy piwnica ok. 6 m2 , która pozostanie do dyspozycji przyszłego najemcy.
Opłaty:
Najem 1800 PLN + opłaty: czynsz ok 500 PLN (w tym ogrzewanie, śmieci) + energia el. woda gaz wg zużycia, tv + internet.
Mieszkanie dostępne od zaraz.</t>
        </is>
      </c>
    </row>
    <row r="23">
      <c r="A23" t="n">
        <v>32</v>
      </c>
      <c r="B23">
        <f>HYPERLINK("https://www.olx.pl/d/oferta/mieszkanie-2-pokojowe-CID3-IDUY84H.html")</f>
        <v/>
      </c>
      <c r="C23" t="inlineStr">
        <is>
          <t>Mieszkanie 2 pokojowe</t>
        </is>
      </c>
      <c r="D23" t="inlineStr">
        <is>
          <t>1 000 zł</t>
        </is>
      </c>
      <c r="E23" t="inlineStr">
        <is>
          <t xml:space="preserve"> 0,10 zł</t>
        </is>
      </c>
      <c r="F23" t="inlineStr">
        <is>
          <t>OPIS
Do wynajęcia mieszkanie 2 pokojowe na osiedlu Obrońców Pokoju.
Mieszkanie jasne, o powierzchni 53m2, usytuowane na 4 piętrze, duży, przestronny i osiatkowany balkon.
Łazienka z wanną i pralką, na podłogach panele, okna nowe plastikowe.
Do dyspozycji piwnica.
Koszt : 1000 wynajem + 1000 czynsz + media.
świetna i spokojna lokalizacja. W pobliżu przystanki autobusowe(2 minuty), sklep Biedronka, Pepco, Lewiatan, Jawa, piekarnie. W pobliżu również przychodnia lekarska, przedszkole i szkoła.
Dużo zieleni, terenów spacerowych, las.
Proszę o kontakt tylko telefoniczny.
Kaucja 2300 pln.</t>
        </is>
      </c>
    </row>
    <row r="24">
      <c r="A24" t="n">
        <v>34</v>
      </c>
      <c r="B24">
        <f>HYPERLINK("https://www.olx.pl/d/oferta/apartament-gliwice-ul-karolinki-dodatki-CID3-IDYDeeN.html")</f>
        <v/>
      </c>
      <c r="C24" t="inlineStr">
        <is>
          <t>Apartament Gliwice ul. Karolinki +" dodatki"</t>
        </is>
      </c>
      <c r="D24" t="inlineStr">
        <is>
          <t>2 250 zł</t>
        </is>
      </c>
      <c r="E24" t="inlineStr">
        <is>
          <t xml:space="preserve"> 450 zł</t>
        </is>
      </c>
      <c r="F24" t="inlineStr">
        <is>
          <t>OPIS
Witam,
mam do wynajęcia, pachnące, wykończone w 2023 roku, 45 m mieszkanie wraz z komórką lokatorską, 6 metrową loggią, indywidualnym miejscem parkingowym w CENIE NAJMU !!!
Znajduje się ono na 1 piętrze, posiada cichobieżną windę. Jest w pełni kompletne, w pełni umeblowane wyposażone w sprzęt AGD ( lodówka, zmywarka, kuchenka, płyta grzewcza, okap elektryczny), RTV, pralkę, Telewizja i internet bez ograniczeń - UJĘTE W CENIE TZW. OPŁAT CZYNSZOWYCH - PRZEDSTAWIONYCH PONIŻEJ !!!
Dodatkowo mieszkanie sytuowane jest w najcichszym apartamentowcu na całym osiedlu.
Zlokalizowane jest w okolicy Parku Starokozielskiego, z pełną infrastrukturą - przystankami komunikacji miejskiej, sklepami spożywczymi ( w tym Biedronka oraz osiedlowa Żabka ), kwiaciarnią, tradycyjnymi zieleniakami, sklepem budowlanym, jednostką z tradycyjnymi wędlinami etc.
Rynek gliwicki jest oddalony o 2 km, Arena gliwicka o około 4 km. Świetna lokalizacja w kontekście komunikacyjnym - wzorowy dojazd do DK88, a następnie na DTŚ, autostradę A1 i A4.
Cena wynajmu łącznie z komórką lokatorską oraz miejscem parkingowym to 2250,00 zł miesięcznie + czynsz, internet, TV - 450,00 zł miesięcznie. Media rozliczane indywidualnie, wg zużycia - 1 raz w miesiącu, lub 1 raz na kwartał - do ustalenia.
Najem na zasadach najmu okazjonalnego, kaucja w wysokości 4000,00 zł
ZAPRASZAM DO KONTAKTU</t>
        </is>
      </c>
    </row>
    <row r="25">
      <c r="A25" t="n">
        <v>36</v>
      </c>
      <c r="B25">
        <f>HYPERLINK("https://www.olx.pl/d/oferta/wynajme-mieszkanie-gliwice-sikornik-CID3-IDQuc2W.html")</f>
        <v/>
      </c>
      <c r="C25" t="inlineStr">
        <is>
          <t>wynajmę mieszkanie gliwice - sikornik</t>
        </is>
      </c>
      <c r="D25" t="inlineStr">
        <is>
          <t>1 700 zł</t>
        </is>
      </c>
      <c r="E25" t="inlineStr">
        <is>
          <t xml:space="preserve"> 650 zł</t>
        </is>
      </c>
      <c r="F25" t="inlineStr">
        <is>
          <t>OPIS
Wynajmę mieszkanie dwupokojowe na Osiedlu Sikornik przy ulicy Wilgi. Mieszkanie położone jest na drugim piętrze niskiego ocieplonego bloku. Składa się z dwóch niezależnych pokoi, widnej kuchni, przedpokoju w kształcie litery L oraz łazienki z wc.
Mieszkanie przeszło kapitalny remont około cztery lata temu.
Lokal jest kompletnie umeblowany oraz wyposażony.
Kuchnia zabudowana oraz wyposażona w podstawowe sprzęty AGD ( płyta gazowa, piekarnik, okap, zmywarka, lodówka).
W przedpokoju zabudowana garderoba.
Łazienka wspólna z wc wyposażona w pralkę.
Salon wyposażony w kanapę (nie jest rozkładana), stolik rtv, stolik kawowy oraz telewizor.
Sypialnia wyposażona w łóżko 160/200, szafki nocne oraz komody.
W mieszkaniu pełne oświetlenie oraz rolety wewnętrzne.
Czynsz to 1700 zł + 650 zł opłata do Administracji dodatkowo płatne media (prąd + woda+ gaz w/g zużycia).
W kwocie 650 zł ujęte są zaliczki na CO miejskie, śmieci oraz 1m3 wody.
Kaucja zwrotna 3000 zł. Minimalny okres najmu to jeden rok.
Najchętniej najem okazjonalny, tylko osoby pracujące bez zwierząt.
Mieszkanie dostępne od 1 marca 2024 r.</t>
        </is>
      </c>
    </row>
    <row r="26">
      <c r="A26" t="n">
        <v>37</v>
      </c>
      <c r="B26">
        <f>HYPERLINK("https://www.olx.pl/d/oferta/dwupokojowe-przy-rynku-po-remoncie-5-6-osob-2-pokoje-CID3-IDYHtj8.html")</f>
        <v/>
      </c>
      <c r="C26" t="inlineStr">
        <is>
          <t>dwupokojowe przy Rynku po remoncie 5-6 OSÓB 2 pokoje БЕЗ КОМИССИИ ВЛАД</t>
        </is>
      </c>
      <c r="D26" t="inlineStr">
        <is>
          <t>2 000 zł</t>
        </is>
      </c>
      <c r="E26" t="inlineStr">
        <is>
          <t xml:space="preserve"> 400 zł</t>
        </is>
      </c>
      <c r="F26" t="inlineStr">
        <is>
          <t>OPIS
OFERTA BEZPOŚREDNIO OD WŁAŚCICIELA - BEZ PROWIZJI
ПРЕДЛОЖЕНИЕ ОТ ВЛАДЕЛЬЦА - БЕЗ КОМИССИИ
я говорю по русски
DO WYNAJĘCIA - WYNAJMĘ - В АРЕНДУ
CZTERY SZEROKIE ŁÓŻKA DWU-OSOBOWE
DLA MAKSYMALNIE 5-6 OSÓB
Prestiżowa lokalizacja - 90 metrów od ul.Zwycięstwa i 200 metrów od Rynku w Gliwicach (źródło: Google) - ul.Dolnych Wałów
Mieszkanie dwupokojowe w oficynie , wszystko nowe , świeżo po remoncie .
CENTRALNE OGRZEWANIE z gazowym kotłem kondensacyjnym dwu-funkcyjnym niemieckiej firmy De Dietrich.
MIESZKANIE W PEŁNI WYPOSAŻONE
Nowe meble kuchenne i dwa zestawy nowych mebli pokojowych Ikea.
W dużym pokoju trzy kanapy dwu-osobowe .
W małym pokoju rozkładana kanapa dwu-osobowa.
Pralka , lodówka , płyta gazowa , piekarnik , nowa mikrofalówka, czajnik elektryczny , suszarka na pranie , suszarka do włosów.
Wszystkie okna wychodzą na podwórze, gdzie można parkować samochodem a brama jest otwierana poprzez telefon, cisza i spokój dzięki oddaleniu oficyny od ul. Dolnych Wałów .
Media : woda , prąd , gaz, nowe ogrzewanie gazowe.
Piętro : 2
Powierzchnia użytkowa: 58 m2
Na życzenie prześlę więcej zdjęć
Oferta dla uchodźców z Ukrainy
Zwierzęta NIE akceptowane.
NAJEM DŁUGOTERMINOWY I KRÓTKOTERMINOWY
Cena : 2000 zł + 400 zł dla wspólnoty + media
Wymagana kaucja
Więcej info pod nr: 60********19 (9.00 - 21.00)
Kontakt wyłącznie telefoniczny , na SMSy i maile z braku czasu nie odpisuję .
мы говорим по русски
WhatsApp , Viber : 48 604x168x419
NIE współpracuję z pośrednikami
--- Ogłoszenie niniejsze nie jest ofertą handlową w rozumieniu K.C. i ma charakter jedynie informacyjny ---</t>
        </is>
      </c>
    </row>
    <row r="27">
      <c r="A27" t="n">
        <v>38</v>
      </c>
      <c r="B27">
        <f>HYPERLINK("https://www.olx.pl/d/oferta/2-pokojowe-mieszkanie-do-wynajecia-54-m2-przy-rynku-ul-bankowa-CID3-IDQEy5f.html")</f>
        <v/>
      </c>
      <c r="C27" t="inlineStr">
        <is>
          <t>2-pokojowe mieszkanie do wynajęcia, 54 m2 PRZY RYNKU ul. Bankowa</t>
        </is>
      </c>
      <c r="D27" t="inlineStr">
        <is>
          <t>2 500 zł</t>
        </is>
      </c>
      <c r="E27" t="inlineStr">
        <is>
          <t xml:space="preserve"> 330 zł</t>
        </is>
      </c>
      <c r="F27" t="inlineStr">
        <is>
          <t>OPIS
Oferujemy do wynajęcia BEZ POŚREDNIKÓW komfortowe, 2 pokojowe mieszkanie o powierzchni 54m2, przy ulicy Bankowej, zaraz przy Rynku.
Skład: 2 pokoje, kuchnia, łazienka, przedpokój.
Mieszkanie jest w pełni wyposażone : TV, pralka ,lodówka ,płyta indukcyjna, piekarnik, mikrofalówka ,zmywarka.
W kuchni wszystkie niezbędne przybory do gotowania.
Komfortowe, przytulne.
Polecam i zapraszam do oglądania.
Koszt: 2500zł + czynsz administracyjny 330 zł + liczniki woda, prąd, gaz (we własnym zakresie)
Kaucja zwrotna 5000 zł
Wynajem bez pośredników,
- umowa najmu okazjonalnego.
- bez zwierząt, niepalący
- maksymalnie 2 osoby
Dostępne - od zaraz.</t>
        </is>
      </c>
    </row>
    <row r="28">
      <c r="A28" t="n">
        <v>39</v>
      </c>
      <c r="B28">
        <f>HYPERLINK("https://www.olx.pl/d/oferta/gliwice-ok-mickiewicza-helska-mieszkanie-z-co-3pok-54mkw-CID3-IDYdjIW.html")</f>
        <v/>
      </c>
      <c r="C28" t="inlineStr">
        <is>
          <t>Gliwice, ok. Mickiewicza, Helska. Mieszkanie z CO 3pok, 54mkw</t>
        </is>
      </c>
      <c r="D28" t="inlineStr">
        <is>
          <t>2 400 zł</t>
        </is>
      </c>
      <c r="E28" t="inlineStr">
        <is>
          <t xml:space="preserve"> 0,10 zł</t>
        </is>
      </c>
      <c r="F28" t="inlineStr">
        <is>
          <t>OPIS
TRZYPOKOJOWE MIESZKANIE W DOBREJ CENIE I LOKALIZACJI.
Oferujemy do wynajęcia mieszkanie o powierzchni 53m2 na trzecim piętrze niskiego bloku przy ul. Helskiej.
Lokal składa się z trzech niezależnych pokoi, otwartej kuchni, łazienki oraz przedpokoju. Mieszkanie jest po remoncie kapitalnym : instalacja elektr.okna .ściany, drzwi główne i wewnętrzne. Jest w budynku antena zbiorcza.
Preferowany najem długoterminowy. Ogrzewanie centralne miejskie z podzielnikami ciepła. Duży balkon z widokiem na okoliczną zieleń. Doskonała lokalizacja - ciche i spokojna uliczka w niewielkiej odległości od Placu Grunwaldzkiego.
ZAPRASZAM DO OGLĄDANIA.</t>
        </is>
      </c>
    </row>
    <row r="29">
      <c r="A29" t="n">
        <v>41</v>
      </c>
      <c r="B29">
        <f>HYPERLINK("https://www.olx.pl/d/oferta/mieszkanie-2-pokoje-57m-centrum-CID3-IDYGSfX.html")</f>
        <v/>
      </c>
      <c r="C29" t="inlineStr">
        <is>
          <t>Mieszkanie 2 pokoje 57m CENTRUM</t>
        </is>
      </c>
      <c r="D29" t="inlineStr">
        <is>
          <t>1 500 zł</t>
        </is>
      </c>
      <c r="E29" t="inlineStr">
        <is>
          <t xml:space="preserve"> 930 zł</t>
        </is>
      </c>
      <c r="F29" t="inlineStr">
        <is>
          <t>OPIS
Doskonała lokalizacja w ścisłym centrum (ale w mieszkaniu cisza i spokój) ul. Nowy Świat w apartamentowcu z cegły z końca lat 90-tych.
750m od Rynku
600m od Politechniki
2 pokoje, 57m, kuchnia widna, duża łazienka. Pokoje (nieprzechodnie). Kuchnia w zabudowie. W łazience kabina prysznicowa i bidet.
Ogrzewanie miejskie.
Ciepła woda miejska.
Duży balkon.
Duża piwnica 13m2.
Opłaty:
• wynajem 1500 zł
• opłata do spółdzielni mieszkaniowej (obecnie 930 zł - w tym centralne ogrzewanie oraz woda zimna i ciepła i inne)
• prąd (według zużycia na podstawie licznika, ok. 70 zł przy średnim zużyciu)
• zwrotna kaucja w wysokości 2500 zł
Mieszkanie jest przeznaczone na najem długoterminowy (minimum 12 miesięcy).
Wynajem tylko jako najem okazjonalny.
Wolne od 01.03.2024.
Bez pośredników, nie współpracuję z biurami nieruchomości.</t>
        </is>
      </c>
    </row>
    <row r="30">
      <c r="A30" t="n">
        <v>42</v>
      </c>
      <c r="B30">
        <f>HYPERLINK("https://www.olx.pl/d/oferta/mieszkanie-w-wilczym-gardle-CID3-IDWbTxG.html")</f>
        <v/>
      </c>
      <c r="C30" t="inlineStr">
        <is>
          <t>Mieszkanie w Wilczym Gardle</t>
        </is>
      </c>
      <c r="D30" t="inlineStr">
        <is>
          <t>1 600 zł</t>
        </is>
      </c>
      <c r="E30" t="inlineStr">
        <is>
          <t xml:space="preserve"> 550 zł</t>
        </is>
      </c>
      <c r="F30" t="inlineStr">
        <is>
          <t>OPIS
Do wynajęcia 3 pokojowe mieszkanie w Wilczym Gardle.
Wyposażona kuchnia.</t>
        </is>
      </c>
    </row>
    <row r="31">
      <c r="A31" t="n">
        <v>45</v>
      </c>
      <c r="B31">
        <f>HYPERLINK("https://www.olx.pl/d/oferta/mieszkanie-gliwice-wynajem-48-5mkw-CID3-IDWEEOv.html")</f>
        <v/>
      </c>
      <c r="C31" t="inlineStr">
        <is>
          <t>Mieszkanie Gliwice wynajem 48,5mkw</t>
        </is>
      </c>
      <c r="D31" t="inlineStr">
        <is>
          <t>2 000 zł</t>
        </is>
      </c>
      <c r="E31" t="inlineStr">
        <is>
          <t xml:space="preserve"> 420 zł</t>
        </is>
      </c>
      <c r="F31" t="inlineStr">
        <is>
          <t>OPIS
Wynajmę mieszkanie , 48,5m2 1 piętro
2 pokoje , kuchnia , łazienka , przedpokój . Możliwość zagospodarowania ogrodka przy mieszkaniu , dzielnica Szobiszowice , spokojna i zielona okolica ,
Kontakt tylko telefoniczny</t>
        </is>
      </c>
    </row>
    <row r="32">
      <c r="A32" t="n">
        <v>46</v>
      </c>
      <c r="B32">
        <f>HYPERLINK("https://www.olx.pl/d/oferta/mieszkanie-3-pokojowe-sikornik-CID3-IDKe4rq.html")</f>
        <v/>
      </c>
      <c r="C32" t="inlineStr">
        <is>
          <t>Mieszkanie 3-pokojowe. Sikornik.</t>
        </is>
      </c>
      <c r="D32" t="inlineStr">
        <is>
          <t>2 400 zł</t>
        </is>
      </c>
      <c r="E32" t="inlineStr">
        <is>
          <t xml:space="preserve"> 600 zł</t>
        </is>
      </c>
      <c r="F32" t="inlineStr">
        <is>
          <t>OPIS
Mieszkanie świeżo po malowaniu ścian. Sikornik, M5 pierwsze piętro, niski 4-ro pietrowy blok, ocieplony, CO miejskie (bez podzielników), cicha i spokojna okolica, w pobliżu przystanki autobusowe oraz dojazd do autostrady A4 - 3 samodzielne, duże i ustawne pokoje (każdy pokój zamykany na klucz), garderoba, osobna kuchnia, łazienka (wanna i prysznic), przedpokój, balkon. Mieszkanie umeblowane dla studentów, w każdym pokoju łóżko, biurko i szafka. Umeblowane kuchnia (meble na wymiar, kuchenka gazowa, okap, piekarnik elektryczny, zmywarka Beco, lodówka Bosch), łazienka (szafki łazienkowe, pralka Samsung, wanna z prysznicem), przedpokój (wieszaki i lustro), garderoba (półki na wymiar, wieszaki). Każde pomieszczenia nieprzechodnie - klucze do drzwi. Mieszkanie po kapitalnym remoncie, gładzie na ścianach, okna PCV z roletami dzień /noc, nowe drzwi. Blok ocieplony, klatka schodowa po remoncie. Ogrzewanie miejskie w czynszu. Dodatkowo płatne media: prąd, gaz, woda.
Centralne ogrzewanie w cenie czynszu.
Możliwość rezerwacji mieszkania do rozpoczęcia letniego semestru na uczelni po wpłacie kaucji.</t>
        </is>
      </c>
    </row>
    <row r="33">
      <c r="A33" t="n">
        <v>47</v>
      </c>
      <c r="B33">
        <f>HYPERLINK("https://www.olx.pl/d/oferta/wynajme-sloneczne-mieszkanie-bez-posrednikow-oplaty-w-cenie-CID3-IDJ1d4l.html")</f>
        <v/>
      </c>
      <c r="C33" t="inlineStr">
        <is>
          <t>Wynajmę słoneczne mieszkanie bez pośredników, opłaty w cenie</t>
        </is>
      </c>
      <c r="D33" t="inlineStr">
        <is>
          <t>2 500 zł</t>
        </is>
      </c>
      <c r="E33" t="inlineStr">
        <is>
          <t xml:space="preserve"> 0,10 zł</t>
        </is>
      </c>
      <c r="F33" t="inlineStr">
        <is>
          <t>OPIS
Wynajmę przestronne, słoneczne, umeblowane mieszkanie. Lokal znajduje się na 1 piętrze budynku, mieszczącego się w spokojnej, zielonej dzielnicy domów jednorodzinnych. Mieszkanie składa się z bardzo przestronnej kuchni, łazienki z wanną, sypialni i pokoju dziennego.
Cena wynajmu zawiera ogrzewanie, zimną i ciepłą wodę użytkową oraz wywóz nieczystości.
Dodatkowym atutem jest położenie nieruchomości zapewniające bliskość sklepów (Lidl, Biedronka, Forum) i szybką komunikację (DK88, A1, A4, Średnicówka).
Mieszkanie dostępne od zaraz.
Serdecznie zapraszam do bezpośredniego kontaktu telefonicznego lub osobistego.</t>
        </is>
      </c>
    </row>
    <row r="34">
      <c r="A34" t="n">
        <v>48</v>
      </c>
      <c r="B34">
        <f>HYPERLINK("https://www.olx.pl/d/oferta/wynajme-mieszkanie-w-centrum-gliwic-CID3-IDHtH2J.html")</f>
        <v/>
      </c>
      <c r="C34" t="inlineStr">
        <is>
          <t>Wynajmę mieszkanie w centrum Gliwic</t>
        </is>
      </c>
      <c r="D34" t="inlineStr">
        <is>
          <t>1 950 zł</t>
        </is>
      </c>
      <c r="E34" t="inlineStr">
        <is>
          <t xml:space="preserve"> 400 zł</t>
        </is>
      </c>
      <c r="F34" t="inlineStr">
        <is>
          <t>OPIS
Do wynajęcia mieszkanie o powierzchni 50 m2 w centrum Gliwic przy ul. Wrocławskiej tuż przy Politechnice Śląskiej. Mieszkanie mieści się na 3 piętrze kamienicy położonej w cichej i spokojnej lokalizacji. Składa się z 2 pokoi, kuchni i łazienki. Mieszkanie jest po kapitalnym remoncie, w pełni wyposażone i umeblowane, urządzone w nowoczesnym stylu. Od strony dziedzińca znajduje się parking samochodowy dostępny wyłącznie dla mieszkańców kamienicy.</t>
        </is>
      </c>
    </row>
    <row r="35">
      <c r="A35" t="n">
        <v>49</v>
      </c>
      <c r="B35">
        <f>HYPERLINK("https://www.olx.pl/d/oferta/wynajme-mieszkanie-gliwice-sikornik-CID3-IDQuc2W.html")</f>
        <v/>
      </c>
      <c r="C35" t="inlineStr">
        <is>
          <t>wynajmę mieszkanie gliwice - sikornik</t>
        </is>
      </c>
      <c r="D35" t="inlineStr">
        <is>
          <t>1 700 zł</t>
        </is>
      </c>
      <c r="E35" t="inlineStr">
        <is>
          <t xml:space="preserve"> 650 zł</t>
        </is>
      </c>
      <c r="F35" t="inlineStr">
        <is>
          <t>OPIS
Wynajmę mieszkanie dwupokojowe na Osiedlu Sikornik przy ulicy Wilgi. Mieszkanie położone jest na drugim piętrze niskiego ocieplonego bloku. Składa się z dwóch niezależnych pokoi, widnej kuchni, przedpokoju w kształcie litery L oraz łazienki z wc.
Mieszkanie przeszło kapitalny remont około cztery lata temu.
Lokal jest kompletnie umeblowany oraz wyposażony.
Kuchnia zabudowana oraz wyposażona w podstawowe sprzęty AGD ( płyta gazowa, piekarnik, okap, zmywarka, lodówka).
W przedpokoju zabudowana garderoba.
Łazienka wspólna z wc wyposażona w pralkę.
Salon wyposażony w kanapę (nie jest rozkładana), stolik rtv, stolik kawowy oraz telewizor.
Sypialnia wyposażona w łóżko 160/200, szafki nocne oraz komody.
W mieszkaniu pełne oświetlenie oraz rolety wewnętrzne.
Czynsz to 1700 zł + 650 zł opłata do Administracji dodatkowo płatne media (prąd + woda+ gaz w/g zużycia).
W kwocie 650 zł ujęte są zaliczki na CO miejskie, śmieci oraz 1m3 wody.
Kaucja zwrotna 3000 zł. Minimalny okres najmu to jeden rok.
Najchętniej najem okazjonalny, tylko osoby pracujące bez zwierząt.
Mieszkanie dostępne od 1 marca 2024 r.</t>
        </is>
      </c>
    </row>
    <row r="36">
      <c r="A36" t="n">
        <v>50</v>
      </c>
      <c r="B36">
        <f>HYPERLINK("https://www.olx.pl/d/oferta/mieszkanie-49m2-ul-kosciuszki-CID3-IDMxSKE.html")</f>
        <v/>
      </c>
      <c r="C36" t="inlineStr">
        <is>
          <t>Mieszkanie 49m2, ul. Kościuszki</t>
        </is>
      </c>
      <c r="D36" t="inlineStr">
        <is>
          <t>1 900 zł</t>
        </is>
      </c>
      <c r="E36" t="inlineStr">
        <is>
          <t xml:space="preserve"> 430 zł</t>
        </is>
      </c>
      <c r="F36" t="inlineStr">
        <is>
          <t>OPIS
Do wynajęcia mieszkanie w centrum Gliwic, przy ul. Kościuszki. Okolica atrakcyjna zarówno dla rodzin (blisko żłobka, przedszkola, szkoły, sklepy) jak również dla studentów (blisko Politechnika).
Mieszkanie usytuowane jest na 1. piętrze, w środkowej klatce, w strefie płatnego parkowania. Bezpłatny parking dla mieszkańców na tyłach bloku.
Zaledwie 500m od gliwickiego Rynku.
Mieszkanie odświeżone, częściowo umeblowane, (pralka, lodówka, mikrofalówka, szafy)
Ogrzewanie: pięć dwufunkcyjny
Czynsz: w granicach 430zl. Media dodatkowo płatne (gaz, prąd, woda częściowo w czynszu).
Całkowity metraż: 48.24m2 + piwnica + balkon.
Więcej informacji pod nr tel: 50*****45.
Kaucja zwrotna 2500zł
Proszę o kontakt przez olx.
Biurom nieruchomości dziękujemy!!! Jest to ogłoszenie prywatne i nie chcemy współpracować z żadnych biurem.</t>
        </is>
      </c>
    </row>
    <row r="37">
      <c r="A37" t="n">
        <v>51</v>
      </c>
      <c r="B37">
        <f>HYPERLINK("https://www.olx.pl/d/oferta/mieszkanie-2-pokojowe-gliwice-nowy-sikornik-CID3-IDVi1ym.html")</f>
        <v/>
      </c>
      <c r="C37" t="inlineStr">
        <is>
          <t>Mieszkanie 2 pokojowe, Gliwice -Nowy Sikornik</t>
        </is>
      </c>
      <c r="D37" t="inlineStr">
        <is>
          <t>2 250 zł</t>
        </is>
      </c>
      <c r="E37" t="inlineStr">
        <is>
          <t xml:space="preserve"> 594 zł</t>
        </is>
      </c>
      <c r="F37" t="inlineStr">
        <is>
          <t>OPIS
Wynajmę przestronne 2 pokojowe mieszkanie , wykończone i urządzone w wysokim standardzie.
Mieszkanie składa się z otwartego salonu z aneksem kuchennym, sypialni, łazienki z WC, przedpokoju, dużego balkonu z wejściem prosto z salonu .
Powierzchnia mieszkania to ok. 46.6 m2.
Lokal usytuowany jest na 1 piętrze w budynku z windą.
Ogrzewanie miejskie z sieci.
Możliwość wynajęcia miejsca postojowego naziemnego za 200 zł /miesięcznie
Mieszkanie jest w pełni wyposażone: zmywarka, lodówka, piekarnik, płyta indukcyjna, okap, pralka, meble w zabudowie w tym duża szafa w sypialni, łóżko, kanapę -rozkładaną, krzesła i stolik .
Mieszkanie nie było jeszcze zamieszkałe.
W mieszkaniu zakaz palenia , oraz trzymania zwierząt ( wyjątki się zdążają co do zwierząt , po wcześniejszym ustaleniu)
Doskonała lokalizacja:
- 6 min od gliwickiego rynku
- 1 min do zjazdu na A4oraz na obwodnica zachodnia
- w pobliży sklepy osiedlowe oraz Factory Gliwice i centrum handlowe Auchan .
Koszty najmu:
czynsz najmu: 2250,00 zł
opłaty administracyjne: 594 zł
Dodatkowo płatny prąd wg zużycia, oraz woda ciepła i zimna wg zużycia.
Kaucja 4500 zł
Ogłoszenie bezpośrednie
Nie jestem zainteresowana współpracą z agencjami nieruchomości.</t>
        </is>
      </c>
    </row>
    <row r="38">
      <c r="A38" t="n">
        <v>53</v>
      </c>
      <c r="B38">
        <f>HYPERLINK("https://www.olx.pl/d/oferta/wynajme-mieszkanie-w-gliwicach-po-remoncie-CID3-IDYDCxP.html")</f>
        <v/>
      </c>
      <c r="C38" t="inlineStr">
        <is>
          <t>Wynajmę mieszkanie w Gliwicach po remoncie</t>
        </is>
      </c>
      <c r="D38" t="inlineStr">
        <is>
          <t>1 800 zł</t>
        </is>
      </c>
      <c r="E38" t="inlineStr">
        <is>
          <t xml:space="preserve"> 600 zł</t>
        </is>
      </c>
      <c r="F38" t="inlineStr">
        <is>
          <t>OPIS
Oferuję Przytulne mieszkanie w Gliwicach.
Mieszkanie znajduje się na pierwszym piętrze.
Mieszkanie dwupokojowe. Salon oddzielna kuchnia oraz sypialnia.
Pomieszczenia zamykane na klucz, dające możliwość wynajęcia na osobne pokoje.
Mieszkanie częściowo umeblowane z możliwością doposażenia pod wymagania najemcy.
Wyposażenie:
- Pralka
- Lodówka
- Stół z krzesłami
- Kuchnia
Mieszkanie znajduje się w bloku po modernizacji.
Wykaz opłat:
Cena najmu: 1800 zł
Czynsz administracyjny 600 pln w zależności od ilości osób.
Kaucja: 1800 zł
DODATOWE ATUTY:
- mieszkanie w bardzo ładnym stanie po remoncie
- duży parking przy bloku
Mieszkanie dostępne od zaraz.
Zapraszam na prezentacje.
OPIEKUN OFERTY:
Artur Sitak</t>
        </is>
      </c>
    </row>
    <row r="39">
      <c r="A39" t="n">
        <v>54</v>
      </c>
      <c r="B39">
        <f>HYPERLINK("https://www.olx.pl/d/oferta/wynajme-mieszkanie-w-gliwicach-obok-forum-CID3-IDYDBO9.html")</f>
        <v/>
      </c>
      <c r="C39" t="inlineStr">
        <is>
          <t>Wynajmę mieszkanie w Gliwicach Obok Forum</t>
        </is>
      </c>
      <c r="D39" t="inlineStr">
        <is>
          <t>1 700 zł</t>
        </is>
      </c>
      <c r="E39" t="inlineStr">
        <is>
          <t xml:space="preserve"> 600 zł</t>
        </is>
      </c>
      <c r="F39" t="inlineStr">
        <is>
          <t>OPIS
Przytulne mieszkanie w Gliwicach w bliskim sąsiedztwie Galerii FORUM.
Mieszkanie znajduje się na pierwszym piętrze.
Mieszkanie dwupokojowe. Salon oddzielna kuchnia oraz sypialnia.
Pomieszczenia zamykane na klucz, dające możliwość wynajęcia na osobne pokoje.
Mieszkanie częściowo umeblowane z możliwością doposażenia pod wymagania najemcy.
Wyposażenie:
- Telewizor
- Pralka
- Lodówka
- Rozkładany wypoczynek
- Stół z krzesłami
- Stolik kawowy.
Mieszkanie znajduje się bloku po modernizacji.
Wykaz opłat:
Cena najmu: 1700 zł
Czynsz administracyjny około 600 pln w zależności od ilości osób.
Kaucja: 1700 zł
Wynagrodzenie do biura nieruchomości do uzgodnienia.
DODATOWE ATUTY:
- mieszkanie w bardzo ładnym stanie
- duży parking przy bloku
- duży wybór komunikacji miejskiej
Mieszkanie dostępne od zaraz.</t>
        </is>
      </c>
    </row>
    <row r="40">
      <c r="A40" t="n">
        <v>56</v>
      </c>
      <c r="B40">
        <f>HYPERLINK("https://www.olx.pl/d/oferta/wynajem-okazjonalny-garaz-os-warynskiego-50m2-CID3-IDYD305.html")</f>
        <v/>
      </c>
      <c r="C40" t="inlineStr">
        <is>
          <t>Wynajem okazjonalny + garaż Oś Waryńskiego 50m2</t>
        </is>
      </c>
      <c r="D40" t="inlineStr">
        <is>
          <t>1 800 zł</t>
        </is>
      </c>
      <c r="E40" t="inlineStr">
        <is>
          <t xml:space="preserve"> 85 000 zł</t>
        </is>
      </c>
      <c r="F40" t="inlineStr">
        <is>
          <t>OPIS
Mieszkanie świeżo po remoncie umeblowane z wyposażeniem. Dodatkowo w tej cenie jest również garaż z kanałem.</t>
        </is>
      </c>
    </row>
    <row r="41">
      <c r="A41" t="n">
        <v>57</v>
      </c>
      <c r="B41">
        <f>HYPERLINK("https://www.olx.pl/d/oferta/mieszkanie-gliwice-aleja-korfantego-wynajme-bezposrednio-CID3-IDY1h5W.html")</f>
        <v/>
      </c>
      <c r="C41" t="inlineStr">
        <is>
          <t>Mieszkanie Gliwice Aleja Korfantego wynajmę – bezpośrednio</t>
        </is>
      </c>
      <c r="D41" t="inlineStr">
        <is>
          <t>2 350 zł</t>
        </is>
      </c>
      <c r="E41" t="inlineStr">
        <is>
          <t xml:space="preserve"> 1 zł</t>
        </is>
      </c>
      <c r="F41" t="inlineStr">
        <is>
          <t>OPIS
Mieszkanie Gliwice Aleja Korfantego wynajmę – bezpośrednio
Do wynajęcia mieszkanie o wyjątkowym KLIMACIE w kamienicy położonej w samym centrum Gliwic – Aleja Korfantego.
Mieszkanie składa się z dwóch przestronnych pokoi w pełni wyposażonych, obszernej kuchni z zabudową mebli w układzie wyspowym wyposażonej w lodówkę, zmywarkę, płyta gazowa, okap kuchenny oraz pralkę, łazienki wyposażonej w umywalkę, toaletę, bidet i natrysk, logii oraz przedpokoju. W lokalu ponadto na wyposażeniu znajduje się, deska do prasowania, żelasko oraz suszarka na pranie.
Lokal mieszkalny oryginalnie zaprojektowany po kapitalnym remoncie. Wszelkie materiały użyte i zabudowane wysokiej jakości. Na podłogach olejowany parkiet z drewna egzotycznego, bruk klinkierowy, płytki gresowe, na ścianach gładzie malowane farbami lateksowymi oraz surowa cegła, nowe okna PCV.
Ogrzewanie mieszkania odbywa się poprzez nowoczesny kondensacyjny kocioł gazowy z pełną automatyka.
W pobliżu restauracje, kawiarnie i Rynek – 4 minuty pieszo.
Wynajem mieszkania w cenie 2350 zł/miesiąc +200 zł czynsz + media.
Miejsce parkingowe na dziedzińcu nieruchomości, strefa zamykana bramą na pilota.
Proszę o kontakt w sprawie oferty pod numerem telefonu 6*0*3 0*3*1 9*3*1, po godzinie 17:00.
Okres wynajmu minimum 1 rok, wymagana kaucja.
Zainteresowanych ofertą zapraszam do obejrzenia lokalu.
Wynajem tylko bezpośredni!
LOKAL WOLNY OD ZARAZ
Niniejsze ogłoszenie jest informacją handlową i nie może być uznawane za ofertę handlową w rozumieniu art. 66 Kodeksu Cywilnego.
Stylish Newly Renovated Fully Equipped 2-Room Apartment for Rent in Gliwice City Centre
Features:
Separate Large Kitchen and Living Room
Fully equipped Double Bedroom
Fitted Kitchen with Dishwasher, Fridge, Washing Machine
Wooden Floors
Gas Central Heating
Close to Local Amenities
Excellent Transport Links
Quiet Residential Area with lots of greenery
Beautiful thoroughly renovated 58 square meters 2-Room Apartment located on 3rd floor of Modernist Style Dwelling House in Gliwice central yet quiet residential area. Consisting of : sunny and spacious Living Room equipped with sofa, TV set, dining table, shelving unit; comfortable Double Bedroom with large wardrobe and storage units; large Kitchen with window overlooking green internal courtyard, furnished with brand new fitted units with dishwasher, fridge, washing machine, microwave oven, gas plate, breakfast bar; convenient stylish Bathroom with walk-in shower, wc, bidet, designer basin.
Within a walking distance from Gliwice Old Town, variety of restaurants and lots of other amenities.
Apartment refurbished and finished with natural materials only - oiled wooden floors, brick pavement in entrance hall and loggia, solid wood door sets, top of the range ceramic tiles.
Call +48 6*0*5 1*1*2 7*7*0 to arrange a viewing.</t>
        </is>
      </c>
    </row>
    <row r="42">
      <c r="A42" t="n">
        <v>59</v>
      </c>
      <c r="B42">
        <f>HYPERLINK("https://www.olx.pl/d/oferta/wynajme-mieszkanie-duze-2-pokojowe-CID3-IDYCxtL.html")</f>
        <v/>
      </c>
      <c r="C42" t="inlineStr">
        <is>
          <t>Wynajmę mieszkanie duże 2 pokojowe</t>
        </is>
      </c>
      <c r="D42" t="inlineStr">
        <is>
          <t>2 400 zł</t>
        </is>
      </c>
      <c r="E42" t="inlineStr">
        <is>
          <t xml:space="preserve"> 1 zł</t>
        </is>
      </c>
      <c r="F42" t="inlineStr">
        <is>
          <t>OPIS
Zapraszam do oglądania 2 pokojowego mieszkania znajdującego się w Łabędach. Mieszkanie po remoncie będzie umeblowane i wyposażone. Ogrzewanie i woda miejska. Mieszkanie duże i ustawne. Wolne od zaraz.</t>
        </is>
      </c>
    </row>
    <row r="43">
      <c r="A43" t="n">
        <v>60</v>
      </c>
      <c r="B43">
        <f>HYPERLINK("https://www.olx.pl/d/oferta/od-01-03-24-lub-szybciej-ekskluzywny-loft-w-scislym-centrum-gliwic-CID3-IDWN0tD.html")</f>
        <v/>
      </c>
      <c r="C43" t="inlineStr">
        <is>
          <t>Od 01/03/24 lub szybciej: Ekskluzywny loft w ścisłym centrum Gliwic</t>
        </is>
      </c>
      <c r="D43" t="inlineStr">
        <is>
          <t>2 000 zł</t>
        </is>
      </c>
      <c r="E43" t="inlineStr">
        <is>
          <t xml:space="preserve"> 350 zł</t>
        </is>
      </c>
      <c r="F43" t="inlineStr">
        <is>
          <t>OPIS
Bezpośrednio od właściciela.
Ekskluzywny i luksusowy loft o powierzchni ponad 50 m2 (w tym 8 m2 antresoli) w samym centrum Gliwic na ulicy ks. Hlubka (dawna ul. Mitręgi).
W mieszkaniu znajduje się wyposażona kuchnia.
Mieszkanie znajduje się naprzeciwko zabytkowego budynku Huty Gliwice, w bezpośrednim sąsiedztwie Placu Piastów, Dworca PKP, ul. Zwycięstwa oraz Centrum Handlowego FORUM. W pobliżu liczne sklepy, restauracje i kawiarnie.
Bezsprzecznie jedna z najlepszych lokalizacji w Gliwicach. Idealny dostęp do zjazdu na Drogową Trasę Średnicową (około 150 metrów).
Loft znajduje się w przedwojennej kamienicy ze stylowo wyremontowaną klatką schodową.
W lokalu są nowoczesne okna dachowe
Z mieszkania można szybko dojść na piechotę na Politechnikę Śląską, do Gliwickiego Centrum Onkologii, czy też na Dworzec PKP.
Możliwość wystąpienia o abonament mieszkańca, który pozwala na nielimitowane parkowanie w całym centrum miasta (strefy A i B).
Przykładowe odległości z mieszkania:
* 100 metrów do Placy Piastów
* 150 metrów do zjazdu z Drogowej Trasy Średnicowej
* 250 metrów do Centrum Handlowego FORUM
* 300 metrów do Restauracji McDonald’s
* 300 metrów do najbliższego kina
* 325 metrów do ul. Zwycięstwa (główna ulica Gliwic)
* 350 metrów do Dworca PKP
* 400 metrów na Politechnikę Śląską
Mieszkanie jest wyposażone w centralne ogrzewanie gazowe.
Opłaty za media według zużycia.
Cena wynajmu : 2000 złotych
Opłaty administracyjne: 350 złotych
Dostępne od 01/03/2024 lub szybciej w razie potrzeby.
Minimalny czas najmu to jeden rok.
Telefon: 88*****54</t>
        </is>
      </c>
    </row>
    <row r="44">
      <c r="A44" t="n">
        <v>61</v>
      </c>
      <c r="B44">
        <f>HYPERLINK("https://www.olx.pl/d/oferta/mieszkanie-do-wynajecia-m4-CID3-IDXaZLl.html")</f>
        <v/>
      </c>
      <c r="C44" t="inlineStr">
        <is>
          <t>Mieszkanie do wynajęcia M4</t>
        </is>
      </c>
      <c r="D44" t="inlineStr">
        <is>
          <t>2 300 zł</t>
        </is>
      </c>
      <c r="E44" t="inlineStr">
        <is>
          <t xml:space="preserve"> 750 zł</t>
        </is>
      </c>
      <c r="F44" t="inlineStr">
        <is>
          <t>OPIS
Do wynajęcia mieszkanie trzypokojowe, cicha okolica, niski blok. Mieszkanie zadbane, w pełni umeblowane, po remoncie generalnym. Ogrzewanie centralne, zużycie wody - w czynszu.
AGD: zmywarka, kuchenka, piec, okap, lodówka, pralka.
Duży przestronny balkon z pięknym widokiem.
W pobliżu: szkoła, przychodnia, sklepy, pasaż handlowy, siłownia, szkoła tańca, miejsca rozwoju kulturalnego, nowoczesna strefa wellness i spa, węzły komunikacji publicznej. Mieszkanie znajduje się na ulicy Cichociemnych.
Mieszkanie dostępne od 1 marca 2024.
Kaucja zwrotna: 3 tys zl
TEL: 66*****40, 69*****00</t>
        </is>
      </c>
    </row>
    <row r="45">
      <c r="A45" t="n">
        <v>62</v>
      </c>
      <c r="B45">
        <f>HYPERLINK("https://www.olx.pl/d/oferta/mieszkanie-blisko-centrum-3-pokoje-gliwice-trynek-CID3-IDYyzno.html")</f>
        <v/>
      </c>
      <c r="C45" t="inlineStr">
        <is>
          <t>Mieszkanie blisko centrum, 3 pokoje, Gliwice, Trynek</t>
        </is>
      </c>
      <c r="D45" t="inlineStr">
        <is>
          <t>1 650 zł</t>
        </is>
      </c>
      <c r="E45" t="inlineStr">
        <is>
          <t xml:space="preserve"> 658 zł</t>
        </is>
      </c>
      <c r="F45" t="inlineStr">
        <is>
          <t>OPIS
Zapraszam do wynajmu mieszkania. Szczegóły:
- mieszkanie 3 pokoje, 48 m. kw., blisko centrum i politechniki, ulica Młodych Patriotów 22. Ładny i funkcjonalny balkon, 4 piętro w bloku 4 piętrowym
- po remoncie (09.2023), z pełnym wyposażeniem, m.in. pralka, zmywarka, lodówka, kuchenka z piekarnikiem, kuchenka mikrofalowa, LED TV, garnki, talerze, sztućce itp. Nowe wykładziny dywanowe.
- w pełni umeblowane.
- koszty miesięczne:
-- odstępne 1650zł,
-- czynsz do spółdzielni wg cennika, aktualnie 658zł. Zawiera m.in. ogrzewanie (!) i wywóz śmieci
-- media: woda/ścieki, prąd, gaz - wg zużycia
-- kaucja 3000zł
- umowa na 12 miesięcy z możliwością przedłużania, może być na dłuższy czas
- nie przyjmuję zwierząt swobodnie poruszających się (psy, koty, króliki itp). Zakaz palenia w mieszkaniu
- nie wynajmuję przez pośredników. Pośrednicy - proszę nie dzwonić
- dostępne od 10.03.2024
Zapraszam!</t>
        </is>
      </c>
    </row>
    <row r="46">
      <c r="A46" t="n">
        <v>63</v>
      </c>
      <c r="B46">
        <f>HYPERLINK("https://www.olx.pl/d/oferta/wynajem-2-pokojowe-gliwice-os-sikornik-CID3-IDJaJ7j.html")</f>
        <v/>
      </c>
      <c r="C46" t="inlineStr">
        <is>
          <t>Wynajem 2-pokojowe Gliwice oś. Sikornik</t>
        </is>
      </c>
      <c r="D46" t="inlineStr">
        <is>
          <t>1 735 zł</t>
        </is>
      </c>
      <c r="E46" t="inlineStr">
        <is>
          <t xml:space="preserve"> 695 zł</t>
        </is>
      </c>
      <c r="F46" t="inlineStr">
        <is>
          <t>OPIS
Wynajem okazjonalny.
Mieszkanie dwu pokojowe , położone cichej dzielnicy Sikornik . Wnętrze zadbane.
Kuchnia umeblowana z lodówką i piekarnikiem.
W przedpokoju duża szafa . W pokojach stół z krzesłami TV, łóżko ,szafy. Łazienka kabina prysznicowa ,pralka.
Centralne ogrzewanie bez podzielników ciepła.
Okolica jest idealna dla osób ceniących sobie ciszę i spokój. Blisko szkoła, przedszkole, sklepy.
Dobry dojazd komunikacją miejską.
Opłaty:
Koszt najmu: 1700 zł
koszt administracyjny-czynsz 695 zł .Dodatkowo prąd ,gaz ,woda wg zużycia (licznik) Do najmu należy doliczyć internet 35 zł .
W czynszu wliczone 3 m3 wody.
Kaucja 2300zł
Umowa najmu okazjonalnego (z notariuszem) na minimum rok z możliwością przedłużenia.
Mieszkanie dostępne od zaraz.
Bezpośrednio od właściciela.
Pośrednikom dziękuję.
Mieszkanie dla osób niepalących oraz bez zwierząt.</t>
        </is>
      </c>
    </row>
    <row r="47">
      <c r="A47" t="n">
        <v>64</v>
      </c>
      <c r="B47">
        <f>HYPERLINK("https://www.olx.pl/d/oferta/tanie-mieszkanie-CID3-IDPaPbu.html")</f>
        <v/>
      </c>
      <c r="C47" t="inlineStr">
        <is>
          <t>Tanie mieszkanie</t>
        </is>
      </c>
      <c r="D47" t="inlineStr">
        <is>
          <t>1 200 zł</t>
        </is>
      </c>
      <c r="E47" t="inlineStr">
        <is>
          <t xml:space="preserve"> 1 zł</t>
        </is>
      </c>
      <c r="F47" t="inlineStr">
        <is>
          <t>OPIS
Wynajmę dwupokojowe mieszkanie w centrum Gliwic. Warunki do uzgodnienia . Dostępne od zaraz. Bez pośredników.</t>
        </is>
      </c>
    </row>
    <row r="48">
      <c r="A48" t="n">
        <v>65</v>
      </c>
      <c r="B48">
        <f>HYPERLINK("https://www.olx.pl/d/oferta/wynajme-mieszkanie-w-centrum-gliwic-CID3-IDHtH2J.html")</f>
        <v/>
      </c>
      <c r="C48" t="inlineStr">
        <is>
          <t>Wynajmę mieszkanie w centrum Gliwic</t>
        </is>
      </c>
      <c r="D48" t="inlineStr">
        <is>
          <t>1 950 zł</t>
        </is>
      </c>
      <c r="E48" t="inlineStr">
        <is>
          <t xml:space="preserve"> 400 zł</t>
        </is>
      </c>
      <c r="F48" t="inlineStr">
        <is>
          <t>OPIS
Do wynajęcia mieszkanie o powierzchni 50 m2 w centrum Gliwic przy ul. Wrocławskiej tuż przy Politechnice Śląskiej. Mieszkanie mieści się na 3 piętrze kamienicy położonej w cichej i spokojnej lokalizacji. Składa się z 2 pokoi, kuchni i łazienki. Mieszkanie jest po kapitalnym remoncie, w pełni wyposażone i umeblowane, urządzone w nowoczesnym stylu. Od strony dziedzińca znajduje się parking samochodowy dostępny wyłącznie dla mieszkańców kamienicy.</t>
        </is>
      </c>
    </row>
    <row r="49">
      <c r="A49" t="n">
        <v>66</v>
      </c>
      <c r="B49">
        <f>HYPERLINK("https://www.olx.pl/d/oferta/2-pok-korfantego-1-p-z-garderoba-antresola-i-parkingiem-w-podwo-CID3-IDOn1DB.html")</f>
        <v/>
      </c>
      <c r="C49" t="inlineStr">
        <is>
          <t>2 pok. - Korfantego - 1 p. z garderobą, antresolą i parkingiem w podwó</t>
        </is>
      </c>
      <c r="D49" t="inlineStr">
        <is>
          <t>1 670 zł</t>
        </is>
      </c>
      <c r="E49" t="inlineStr">
        <is>
          <t xml:space="preserve"> 370 zł</t>
        </is>
      </c>
      <c r="F49" t="inlineStr">
        <is>
          <t>OPIS
Przedmiotem najmu jest mieszkanie do wynajęcia o powierzchni ok 60 m2.
Mieszkanie znajduje się w centrum miasta na pierwszym piętrze kamienicy przy ul. Korfantego.
Mieszkanie składa się z dwóch pokoi (w tym jeden przechodni) kuchni, łazienki i przedpokoju zakończonego dużą szafą do której można wejść.
Mieszkanie wyposażone w meble widoczne na zdjęciach. Brak możliwości ich zabrania.
W dużym pokoju znajduje się antresola (z nowym maretacem do spania 160x200) i garderoba.
W łazience jest zarówno prysznic, jak i wanna.
Opłaty miesięczne to 2.040,00 zł (w tej cenie jest już czynsz) plus media (gaz, prąd, woda)
Ogrzewanie gazowe, dwufunkcyjny kocioł gazowy z programatorem temperatury dla efektywnego użytkowania.
Koszt ogrzewania w sezonie zimowym w najchłodniejszych miesiącach lat poprzednich to koszt ok 350 zł, natomiast w miesiącach letnich to opłaty w granicach 80 zł (podgrzanie wody do kąpania czy gotowanie) - tak było w poprzednich sezonach grzewczych.
Kaucja zwrotna w wysokości 4000,00 zł
Mieszkanie dla osób niepalących, bez zwierząt.
Z przyczyn bezpieczeństwa (schody na antresole) - w przypadku rodzin z dziećmi - najlepiej aby było to dziecko co najmniej w wieku szkolnym. Studenci są mile widziani.
Umowa najmu okazjonalnego (wizyta u notariusza) na okres min. 1 rok na koszt najemcy - ok 450 zł .
Ze względu na umowę najmu okazionalnego z oświadczeniem o poddaniu się egzekucji mieszkanie będzie wynajęte osobie która spełni wymagania dla tego rodzaju umowy, tj. umowa będzie podpisana u notariusza z osobami które będą przebywać w mieszkaniu, inne osoby nie mają prawa w nim mieszkać.
Do umowy podpisane będzie oświadczenie o poddaniu się egzekucji opuszczenia lokalu na wypadek rozwiązania umowy najmu, dlatego też umowa będzie podpisana tylko z osobami, które będą miały się do kogo przeprowadzić (taka osoba musi być właścicielem tego mieszkania lub domu) - i również ta osoba będzie musiała stawić się u notariusza.
Mieszkanie przeszło malowanie, w łazience jest nowa kabina prysznicowa, słupek, lustro I umywalka z szafką.
Mieszkanie wysprzątane.
Mieszkanie klimatyczne w 100 - letniej kamienicy z drewnianą podłogą.
Dla lokatorów w podwórku miejsce parkingowe na jeden samochód z otwieraną bramą na pilota.</t>
        </is>
      </c>
    </row>
    <row r="50">
      <c r="A50" t="n">
        <v>67</v>
      </c>
      <c r="B50">
        <f>HYPERLINK("https://www.olx.pl/d/oferta/nowoczesne-dwupokojowe-mieszkanie-na-trynku-CID3-IDYyNRv.html")</f>
        <v/>
      </c>
      <c r="C50" t="inlineStr">
        <is>
          <t>Nowoczesne dwupokojowe mieszkanie na Trynku</t>
        </is>
      </c>
      <c r="D50" t="inlineStr">
        <is>
          <t>1 900 zł</t>
        </is>
      </c>
      <c r="E50" t="inlineStr">
        <is>
          <t xml:space="preserve"> 820 zł</t>
        </is>
      </c>
      <c r="F50" t="inlineStr">
        <is>
          <t>OPIS
Wynajmę dwupokojowe mieszkaniu z balkonem na Trynku - osiedla położonego w świetnej lokalizacji dla osób, które chcą korzystać z uroków miasta i jednocześnie cenią ciszę i bliskość terenów rekreacyjnych. Lokalizacja przy ulicy Jasińskiego zapewnia bliskość sklepów, Politechniki Śląskiej oraz kompleksu sportowego Jasna.
W kamienicy została wyremontowana elewacja oraz klatka schodowa. Mieszkanie o łącznej powierzchni 50 m2 usytuowane jest na pierwszym piętrze, składa się z dwóch pokoi, kuchni, łazienki oraz przedpokoju. Jest świeżo wyremontowane – kompleksowo wymieniono instalacje elektryczne, wod.-kan., oraz wyposażenie o wysokim standardzie wykończenia. W dużym pokoju (18m2) znajduje się balkon, szafy, sofa wraz z kompletem wypoczynkowym oraz biurko; sypialnia (12m2) wyposażona jest w szafy oraz łóżko.
Mieszkanie posiada dostęp do ogrzewania miejskiego oraz Internetu o wysokiej prędkości.
Dodatkowo do dyspozycji najemcy pozostają:
• Kuchnia z pełnym wyposażeniem: lodówka, zmywarka, płyta gazowa, piekarnik, okap
• Łazienka wyposażona w wannę z parawanem, WC, umywalkę, szafkę łazienkową.
• Przedpokój z pralką oraz szafą gospodarczą
• Balkon
• Parking: możliwość pozostawienia auta na parkingu umiejscowionego bezpośrednio przed blokiem.
Opłaty: najem 1900 PLN + opłaty stałe 820 PLN (czynsz, CO) oraz media wg zużycia (woda, prąd, gaz)
Preferowana jest umowa najmu na minimum 1 rok.
Kaucja zwrotna w wysokości 3000 PLN.
Mieszkanie dostępne od zaraz.
Oferta od osoby prywatnej.</t>
        </is>
      </c>
    </row>
    <row r="51">
      <c r="A51" t="n">
        <v>68</v>
      </c>
      <c r="B51">
        <f>HYPERLINK("https://www.olx.pl/d/oferta/wynajme-mieszkanie-56-CID3-IDYyhf6.html")</f>
        <v/>
      </c>
      <c r="C51" t="inlineStr">
        <is>
          <t>Wynajmę mieszkanie 56</t>
        </is>
      </c>
      <c r="D51" t="inlineStr">
        <is>
          <t>2 400 zł</t>
        </is>
      </c>
      <c r="E51" t="inlineStr">
        <is>
          <t xml:space="preserve"> 398 zł</t>
        </is>
      </c>
      <c r="F51" t="inlineStr">
        <is>
          <t>OPIS
Polecam do wynajęcia atrakcyjne oraz komfortowe mieszkanie zlokalizowane w Gliwicach,cichej i spokojnej okolicy Ligota Zabrska.Lokal jest usytuowany na 2(ostatnimi piętrze) w bloku po całkowitej termomodernizacji.Posiada przestronny salon, kuchnie, sypialnie, łazienkę z WC , przedpokój oraz niewielką garderobę a także niemały balkon z widokiem na zieleniec.Mieszkanie słoneczne o wysokim standardzie oraz nowoczesnym designe.Mieszkanie świeżo wyremontowane.Meble kuchenne na wymiar sprzęty oraz sanitaria nowe , nieużytkowane.Do mieszkanie przynależy dużo piwnica oraz część strychu, który idealnie spełni funkcję suszarni.Ogrzewanie oraz ciepłą wodę zapewnia nowy piec dwufunkcyjny.Pod blokiem znajduję się spory parking,na którym zaparkujemy swój samochód.Niewatpliwie dużym udogodnieniem jest bezpośredni wjazd na DTŚ,A 1,A4 ,sklepy ,przystanek przychodnia.Lokal do zamieszkania od połowy lutego.Pierwszy najem.Zachecam do kontaktu oraz obejrzenia.Uwaga tylko najem okazjonalny.Wymagana kaucja 3 tys.Koszt wynajmu 2400 plus czynsz 398 zł + media.</t>
        </is>
      </c>
    </row>
    <row r="52">
      <c r="A52" t="n">
        <v>70</v>
      </c>
      <c r="B52">
        <f>HYPERLINK("https://www.olx.pl/d/oferta/rezerwacja-mieszkanie-2-pokojowe-gliwice-centrum-CID3-IDSAn4N.html")</f>
        <v/>
      </c>
      <c r="C52" t="inlineStr">
        <is>
          <t>Rezerwacja Mieszkanie 2 pokojowe Gliwice centrum</t>
        </is>
      </c>
      <c r="D52" t="inlineStr">
        <is>
          <t>1 500 zł</t>
        </is>
      </c>
      <c r="E52" t="inlineStr">
        <is>
          <t xml:space="preserve"> 500 zł</t>
        </is>
      </c>
      <c r="F52" t="inlineStr">
        <is>
          <t>OPIS
Do wynajęcia mieszkanie w centrum Gliwic. Mieszkanie w pelni umeblowane oraz wyposażone. Koszt wynajmu 2000 zł miesiecznie dodatkowo płatne media woda , prąd , gaz , ogrzewanie. Kaucja 3000 zł . Kontakt telefoniczny 50*******59</t>
        </is>
      </c>
    </row>
    <row r="53">
      <c r="A53" t="n">
        <v>71</v>
      </c>
      <c r="B53">
        <f>HYPERLINK("https://www.olx.pl/d/oferta/2-pokoje-centrum-co-parking-CID3-IDYvYbV.html")</f>
        <v/>
      </c>
      <c r="C53" t="inlineStr">
        <is>
          <t>2 pokoje, centrum, CO, parking</t>
        </is>
      </c>
      <c r="D53" t="inlineStr">
        <is>
          <t>2 300 zł</t>
        </is>
      </c>
      <c r="E53" t="inlineStr">
        <is>
          <t xml:space="preserve"> 650 zł</t>
        </is>
      </c>
      <c r="F53" t="inlineStr">
        <is>
          <t>OPIS
Zostań pierwszym najemcą!
Do wynajęcia mieszkanie w centrum Gliwic przy ul. Powstańców Warszawy (5 minut spacerkiem do Rynku). Mieszkanie składa się z sypialni z szafą w zabudowie, salonu, kuchni z jadalnią oraz łazienki z wc i przedpokoju. Mieszkanie po generalnym remoncie, umeblowane, w pełni wyposażone w niezbędne sprzęty oraz akcesoria. Ogrzewanie miejskie. Miejsce parkingowe pod budynkiem zamykanym brama wjazdową.
Budynek po termomodernizacji z zadbaną klatką schodową.
Możliwe najem studentom, obcokrajowcom.
Koszty : 2300 + 650 do WM ( w tym ogrzewanie)
Wymagana kaucja.
Kontakt 73*****53</t>
        </is>
      </c>
    </row>
    <row r="54">
      <c r="A54" t="n">
        <v>72</v>
      </c>
      <c r="B54">
        <f>HYPERLINK("https://www.olx.pl/d/oferta/mieszkanie-3-pokojowe-miejsce-postojowe-al-majowa-14-CID3-IDXXrfY.html")</f>
        <v/>
      </c>
      <c r="C54" t="inlineStr">
        <is>
          <t>Mieszkanie 3-pokojowe /miejsce postojowe/ Al. Majowa 14</t>
        </is>
      </c>
      <c r="D54" t="inlineStr">
        <is>
          <t>1 400 zł</t>
        </is>
      </c>
      <c r="E54" t="inlineStr">
        <is>
          <t xml:space="preserve"> 770 zł</t>
        </is>
      </c>
      <c r="F54" t="inlineStr">
        <is>
          <t>OPIS
Feel free to contact me/ Cвяжитесь с нами.
Bez prowizji / no commission / без комиссии
Wymagana kaucja/ Required deposit/ Обязательный залог
Koszt / cost / аренда:
Cena najmu: 1400 zł
Opłaty administracyjne: 820 zł/1 osoba; 900 zł/2 osoby; 980 zł/3 osoby; 1 070 zł/4 osoby; 1 150 zł/5 osób
Średnie opłaty za media: 200 zł/1 osoba; 300 zł/2 osoby; 400 zł/3 osoby; 500 zł/4 osoby; 600 zł/5 osób
Suma opłat: 2 420 zł/1 osoba; 2 600 zł/2 osoby; 2 780 zł/3 osoby; 2 970 zł/4 osoby; 3 150 zł/5 osób
*Do wynajęcia 3 pokojowe mieszaknie przy ulicy Al. Majowej 14
*Piętro 1
*Powierzchnia 49 m2
*Ogrzewanie miejskie
Transport: Odległość do przystanku autobusowego - 150 m, Autobusy nr - 186,699, M106, Odległość od stacji PKP - 2 500 m, Odległość do stacji kolejki podmiejskiej - 2 500 m, Odległość do dworca autobusowego - 2 400 m
Pracujemy 7 dni w tygodniu, w święta również
Umów się na spotkanie w lokalu lub obejrzyj mieszkanie podczas VIDEO-rozmowy!
Uwaga: Powyższy opis lokalu nie jest ofertą w rozumieniu kodeksu cywilnego. Wystawca ogłoszenia zastrzega, iż przedstawione w opisie dane mogą być w danym momencie nieaktualne.</t>
        </is>
      </c>
    </row>
    <row r="55">
      <c r="A55" t="n">
        <v>73</v>
      </c>
      <c r="B55">
        <f>HYPERLINK("https://www.olx.pl/d/oferta/wynajme-mieszkanie-gliwice-sosnica-CID3-IDYJHnD.html")</f>
        <v/>
      </c>
      <c r="C55" t="inlineStr">
        <is>
          <t>Wynajmę mieszkanie Gliwice Sośnica</t>
        </is>
      </c>
      <c r="D55" t="inlineStr">
        <is>
          <t>2 100 zł</t>
        </is>
      </c>
      <c r="E55" t="inlineStr">
        <is>
          <t xml:space="preserve"> 1 zł</t>
        </is>
      </c>
      <c r="F55" t="inlineStr">
        <is>
          <t>OPIS
Do wynajęcia mieszkanie o powierzchni 52 m2 w Gliwicach (dzielnica Sośnica) przy ul. Wiślanej. Mieszkanie jest na 1 piętrze. Składa się z 2 pokoi, kuchni, łazienki i dużego balkonu. Łączny czynszu i liczników to 2100PLN</t>
        </is>
      </c>
    </row>
    <row r="56">
      <c r="A56" t="n">
        <v>75</v>
      </c>
      <c r="B56">
        <f>HYPERLINK("https://www.olx.pl/d/oferta/wynajme-mieszkanie-os-karolinki-2-pokoje-z-miejscem-parkingowym-CID3-IDQV36D.html")</f>
        <v/>
      </c>
      <c r="C56" t="inlineStr">
        <is>
          <t>Wynajmę mieszkanie os. Karolinki 2 pokoje z miejscem parkingowym</t>
        </is>
      </c>
      <c r="D56" t="inlineStr">
        <is>
          <t>2 500 zł</t>
        </is>
      </c>
      <c r="E56" t="inlineStr">
        <is>
          <t xml:space="preserve"> 254,91 zł</t>
        </is>
      </c>
      <c r="F56" t="inlineStr">
        <is>
          <t>OPIS
Wynajmę mieszkanie od dewelopera (inwestycja: "Apartamenty Karolinki) usytuowane w Gliwicach przy ul. Karolinki 78, na 2 pietrze. Dzielnica: Wojska Polskiego. Nowoczesna architektura, dogodne położenie, świetna lokalizacja bardzo downy dojazd na zjazdu na DK88 a dalej na DTŚ, A1 i A4.
Mieszkanie składa się z salonu, kuchni, sypialni, łazienki, przedpokoju i obszernego balkonu. Do mieszkania przynależy miejsce parkingowe w garażu podziemnym oraz komórka lokatorska.
Mieszkanie w pełni wyposażone o wysokim standardzie. W kuchni zabudowa meblowa na wymiar, kuchnia w pełni wyposażona w sprzęt AGD. W przedpokoju szafa w zabudowie, w sypialni obszerna szafa na ubrania, pościel, narzuta, wysokie materace. Łazienka o wysokim standardzie, wyposażona w pralkę.
Mieszkanie w pełni wyposażone.
Czynsz najmu: 2500 zł/miesięcznie + czynsz administracyjny 254,91 zł/mies. + media według zużycia.
- woda zimna i ścieki: 14,13 zł/m3
- ciepła woda: 42,53 zł/m3
- centralne ogrzewanie, opłata stała: 104,27 zł/mies.
- centralne ogrzewanie, opłata zamienna: 125,45 zł/GJ
- śmieci: 54,71 zł/mies.
- prąd według comiesięcznych faktur.
Kaucja wynosi: 3000 zł
Dostępność: od zaraz
BEZ POŚREDNIKÓW!!
BEZPOŚREDNIO OD WŁAŚCICIELA!!</t>
        </is>
      </c>
    </row>
    <row r="57">
      <c r="A57" t="n">
        <v>76</v>
      </c>
      <c r="B57">
        <f>HYPERLINK("https://www.olx.pl/d/oferta/mieszkanie-dostepne-od-marca-CID3-IDYwEjB.html")</f>
        <v/>
      </c>
      <c r="C57" t="inlineStr">
        <is>
          <t>Mieszkanie dostepne od marca!</t>
        </is>
      </c>
      <c r="D57" t="inlineStr">
        <is>
          <t>2 300 zł</t>
        </is>
      </c>
      <c r="E57" t="inlineStr">
        <is>
          <t xml:space="preserve"> 486 zł</t>
        </is>
      </c>
      <c r="F57" t="inlineStr">
        <is>
          <t>OPIS
Ładne, przestronne, czyste, zadbane mieszkanie w kamienicy na 3 poziomie. Mieszkanie składa się z dużej kuchni, przestronnego salonu z jadalnią, łazienki (wanna, prysznic), sypialni, przedpokoju. Mieszkanie na ul. Pszczyńskiej (Dzielnica Ligota Zabrska). Mieszkanie umeblowane, wyposażone w lodówkę, zmywarkę, kuchenkę gazową z piekarnikiem, pralkę, czajnik do wody, toster. Wygodny duży parking dla mieszkańców kamienicy. Bardzo dobra Lokalizacja: 2,5 km do węzła Sośnica ( autostrada A4 i A1), 1,5 km do trasy DTŚ, 2,5 km do Rynku. W okolicy liczne sklepy Lidl, Biedronka, Netto, Aldi, Kaufland, Żabka, Centrum Europa Centralna, sklep meblowy Agata oraz Galeria Wnętrz Reforma. Mieszanie w sąsiedztwie Areny Gliwice i Politechniki Śląskiej oraz parku Chrobrego. Ogrzewanie gazowe, monitoring. Możliwość posiadania zwierząt (mieszkanie przystosowane pod kota).
Kaucja zwrotna: 5000 zł
Czynsz 486 zł oraz media płatne dodatkowo według zużycia.
Dodatkowym atutem jest internet 60 zł miesięcznie/600mbs oraz stacja uzdatniania wody pitnej/żelazka wymiana filtrów co 4 miesiące 115 zł.</t>
        </is>
      </c>
    </row>
    <row r="58">
      <c r="A58" t="n">
        <v>77</v>
      </c>
      <c r="B58">
        <f>HYPERLINK("https://www.olx.pl/d/oferta/3-niezalezne-pokoje-ok-placu-krakowskiego-CID3-IDXtfRM.html")</f>
        <v/>
      </c>
      <c r="C58" t="inlineStr">
        <is>
          <t>3-niezależne pokoje, ok. Placu Krakowskiego</t>
        </is>
      </c>
      <c r="D58" t="inlineStr">
        <is>
          <t>1 700 zł</t>
        </is>
      </c>
      <c r="E58" t="inlineStr">
        <is>
          <t xml:space="preserve"> 430 zł</t>
        </is>
      </c>
      <c r="F58" t="inlineStr">
        <is>
          <t>OPIS
Do wynajęcia mieszkanie składające się z trzech niezależnych pokoi ( jeden mniejszy -obecnie służy jako garderoba) , dużej kuchni ze spiżarką, łazienki z wc i przedpokoju o pow. 50m2..
STAN TECHNICZNY :
Mieszkanie zadbane, częściowo wyremontowane ( podłogi panele, ściany w gładzi, nowe płytki w kuchni), łazienka - stan dobry.
UMEBLOWANIE I WYPOSAŻENIE:
w lokalu znajdują się meble kuchenne( nowe), lodówko-zamrażarka, pralka, stół z krzesłami, oraz piec dwufunkcyjny gazowy, w pokojach meble widoczne na zdjęciach ( oprócz telewizora).
OPŁATY :
odstępne 1700 + 430 czynsz, Dodatkowo płatne media, woda, gaz, prąd, - ( liczniki prądu i gazu przepisywane na najemce), dodatkowo internet - 100 zł/ miesiąc. Kaucja płatna jednorazowo w wysokości 2000zł . Najem okazjonalny - ( koszty płatne po połowie). Oferta biura nieruchomości .
OKOLICA
Doskonała lokalizacja zarówno dla studentów jak i osób pracujących. W sąsiedztwie znajdują się : Plac Krakowski, Politechnika, ok. 5 minut pieszo do Rynku i 10 minut do dworca PKP. Miejsce świetnie skomunikowane z Aglomeracją Śląska (blisko przystanek autobusowy), dodatkowo w pobliżu wiele sklepów i restauracji.
DODATKOWE ZALETY:
miejsce parkingowe pod blokiem zamykane szlabanem, blok ocieplony z cegły, rolety zewnętrzne w oknach, loggia.
Niniejsze ogłoszenie jest informacją handlową i nie może być uznawane za ofertę handlową w rozumieniu art. 66 Kodeksu Cywilnego.</t>
        </is>
      </c>
    </row>
    <row r="59">
      <c r="A59" t="n">
        <v>78</v>
      </c>
      <c r="B59">
        <f>HYPERLINK("https://www.olx.pl/d/oferta/mieszkanie-dwu-pokojowe-do-wynajecia-CID3-IDPuKcE.html")</f>
        <v/>
      </c>
      <c r="C59" t="inlineStr">
        <is>
          <t>Mieszkanie dwu pokojowe do wynajęcia</t>
        </is>
      </c>
      <c r="D59" t="inlineStr">
        <is>
          <t>1 900 zł</t>
        </is>
      </c>
      <c r="E59" t="inlineStr">
        <is>
          <t xml:space="preserve"> 1 900 zł</t>
        </is>
      </c>
      <c r="F59" t="inlineStr">
        <is>
          <t>OPIS
UWAGA ZAREZERWOWANE DO KOŃCA TYGODNIA !!! Proszę nie dzwonić wcześniej jeżeli będzie widoczne w poniedziałek oznacza że aktualne Dzień dobry , do wynajęcia mieszkanie dwupokojowe na 1 piętrze umeblowane i wyposażone na zasadzie wchodzisz -mieszkasz , wynajem od osoby prywatnej w budynku prywatnym na ogrodzonej posesji w cenie 1 miejsce parkingowe . Świetna lokalizacja .do ceny należy doliczyć media woda prąd ogrzewanie elektryczne budynek ocieplony więc cena najlepsza z możliwych, umowa nie krótsza niż rok , przy podpisaniu dumiesięczna kaucja . UWAGA NIE WSPÓŁPRACUJE Z AGENCJAMI OGŁOSZENIE OD OSOBY PRYWATNEJ . Na wszystkie pytania chętnie odpowiem telefonicznie.</t>
        </is>
      </c>
    </row>
    <row r="60">
      <c r="A60" t="n">
        <v>79</v>
      </c>
      <c r="B60">
        <f>HYPERLINK("https://www.olx.pl/d/oferta/centrum-gliwice-2-pokoje-swietna-lokalizacja-CID3-IDPz6xH.html")</f>
        <v/>
      </c>
      <c r="C60" t="inlineStr">
        <is>
          <t>Centrum Gliwice 2 pokoje swietna lokalizacja</t>
        </is>
      </c>
      <c r="D60" t="inlineStr">
        <is>
          <t>2 500 zł</t>
        </is>
      </c>
      <c r="E60" t="inlineStr">
        <is>
          <t xml:space="preserve"> 450 zł</t>
        </is>
      </c>
      <c r="F60" t="inlineStr">
        <is>
          <t>OPIS
Mieszkanie dostępne od zaraz.
Do wynajęcie będzie ładne i klimatyczne mieszkanie na drugim pietrze w kamienicy w centrum Gliwic. Klimat mieszkania podkreślają wysokie sufity, duze okna i podłoga w drewnianym wykończeniu, a wykończenie mieszkania pozwala szybko poczuć się jak u siebie.
Do dyspozycji salon, sypialnia, kuchnia, łazienka, przedpokój, garderoba i mała pralnia. Do mieszkania przynależy piwnica. W salonie można w prosty sposób wydzielić spore miejsce do pracy zdalnej. Mieszkanie przeszło gruntowny remont 4 ata temu.
Mieszkanie w świetnej lokalizacja- scisle centrum.
Do dworca PKP 2 minuty pieszo, na gliwicki rynek 10 minut. 5 minut do gliwickiego centrum przesiadkowego.
Połączenie z DTS 300 metrów od parkingów, łatwy dojazd do A4 i do A1
Mieszkanie w pełni wyposażone. W kuchni duża lodowka dwudrzwiowa z kostkarka i dyspenserem wody, zmywarka, piekarnik, w salonie (rozkładana) sofa i stolik kawowy, duży stół + 6 krzeseł, tv, w sypialni łóżko i komoda, w garderobie 3 duze szafy, w łazience prysznic, wanna , w osobnym pomieszczeniu dodatkowo mała pralnia z pralka. Do kamienicy należy zamykane podwórko z miejscami do parkowania.
W mieszkaniu tv vectra z pakietem canal+ i internet światłowodowy.
Mieszkanie bardzo ciepłe. Ogrzewanie gazowe, średni rachunek za gaz w miesiącach zimowych 475 zł (od października do kwietnia- rachunki do wglądu).
Cena wynajmu: 2500 zł
Cena najmu nie obejmuje:
- opłaty za zużyta energię elektryczna (średnio 140 zł/miesiąc)
- Opłaty za zarzucie gazu (w okresie letnim około 100zl,)
- opłat do wspólnoty tj wywóz śmieci, zużycie wody, opłaty czynszowe 450 zł/miesiąc)
- internet 59 zł, Vectra 32 zł.
Kwoty wyliczone przy założeniu zużycia dla 2 osób. Rachunki do wglądu.
Najem okazjonalny.
Kaucja w wysokości dwumiesięcznego czynszu.</t>
        </is>
      </c>
    </row>
    <row r="61">
      <c r="A61" t="n">
        <v>80</v>
      </c>
      <c r="B61">
        <f>HYPERLINK("https://www.olx.pl/d/oferta/mieszkanie-2-pokoje-50m2-w-pelni-wyposazone-700-zl-media-CID3-IDVlQz5.html")</f>
        <v/>
      </c>
      <c r="C61" t="inlineStr">
        <is>
          <t>Mieszkanie 2 pokoje 50m2, w pełni wyposażone, 700 zł + media.</t>
        </is>
      </c>
      <c r="D61" t="inlineStr">
        <is>
          <t>700 zł</t>
        </is>
      </c>
      <c r="E61" t="inlineStr">
        <is>
          <t xml:space="preserve"> 1 800 zł</t>
        </is>
      </c>
      <c r="F61" t="inlineStr">
        <is>
          <t>OPIS
Do wynajmu mieszkanie 2 pokoje, 50m2, wysoki parter (prawie jak 1sze piętro, wejście po schodach, w oknach rolety zewnętrzne) okolice Radiostacji w spokojnej dzielnicy. Blisko sklepy, przystanek autobusowy, zjazd na DTŚ.
Przestronny pokój dzienny połączony z kuchnią, duży taras (9m2).
Komfortowe mieszkanie w pełni wyposażone i umeblowane, sprzęt rtv i agd (lodówka, zmywarka, kuchenka el.+ piekarnik, mikorfalówka, pralka, żelazko, odkurzacz, tv, router), dodatkowo naczynia, garnki, sztućce, kubki, szklanki, pościel itd.
Do zamieszkania od zaraz.
Max. dla 2 osób dorosłych (oddzielny jest tylko 1 pokój - sypialnia), bez zwierząt.
Dodatkowo płatne: czynsz + opłaty za media 1.800,00zł (w tym c.o. miejskie, woda ciepła 2m3, woda zimna 3m3, kanalizacja, energia elektryczna. internet, azart).
Odstępne 700zł.
Kaucja: dwukrotność wszystkich opłat: 5.000,00 zł
Mieszkanie zostało w sierpniu 2023 r. odmalowane, w pokoju wymienione panele podłogowe, wymieniona została część mebli, jest kompleksowo zdezynfekowane i posprzątane.
Budynek 2 piętrowy, rok budowy 2005, przy budynku parking.
POŚREDNIKOM DZIEKUJĘ.
W tygodniu proszę o kontakt telefoniczny po godz. 16ej ze względu na pracę, na wszelkie wiadomości postaram się odpisać "od ręki"</t>
        </is>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2024-02-17T18:07:08Z</dcterms:created>
  <dcterms:modified xsi:type="dcterms:W3CDTF">2024-02-17T18:07:08Z</dcterms:modified>
</cp:coreProperties>
</file>