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ith Answers" sheetId="1" r:id="rId3"/>
    <sheet state="visible" name="Blank" sheetId="2" r:id="rId4"/>
  </sheets>
  <definedNames/>
  <calcPr/>
</workbook>
</file>

<file path=xl/sharedStrings.xml><?xml version="1.0" encoding="utf-8"?>
<sst xmlns="http://schemas.openxmlformats.org/spreadsheetml/2006/main" count="2" uniqueCount="2">
  <si>
    <t>thequickbrownfoxjumpedoverthelazydogs</t>
  </si>
  <si>
    <t>c0ffee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</si>
</sst>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/>
    <font>
      <sz val="11.0"/>
      <color rgb="FF000000"/>
      <name val="Inconsolata"/>
    </font>
  </fonts>
  <fills count="4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2" fontId="1" numFmtId="0" xfId="0" applyAlignment="1" applyBorder="1" applyFill="1" applyFon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2" fillId="0" fontId="1" numFmtId="0" xfId="0" applyAlignment="1" applyBorder="1" applyFont="1">
      <alignment horizontal="center"/>
    </xf>
    <xf borderId="0" fillId="0" fontId="1" numFmtId="164" xfId="0" applyAlignment="1" applyFont="1" applyNumberFormat="1">
      <alignment horizontal="center" readingOrder="0"/>
    </xf>
    <xf borderId="0" fillId="0" fontId="1" numFmtId="14" xfId="0" applyAlignment="1" applyFont="1" applyNumberFormat="1">
      <alignment horizontal="center"/>
    </xf>
    <xf borderId="0" fillId="0" fontId="1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0" fontId="1" numFmtId="0" xfId="0" applyAlignment="1" applyFont="1">
      <alignment horizontal="center"/>
    </xf>
    <xf borderId="0" fillId="3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1.0</v>
      </c>
      <c r="B1" s="2" t="str">
        <f>IF($A$1 = 1, "O", "")</f>
        <v>O</v>
      </c>
      <c r="C1" s="3">
        <f>PRODUCT(D1:D7)</f>
        <v>3120</v>
      </c>
      <c r="D1" s="4">
        <v>1.0</v>
      </c>
      <c r="E1" s="5" t="str">
        <f>IF($D$1 = 1, "O", "")</f>
        <v>O</v>
      </c>
      <c r="G1" s="3"/>
      <c r="H1" s="3"/>
      <c r="I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</row>
    <row r="2">
      <c r="A2" s="4">
        <v>53.0</v>
      </c>
      <c r="B2" s="6" t="str">
        <f>IF(A2+12=65,"O", "")</f>
        <v>O</v>
      </c>
      <c r="C2" s="5" t="str">
        <f>IF(SUMPRODUCT(CODE(MID(C6,ROW(INDIRECT("1:"&amp;LEN(C6))),1))) = 4034, "O", "")</f>
        <v>O</v>
      </c>
      <c r="D2" s="4">
        <v>1.0</v>
      </c>
      <c r="E2" s="5" t="str">
        <f>IF($D$2 = 1, "O", "")</f>
        <v>O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</row>
    <row r="3">
      <c r="A3" s="4">
        <v>3114.0</v>
      </c>
      <c r="B3" s="6" t="str">
        <f>IF(MOD(C1,A3)=WEEKDAY(A4)+WEEKDAY(B6),"O","")</f>
        <v/>
      </c>
      <c r="C3" s="5" t="str">
        <f>IF(AND(D6&lt;&gt;0, MOD(SUMPRODUCT(2+3*(ROW(INDIRECT("1:"&amp;$A$5))-1)), D6) = C5), "O", "")</f>
        <v>O</v>
      </c>
      <c r="D3" s="4">
        <v>2.0</v>
      </c>
      <c r="E3" s="5" t="str">
        <f>IF(AND($D$3 = SUM(D1:D2), D1&lt;&gt;"", D2&lt;&gt;""), "O", "")</f>
        <v>O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</row>
    <row r="4">
      <c r="A4" s="8">
        <v>43359.0</v>
      </c>
      <c r="B4" s="4">
        <v>12.0</v>
      </c>
      <c r="C4" s="5" t="str">
        <f>IF(SWITCH(C3, "O", COUNTBLANK(E1:E8, A7:C7), "", EXP(A1)) = 0, "O", "")</f>
        <v>O</v>
      </c>
      <c r="D4" s="4">
        <v>3.0</v>
      </c>
      <c r="E4" s="5" t="str">
        <f>IF(AND(D4=SUM(D2:D3), D2&lt;&gt;"", D3&lt;&gt;""), "O", "")</f>
        <v>O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</row>
    <row r="5">
      <c r="A5" s="4">
        <v>4.0</v>
      </c>
      <c r="B5" s="4">
        <v>4.0</v>
      </c>
      <c r="C5" s="4">
        <v>2.0</v>
      </c>
      <c r="D5" s="4">
        <v>5.0</v>
      </c>
      <c r="E5" s="5" t="str">
        <f>IF(AND(D5=SUM(D3:D4),2*D5=SUM(A5:C5), D3&lt;&gt;"", D4&lt;&gt;""), "O", "")</f>
        <v>O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</row>
    <row r="6">
      <c r="A6" s="4"/>
      <c r="B6" s="9">
        <f>TODAY() - A2</f>
        <v>43308</v>
      </c>
      <c r="C6" s="10" t="s">
        <v>0</v>
      </c>
      <c r="D6" s="4">
        <v>8.0</v>
      </c>
      <c r="E6" s="5" t="str">
        <f t="shared" ref="E6:E8" si="1">IF(AND(D6=SUM(D4:D5), D4&lt;&gt;"",D5&lt;&gt;""), "O", "")</f>
        <v>O</v>
      </c>
      <c r="F6" s="3"/>
      <c r="G6" s="3"/>
      <c r="H6" s="3"/>
      <c r="I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</row>
    <row r="7">
      <c r="A7" s="5" t="str">
        <f>IF(AND(C7="O", ISEVEN(A8)), "O", "")</f>
        <v>O</v>
      </c>
      <c r="B7" s="6" t="str">
        <f>IF(AND(C8&lt;&gt;"", INT(QUOTIENT(BITXOR(HEX2DEC(C8), DEC2HEX(D8)), SUM(D1:D8))) = 234229), "O", "")</f>
        <v>O</v>
      </c>
      <c r="C7" s="5" t="str">
        <f>IF(HEX2DEC(B4)/3 = LEN(B8), "O", "")</f>
        <v>O</v>
      </c>
      <c r="D7" s="4">
        <v>13.0</v>
      </c>
      <c r="E7" s="5" t="str">
        <f t="shared" si="1"/>
        <v>O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</row>
    <row r="8">
      <c r="A8" s="3">
        <f>GCD(A3, C1, BIN2DEC(B8) * D8)</f>
        <v>6</v>
      </c>
      <c r="B8" s="4" t="str">
        <f>IF(SUM(D1:D8)=54,DEC2BIN(SUM(D1:D8)), "")</f>
        <v>110110</v>
      </c>
      <c r="C8" s="4" t="s">
        <v>1</v>
      </c>
      <c r="D8" s="4">
        <v>21.0</v>
      </c>
      <c r="E8" s="5" t="str">
        <f t="shared" si="1"/>
        <v>O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</row>
    <row r="9">
      <c r="A9" s="4"/>
      <c r="E9" s="11"/>
      <c r="F9" s="3"/>
      <c r="G9" s="3"/>
      <c r="H9" s="3"/>
      <c r="I9" s="3"/>
      <c r="J9" s="3" t="str">
        <f>IFERROR(__xludf.DUMMYFUNCTION("IMPORTDATA(CONCATENATE(""http://ctf-tools.isis.poly.edu:9995/submit"", ""?test="", A1, ""&amp;first="", D1:D8, ""&amp;second="", A2, ""&amp;third="", A3, ""&amp;fourth="", C1, ""&amp;fifth="", WEEKDAY(A4), ""&amp;sixth="", WEEKDAY(B6), ""&amp;seventh="", A5, ""&amp;eighth="", B5, ""&amp;nin"&amp;"th="", C5, ""&amp;tenth="", D5, ""&amp;eleventh="", C6, ""&amp;twelfth="", A8, ""&amp;thirteenth="", C8, ""&amp;fourteenth="", B8, ""&amp;fifteenth="", DEC2HEX(D8), ""&amp;sixteenth="", HEX2DEC(B4), ""&amp;seventeenth="", D6))"),"#N/A")</f>
        <v>#N/A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</row>
    <row r="10">
      <c r="A10" s="12"/>
      <c r="B10" s="4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</row>
    <row r="11">
      <c r="A11" s="13"/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</row>
    <row r="12">
      <c r="A12" s="3"/>
      <c r="B12" s="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</row>
    <row r="14">
      <c r="A14" s="3"/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</row>
    <row r="15">
      <c r="A15" s="3"/>
      <c r="B15" s="4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</row>
    <row r="43">
      <c r="A43" s="3"/>
      <c r="B43" s="3"/>
      <c r="C43" s="3"/>
      <c r="D43" s="3"/>
      <c r="E43" s="3"/>
      <c r="F43" s="3"/>
      <c r="G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0.0</v>
      </c>
      <c r="B1" s="7" t="str">
        <f>IF($A$1 = 1, "O", "")</f>
        <v/>
      </c>
      <c r="C1" s="3">
        <f>PRODUCT(D1:D7)</f>
        <v>0</v>
      </c>
      <c r="D1" s="4"/>
      <c r="E1" s="3" t="str">
        <f>IF($D$1 = 1, "O", "")</f>
        <v/>
      </c>
      <c r="G1" s="3"/>
      <c r="H1" s="3"/>
      <c r="I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</row>
    <row r="2">
      <c r="A2" s="4"/>
      <c r="B2" s="4" t="str">
        <f>IF(A2+12=65,"O", "")</f>
        <v/>
      </c>
      <c r="C2" s="3" t="str">
        <f>IF(SUMPRODUCT(CODE(MID(C6,ROW(INDIRECT("1:"&amp;LEN(C6))),1))) = 4034, "O", "")</f>
        <v>#REF!</v>
      </c>
      <c r="D2" s="4"/>
      <c r="E2" s="3" t="str">
        <f>IF($D$2 = 1, "O", "")</f>
        <v/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</row>
    <row r="3">
      <c r="A3" s="4"/>
      <c r="B3" s="4" t="str">
        <f>IF(MOD(C1,A3)=WEEKDAY(A4)+WEEKDAY(B6),"O","")</f>
        <v>#DIV/0!</v>
      </c>
      <c r="C3" s="3" t="str">
        <f>IF(AND(D6&lt;&gt;0, MOD(SUMPRODUCT(2+3*(ROW(INDIRECT("1:"&amp;$A$5))-1)), D6) = C5), "O", "")</f>
        <v>#REF!</v>
      </c>
      <c r="D3" s="4"/>
      <c r="E3" s="3" t="str">
        <f>IF(AND($D$3 = SUM(D1:D2), D1&lt;&gt;"", D2&lt;&gt;""), "O", "")</f>
        <v/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</row>
    <row r="4">
      <c r="A4" s="8"/>
      <c r="B4" s="4"/>
      <c r="C4" s="3" t="str">
        <f>IF(SWITCH(C3, "O", COUNTBLANK(E1:E8, A7:C7), "", EXP(A1)) = 0, "O", "")</f>
        <v>#REF!</v>
      </c>
      <c r="D4" s="4"/>
      <c r="E4" s="3" t="str">
        <f>IF(AND(D4=SUM(D2:D3), D2&lt;&gt;"", D3&lt;&gt;""), "O", "")</f>
        <v/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</row>
    <row r="5">
      <c r="A5" s="4"/>
      <c r="B5" s="4"/>
      <c r="C5" s="4"/>
      <c r="D5" s="4"/>
      <c r="E5" s="3" t="str">
        <f>IF(AND(D5=SUM(D3:D4),2*D5=SUM(A5:C5), D3&lt;&gt;"", D4&lt;&gt;""), "O", "")</f>
        <v/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</row>
    <row r="6">
      <c r="A6" s="4"/>
      <c r="B6" s="9">
        <f>TODAY() - A2</f>
        <v>43361</v>
      </c>
      <c r="D6" s="4"/>
      <c r="E6" s="3" t="str">
        <f t="shared" ref="E6:E8" si="1">IF(AND(D6=SUM(D4:D5), D4&lt;&gt;"",D5&lt;&gt;""), "O", "")</f>
        <v/>
      </c>
      <c r="F6" s="3"/>
      <c r="G6" s="3"/>
      <c r="H6" s="3"/>
      <c r="I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</row>
    <row r="7">
      <c r="A7" s="3" t="str">
        <f>IF(AND(C7="O", ISEVEN(A8)), "O", "")</f>
        <v>#VALUE!</v>
      </c>
      <c r="B7" s="4" t="str">
        <f>IF(AND(C8&lt;&gt;"", INT(QUOTIENT(BITXOR(HEX2DEC(C8), DEC2HEX(D8)), SUM(D1:D8))) = 234229), "O", "")</f>
        <v>#VALUE!</v>
      </c>
      <c r="C7" s="3" t="str">
        <f>IF(HEX2DEC(B4)/3 = LEN(B8), "O", "")</f>
        <v>#VALUE!</v>
      </c>
      <c r="D7" s="4"/>
      <c r="E7" s="3" t="str">
        <f t="shared" si="1"/>
        <v/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</row>
    <row r="8">
      <c r="A8" s="3">
        <f>GCD(A3, C1, BIN2DEC(B8) * D8)</f>
        <v>0</v>
      </c>
      <c r="B8" s="4" t="str">
        <f>IF(SUM(D1:D8)=54,DEC2BIN(SUM(D1:D8)), "")</f>
        <v/>
      </c>
      <c r="C8" s="4"/>
      <c r="D8" s="4"/>
      <c r="E8" s="3" t="str">
        <f t="shared" si="1"/>
        <v/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</row>
    <row r="9">
      <c r="A9" s="4"/>
      <c r="E9" s="11"/>
      <c r="F9" s="3"/>
      <c r="G9" s="3"/>
      <c r="H9" s="3"/>
      <c r="I9" s="3"/>
      <c r="J9" s="3" t="str">
        <f>IFERROR(__xludf.DUMMYFUNCTION("IMPORTDATA(CONCATENATE(""http://ctf-tools.isis.poly.edu:9995/submit"", ""?test="", A1, ""&amp;first="", D1:D8, ""&amp;second="", A2, ""&amp;third="", A3, ""&amp;fourth="", C1, ""&amp;fifth="", WEEKDAY(A4), ""&amp;sixth="", WEEKDAY(B6), ""&amp;seventh="", A5, ""&amp;eighth="", B5, ""&amp;nin"&amp;"th="", C5, ""&amp;tenth="", D5, ""&amp;eleventh="", C6, ""&amp;twelfth="", A8, ""&amp;thirteenth="", C8, ""&amp;fourteenth="", B8, ""&amp;fifteenth="", DEC2HEX(D8), ""&amp;sixteenth="", HEX2DEC(B4), ""&amp;seventeenth="", D6))"),"#VALUE!")</f>
        <v>#VALUE!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</row>
    <row r="10">
      <c r="A10" s="12"/>
      <c r="B10" s="4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</row>
    <row r="11">
      <c r="A11" s="13"/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</row>
    <row r="12">
      <c r="A12" s="3"/>
      <c r="B12" s="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</row>
    <row r="14">
      <c r="A14" s="3"/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</row>
    <row r="15">
      <c r="A15" s="3"/>
      <c r="B15" s="4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</row>
    <row r="43">
      <c r="A43" s="3"/>
      <c r="B43" s="3"/>
      <c r="C43" s="3"/>
      <c r="D43" s="3"/>
      <c r="E43" s="3"/>
      <c r="F43" s="3"/>
      <c r="G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</row>
  </sheetData>
  <drawing r:id="rId1"/>
</worksheet>
</file>