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karpasko/Documents/GitHub/University/5semestr/matematyka-finansowa/cwiczenia/"/>
    </mc:Choice>
  </mc:AlternateContent>
  <xr:revisionPtr revIDLastSave="0" documentId="13_ncr:1_{EA56FA09-071B-2445-A137-D54BA08B2215}" xr6:coauthVersionLast="47" xr6:coauthVersionMax="47" xr10:uidLastSave="{00000000-0000-0000-0000-000000000000}"/>
  <bookViews>
    <workbookView xWindow="780" yWindow="500" windowWidth="27640" windowHeight="16600" xr2:uid="{DD45EE7F-C848-5C4E-8FFA-FC68BCDEE148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" l="1"/>
  <c r="C19" i="1"/>
  <c r="B19" i="1"/>
  <c r="D18" i="1"/>
  <c r="C18" i="1"/>
  <c r="B18" i="1"/>
  <c r="D17" i="1"/>
  <c r="C17" i="1"/>
  <c r="D16" i="1"/>
  <c r="C16" i="1"/>
  <c r="B16" i="1"/>
  <c r="D15" i="1"/>
  <c r="C15" i="1"/>
  <c r="B15" i="1"/>
  <c r="D14" i="1"/>
  <c r="C14" i="1"/>
  <c r="D13" i="1"/>
  <c r="C13" i="1"/>
  <c r="B13" i="1"/>
  <c r="D12" i="1"/>
  <c r="C12" i="1"/>
  <c r="B12" i="1"/>
  <c r="D11" i="1"/>
  <c r="C11" i="1"/>
  <c r="B11" i="1"/>
  <c r="D10" i="1"/>
  <c r="C10" i="1"/>
  <c r="B10" i="1"/>
  <c r="D9" i="1"/>
  <c r="C9" i="1"/>
  <c r="D8" i="1"/>
  <c r="C8" i="1"/>
  <c r="B8" i="1"/>
  <c r="D7" i="1"/>
  <c r="C7" i="1"/>
  <c r="B7" i="1"/>
  <c r="D6" i="1"/>
  <c r="C6" i="1"/>
  <c r="D5" i="1"/>
  <c r="C5" i="1"/>
  <c r="B5" i="1"/>
  <c r="D4" i="1"/>
  <c r="C4" i="1"/>
  <c r="B4" i="1"/>
  <c r="B2" i="1"/>
  <c r="B17" i="1" s="1"/>
  <c r="B6" i="1" l="1"/>
  <c r="B22" i="1" s="1"/>
  <c r="B14" i="1"/>
  <c r="B9" i="1"/>
</calcChain>
</file>

<file path=xl/sharedStrings.xml><?xml version="1.0" encoding="utf-8"?>
<sst xmlns="http://schemas.openxmlformats.org/spreadsheetml/2006/main" count="9" uniqueCount="9">
  <si>
    <t>Zad6</t>
  </si>
  <si>
    <t>(101), (97)</t>
  </si>
  <si>
    <t>v=</t>
  </si>
  <si>
    <t>k</t>
  </si>
  <si>
    <t>v^(k+1)</t>
  </si>
  <si>
    <t>k_p_45</t>
  </si>
  <si>
    <t>q_45+k</t>
  </si>
  <si>
    <t>kwota</t>
  </si>
  <si>
    <t>A_45:15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</si>
</sst>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"/>
  </numFmts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1" fillId="0" borderId="0" xfId="0" applyNumberFormat="1" applyFont="1"/>
    <xf numFmtId="2" fontId="1" fillId="0" borderId="0" xfId="0" applyNumberFormat="1" applyFont="1"/>
    <xf numFmtId="164" fontId="1" fillId="0" borderId="0" xfId="0" applyNumberFormat="1" applyFont="1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oskarpasko/Downloads/tablica_a_tablica_trwania_zycia_2021.xlsx" TargetMode="External"/><Relationship Id="rId1" Type="http://schemas.openxmlformats.org/officeDocument/2006/relationships/externalLinkPath" Target="/Users/oskarpasko/Downloads/tablica_a_tablica_trwania_zycia_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gomez"/>
      <sheetName val="ogokob"/>
      <sheetName val="miamez"/>
      <sheetName val="miakob"/>
      <sheetName val="wiemez"/>
      <sheetName val="wiekob"/>
    </sheetNames>
    <sheetDataSet>
      <sheetData sheetId="0"/>
      <sheetData sheetId="1">
        <row r="53">
          <cell r="B53">
            <v>1.6999999999999999E-3</v>
          </cell>
          <cell r="C53">
            <v>97840</v>
          </cell>
        </row>
        <row r="54">
          <cell r="B54">
            <v>1.89E-3</v>
          </cell>
          <cell r="C54">
            <v>97674</v>
          </cell>
        </row>
        <row r="55">
          <cell r="B55">
            <v>2.0999999999999999E-3</v>
          </cell>
          <cell r="C55">
            <v>97490</v>
          </cell>
        </row>
        <row r="56">
          <cell r="B56">
            <v>2.33E-3</v>
          </cell>
          <cell r="C56">
            <v>97285</v>
          </cell>
        </row>
        <row r="57">
          <cell r="B57">
            <v>2.5699999999999998E-3</v>
          </cell>
          <cell r="C57">
            <v>97058</v>
          </cell>
        </row>
        <row r="58">
          <cell r="B58">
            <v>2.82E-3</v>
          </cell>
          <cell r="C58">
            <v>96809</v>
          </cell>
        </row>
        <row r="59">
          <cell r="B59">
            <v>3.0999999999999999E-3</v>
          </cell>
          <cell r="C59">
            <v>96536</v>
          </cell>
        </row>
        <row r="60">
          <cell r="B60">
            <v>3.3999999999999998E-3</v>
          </cell>
          <cell r="C60">
            <v>96236</v>
          </cell>
        </row>
        <row r="61">
          <cell r="B61">
            <v>3.7399999999999998E-3</v>
          </cell>
          <cell r="C61">
            <v>95909</v>
          </cell>
        </row>
        <row r="62">
          <cell r="B62">
            <v>4.13E-3</v>
          </cell>
          <cell r="C62">
            <v>95549</v>
          </cell>
        </row>
        <row r="63">
          <cell r="B63">
            <v>4.5700000000000003E-3</v>
          </cell>
          <cell r="C63">
            <v>95154</v>
          </cell>
        </row>
        <row r="64">
          <cell r="B64">
            <v>5.0699999999999999E-3</v>
          </cell>
          <cell r="C64">
            <v>94719</v>
          </cell>
        </row>
        <row r="65">
          <cell r="B65">
            <v>5.64E-3</v>
          </cell>
          <cell r="C65">
            <v>94239</v>
          </cell>
        </row>
        <row r="66">
          <cell r="B66">
            <v>6.28E-3</v>
          </cell>
          <cell r="C66">
            <v>93708</v>
          </cell>
        </row>
        <row r="67">
          <cell r="B67">
            <v>7.0000000000000001E-3</v>
          </cell>
          <cell r="C67">
            <v>93119</v>
          </cell>
        </row>
        <row r="68">
          <cell r="B68">
            <v>7.8100000000000001E-3</v>
          </cell>
          <cell r="C68">
            <v>92467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71AFE-B8B1-F042-8C31-A83F4A653E88}">
  <dimension ref="A1:E22"/>
  <sheetViews>
    <sheetView tabSelected="1" workbookViewId="0">
      <selection activeCell="G20" sqref="G20"/>
    </sheetView>
  </sheetViews>
  <sheetFormatPr baseColWidth="10" defaultRowHeight="16" x14ac:dyDescent="0.2"/>
  <sheetData>
    <row r="1" spans="1:5" x14ac:dyDescent="0.2">
      <c r="A1" s="1" t="s">
        <v>0</v>
      </c>
      <c r="B1" s="2" t="s">
        <v>1</v>
      </c>
    </row>
    <row r="2" spans="1:5" x14ac:dyDescent="0.2">
      <c r="A2" s="1" t="s">
        <v>2</v>
      </c>
      <c r="B2" s="3">
        <f>1/(1+0.08)</f>
        <v>0.92592592592592582</v>
      </c>
    </row>
    <row r="3" spans="1:5" x14ac:dyDescent="0.2">
      <c r="A3" s="1" t="s">
        <v>3</v>
      </c>
      <c r="B3" s="1" t="s">
        <v>4</v>
      </c>
      <c r="C3" s="2" t="s">
        <v>5</v>
      </c>
      <c r="D3" s="4" t="s">
        <v>6</v>
      </c>
      <c r="E3" s="4" t="s">
        <v>7</v>
      </c>
    </row>
    <row r="4" spans="1:5" x14ac:dyDescent="0.2">
      <c r="A4" s="5">
        <v>0</v>
      </c>
      <c r="B4" s="6">
        <f>$B$2^(A4+1)</f>
        <v>0.92592592592592582</v>
      </c>
      <c r="C4">
        <f>[1]ogokob!C53/[1]ogokob!$C$53</f>
        <v>1</v>
      </c>
      <c r="D4" s="7">
        <f>[1]ogokob!B53</f>
        <v>1.6999999999999999E-3</v>
      </c>
    </row>
    <row r="5" spans="1:5" x14ac:dyDescent="0.2">
      <c r="A5" s="5">
        <v>1</v>
      </c>
      <c r="B5" s="6">
        <f>$B$2^(A5+1)</f>
        <v>0.8573388203017831</v>
      </c>
      <c r="C5">
        <f>[1]ogokob!C54/[1]ogokob!$C$53</f>
        <v>0.99830335241210144</v>
      </c>
      <c r="D5" s="7">
        <f>[1]ogokob!B54</f>
        <v>1.89E-3</v>
      </c>
      <c r="E5">
        <v>150000</v>
      </c>
    </row>
    <row r="6" spans="1:5" x14ac:dyDescent="0.2">
      <c r="A6" s="5">
        <v>2</v>
      </c>
      <c r="B6" s="6">
        <f>$B$2^(A6+1)</f>
        <v>0.79383224102016947</v>
      </c>
      <c r="C6">
        <f>[1]ogokob!C55/[1]ogokob!$C$53</f>
        <v>0.9964227309893704</v>
      </c>
      <c r="D6" s="7">
        <f>[1]ogokob!B55</f>
        <v>2.0999999999999999E-3</v>
      </c>
      <c r="E6">
        <v>145000</v>
      </c>
    </row>
    <row r="7" spans="1:5" x14ac:dyDescent="0.2">
      <c r="A7" s="5">
        <v>3</v>
      </c>
      <c r="B7" s="6">
        <f>$B$2^(A7+1)</f>
        <v>0.73502985279645316</v>
      </c>
      <c r="C7">
        <f>[1]ogokob!C56/[1]ogokob!$C$53</f>
        <v>0.99432747342600158</v>
      </c>
      <c r="D7" s="7">
        <f>[1]ogokob!B56</f>
        <v>2.33E-3</v>
      </c>
      <c r="E7">
        <v>140000</v>
      </c>
    </row>
    <row r="8" spans="1:5" x14ac:dyDescent="0.2">
      <c r="A8" s="5">
        <v>4</v>
      </c>
      <c r="B8" s="6">
        <f>$B$2^(A8+1)</f>
        <v>0.68058319703375281</v>
      </c>
      <c r="C8">
        <f>[1]ogokob!C57/[1]ogokob!$C$53</f>
        <v>0.99200735895339331</v>
      </c>
      <c r="D8" s="7">
        <f>[1]ogokob!B57</f>
        <v>2.5699999999999998E-3</v>
      </c>
      <c r="E8">
        <v>135000</v>
      </c>
    </row>
    <row r="9" spans="1:5" x14ac:dyDescent="0.2">
      <c r="A9" s="5">
        <v>5</v>
      </c>
      <c r="B9" s="6">
        <f>$B$2^(A9+1)</f>
        <v>0.63016962688310441</v>
      </c>
      <c r="C9">
        <f>[1]ogokob!C58/[1]ogokob!$C$53</f>
        <v>0.98946238757154537</v>
      </c>
      <c r="D9" s="7">
        <f>[1]ogokob!B58</f>
        <v>2.82E-3</v>
      </c>
      <c r="E9">
        <v>130000</v>
      </c>
    </row>
    <row r="10" spans="1:5" x14ac:dyDescent="0.2">
      <c r="A10" s="5">
        <v>6</v>
      </c>
      <c r="B10" s="6">
        <f>$B$2^(A10+1)</f>
        <v>0.58349039526213364</v>
      </c>
      <c r="C10">
        <f>[1]ogokob!C59/[1]ogokob!$C$53</f>
        <v>0.98667211774325425</v>
      </c>
      <c r="D10" s="7">
        <f>[1]ogokob!B59</f>
        <v>3.0999999999999999E-3</v>
      </c>
      <c r="E10">
        <v>125000</v>
      </c>
    </row>
    <row r="11" spans="1:5" x14ac:dyDescent="0.2">
      <c r="A11" s="5">
        <v>7</v>
      </c>
      <c r="B11" s="6">
        <f>$B$2^(A11+1)</f>
        <v>0.54026888450197563</v>
      </c>
      <c r="C11">
        <f>[1]ogokob!C60/[1]ogokob!$C$53</f>
        <v>0.98360588716271469</v>
      </c>
      <c r="D11" s="7">
        <f>[1]ogokob!B60</f>
        <v>3.3999999999999998E-3</v>
      </c>
      <c r="E11">
        <v>120000</v>
      </c>
    </row>
    <row r="12" spans="1:5" x14ac:dyDescent="0.2">
      <c r="A12" s="5">
        <v>8</v>
      </c>
      <c r="B12" s="6">
        <f>$B$2^(A12+1)</f>
        <v>0.50024896713145883</v>
      </c>
      <c r="C12">
        <f>[1]ogokob!C61/[1]ogokob!$C$53</f>
        <v>0.98026369582992645</v>
      </c>
      <c r="D12" s="7">
        <f>[1]ogokob!B61</f>
        <v>3.7399999999999998E-3</v>
      </c>
      <c r="E12">
        <v>115000</v>
      </c>
    </row>
    <row r="13" spans="1:5" x14ac:dyDescent="0.2">
      <c r="A13" s="5">
        <v>9</v>
      </c>
      <c r="B13" s="6">
        <f>$B$2^(A13+1)</f>
        <v>0.46319348808468408</v>
      </c>
      <c r="C13">
        <f>[1]ogokob!C62/[1]ogokob!$C$53</f>
        <v>0.97658421913327886</v>
      </c>
      <c r="D13" s="7">
        <f>[1]ogokob!B62</f>
        <v>4.13E-3</v>
      </c>
      <c r="E13">
        <v>110000</v>
      </c>
    </row>
    <row r="14" spans="1:5" x14ac:dyDescent="0.2">
      <c r="A14" s="5">
        <v>10</v>
      </c>
      <c r="B14" s="6">
        <f>$B$2^(A14+1)</f>
        <v>0.4288828593376704</v>
      </c>
      <c r="C14">
        <f>[1]ogokob!C63/[1]ogokob!$C$53</f>
        <v>0.97254701553556833</v>
      </c>
      <c r="D14" s="7">
        <f>[1]ogokob!B63</f>
        <v>4.5700000000000003E-3</v>
      </c>
      <c r="E14">
        <v>105000</v>
      </c>
    </row>
    <row r="15" spans="1:5" x14ac:dyDescent="0.2">
      <c r="A15" s="5">
        <v>11</v>
      </c>
      <c r="B15" s="6">
        <f>$B$2^(A15+1)</f>
        <v>0.39711375864599113</v>
      </c>
      <c r="C15">
        <f>[1]ogokob!C64/[1]ogokob!$C$53</f>
        <v>0.96810098119378574</v>
      </c>
      <c r="D15" s="7">
        <f>[1]ogokob!B64</f>
        <v>5.0699999999999999E-3</v>
      </c>
      <c r="E15">
        <v>100000</v>
      </c>
    </row>
    <row r="16" spans="1:5" x14ac:dyDescent="0.2">
      <c r="A16" s="5">
        <v>12</v>
      </c>
      <c r="B16" s="6">
        <f>$B$2^(A16+1)</f>
        <v>0.3676979246722139</v>
      </c>
      <c r="C16">
        <f>[1]ogokob!C65/[1]ogokob!$C$53</f>
        <v>0.96319501226492232</v>
      </c>
      <c r="D16" s="7">
        <f>[1]ogokob!B65</f>
        <v>5.64E-3</v>
      </c>
      <c r="E16">
        <v>95000</v>
      </c>
    </row>
    <row r="17" spans="1:5" x14ac:dyDescent="0.2">
      <c r="A17" s="5">
        <v>13</v>
      </c>
      <c r="B17" s="6">
        <f>$B$2^(A17+1)</f>
        <v>0.34046104136316102</v>
      </c>
      <c r="C17">
        <f>[1]ogokob!C66/[1]ogokob!$C$53</f>
        <v>0.95776778413736718</v>
      </c>
      <c r="D17" s="7">
        <f>[1]ogokob!B66</f>
        <v>6.28E-3</v>
      </c>
      <c r="E17">
        <v>90000</v>
      </c>
    </row>
    <row r="18" spans="1:5" x14ac:dyDescent="0.2">
      <c r="A18" s="5">
        <v>14</v>
      </c>
      <c r="B18" s="6">
        <f>$B$2^(A18+1)</f>
        <v>0.31524170496588977</v>
      </c>
      <c r="C18">
        <f>[1]ogokob!C67/[1]ogokob!$C$53</f>
        <v>0.95174775143090762</v>
      </c>
      <c r="D18" s="7">
        <f>[1]ogokob!B67</f>
        <v>7.0000000000000001E-3</v>
      </c>
      <c r="E18">
        <v>85000</v>
      </c>
    </row>
    <row r="19" spans="1:5" x14ac:dyDescent="0.2">
      <c r="A19" s="5">
        <v>15</v>
      </c>
      <c r="B19" s="6">
        <f>$B$2^(A19+1)</f>
        <v>0.29189046756100906</v>
      </c>
      <c r="C19">
        <f>[1]ogokob!C68/[1]ogokob!$C$53</f>
        <v>0.94508381030253474</v>
      </c>
      <c r="D19" s="7">
        <f>[1]ogokob!B68</f>
        <v>7.8100000000000001E-3</v>
      </c>
      <c r="E19">
        <v>80000</v>
      </c>
    </row>
    <row r="20" spans="1:5" x14ac:dyDescent="0.2">
      <c r="A20" s="5"/>
      <c r="B20" s="3"/>
      <c r="D20" s="7"/>
    </row>
    <row r="21" spans="1:5" x14ac:dyDescent="0.2">
      <c r="A21" s="5"/>
      <c r="B21" s="3"/>
      <c r="D21" s="7"/>
    </row>
    <row r="22" spans="1:5" x14ac:dyDescent="0.2">
      <c r="A22" s="1" t="s">
        <v>8</v>
      </c>
      <c r="B22" s="3">
        <f>SUMPRODUCT(B4:B19,C4:C19,D4:D19)</f>
        <v>2.9498173980099431E-2</v>
      </c>
      <c r="D2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 Paśko</dc:creator>
  <cp:lastModifiedBy>Oskar Paśko</cp:lastModifiedBy>
  <dcterms:created xsi:type="dcterms:W3CDTF">2024-01-16T10:43:10Z</dcterms:created>
  <dcterms:modified xsi:type="dcterms:W3CDTF">2024-01-16T10:43:55Z</dcterms:modified>
</cp:coreProperties>
</file>