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"/>
    </mc:Choice>
  </mc:AlternateContent>
  <xr:revisionPtr revIDLastSave="0" documentId="13_ncr:1_{CDEF91AA-C5FC-464A-A9D6-031A73A0F6E5}" xr6:coauthVersionLast="47" xr6:coauthVersionMax="47" xr10:uidLastSave="{00000000-0000-0000-0000-000000000000}"/>
  <bookViews>
    <workbookView xWindow="0" yWindow="0" windowWidth="28800" windowHeight="18000" xr2:uid="{6FFD48AE-0DCB-0E46-B337-6DE0D0DBE9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B24" i="1"/>
  <c r="B26" i="1" s="1"/>
  <c r="H22" i="1"/>
  <c r="B11" i="1"/>
  <c r="C15" i="1" s="1"/>
  <c r="B10" i="1"/>
  <c r="H4" i="1"/>
  <c r="H5" i="1"/>
  <c r="B28" i="1" l="1"/>
  <c r="D26" i="1"/>
  <c r="C26" i="1"/>
  <c r="E26" i="1"/>
  <c r="E15" i="1"/>
  <c r="D15" i="1"/>
  <c r="B15" i="1"/>
  <c r="B17" i="1" l="1"/>
</calcChain>
</file>

<file path=xl/sharedStrings.xml><?xml version="1.0" encoding="utf-8"?>
<sst xmlns="http://schemas.openxmlformats.org/spreadsheetml/2006/main" count="17" uniqueCount="15">
  <si>
    <t>NPV(B)=</t>
  </si>
  <si>
    <t>NPV(A)</t>
  </si>
  <si>
    <t>Zestaw 4</t>
  </si>
  <si>
    <t>Zadanie 1</t>
  </si>
  <si>
    <t>Zadanie 2</t>
  </si>
  <si>
    <t>IRR(A)=</t>
  </si>
  <si>
    <t>IRR(B)=</t>
  </si>
  <si>
    <t>P_0</t>
  </si>
  <si>
    <t>D_B=</t>
  </si>
  <si>
    <t>b)</t>
  </si>
  <si>
    <t>Zadanie 3</t>
  </si>
  <si>
    <t>IRR=</t>
  </si>
  <si>
    <t>P_0=</t>
  </si>
  <si>
    <t>Zadanie 5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</si>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</sst>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PLN&quot;_ ;_ * \(#,##0.00\)\ &quot;PLN&quot;_ ;_ * &quot;-&quot;??_)\ &quot;PLN&quot;_ ;_ @_ "/>
    <numFmt numFmtId="170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0" fillId="0" borderId="1" xfId="0" applyBorder="1"/>
    <xf numFmtId="10" fontId="0" fillId="2" borderId="1" xfId="0" applyNumberFormat="1" applyFill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0" fillId="2" borderId="6" xfId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2" fontId="0" fillId="0" borderId="0" xfId="0" applyNumberFormat="1"/>
    <xf numFmtId="0" fontId="0" fillId="0" borderId="10" xfId="0" applyBorder="1"/>
    <xf numFmtId="10" fontId="0" fillId="2" borderId="11" xfId="0" applyNumberFormat="1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2" fontId="0" fillId="2" borderId="8" xfId="0" applyNumberFormat="1" applyFill="1" applyBorder="1"/>
    <xf numFmtId="10" fontId="0" fillId="2" borderId="0" xfId="0" applyNumberFormat="1" applyFill="1" applyBorder="1"/>
    <xf numFmtId="170" fontId="0" fillId="2" borderId="8" xfId="0" applyNumberFormat="1" applyFill="1" applyBorder="1"/>
    <xf numFmtId="0" fontId="2" fillId="0" borderId="2" xfId="0" applyFont="1" applyBorder="1"/>
    <xf numFmtId="10" fontId="0" fillId="2" borderId="1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959D-2797-2F49-9173-043C4C85F6C6}">
  <dimension ref="A1:P28"/>
  <sheetViews>
    <sheetView tabSelected="1" topLeftCell="A3" workbookViewId="0">
      <selection activeCell="R26" sqref="R26"/>
    </sheetView>
  </sheetViews>
  <sheetFormatPr baseColWidth="10" defaultRowHeight="16" x14ac:dyDescent="0.2"/>
  <cols>
    <col min="2" max="2" width="13.5" customWidth="1"/>
    <col min="5" max="5" width="11.6640625" bestFit="1" customWidth="1"/>
    <col min="8" max="8" width="17.1640625" bestFit="1" customWidth="1"/>
    <col min="12" max="12" width="15.5" bestFit="1" customWidth="1"/>
    <col min="16" max="16" width="11.6640625" bestFit="1" customWidth="1"/>
  </cols>
  <sheetData>
    <row r="1" spans="1:16" x14ac:dyDescent="0.2">
      <c r="A1" t="s">
        <v>2</v>
      </c>
    </row>
    <row r="2" spans="1:16" ht="17" thickBot="1" x14ac:dyDescent="0.25">
      <c r="A2" s="12" t="s">
        <v>3</v>
      </c>
    </row>
    <row r="3" spans="1:16" x14ac:dyDescent="0.2">
      <c r="A3" s="4">
        <v>0.08</v>
      </c>
      <c r="B3" s="5">
        <v>1</v>
      </c>
      <c r="C3" s="5">
        <v>2</v>
      </c>
      <c r="D3" s="5">
        <v>3</v>
      </c>
      <c r="E3" s="5">
        <v>4</v>
      </c>
      <c r="F3" s="5"/>
      <c r="G3" s="5"/>
      <c r="H3" s="6"/>
      <c r="L3" s="22" t="s">
        <v>13</v>
      </c>
      <c r="M3" s="6" t="s">
        <v>14</v>
      </c>
    </row>
    <row r="4" spans="1:16" x14ac:dyDescent="0.2">
      <c r="A4" s="7">
        <v>-80000</v>
      </c>
      <c r="B4" s="2">
        <v>-50000</v>
      </c>
      <c r="C4" s="2">
        <v>38000</v>
      </c>
      <c r="D4" s="2">
        <v>90000</v>
      </c>
      <c r="E4" s="2">
        <v>120000</v>
      </c>
      <c r="F4" s="2"/>
      <c r="G4" s="2" t="s">
        <v>1</v>
      </c>
      <c r="H4" s="8">
        <f>A4+NPV(A3,B4:E4)</f>
        <v>65931.062902561156</v>
      </c>
      <c r="L4" s="18">
        <v>-20000</v>
      </c>
      <c r="M4" s="23">
        <f>IRR(L4:L8)</f>
        <v>0.39511090589953013</v>
      </c>
    </row>
    <row r="5" spans="1:16" x14ac:dyDescent="0.2">
      <c r="A5" s="7">
        <v>-70000</v>
      </c>
      <c r="B5" s="2">
        <v>10000</v>
      </c>
      <c r="C5" s="2">
        <v>40000</v>
      </c>
      <c r="D5" s="2">
        <v>45000</v>
      </c>
      <c r="E5" s="2">
        <v>75000</v>
      </c>
      <c r="F5" s="2"/>
      <c r="G5" s="2" t="s">
        <v>0</v>
      </c>
      <c r="H5" s="8">
        <f>A5+NPV(A3,B5:E5)</f>
        <v>64402.501876972208</v>
      </c>
      <c r="L5" s="18">
        <v>-5000</v>
      </c>
      <c r="M5" s="17"/>
    </row>
    <row r="6" spans="1:16" ht="17" thickBot="1" x14ac:dyDescent="0.25">
      <c r="A6" s="9"/>
      <c r="B6" s="10"/>
      <c r="C6" s="10"/>
      <c r="D6" s="10"/>
      <c r="E6" s="10"/>
      <c r="F6" s="10"/>
      <c r="G6" s="10"/>
      <c r="H6" s="11"/>
      <c r="L6" s="18">
        <v>10000</v>
      </c>
      <c r="M6" s="17"/>
    </row>
    <row r="7" spans="1:16" x14ac:dyDescent="0.2">
      <c r="L7" s="18">
        <v>25000</v>
      </c>
      <c r="M7" s="17"/>
    </row>
    <row r="8" spans="1:16" ht="17" thickBot="1" x14ac:dyDescent="0.25">
      <c r="L8" s="9">
        <v>35000</v>
      </c>
      <c r="M8" s="11"/>
    </row>
    <row r="9" spans="1:16" ht="17" thickBot="1" x14ac:dyDescent="0.25">
      <c r="A9" s="12" t="s">
        <v>4</v>
      </c>
    </row>
    <row r="10" spans="1:16" x14ac:dyDescent="0.2">
      <c r="A10" s="14" t="s">
        <v>5</v>
      </c>
      <c r="B10" s="15">
        <f>IRR(A4:E4)</f>
        <v>0.24837460691803193</v>
      </c>
      <c r="C10" s="5"/>
      <c r="D10" s="5"/>
      <c r="E10" s="5"/>
      <c r="F10" s="6"/>
    </row>
    <row r="11" spans="1:16" x14ac:dyDescent="0.2">
      <c r="A11" s="7" t="s">
        <v>6</v>
      </c>
      <c r="B11" s="3">
        <f>IRR(A5:E5)</f>
        <v>0.35155157034388096</v>
      </c>
      <c r="C11" s="16"/>
      <c r="D11" s="16"/>
      <c r="E11" s="16"/>
      <c r="F11" s="17"/>
    </row>
    <row r="12" spans="1:16" x14ac:dyDescent="0.2">
      <c r="A12" s="18"/>
      <c r="B12" s="16"/>
      <c r="C12" s="16"/>
      <c r="D12" s="16"/>
      <c r="E12" s="16"/>
      <c r="F12" s="17"/>
    </row>
    <row r="13" spans="1:16" x14ac:dyDescent="0.2">
      <c r="A13" s="18" t="s">
        <v>9</v>
      </c>
      <c r="B13" s="16"/>
      <c r="C13" s="16"/>
      <c r="D13" s="16"/>
      <c r="E13" s="16"/>
      <c r="F13" s="17"/>
    </row>
    <row r="14" spans="1:16" x14ac:dyDescent="0.2">
      <c r="A14" s="18" t="s">
        <v>7</v>
      </c>
      <c r="B14" s="16">
        <v>70000</v>
      </c>
      <c r="C14" s="16"/>
      <c r="D14" s="16"/>
      <c r="E14" s="16"/>
      <c r="F14" s="17"/>
    </row>
    <row r="15" spans="1:16" x14ac:dyDescent="0.2">
      <c r="A15" s="18"/>
      <c r="B15" s="16">
        <f>B5/(1+$B$11)^B3</f>
        <v>7398.9037632176014</v>
      </c>
      <c r="C15" s="16">
        <f>C5/(1+$B$11)^C3</f>
        <v>21897.510758942233</v>
      </c>
      <c r="D15" s="16">
        <f>D5/(1+$B$11)^D3</f>
        <v>18226.977160436505</v>
      </c>
      <c r="E15" s="16">
        <f>E5/(1+$B$11)^E3</f>
        <v>22476.608317405826</v>
      </c>
      <c r="F15" s="17"/>
      <c r="K15" s="1"/>
    </row>
    <row r="16" spans="1:16" x14ac:dyDescent="0.2">
      <c r="A16" s="18"/>
      <c r="B16" s="16"/>
      <c r="C16" s="16"/>
      <c r="D16" s="16"/>
      <c r="E16" s="16"/>
      <c r="F16" s="17"/>
      <c r="P16" s="13"/>
    </row>
    <row r="17" spans="1:15" ht="17" thickBot="1" x14ac:dyDescent="0.25">
      <c r="A17" s="9" t="s">
        <v>8</v>
      </c>
      <c r="B17" s="19">
        <f>SUMPRODUCT(B15:E15,B3:E3)/B14</f>
        <v>2.7968755718862126</v>
      </c>
      <c r="C17" s="10"/>
      <c r="D17" s="10"/>
      <c r="E17" s="10"/>
      <c r="F17" s="11"/>
    </row>
    <row r="20" spans="1:15" ht="17" thickBot="1" x14ac:dyDescent="0.25">
      <c r="A20" s="12" t="s">
        <v>10</v>
      </c>
      <c r="O20" s="13"/>
    </row>
    <row r="21" spans="1:15" x14ac:dyDescent="0.2">
      <c r="A21" s="4">
        <v>0.09</v>
      </c>
      <c r="B21" s="5">
        <v>1</v>
      </c>
      <c r="C21" s="5">
        <v>2</v>
      </c>
      <c r="D21" s="5">
        <v>3</v>
      </c>
      <c r="E21" s="5">
        <v>4</v>
      </c>
      <c r="F21" s="5"/>
      <c r="G21" s="5"/>
      <c r="H21" s="6"/>
    </row>
    <row r="22" spans="1:15" x14ac:dyDescent="0.2">
      <c r="A22" s="7">
        <v>-500000</v>
      </c>
      <c r="B22" s="2">
        <v>-200000</v>
      </c>
      <c r="C22" s="2">
        <v>120000</v>
      </c>
      <c r="D22" s="2">
        <v>400000</v>
      </c>
      <c r="E22" s="2">
        <v>560000</v>
      </c>
      <c r="F22" s="2"/>
      <c r="G22" s="2" t="s">
        <v>1</v>
      </c>
      <c r="H22" s="8">
        <f>A22+NPV(A21,B22:E22)</f>
        <v>123106.87088081264</v>
      </c>
    </row>
    <row r="23" spans="1:15" x14ac:dyDescent="0.2">
      <c r="A23" s="18"/>
      <c r="B23" s="16"/>
      <c r="C23" s="16"/>
      <c r="D23" s="16"/>
      <c r="E23" s="16"/>
      <c r="F23" s="16"/>
      <c r="G23" s="16"/>
      <c r="H23" s="17"/>
    </row>
    <row r="24" spans="1:15" x14ac:dyDescent="0.2">
      <c r="A24" s="18" t="s">
        <v>11</v>
      </c>
      <c r="B24" s="20">
        <f>IRR(A22:E22)</f>
        <v>0.15000692404287719</v>
      </c>
      <c r="C24" s="16"/>
      <c r="D24" s="16"/>
      <c r="E24" s="16"/>
      <c r="F24" s="16"/>
      <c r="G24" s="16"/>
      <c r="H24" s="17"/>
    </row>
    <row r="25" spans="1:15" x14ac:dyDescent="0.2">
      <c r="A25" s="18" t="s">
        <v>12</v>
      </c>
      <c r="B25" s="16">
        <v>500000</v>
      </c>
      <c r="C25" s="16"/>
      <c r="D25" s="16"/>
      <c r="E25" s="16"/>
      <c r="F25" s="16"/>
      <c r="G25" s="16"/>
      <c r="H25" s="17"/>
    </row>
    <row r="26" spans="1:15" x14ac:dyDescent="0.2">
      <c r="A26" s="18"/>
      <c r="B26" s="16">
        <f>B22/(1+$B$24)^B21</f>
        <v>-173911.99637033069</v>
      </c>
      <c r="C26" s="16">
        <f t="shared" ref="C26:E26" si="0">C22/(1+$B$24)^C21</f>
        <v>90736.147444541726</v>
      </c>
      <c r="D26" s="16">
        <f t="shared" si="0"/>
        <v>263001.74241721549</v>
      </c>
      <c r="E26" s="16">
        <f t="shared" si="0"/>
        <v>320174.10650857392</v>
      </c>
      <c r="F26" s="16"/>
      <c r="G26" s="16"/>
      <c r="H26" s="17"/>
    </row>
    <row r="27" spans="1:15" x14ac:dyDescent="0.2">
      <c r="A27" s="18"/>
      <c r="B27" s="16"/>
      <c r="C27" s="16"/>
      <c r="D27" s="16"/>
      <c r="E27" s="16"/>
      <c r="F27" s="16"/>
      <c r="G27" s="16"/>
      <c r="H27" s="17"/>
    </row>
    <row r="28" spans="1:15" ht="17" thickBot="1" x14ac:dyDescent="0.25">
      <c r="A28" s="9" t="s">
        <v>8</v>
      </c>
      <c r="B28" s="21">
        <f>SUMPRODUCT(B26:E26,B21:E21)/B25</f>
        <v>4.1545239036093902</v>
      </c>
      <c r="C28" s="10"/>
      <c r="D28" s="10"/>
      <c r="E28" s="10"/>
      <c r="F28" s="10"/>
      <c r="G28" s="10"/>
      <c r="H2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2023-11-28T10:49:41Z</dcterms:created>
  <dcterms:modified xsi:type="dcterms:W3CDTF">2023-11-28T12:25:37Z</dcterms:modified>
</cp:coreProperties>
</file>