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niva365-my.sharepoint.com/personal/philip_wallhead_niva_no/Documents/Active_Projects/MARTINI/MARTINI_data/MARTINI_RA_data/"/>
    </mc:Choice>
  </mc:AlternateContent>
  <xr:revisionPtr revIDLastSave="190" documentId="13_ncr:1_{9928A727-6E57-4189-82DA-8B09BC89E9AD}" xr6:coauthVersionLast="45" xr6:coauthVersionMax="45" xr10:uidLastSave="{1C041C80-1337-45F4-A713-1DEDC1434695}"/>
  <bookViews>
    <workbookView xWindow="-90" yWindow="-90" windowWidth="19380" windowHeight="10380" activeTab="1" xr2:uid="{00000000-000D-0000-FFFF-FFFF00000000}"/>
  </bookViews>
  <sheets>
    <sheet name="2017_Flux_no_RA" sheetId="1" r:id="rId1"/>
    <sheet name="RA_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tc={41DF72BD-2FAE-4F09-85E3-C188AF59FD11}</author>
    <author>tc={494C7F57-3DF5-40E7-ACFE-247EC575E8FD}</author>
    <author>tc={EEA4ED78-6A9E-425C-84E1-EFB8ED470A74}</author>
    <author>tc={3A9D9197-F937-448F-BD42-EFCCB7ACAFCE}</author>
    <author>tc={40F97A68-E33F-46E5-A740-9660F28E50C6}</author>
    <author>tc={1E958609-6ABD-46EE-AD32-F7899BAB1B8A}</author>
    <author>tc={2EA71C65-33FB-4D0D-A3BF-B203631081A3}</author>
    <author>tc={E2EDC9A7-49B0-4EEA-9857-56B3D36DE86A}</author>
    <author>tc={5E0E4474-B77D-451E-A47D-A61AE4C88D78}</author>
    <author>tc={0FC8B3E4-CDED-42B7-B8D9-E7F37202CE8C}</author>
    <author>tc={3ABB9DDD-947E-4B31-9532-34D7A27848E4}</author>
    <author>tc={87DAF365-CA12-4AED-9183-8C80BD1F40D9}</author>
    <author>tc={009F739E-574C-47DF-A697-C6A9438C5352}</author>
    <author>tc={6A755EFE-B0F2-4A6A-93F9-E009A810D046}</author>
    <author>tc={BEE077F4-0328-4D52-9519-2C2F64FDECF1}</author>
    <author>tc={0763FB8A-1CA2-4B36-8B69-FB50E02F14B4}</author>
    <author>tc={CD7808E5-6157-486C-9939-98483460A91C}</author>
    <author>tc={985788F7-F521-46D8-8C28-81327DC75E6D}</author>
    <author>tc={CDD57D85-AF7A-4385-9C5F-10B110B48285}</author>
    <author>tc={120B4AEA-2FE8-4611-8312-31EF64030F22}</author>
    <author>tc={2B450C2F-2C11-4DFE-A549-40CA387A915B}</author>
    <author>tc={24E45FC0-D83D-48ED-B5DF-B7C5BFDB9C41}</author>
    <author>tc={FFD70FC7-EA5E-40CB-8FF3-26A89063E32C}</author>
    <author>tc={35FDF80F-F6F1-4709-8821-CDBB376678A2}</author>
    <author>tc={D09DD132-A38E-4035-97C6-56E82A3B350A}</author>
    <author>tc={2A425EB0-666A-4C1B-8E06-066C610967C3}</author>
    <author>tc={BB8FEC3A-41B8-4094-B57E-2BBDCA9B1D5F}</author>
    <author>tc={7E3055B8-479E-4C0D-9C4B-5E3638F5227F}</author>
    <author>tc={6DCD0B81-7185-486B-A28B-7A6304B40A53}</author>
    <author>tc={A80B8509-FFDE-4CD3-98DF-D56764E01D9C}</author>
    <author>tc={B599A4E5-F235-41CD-9E1C-FF47A9535511}</author>
    <author>tc={2461AAD8-0867-43DC-8635-8678C4A62FF9}</author>
    <author>tc={D047A8A4-1A0B-44EB-B9DF-85C7DD0D15AB}</author>
    <author>tc={6BA63DF3-CBD2-4849-A535-DD4673CDB079}</author>
    <author>tc={8ACBC7A0-C692-406F-A7F3-40323B664B9A}</author>
    <author>tc={8CD5A72E-19D1-4E0C-8803-330D9678CCC5}</author>
    <author>tc={BD86FF0E-9F38-44C1-BFAB-36CD3FF9D0A1}</author>
    <author>tc={C66BCC76-4351-47EA-81EF-14E361C5E254}</author>
    <author>tc={A444E897-DF3D-49B3-8E6D-6BE4BACDE718}</author>
    <author>tc={E4AA38C1-C3D0-4C10-91E0-E0C677FB133B}</author>
    <author>tc={CFDE8E29-D3A1-4CED-B68E-D5B0440C3476}</author>
    <author>tc={EEE12169-F44F-443B-9EDC-E7CD040980FC}</author>
    <author>tc={42114285-F967-4AEB-87AA-0A7CA85CEF49}</author>
    <author>tc={AFC0BBD6-1AD9-4EE8-848D-4CE264175D4F}</author>
    <author>tc={12FF0C2A-8E0A-439A-ADD3-B9E54C0FD6C3}</author>
    <author>tc={BFF7AA6F-8E42-44EA-8C83-254F558141DF}</author>
    <author>tc={8889A981-B3F9-4552-B1B6-506B9D536E14}</author>
    <author>tc={3EFED1C3-342B-40B0-9DED-D4A31969C044}</author>
    <author>tc={95C85DDA-89B2-4FB3-85CA-D2C3699F3D6E}</author>
    <author>tc={43F78BA7-77CF-4528-8F1B-8AB7E7DF3EBF}</author>
    <author>tc={B8355A59-62CC-45A7-B233-45F07ABAE1CB}</author>
    <author>tc={856DA319-40FE-4DEB-AB44-8E12BCC2931B}</author>
    <author>tc={CA2F0EAE-6FA9-4FFA-98F8-21E8104C13F8}</author>
    <author>tc={BD7E3F47-5324-454F-B136-C9518F01C7B9}</author>
  </authors>
  <commentList>
    <comment ref="D2" authorId="0" shapeId="0" xr:uid="{41DF72BD-2FAE-4F09-85E3-C188AF59FD1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new plant (2019?)</t>
      </text>
    </comment>
    <comment ref="L2" authorId="1" shapeId="0" xr:uid="{494C7F57-3DF5-40E7-ACFE-247EC575E8FD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Halden kommune</t>
      </text>
    </comment>
    <comment ref="D3" authorId="2" shapeId="0" xr:uid="{EEA4ED78-6A9E-425C-84E1-EFB8ED470A74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closing down this year and the wastewater will be tranferred to Remmendalen RA</t>
      </text>
    </comment>
    <comment ref="L4" authorId="3" shapeId="0" xr:uid="{3A9D9197-F937-448F-BD42-EFCCB7ACAFCE}">
      <text>
        <t>[Threaded comment]
Your version of Excel allows you to read this threaded comment; however, any edits to it will get removed if the file is opened in a newer version of Excel. Learn more: https://go.microsoft.com/fwlink/?linkid=870924
Comment:
    Øra is a shallow area just east of the eastern outlet of Glomma</t>
      </text>
    </comment>
    <comment ref="D5" authorId="4" shapeId="0" xr:uid="{40F97A68-E33F-46E5-A740-9660F28E50C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Alvim RA? Alvim RA is a chemical treatment plant. I can't find Alvein RA in the database.</t>
      </text>
    </comment>
    <comment ref="L5" authorId="5" shapeId="0" xr:uid="{1E958609-6ABD-46EE-AD32-F7899BAB1B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Released in the river</t>
      </text>
    </comment>
    <comment ref="L6" authorId="6" shapeId="0" xr:uid="{2EA71C65-33FB-4D0D-A3BF-B203631081A3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M6" authorId="7" shapeId="0" xr:uid="{E2EDC9A7-49B0-4EEA-9857-56B3D36D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6" authorId="8" shapeId="0" xr:uid="{5E0E4474-B77D-451E-A47D-A61AE4C88D7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7" authorId="9" shapeId="0" xr:uid="{0FC8B3E4-CDED-42B7-B8D9-E7F37202CE8C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M7" authorId="10" shapeId="0" xr:uid="{3ABB9DDD-947E-4B31-9532-34D7A27848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7" authorId="11" shapeId="0" xr:uid="{87DAF365-CA12-4AED-9183-8C80BD1F40D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8" authorId="12" shapeId="0" xr:uid="{009F739E-574C-47DF-A697-C6A9438C5352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M8" authorId="13" shapeId="0" xr:uid="{6A755EFE-B0F2-4A6A-93F9-E009A810D0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8" authorId="14" shapeId="0" xr:uid="{BEE077F4-0328-4D52-9519-2C2F64FDECF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9" authorId="15" shapeId="0" xr:uid="{0763FB8A-1CA2-4B36-8B69-FB50E02F14B4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Frogn kommune</t>
      </text>
    </comment>
    <comment ref="N9" authorId="16" shapeId="0" xr:uid="{CD7808E5-6157-486C-9939-98483460A9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10" authorId="17" shapeId="0" xr:uid="{985788F7-F521-46D8-8C28-81327DC75E6D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down to 140 m in start of 2021</t>
      </text>
    </comment>
    <comment ref="N10" authorId="18" shapeId="0" xr:uid="{CDD57D85-AF7A-4385-9C5F-10B110B48285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11" authorId="19" shapeId="0" xr:uid="{120B4AEA-2FE8-4611-8312-31EF64030F2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Overløp at 25 m in Bjerkeng et al. (2011)</t>
      </text>
    </comment>
    <comment ref="L13" authorId="20" shapeId="0" xr:uid="{2B450C2F-2C11-4DFE-A549-40CA387A915B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Lier kommune</t>
      </text>
    </comment>
    <comment ref="M13" authorId="21" shapeId="0" xr:uid="{24E45FC0-D83D-48ED-B5DF-B7C5BFDB9C4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Default, model bathymetry ~40m</t>
      </text>
    </comment>
    <comment ref="N13" authorId="22" shapeId="0" xr:uid="{FFD70FC7-EA5E-40CB-8FF3-26A89063E32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14" authorId="23" shapeId="0" xr:uid="{35FDF80F-F6F1-4709-8821-CDBB376678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Released in the river</t>
      </text>
    </comment>
    <comment ref="L15" authorId="24" shapeId="0" xr:uid="{D09DD132-A38E-4035-97C6-56E82A3B350A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guessing, but I know it is submerged.
Reply:
    Had a look at the map and it looks like the pipe ends at 35 m</t>
      </text>
    </comment>
    <comment ref="N15" authorId="25" shapeId="0" xr:uid="{2A425EB0-666A-4C1B-8E06-066C610967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16" authorId="26" shapeId="0" xr:uid="{BB8FEC3A-41B8-4094-B57E-2BBDCA9B1D5F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in the permit that the release is at "deep water"</t>
      </text>
    </comment>
    <comment ref="N16" authorId="27" shapeId="0" xr:uid="{7E3055B8-479E-4C0D-9C4B-5E3638F5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since outlet at 20m</t>
      </text>
    </comment>
    <comment ref="L17" authorId="28" shapeId="0" xr:uid="{6DCD0B81-7185-486B-A28B-7A6304B40A53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Horten kommune</t>
      </text>
    </comment>
    <comment ref="M17" authorId="29" shapeId="0" xr:uid="{A80B8509-FFDE-4CD3-98DF-D56764E01D9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report: Bruksplan Horten Indre Havn, 2013, p22</t>
      </text>
    </comment>
    <comment ref="N17" authorId="30" shapeId="0" xr:uid="{B599A4E5-F235-41CD-9E1C-FF47A953551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M18" authorId="31" shapeId="0" xr:uid="{2461AAD8-0867-43DC-8635-8678C4A62F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18" authorId="32" shapeId="0" xr:uid="{D047A8A4-1A0B-44EB-B9DF-85C7DD0D15A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19" authorId="33" shapeId="0" xr:uid="{6BA63DF3-CBD2-4849-A535-DD4673CDB079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30m is a demand in the permit (norskeutslipp.no)</t>
      </text>
    </comment>
    <comment ref="N19" authorId="34" shapeId="0" xr:uid="{8ACBC7A0-C692-406F-A7F3-40323B664B9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20" authorId="35" shapeId="0" xr:uid="{8CD5A72E-19D1-4E0C-8803-330D9678CCC5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Sandefjord kommune</t>
      </text>
    </comment>
    <comment ref="N20" authorId="36" shapeId="0" xr:uid="{BD86FF0E-9F38-44C1-BFAB-36CD3FF9D0A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1" authorId="37" shapeId="0" xr:uid="{C66BCC76-4351-47EA-81EF-14E361C5E25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M22" authorId="38" shapeId="0" xr:uid="{A444E897-DF3D-49B3-8E6D-6BE4BACDE71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2" authorId="39" shapeId="0" xr:uid="{E4AA38C1-C3D0-4C10-91E0-E0C677FB133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23" authorId="40" shapeId="0" xr:uid="{CFDE8E29-D3A1-4CED-B68E-D5B0440C3476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Porsgrunn kommune</t>
      </text>
    </comment>
    <comment ref="M23" authorId="41" shapeId="0" xr:uid="{EEE12169-F44F-443B-9EDC-E7CD040980F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3" authorId="42" shapeId="0" xr:uid="{42114285-F967-4AEB-87AA-0A7CA85CEF4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M24" authorId="43" shapeId="0" xr:uid="{AFC0BBD6-1AD9-4EE8-848D-4CE264175D4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4" authorId="44" shapeId="0" xr:uid="{12FF0C2A-8E0A-439A-ADD3-B9E54C0FD6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25" authorId="45" shapeId="0" xr:uid="{BFF7AA6F-8E42-44EA-8C83-254F558141D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NIVA report 6529-2013.
Release just outside river mouth in Frierfjorden</t>
      </text>
    </comment>
    <comment ref="N25" authorId="46" shapeId="0" xr:uid="{8889A981-B3F9-4552-B1B6-506B9D536E1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L26" authorId="47" shapeId="0" xr:uid="{3EFED1C3-342B-40B0-9DED-D4A31969C044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Bamble kommune</t>
      </text>
    </comment>
    <comment ref="M26" authorId="48" shapeId="0" xr:uid="{95C85DDA-89B2-4FB3-85CA-D2C3699F3D6E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6" authorId="49" shapeId="0" xr:uid="{43F78BA7-77CF-4528-8F1B-8AB7E7DF3E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M27" authorId="50" shapeId="0" xr:uid="{B8355A59-62CC-45A7-B233-45F07ABAE1C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7" authorId="51" shapeId="0" xr:uid="{856DA319-40FE-4DEB-AB44-8E12BCC29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M28" authorId="52" shapeId="0" xr:uid="{CA2F0EAE-6FA9-4FFA-98F8-21E8104C13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N28" authorId="53" shapeId="0" xr:uid="{BD7E3F47-5324-454F-B136-C9518F01C7B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</commentList>
</comments>
</file>

<file path=xl/sharedStrings.xml><?xml version="1.0" encoding="utf-8"?>
<sst xmlns="http://schemas.openxmlformats.org/spreadsheetml/2006/main" count="235" uniqueCount="192">
  <si>
    <t>MARTINI
river no.</t>
  </si>
  <si>
    <t>Vassdrag</t>
  </si>
  <si>
    <t>Göta Älv (=0.85*Vargöns krv)</t>
  </si>
  <si>
    <t>Göta Älv Kungälv (=0.15*Vargöns krv)</t>
  </si>
  <si>
    <t>Bäveån = (300/1340)*Munkedal 2</t>
  </si>
  <si>
    <t>Örekilsälven = Munkedal 2</t>
  </si>
  <si>
    <t>Strömsån = Valex</t>
  </si>
  <si>
    <t>Enningdalsälven = (780/624)* Vassbotten</t>
  </si>
  <si>
    <t>Haldenvassdraget</t>
  </si>
  <si>
    <t>Glomma-Østerelva = (2/3)*Glomma/4</t>
  </si>
  <si>
    <t>Glomma-Vesterelva = (1/3)*Glomma/2</t>
  </si>
  <si>
    <t>Mossevassdraget</t>
  </si>
  <si>
    <t>Hølenelva</t>
  </si>
  <si>
    <t>Årungelva</t>
  </si>
  <si>
    <t>Akerselva</t>
  </si>
  <si>
    <t>Lysakerelva</t>
  </si>
  <si>
    <t>Sandvikselva</t>
  </si>
  <si>
    <t>Årosvassdraget</t>
  </si>
  <si>
    <t>Sageneelva</t>
  </si>
  <si>
    <t>Lierelva</t>
  </si>
  <si>
    <t>Drammenselva</t>
  </si>
  <si>
    <t>Sandeelva</t>
  </si>
  <si>
    <t>Aulivassdraget east = 0.3* Aulivassd.</t>
  </si>
  <si>
    <t>Aulivassdraget south = 0.7* Aulivassd.</t>
  </si>
  <si>
    <t>Numedalslågen</t>
  </si>
  <si>
    <t>Skiensvassdraget</t>
  </si>
  <si>
    <t>Kragerøvassdraget</t>
  </si>
  <si>
    <t>Vegårdsvassdraget</t>
  </si>
  <si>
    <t>Arendalsvassdraget</t>
  </si>
  <si>
    <t>Tovdalsvassdraget</t>
  </si>
  <si>
    <t>Otra</t>
  </si>
  <si>
    <t>Mandalselva</t>
  </si>
  <si>
    <t>Audna</t>
  </si>
  <si>
    <t>Lygna</t>
  </si>
  <si>
    <t>Kvina</t>
  </si>
  <si>
    <t>Vigsø bukt</t>
  </si>
  <si>
    <t>West side of Nord-Jylland - Liver Å</t>
  </si>
  <si>
    <t>Hirtshals-Skagen - Uggerby Å</t>
  </si>
  <si>
    <t>Skagen- Lyngsaa strand</t>
  </si>
  <si>
    <t>East side of Nord-Jylland</t>
  </si>
  <si>
    <t>Limfjord</t>
  </si>
  <si>
    <t>Mariagerfjord</t>
  </si>
  <si>
    <t>Gudenå</t>
  </si>
  <si>
    <t>Læsø</t>
  </si>
  <si>
    <t>TP 
(mmol P/s)</t>
  </si>
  <si>
    <t>PO4 
(mmol P/s)</t>
  </si>
  <si>
    <t>DOP 
(mmol P/s)</t>
  </si>
  <si>
    <t>POP 
(mmol P/s)</t>
  </si>
  <si>
    <t>TN 
(mmol N/s)</t>
  </si>
  <si>
    <t>NO3 
(mmol N/s)</t>
  </si>
  <si>
    <t>NH4 
(mmol N/s)</t>
  </si>
  <si>
    <t>DON 
(mmol N/s)</t>
  </si>
  <si>
    <t>DOC 
(mg C/s)</t>
  </si>
  <si>
    <t>POC 
(mg C/s)</t>
  </si>
  <si>
    <t>Si 
(mmol Si/s)</t>
  </si>
  <si>
    <t>PON 
(mmol N/s)</t>
  </si>
  <si>
    <t>Navn</t>
  </si>
  <si>
    <t>Kortnavn</t>
  </si>
  <si>
    <t>Kommune</t>
  </si>
  <si>
    <t>Resipient</t>
  </si>
  <si>
    <t>Martini river ID</t>
  </si>
  <si>
    <t>Q_L_s</t>
  </si>
  <si>
    <t>TN_ton_yr</t>
  </si>
  <si>
    <t>TP_ton_yr</t>
  </si>
  <si>
    <t>BOF_ton_yr</t>
  </si>
  <si>
    <t>KOF_ton_yr</t>
  </si>
  <si>
    <t>Remmendalen RA</t>
  </si>
  <si>
    <t>REM</t>
  </si>
  <si>
    <t>Halden</t>
  </si>
  <si>
    <t>Iddefjorden</t>
  </si>
  <si>
    <t>Bakke</t>
  </si>
  <si>
    <t>BAK</t>
  </si>
  <si>
    <t>Øra RA</t>
  </si>
  <si>
    <t>ØRA</t>
  </si>
  <si>
    <t>Fredrikstad</t>
  </si>
  <si>
    <t>Øra/Glomma</t>
  </si>
  <si>
    <t>Alvein RA</t>
  </si>
  <si>
    <t>ALV</t>
  </si>
  <si>
    <t>Sarpsborg</t>
  </si>
  <si>
    <t>Glomma</t>
  </si>
  <si>
    <t>Hestevold RA</t>
  </si>
  <si>
    <t>HES</t>
  </si>
  <si>
    <t>Råde</t>
  </si>
  <si>
    <t>Krokstadfjorden</t>
  </si>
  <si>
    <t>Fuglevik RA</t>
  </si>
  <si>
    <t>FUG</t>
  </si>
  <si>
    <t>Rygge</t>
  </si>
  <si>
    <t>OF, sør for Jeløya</t>
  </si>
  <si>
    <t>Kambo RA</t>
  </si>
  <si>
    <t>KAM</t>
  </si>
  <si>
    <t>Moss</t>
  </si>
  <si>
    <t>Mossesundet</t>
  </si>
  <si>
    <t>Frogn RA</t>
  </si>
  <si>
    <t>FRO</t>
  </si>
  <si>
    <t>Frogn</t>
  </si>
  <si>
    <t>Drøbaksundet</t>
  </si>
  <si>
    <t>Nordre Folle RA</t>
  </si>
  <si>
    <t>NFR</t>
  </si>
  <si>
    <t>Ås</t>
  </si>
  <si>
    <t>Bunnefjorden</t>
  </si>
  <si>
    <t>Bekkelaget RA</t>
  </si>
  <si>
    <t>BRA</t>
  </si>
  <si>
    <t>Oslo</t>
  </si>
  <si>
    <t>Bekkelagsbassenget</t>
  </si>
  <si>
    <t>VEAS</t>
  </si>
  <si>
    <t>Asker</t>
  </si>
  <si>
    <t>Vestfjorden</t>
  </si>
  <si>
    <t>Linnes RA</t>
  </si>
  <si>
    <t>LIN</t>
  </si>
  <si>
    <t>Lier</t>
  </si>
  <si>
    <t>Drammensfjorden</t>
  </si>
  <si>
    <t>Muusøya RA</t>
  </si>
  <si>
    <t>MUS</t>
  </si>
  <si>
    <t>Drammen</t>
  </si>
  <si>
    <t>Solumstrand RA</t>
  </si>
  <si>
    <t>SOL</t>
  </si>
  <si>
    <t>Holmestrand RA</t>
  </si>
  <si>
    <t>HOL</t>
  </si>
  <si>
    <t>Holmestrand</t>
  </si>
  <si>
    <t>Falkensten RA</t>
  </si>
  <si>
    <t>FAL</t>
  </si>
  <si>
    <t>Horten</t>
  </si>
  <si>
    <t>Breiangen</t>
  </si>
  <si>
    <t>Åsgårdstrand RA</t>
  </si>
  <si>
    <t>ÅRA</t>
  </si>
  <si>
    <t>Innsiden av Bastø</t>
  </si>
  <si>
    <t>Tønsberg RA</t>
  </si>
  <si>
    <t>TRA</t>
  </si>
  <si>
    <t>Tønsberg</t>
  </si>
  <si>
    <t>Ved Bolærne</t>
  </si>
  <si>
    <t>Sandefjord RA</t>
  </si>
  <si>
    <t>SFR</t>
  </si>
  <si>
    <t>Sandefjord</t>
  </si>
  <si>
    <t>Sandefjordfjorden</t>
  </si>
  <si>
    <t>Vårnes RA</t>
  </si>
  <si>
    <t>VRA</t>
  </si>
  <si>
    <t>Sandfjord</t>
  </si>
  <si>
    <t>Vestfjorden, Tønsberg</t>
  </si>
  <si>
    <t>Lillevik RA</t>
  </si>
  <si>
    <t>LRA</t>
  </si>
  <si>
    <t>Larvik</t>
  </si>
  <si>
    <t>Larviksfjorden</t>
  </si>
  <si>
    <t>Langangen RA</t>
  </si>
  <si>
    <t>Porsgrunn</t>
  </si>
  <si>
    <t>Håøyfjorden</t>
  </si>
  <si>
    <t>Heistad RA</t>
  </si>
  <si>
    <t>HEI</t>
  </si>
  <si>
    <t>Eidangerfjorden</t>
  </si>
  <si>
    <t>Knarrdalstrand RA</t>
  </si>
  <si>
    <t>KRA</t>
  </si>
  <si>
    <t>Frierfjorden</t>
  </si>
  <si>
    <t>Herre RA</t>
  </si>
  <si>
    <t>HER</t>
  </si>
  <si>
    <t>Bamble</t>
  </si>
  <si>
    <t>Salen RA</t>
  </si>
  <si>
    <t>SAL</t>
  </si>
  <si>
    <t>Langesund</t>
  </si>
  <si>
    <t>Rakkestad RA</t>
  </si>
  <si>
    <t>RAK</t>
  </si>
  <si>
    <t>Langesundbukta</t>
  </si>
  <si>
    <t>Treatment principle</t>
  </si>
  <si>
    <t>Chemical</t>
  </si>
  <si>
    <t>Chemical-biological</t>
  </si>
  <si>
    <t>?</t>
  </si>
  <si>
    <t>Biological-post-chemical</t>
  </si>
  <si>
    <t>Chemical-biological+postfiltration</t>
  </si>
  <si>
    <t>Outlet depth (m)</t>
  </si>
  <si>
    <t>Outlet latitude (estimated)</t>
  </si>
  <si>
    <t>Outlet longitude</t>
  </si>
  <si>
    <t>Comment</t>
  </si>
  <si>
    <t>300 m from shore</t>
  </si>
  <si>
    <t>Outlet location not resolved</t>
  </si>
  <si>
    <t>Outlet location probably not resolved</t>
  </si>
  <si>
    <t>ANS Depth (m)</t>
  </si>
  <si>
    <t>No nearby MARTINI river</t>
  </si>
  <si>
    <t>Mossesundet not resolved</t>
  </si>
  <si>
    <t>Overflow depth (m)</t>
  </si>
  <si>
    <t>But overløp into Lysakerfjord, see Bjerkeng et al. (2011), p77</t>
  </si>
  <si>
    <t>Released in river</t>
  </si>
  <si>
    <t>Location guessed</t>
  </si>
  <si>
    <t>Location guessed, 300m from Holmestrand RA</t>
  </si>
  <si>
    <t>Location guessed, 300m from Solumstrand RA</t>
  </si>
  <si>
    <t>Location guessed, report says released a stretch north of Lovoya and Mellomoya</t>
  </si>
  <si>
    <t>Location guessed, 300m off Åsgårdstrand</t>
  </si>
  <si>
    <t>Location guessed, 300m off Vest Bolærne</t>
  </si>
  <si>
    <t>Location guessed, 300m offshore from Lillevik renseanlegg</t>
  </si>
  <si>
    <t>Location guessed, 300m off Håøya</t>
  </si>
  <si>
    <t>Location guessed, 300m offshore from Heistad renseanlegg</t>
  </si>
  <si>
    <t>Location guessed, 300m offshore in Frierfjord just outside river mouth</t>
  </si>
  <si>
    <t>Location guessed, 300m off Herre/Bamble</t>
  </si>
  <si>
    <t>Location guessed, 300m off end of Langesund (marked Langesundsbukta in Norges Kart)</t>
  </si>
  <si>
    <t>Location guessed, used upper part of Langesund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</si>
</sst>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wrapText="1"/>
    </xf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165" fontId="0" fillId="0" borderId="0" xfId="0" applyNumberFormat="1" applyFon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Wallhead" id="{D94BFD51-EABB-4506-B556-8571A87CB825}" userId="S::philip.wallhead@niva.no::d5b023de-9d2b-4e45-b85f-118d8cc18f94" providerId="AD"/>
  <person displayName="André Staalstrøm" id="{513485A9-9EF5-4129-8276-E32FD4E168E4}" userId="S::Andre.Staalstrom@niva.no::b7166850-1a77-4c64-bed3-290d02ca08c0" providerId="AD"/>
  <person displayName="Christian Vogelsang" id="{6F5901CA-933F-4802-B42F-C972D281E3FC}" userId="S::christian.vogelsang@niva.no::3cde2abb-4306-4e92-bb9d-cbe79e1b94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6-30T12:35:48.60" personId="{6F5901CA-933F-4802-B42F-C972D281E3FC}" id="{41DF72BD-2FAE-4F09-85E3-C188AF59FD11}">
    <text>Very new plant (2019?)</text>
  </threadedComment>
  <threadedComment ref="L2" dT="2021-04-09T12:40:37.71" personId="{513485A9-9EF5-4129-8276-E32FD4E168E4}" id="{494C7F57-3DF5-40E7-ACFE-247EC575E8FD}">
    <text>Have asked Halden kommune</text>
  </threadedComment>
  <threadedComment ref="D3" dT="2020-06-30T12:39:08.82" personId="{6F5901CA-933F-4802-B42F-C972D281E3FC}" id="{EEA4ED78-6A9E-425C-84E1-EFB8ED470A74}">
    <text>It's closing down this year and the wastewater will be tranferred to Remmendalen RA</text>
  </threadedComment>
  <threadedComment ref="L4" dT="2021-04-09T12:30:28.01" personId="{513485A9-9EF5-4129-8276-E32FD4E168E4}" id="{3A9D9197-F937-448F-BD42-EFCCB7ACAFCE}">
    <text>Øra is a shallow area just east of the eastern outlet of Glomma</text>
  </threadedComment>
  <threadedComment ref="D5" dT="2020-06-30T12:41:13.18" personId="{6F5901CA-933F-4802-B42F-C972D281E3FC}" id="{40F97A68-E33F-46E5-A740-9660F28E50C6}">
    <text>Is this Alvim RA? Alvim RA is a chemical treatment plant. I can't find Alvein RA in the database.</text>
  </threadedComment>
  <threadedComment ref="L5" dT="2021-04-09T12:24:21.49" personId="{513485A9-9EF5-4129-8276-E32FD4E168E4}" id="{1E958609-6ABD-46EE-AD32-F7899BAB1B8A}">
    <text>Released in the river</text>
  </threadedComment>
  <threadedComment ref="L6" dT="2021-04-09T12:43:19.70" personId="{513485A9-9EF5-4129-8276-E32FD4E168E4}" id="{2EA71C65-33FB-4D0D-A3BF-B203631081A3}">
    <text>Have asked MOVAR</text>
  </threadedComment>
  <threadedComment ref="M6" dT="2021-10-17T10:55:42.12" personId="{D94BFD51-EABB-4506-B556-8571A87CB825}" id="{E2EDC9A7-49B0-4EEA-9857-56B3D36DE86A}">
    <text>Default</text>
  </threadedComment>
  <threadedComment ref="N6" dT="2021-10-17T10:56:08.77" personId="{D94BFD51-EABB-4506-B556-8571A87CB825}" id="{5E0E4474-B77D-451E-A47D-A61AE4C88D78}">
    <text>Default</text>
  </threadedComment>
  <threadedComment ref="L7" dT="2021-04-09T12:44:12.27" personId="{513485A9-9EF5-4129-8276-E32FD4E168E4}" id="{0FC8B3E4-CDED-42B7-B8D9-E7F37202CE8C}">
    <text>Have asked MOVAR</text>
  </threadedComment>
  <threadedComment ref="M7" dT="2021-10-17T10:55:52.61" personId="{D94BFD51-EABB-4506-B556-8571A87CB825}" id="{3ABB9DDD-947E-4B31-9532-34D7A27848E4}">
    <text>Default</text>
  </threadedComment>
  <threadedComment ref="N7" dT="2021-10-17T10:56:01.81" personId="{D94BFD51-EABB-4506-B556-8571A87CB825}" id="{87DAF365-CA12-4AED-9183-8C80BD1F40D9}">
    <text>Default</text>
  </threadedComment>
  <threadedComment ref="L8" dT="2021-04-09T12:44:57.19" personId="{513485A9-9EF5-4129-8276-E32FD4E168E4}" id="{009F739E-574C-47DF-A697-C6A9438C5352}">
    <text>Have asked MOVAR</text>
  </threadedComment>
  <threadedComment ref="M8" dT="2021-10-17T10:54:42.42" personId="{D94BFD51-EABB-4506-B556-8571A87CB825}" id="{6A755EFE-B0F2-4A6A-93F9-E009A810D046}">
    <text>Default</text>
  </threadedComment>
  <threadedComment ref="N8" dT="2021-10-17T10:55:03.61" personId="{D94BFD51-EABB-4506-B556-8571A87CB825}" id="{BEE077F4-0328-4D52-9519-2C2F64FDECF1}">
    <text>Default</text>
  </threadedComment>
  <threadedComment ref="L9" dT="2021-04-09T12:47:44.93" personId="{513485A9-9EF5-4129-8276-E32FD4E168E4}" id="{0763FB8A-1CA2-4B36-8B69-FB50E02F14B4}">
    <text>Have asked Frogn kommune</text>
  </threadedComment>
  <threadedComment ref="N9" dT="2021-10-17T10:54:06.53" personId="{D94BFD51-EABB-4506-B556-8571A87CB825}" id="{CD7808E5-6157-486C-9939-98483460A91C}">
    <text>Default</text>
  </threadedComment>
  <threadedComment ref="L10" dT="2021-04-09T12:23:09.36" personId="{513485A9-9EF5-4129-8276-E32FD4E168E4}" id="{985788F7-F521-46D8-8C28-81327DC75E6D}">
    <text>Moved down to 140 m in start of 2021</text>
  </threadedComment>
  <threadedComment ref="N10" dT="2021-10-17T10:53:43.64" personId="{D94BFD51-EABB-4506-B556-8571A87CB825}" id="{CDD57D85-AF7A-4385-9C5F-10B110B48285}">
    <text>Default</text>
  </threadedComment>
  <threadedComment ref="L11" dT="2021-09-23T18:52:53.68" personId="{D94BFD51-EABB-4506-B556-8571A87CB825}" id="{120B4AEA-2FE8-4611-8312-31EF64030F22}">
    <text>Overløp at 25 m in Bjerkeng et al. (2011)</text>
  </threadedComment>
  <threadedComment ref="L13" dT="2021-04-09T12:50:04.21" personId="{513485A9-9EF5-4129-8276-E32FD4E168E4}" id="{2B450C2F-2C11-4DFE-A549-40CA387A915B}">
    <text>Have asked Lier kommune</text>
  </threadedComment>
  <threadedComment ref="M13" dT="2021-10-17T10:52:52.31" personId="{D94BFD51-EABB-4506-B556-8571A87CB825}" id="{24E45FC0-D83D-48ED-B5DF-B7C5BFDB9C41}">
    <text>Default, model bathymetry ~40m</text>
  </threadedComment>
  <threadedComment ref="N13" dT="2021-10-17T10:53:04.08" personId="{D94BFD51-EABB-4506-B556-8571A87CB825}" id="{FFD70FC7-EA5E-40CB-8FF3-26A89063E32C}">
    <text>Default</text>
  </threadedComment>
  <threadedComment ref="L14" dT="2021-04-09T12:23:24.91" personId="{513485A9-9EF5-4129-8276-E32FD4E168E4}" id="{35FDF80F-F6F1-4709-8821-CDBB376678A2}">
    <text>Released in the river</text>
  </threadedComment>
  <threadedComment ref="L15" dT="2021-04-09T12:52:51.06" personId="{513485A9-9EF5-4129-8276-E32FD4E168E4}" id="{D09DD132-A38E-4035-97C6-56E82A3B350A}">
    <text>I'm guessing, but I know it is submerged.</text>
  </threadedComment>
  <threadedComment ref="L15" dT="2021-04-09T12:58:13.32" personId="{513485A9-9EF5-4129-8276-E32FD4E168E4}" id="{27276B4D-C991-402D-A2A1-C09DA68E4E98}" parentId="{D09DD132-A38E-4035-97C6-56E82A3B350A}">
    <text>Had a look at the map and it looks like the pipe ends at 35 m</text>
  </threadedComment>
  <threadedComment ref="N15" dT="2021-10-17T10:56:44.66" personId="{D94BFD51-EABB-4506-B556-8571A87CB825}" id="{2A425EB0-666A-4C1B-8E06-066C610967C3}">
    <text>Default</text>
  </threadedComment>
  <threadedComment ref="L16" dT="2021-04-09T13:00:19.36" personId="{513485A9-9EF5-4129-8276-E32FD4E168E4}" id="{BB8FEC3A-41B8-4094-B57E-2BBDCA9B1D5F}">
    <text>Demand in the permit that the release is at "deep water"</text>
  </threadedComment>
  <threadedComment ref="N16" dT="2021-10-17T11:08:36.53" personId="{D94BFD51-EABB-4506-B556-8571A87CB825}" id="{7E3055B8-479E-4C0D-9C4B-5E3638F5227F}">
    <text>Assumed since outlet at 20m</text>
  </threadedComment>
  <threadedComment ref="L17" dT="2021-04-09T13:03:52.80" personId="{513485A9-9EF5-4129-8276-E32FD4E168E4}" id="{6DCD0B81-7185-486B-A28B-7A6304B40A53}">
    <text>Have asked Horten kommune</text>
  </threadedComment>
  <threadedComment ref="M17" dT="2021-10-17T11:47:34.36" personId="{D94BFD51-EABB-4506-B556-8571A87CB825}" id="{A80B8509-FFDE-4CD3-98DF-D56764E01D9C}">
    <text>From report: Bruksplan Horten Indre Havn, 2013, p22</text>
  </threadedComment>
  <threadedComment ref="N17" dT="2021-10-17T11:47:47.67" personId="{D94BFD51-EABB-4506-B556-8571A87CB825}" id="{B599A4E5-F235-41CD-9E1C-FF47A9535511}">
    <text>Default</text>
  </threadedComment>
  <threadedComment ref="M18" dT="2021-10-17T11:58:17.14" personId="{D94BFD51-EABB-4506-B556-8571A87CB825}" id="{2461AAD8-0867-43DC-8635-8678C4A62FF9}">
    <text>Default</text>
  </threadedComment>
  <threadedComment ref="N18" dT="2021-10-17T11:59:01.14" personId="{D94BFD51-EABB-4506-B556-8571A87CB825}" id="{D047A8A4-1A0B-44EB-B9DF-85C7DD0D15AB}">
    <text>Default</text>
  </threadedComment>
  <threadedComment ref="L19" dT="2021-04-09T12:32:59.59" personId="{513485A9-9EF5-4129-8276-E32FD4E168E4}" id="{6BA63DF3-CBD2-4849-A535-DD4673CDB079}">
    <text>Minimum 30m is a demand in the permit (norskeutslipp.no)</text>
  </threadedComment>
  <threadedComment ref="N19" dT="2021-10-17T17:49:46.13" personId="{D94BFD51-EABB-4506-B556-8571A87CB825}" id="{8ACBC7A0-C692-406F-A7F3-40323B664B9A}">
    <text>Default</text>
  </threadedComment>
  <threadedComment ref="L20" dT="2021-04-09T13:06:12.69" personId="{513485A9-9EF5-4129-8276-E32FD4E168E4}" id="{8CD5A72E-19D1-4E0C-8803-330D9678CCC5}">
    <text>Have asked Sandefjord kommune</text>
  </threadedComment>
  <threadedComment ref="N20" dT="2021-10-17T17:50:43.55" personId="{D94BFD51-EABB-4506-B556-8571A87CB825}" id="{BD86FF0E-9F38-44C1-BFAB-36CD3FF9D0A1}">
    <text>Default</text>
  </threadedComment>
  <threadedComment ref="N21" dT="2021-10-17T17:51:02.29" personId="{D94BFD51-EABB-4506-B556-8571A87CB825}" id="{C66BCC76-4351-47EA-81EF-14E361C5E254}">
    <text>Default</text>
  </threadedComment>
  <threadedComment ref="M22" dT="2021-10-17T17:53:29.36" personId="{D94BFD51-EABB-4506-B556-8571A87CB825}" id="{A444E897-DF3D-49B3-8E6D-6BE4BACDE718}">
    <text>Default</text>
  </threadedComment>
  <threadedComment ref="N22" dT="2021-10-17T17:53:40.60" personId="{D94BFD51-EABB-4506-B556-8571A87CB825}" id="{E4AA38C1-C3D0-4C10-91E0-E0C677FB133B}">
    <text>Default</text>
  </threadedComment>
  <threadedComment ref="L23" dT="2021-04-09T13:08:23.89" personId="{513485A9-9EF5-4129-8276-E32FD4E168E4}" id="{CFDE8E29-D3A1-4CED-B68E-D5B0440C3476}">
    <text>Have asked Porsgrunn kommune</text>
  </threadedComment>
  <threadedComment ref="M23" dT="2021-10-17T17:55:53.71" personId="{D94BFD51-EABB-4506-B556-8571A87CB825}" id="{EEE12169-F44F-443B-9EDC-E7CD040980FC}">
    <text>Default</text>
  </threadedComment>
  <threadedComment ref="N23" dT="2021-10-17T17:56:05.59" personId="{D94BFD51-EABB-4506-B556-8571A87CB825}" id="{42114285-F967-4AEB-87AA-0A7CA85CEF49}">
    <text>Default</text>
  </threadedComment>
  <threadedComment ref="M24" dT="2021-10-17T18:03:00.19" personId="{D94BFD51-EABB-4506-B556-8571A87CB825}" id="{AFC0BBD6-1AD9-4EE8-848D-4CE264175D4F}">
    <text>Default</text>
  </threadedComment>
  <threadedComment ref="N24" dT="2021-10-17T18:03:07.19" personId="{D94BFD51-EABB-4506-B556-8571A87CB825}" id="{12FF0C2A-8E0A-439A-ADD3-B9E54C0FD6C3}">
    <text>Default</text>
  </threadedComment>
  <threadedComment ref="L25" dT="2021-04-09T12:27:19.27" personId="{513485A9-9EF5-4129-8276-E32FD4E168E4}" id="{BFF7AA6F-8E42-44EA-8C83-254F558141DF}">
    <text>Check NIVA report 6529-2013.
Release just outside river mouth in Frierfjorden</text>
  </threadedComment>
  <threadedComment ref="N25" dT="2021-10-17T18:05:55.74" personId="{D94BFD51-EABB-4506-B556-8571A87CB825}" id="{8889A981-B3F9-4552-B1B6-506B9D536E14}">
    <text>Default</text>
  </threadedComment>
  <threadedComment ref="L26" dT="2021-04-09T13:09:51.96" personId="{513485A9-9EF5-4129-8276-E32FD4E168E4}" id="{3EFED1C3-342B-40B0-9DED-D4A31969C044}">
    <text>Have asked Bamble kommune</text>
  </threadedComment>
  <threadedComment ref="M26" dT="2021-10-17T18:13:25.92" personId="{D94BFD51-EABB-4506-B556-8571A87CB825}" id="{95C85DDA-89B2-4FB3-85CA-D2C3699F3D6E}">
    <text>Default</text>
  </threadedComment>
  <threadedComment ref="N26" dT="2021-10-17T18:13:33.90" personId="{D94BFD51-EABB-4506-B556-8571A87CB825}" id="{43F78BA7-77CF-4528-8F1B-8AB7E7DF3EBF}">
    <text>Default</text>
  </threadedComment>
  <threadedComment ref="M27" dT="2021-10-17T18:19:40.34" personId="{D94BFD51-EABB-4506-B556-8571A87CB825}" id="{B8355A59-62CC-45A7-B233-45F07ABAE1CB}">
    <text>Default</text>
  </threadedComment>
  <threadedComment ref="N27" dT="2021-10-17T18:19:49.93" personId="{D94BFD51-EABB-4506-B556-8571A87CB825}" id="{856DA319-40FE-4DEB-AB44-8E12BCC2931B}">
    <text>Default</text>
  </threadedComment>
  <threadedComment ref="M28" dT="2021-10-17T18:20:11.03" personId="{D94BFD51-EABB-4506-B556-8571A87CB825}" id="{CA2F0EAE-6FA9-4FFA-98F8-21E8104C13F8}">
    <text>Default</text>
  </threadedComment>
  <threadedComment ref="N28" dT="2021-10-17T18:20:22.41" personId="{D94BFD51-EABB-4506-B556-8571A87CB825}" id="{BD7E3F47-5324-454F-B136-C9518F01C7B9}">
    <text>Default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opLeftCell="H1" workbookViewId="0">
      <selection activeCell="N1" sqref="N1"/>
    </sheetView>
  </sheetViews>
  <sheetFormatPr defaultRowHeight="14.75" x14ac:dyDescent="0.75"/>
  <cols>
    <col min="1" max="1" width="8.36328125" bestFit="1" customWidth="1"/>
    <col min="2" max="2" width="34.90625" bestFit="1" customWidth="1"/>
    <col min="3" max="3" width="9.81640625" style="1" bestFit="1" customWidth="1"/>
    <col min="4" max="14" width="10.90625" style="1" customWidth="1"/>
  </cols>
  <sheetData>
    <row r="1" spans="1:14" ht="29.5" x14ac:dyDescent="0.75">
      <c r="A1" s="2" t="s">
        <v>0</v>
      </c>
      <c r="B1" s="3" t="s">
        <v>1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55</v>
      </c>
      <c r="L1" s="6" t="s">
        <v>52</v>
      </c>
      <c r="M1" s="6" t="s">
        <v>53</v>
      </c>
      <c r="N1" s="6" t="s">
        <v>54</v>
      </c>
    </row>
    <row r="2" spans="1:14" x14ac:dyDescent="0.75">
      <c r="A2" s="4">
        <v>1</v>
      </c>
      <c r="B2" s="3" t="s">
        <v>2</v>
      </c>
      <c r="C2" s="5">
        <v>166.57265000000001</v>
      </c>
      <c r="D2" s="5">
        <v>58.300426999999999</v>
      </c>
      <c r="E2" s="5">
        <v>34.183315</v>
      </c>
      <c r="F2" s="5">
        <v>2562.7456000000002</v>
      </c>
      <c r="G2" s="5">
        <v>15974.6820624833</v>
      </c>
      <c r="H2" s="5">
        <v>9618.3495000000003</v>
      </c>
      <c r="I2" s="5">
        <v>9618.3495000000003</v>
      </c>
      <c r="J2" s="5">
        <v>3599.1289000000002</v>
      </c>
      <c r="K2" s="5">
        <v>10410.714</v>
      </c>
      <c r="L2" s="5">
        <v>1493421.9</v>
      </c>
      <c r="M2" s="5">
        <v>42565.341999999997</v>
      </c>
      <c r="N2" s="5">
        <v>5194.3046999999997</v>
      </c>
    </row>
    <row r="3" spans="1:14" x14ac:dyDescent="0.75">
      <c r="A3" s="4">
        <v>2</v>
      </c>
      <c r="B3" s="3" t="s">
        <v>3</v>
      </c>
      <c r="C3" s="5">
        <v>29.395173</v>
      </c>
      <c r="D3" s="5">
        <v>10.288311</v>
      </c>
      <c r="E3" s="5">
        <v>6.0323498000000004</v>
      </c>
      <c r="F3" s="5">
        <v>452.24923000000001</v>
      </c>
      <c r="G3" s="5">
        <v>2819.0615404382302</v>
      </c>
      <c r="H3" s="5">
        <v>1697.3558</v>
      </c>
      <c r="I3" s="5">
        <v>1697.3558</v>
      </c>
      <c r="J3" s="5">
        <v>635.1404</v>
      </c>
      <c r="K3" s="5">
        <v>1837.1849</v>
      </c>
      <c r="L3" s="5">
        <v>263545.05</v>
      </c>
      <c r="M3" s="5">
        <v>7511.5309999999999</v>
      </c>
      <c r="N3" s="5">
        <v>916.64201000000003</v>
      </c>
    </row>
    <row r="4" spans="1:14" x14ac:dyDescent="0.75">
      <c r="A4" s="4">
        <v>3</v>
      </c>
      <c r="B4" s="3" t="s">
        <v>4</v>
      </c>
      <c r="C4" s="5">
        <v>5.4183249</v>
      </c>
      <c r="D4" s="5">
        <v>1.8964137000000001</v>
      </c>
      <c r="E4" s="5">
        <v>0.92200671999999995</v>
      </c>
      <c r="F4" s="5">
        <v>69.123450000000005</v>
      </c>
      <c r="G4" s="5">
        <v>206.02888127253399</v>
      </c>
      <c r="H4" s="5">
        <v>117.08262999999999</v>
      </c>
      <c r="I4" s="5">
        <v>117.08262999999999</v>
      </c>
      <c r="J4" s="5">
        <v>99.204869000000002</v>
      </c>
      <c r="K4" s="5">
        <v>286.95652999999999</v>
      </c>
      <c r="L4" s="5">
        <v>52720.455000000002</v>
      </c>
      <c r="M4" s="5">
        <v>1502.6324</v>
      </c>
      <c r="N4" s="5">
        <v>260.58379000000002</v>
      </c>
    </row>
    <row r="5" spans="1:14" x14ac:dyDescent="0.75">
      <c r="A5" s="4">
        <v>4</v>
      </c>
      <c r="B5" s="3" t="s">
        <v>5</v>
      </c>
      <c r="C5" s="5">
        <v>30.377321999999999</v>
      </c>
      <c r="D5" s="5">
        <v>10.632063</v>
      </c>
      <c r="E5" s="5">
        <v>4.0475154</v>
      </c>
      <c r="F5" s="5">
        <v>303.44488999999999</v>
      </c>
      <c r="G5" s="5">
        <v>965.43259639979999</v>
      </c>
      <c r="H5" s="5">
        <v>564.79337999999996</v>
      </c>
      <c r="I5" s="5">
        <v>564.79337999999996</v>
      </c>
      <c r="J5" s="5">
        <v>414.13436999999999</v>
      </c>
      <c r="K5" s="5">
        <v>1197.9105999999999</v>
      </c>
      <c r="L5" s="5">
        <v>215340.95</v>
      </c>
      <c r="M5" s="5">
        <v>6137.6233000000002</v>
      </c>
      <c r="N5" s="5">
        <v>1203.0138999999999</v>
      </c>
    </row>
    <row r="6" spans="1:14" x14ac:dyDescent="0.75">
      <c r="A6" s="4">
        <v>5</v>
      </c>
      <c r="B6" s="3" t="s">
        <v>6</v>
      </c>
      <c r="C6" s="5">
        <v>1.4170372</v>
      </c>
      <c r="D6" s="5">
        <v>0.49596304000000002</v>
      </c>
      <c r="E6" s="5">
        <v>0.22334035999999999</v>
      </c>
      <c r="F6" s="5">
        <v>16.743973</v>
      </c>
      <c r="G6" s="5">
        <v>43.2418738773518</v>
      </c>
      <c r="H6" s="5">
        <v>25.504104000000002</v>
      </c>
      <c r="I6" s="5">
        <v>25.504104000000002</v>
      </c>
      <c r="J6" s="5">
        <v>22.771632</v>
      </c>
      <c r="K6" s="5">
        <v>65.868426999999997</v>
      </c>
      <c r="L6" s="5">
        <v>6947.7786999999998</v>
      </c>
      <c r="M6" s="5">
        <v>200.14177000000001</v>
      </c>
      <c r="N6" s="5">
        <v>55.656052000000003</v>
      </c>
    </row>
    <row r="7" spans="1:14" x14ac:dyDescent="0.75">
      <c r="A7" s="4">
        <v>6</v>
      </c>
      <c r="B7" s="3" t="s">
        <v>7</v>
      </c>
      <c r="C7" s="5">
        <v>4.5854016</v>
      </c>
      <c r="D7" s="5">
        <v>1.6048906000000001</v>
      </c>
      <c r="E7" s="5">
        <v>0.98033139000000002</v>
      </c>
      <c r="F7" s="5">
        <v>73.496088999999998</v>
      </c>
      <c r="G7" s="5">
        <v>484.21257502749103</v>
      </c>
      <c r="H7" s="5">
        <v>227.73156</v>
      </c>
      <c r="I7" s="5">
        <v>227.73156</v>
      </c>
      <c r="J7" s="5">
        <v>228.14125999999999</v>
      </c>
      <c r="K7" s="5">
        <v>659.91342999999995</v>
      </c>
      <c r="L7" s="5">
        <v>116153.78</v>
      </c>
      <c r="M7" s="5">
        <v>3310.6019999999999</v>
      </c>
      <c r="N7" s="5">
        <v>472.46460999999999</v>
      </c>
    </row>
    <row r="8" spans="1:14" x14ac:dyDescent="0.75">
      <c r="A8" s="4">
        <v>7</v>
      </c>
      <c r="B8" s="3" t="s">
        <v>8</v>
      </c>
      <c r="C8" s="5">
        <v>11.314532</v>
      </c>
      <c r="D8" s="5">
        <v>3.9600862999999999</v>
      </c>
      <c r="E8" s="5">
        <v>2.6122966999999999</v>
      </c>
      <c r="F8" s="5">
        <v>195.84559999999999</v>
      </c>
      <c r="G8" s="5">
        <v>1427.6792778455001</v>
      </c>
      <c r="H8" s="5">
        <v>899.31088999999997</v>
      </c>
      <c r="I8" s="5">
        <v>899.31088999999997</v>
      </c>
      <c r="J8" s="5">
        <v>497.29906999999997</v>
      </c>
      <c r="K8" s="5">
        <v>1438.4699000000001</v>
      </c>
      <c r="L8" s="5">
        <v>209584.01</v>
      </c>
      <c r="M8" s="5">
        <v>5973.5397999999996</v>
      </c>
      <c r="N8" s="5">
        <v>1022.3679</v>
      </c>
    </row>
    <row r="9" spans="1:14" x14ac:dyDescent="0.75">
      <c r="A9" s="4">
        <v>8</v>
      </c>
      <c r="B9" s="3" t="s">
        <v>9</v>
      </c>
      <c r="C9" s="5">
        <v>87.960032999999996</v>
      </c>
      <c r="D9" s="5">
        <v>30.786011999999999</v>
      </c>
      <c r="E9" s="5">
        <v>10.415870999999999</v>
      </c>
      <c r="F9" s="5">
        <v>780.88468</v>
      </c>
      <c r="G9" s="5">
        <v>5388.7036605173298</v>
      </c>
      <c r="H9" s="5">
        <v>2965.194</v>
      </c>
      <c r="I9" s="5">
        <v>2965.194</v>
      </c>
      <c r="J9" s="5">
        <v>1453.3993</v>
      </c>
      <c r="K9" s="5">
        <v>4204.0519000000004</v>
      </c>
      <c r="L9" s="5">
        <v>495942.33</v>
      </c>
      <c r="M9" s="5">
        <v>14135.291999999999</v>
      </c>
      <c r="N9" s="5">
        <v>5055.9886999999999</v>
      </c>
    </row>
    <row r="10" spans="1:14" x14ac:dyDescent="0.75">
      <c r="A10" s="4">
        <v>9</v>
      </c>
      <c r="B10" s="3" t="s">
        <v>9</v>
      </c>
      <c r="C10" s="5">
        <v>87.960032999999996</v>
      </c>
      <c r="D10" s="5">
        <v>30.786011999999999</v>
      </c>
      <c r="E10" s="5">
        <v>10.415870999999999</v>
      </c>
      <c r="F10" s="5">
        <v>780.88468</v>
      </c>
      <c r="G10" s="5">
        <v>5388.7036605173298</v>
      </c>
      <c r="H10" s="5">
        <v>2965.194</v>
      </c>
      <c r="I10" s="5">
        <v>2965.194</v>
      </c>
      <c r="J10" s="5">
        <v>1453.3993</v>
      </c>
      <c r="K10" s="5">
        <v>4204.0519000000004</v>
      </c>
      <c r="L10" s="5">
        <v>495942.33</v>
      </c>
      <c r="M10" s="5">
        <v>14135.291999999999</v>
      </c>
      <c r="N10" s="5">
        <v>5055.9886999999999</v>
      </c>
    </row>
    <row r="11" spans="1:14" x14ac:dyDescent="0.75">
      <c r="A11" s="4">
        <v>10</v>
      </c>
      <c r="B11" s="3" t="s">
        <v>9</v>
      </c>
      <c r="C11" s="5">
        <v>87.960032999999996</v>
      </c>
      <c r="D11" s="5">
        <v>30.786011999999999</v>
      </c>
      <c r="E11" s="5">
        <v>10.415870999999999</v>
      </c>
      <c r="F11" s="5">
        <v>780.88468</v>
      </c>
      <c r="G11" s="5">
        <v>5388.7036605173298</v>
      </c>
      <c r="H11" s="5">
        <v>2965.194</v>
      </c>
      <c r="I11" s="5">
        <v>2965.194</v>
      </c>
      <c r="J11" s="5">
        <v>1453.3993</v>
      </c>
      <c r="K11" s="5">
        <v>4204.0519000000004</v>
      </c>
      <c r="L11" s="5">
        <v>495942.33</v>
      </c>
      <c r="M11" s="5">
        <v>14135.291999999999</v>
      </c>
      <c r="N11" s="5">
        <v>5055.9886999999999</v>
      </c>
    </row>
    <row r="12" spans="1:14" x14ac:dyDescent="0.75">
      <c r="A12" s="4">
        <v>11</v>
      </c>
      <c r="B12" s="3" t="s">
        <v>9</v>
      </c>
      <c r="C12" s="5">
        <v>87.960032999999996</v>
      </c>
      <c r="D12" s="5">
        <v>30.786011999999999</v>
      </c>
      <c r="E12" s="5">
        <v>10.415870999999999</v>
      </c>
      <c r="F12" s="5">
        <v>780.88468</v>
      </c>
      <c r="G12" s="5">
        <v>5388.7036605173298</v>
      </c>
      <c r="H12" s="5">
        <v>2965.194</v>
      </c>
      <c r="I12" s="5">
        <v>2965.194</v>
      </c>
      <c r="J12" s="5">
        <v>1453.3993</v>
      </c>
      <c r="K12" s="5">
        <v>4204.0519000000004</v>
      </c>
      <c r="L12" s="5">
        <v>495942.33</v>
      </c>
      <c r="M12" s="5">
        <v>14135.291999999999</v>
      </c>
      <c r="N12" s="5">
        <v>5055.9886999999999</v>
      </c>
    </row>
    <row r="13" spans="1:14" x14ac:dyDescent="0.75">
      <c r="A13" s="4">
        <v>12</v>
      </c>
      <c r="B13" s="3" t="s">
        <v>10</v>
      </c>
      <c r="C13" s="5">
        <v>87.960032999999996</v>
      </c>
      <c r="D13" s="5">
        <v>30.786011999999999</v>
      </c>
      <c r="E13" s="5">
        <v>10.415870999999999</v>
      </c>
      <c r="F13" s="5">
        <v>780.88468</v>
      </c>
      <c r="G13" s="5">
        <v>5388.7036605173298</v>
      </c>
      <c r="H13" s="5">
        <v>2965.194</v>
      </c>
      <c r="I13" s="5">
        <v>2965.194</v>
      </c>
      <c r="J13" s="5">
        <v>1453.3993</v>
      </c>
      <c r="K13" s="5">
        <v>4204.0519000000004</v>
      </c>
      <c r="L13" s="5">
        <v>495942.33</v>
      </c>
      <c r="M13" s="5">
        <v>14135.291999999999</v>
      </c>
      <c r="N13" s="5">
        <v>5055.9886999999999</v>
      </c>
    </row>
    <row r="14" spans="1:14" x14ac:dyDescent="0.75">
      <c r="A14" s="4">
        <v>13</v>
      </c>
      <c r="B14" s="3" t="s">
        <v>10</v>
      </c>
      <c r="C14" s="5">
        <v>87.960032999999996</v>
      </c>
      <c r="D14" s="5">
        <v>30.786011999999999</v>
      </c>
      <c r="E14" s="5">
        <v>10.415870999999999</v>
      </c>
      <c r="F14" s="5">
        <v>780.88468</v>
      </c>
      <c r="G14" s="5">
        <v>5388.7036605173298</v>
      </c>
      <c r="H14" s="5">
        <v>2965.194</v>
      </c>
      <c r="I14" s="5">
        <v>2965.194</v>
      </c>
      <c r="J14" s="5">
        <v>1453.3993</v>
      </c>
      <c r="K14" s="5">
        <v>4204.0519000000004</v>
      </c>
      <c r="L14" s="5">
        <v>495942.33</v>
      </c>
      <c r="M14" s="5">
        <v>14135.291999999999</v>
      </c>
      <c r="N14" s="5">
        <v>5055.9886999999999</v>
      </c>
    </row>
    <row r="15" spans="1:14" x14ac:dyDescent="0.75">
      <c r="A15" s="4">
        <v>14</v>
      </c>
      <c r="B15" s="3" t="s">
        <v>11</v>
      </c>
      <c r="C15" s="5">
        <v>9.8229857999999997</v>
      </c>
      <c r="D15" s="5">
        <v>3.4380449999999998</v>
      </c>
      <c r="E15" s="5">
        <v>1.8516328</v>
      </c>
      <c r="F15" s="5">
        <v>140.44188</v>
      </c>
      <c r="G15" s="5">
        <v>712.50186357117695</v>
      </c>
      <c r="H15" s="5">
        <v>497.54777000000001</v>
      </c>
      <c r="I15" s="5">
        <v>497.54777000000001</v>
      </c>
      <c r="J15" s="5">
        <v>158.89641</v>
      </c>
      <c r="K15" s="5">
        <v>455.89102000000003</v>
      </c>
      <c r="L15" s="5">
        <v>84584.092999999993</v>
      </c>
      <c r="M15" s="5">
        <v>2410.8062</v>
      </c>
      <c r="N15" s="5">
        <v>443.71042</v>
      </c>
    </row>
    <row r="16" spans="1:14" x14ac:dyDescent="0.75">
      <c r="A16" s="4">
        <v>15</v>
      </c>
      <c r="B16" s="3" t="s">
        <v>12</v>
      </c>
      <c r="C16" s="5">
        <v>7.5033941999999998</v>
      </c>
      <c r="D16" s="5">
        <v>2.626188</v>
      </c>
      <c r="E16" s="5">
        <v>1.4143897999999999</v>
      </c>
      <c r="F16" s="5">
        <v>107.27804999999999</v>
      </c>
      <c r="G16" s="5">
        <v>361.677852159243</v>
      </c>
      <c r="H16" s="5">
        <v>302.37992000000003</v>
      </c>
      <c r="I16" s="5">
        <v>302.37992000000003</v>
      </c>
      <c r="J16" s="5">
        <v>42.61074</v>
      </c>
      <c r="K16" s="5">
        <v>122.25483</v>
      </c>
      <c r="L16" s="5">
        <v>22876.778999999999</v>
      </c>
      <c r="M16" s="5">
        <v>659.00185999999997</v>
      </c>
      <c r="N16" s="5">
        <v>249.67419000000001</v>
      </c>
    </row>
    <row r="17" spans="1:14" x14ac:dyDescent="0.75">
      <c r="A17" s="4">
        <v>16</v>
      </c>
      <c r="B17" s="3" t="s">
        <v>13</v>
      </c>
      <c r="C17" s="5">
        <v>4.9395296999999996</v>
      </c>
      <c r="D17" s="5">
        <v>1.7288353999999999</v>
      </c>
      <c r="E17" s="5">
        <v>0.93110135000000005</v>
      </c>
      <c r="F17" s="5">
        <v>70.621790000000004</v>
      </c>
      <c r="G17" s="5">
        <v>479.08611770495099</v>
      </c>
      <c r="H17" s="5">
        <v>403.96895999999998</v>
      </c>
      <c r="I17" s="5">
        <v>403.96895999999998</v>
      </c>
      <c r="J17" s="5">
        <v>53.823281999999999</v>
      </c>
      <c r="K17" s="5">
        <v>154.42482999999999</v>
      </c>
      <c r="L17" s="5">
        <v>22085.414000000001</v>
      </c>
      <c r="M17" s="5">
        <v>629.47598000000005</v>
      </c>
      <c r="N17" s="5">
        <v>182.16997000000001</v>
      </c>
    </row>
    <row r="18" spans="1:14" x14ac:dyDescent="0.75">
      <c r="A18" s="4">
        <v>17</v>
      </c>
      <c r="B18" s="3" t="s">
        <v>14</v>
      </c>
      <c r="C18" s="5">
        <v>3.0853891999999998</v>
      </c>
      <c r="D18" s="5">
        <v>1.0798862</v>
      </c>
      <c r="E18" s="5">
        <v>0.58159585999999996</v>
      </c>
      <c r="F18" s="5">
        <v>44.112642000000001</v>
      </c>
      <c r="G18" s="5">
        <v>178.032848803869</v>
      </c>
      <c r="H18" s="5">
        <v>73.256443000000004</v>
      </c>
      <c r="I18" s="5">
        <v>73.256443000000004</v>
      </c>
      <c r="J18" s="5">
        <v>80.752691999999996</v>
      </c>
      <c r="K18" s="5">
        <v>231.68823</v>
      </c>
      <c r="L18" s="5">
        <v>24065.09</v>
      </c>
      <c r="M18" s="5">
        <v>685.90045999999995</v>
      </c>
      <c r="N18" s="5">
        <v>179.07783000000001</v>
      </c>
    </row>
    <row r="19" spans="1:14" x14ac:dyDescent="0.75">
      <c r="A19" s="4">
        <v>18</v>
      </c>
      <c r="B19" s="3" t="s">
        <v>15</v>
      </c>
      <c r="C19" s="5">
        <v>1.5577059</v>
      </c>
      <c r="D19" s="5">
        <v>0.54519708</v>
      </c>
      <c r="E19" s="5">
        <v>0.29362757</v>
      </c>
      <c r="F19" s="5">
        <v>22.270942999999999</v>
      </c>
      <c r="G19" s="5">
        <v>113.569156414189</v>
      </c>
      <c r="H19" s="5">
        <v>50.765509999999999</v>
      </c>
      <c r="I19" s="5">
        <v>50.765509999999999</v>
      </c>
      <c r="J19" s="5">
        <v>53.361989999999999</v>
      </c>
      <c r="K19" s="5">
        <v>153.10133999999999</v>
      </c>
      <c r="L19" s="5">
        <v>22879.394</v>
      </c>
      <c r="M19" s="5">
        <v>652.10587999999996</v>
      </c>
      <c r="N19" s="5">
        <v>98.372693999999996</v>
      </c>
    </row>
    <row r="20" spans="1:14" x14ac:dyDescent="0.75">
      <c r="A20" s="4">
        <v>19</v>
      </c>
      <c r="B20" s="3" t="s">
        <v>16</v>
      </c>
      <c r="C20" s="5">
        <v>2.2111331999999999</v>
      </c>
      <c r="D20" s="5">
        <v>0.77389662999999997</v>
      </c>
      <c r="E20" s="5">
        <v>0.47238573</v>
      </c>
      <c r="F20" s="5">
        <v>35.415069000000003</v>
      </c>
      <c r="G20" s="5">
        <v>229.083430063701</v>
      </c>
      <c r="H20" s="5">
        <v>151.06835000000001</v>
      </c>
      <c r="I20" s="5">
        <v>151.06835000000001</v>
      </c>
      <c r="J20" s="5">
        <v>-17.619821000000002</v>
      </c>
      <c r="K20" s="5">
        <v>-50.553176000000001</v>
      </c>
      <c r="L20" s="5">
        <v>21006.566999999999</v>
      </c>
      <c r="M20" s="5">
        <v>598.72680000000003</v>
      </c>
      <c r="N20" s="5">
        <v>123.85087</v>
      </c>
    </row>
    <row r="21" spans="1:14" x14ac:dyDescent="0.75">
      <c r="A21" s="4">
        <v>20</v>
      </c>
      <c r="B21" s="3" t="s">
        <v>17</v>
      </c>
      <c r="C21" s="5">
        <v>3.086875</v>
      </c>
      <c r="D21" s="5">
        <v>1.0804062999999999</v>
      </c>
      <c r="E21" s="5">
        <v>0.58187593999999998</v>
      </c>
      <c r="F21" s="5">
        <v>44.133885999999997</v>
      </c>
      <c r="G21" s="5">
        <v>414.20792678754702</v>
      </c>
      <c r="H21" s="5">
        <v>333.41584999999998</v>
      </c>
      <c r="I21" s="5">
        <v>333.41584999999998</v>
      </c>
      <c r="J21" s="5">
        <v>58.638058999999998</v>
      </c>
      <c r="K21" s="5">
        <v>168.23894999999999</v>
      </c>
      <c r="L21" s="5">
        <v>18213.187000000002</v>
      </c>
      <c r="M21" s="5">
        <v>519.11018000000001</v>
      </c>
      <c r="N21" s="5">
        <v>138.60194999999999</v>
      </c>
    </row>
    <row r="22" spans="1:14" x14ac:dyDescent="0.75">
      <c r="A22" s="4">
        <v>21</v>
      </c>
      <c r="B22" s="3" t="s">
        <v>18</v>
      </c>
      <c r="C22" s="5">
        <v>0.89424313</v>
      </c>
      <c r="D22" s="5">
        <v>0.31298509000000002</v>
      </c>
      <c r="E22" s="5">
        <v>0.16856483</v>
      </c>
      <c r="F22" s="5">
        <v>12.785235</v>
      </c>
      <c r="G22" s="5">
        <v>92.903956310679604</v>
      </c>
      <c r="H22" s="5">
        <v>60.080804000000001</v>
      </c>
      <c r="I22" s="5">
        <v>60.080804000000001</v>
      </c>
      <c r="J22" s="5">
        <v>24.380944</v>
      </c>
      <c r="K22" s="5">
        <v>69.951572999999996</v>
      </c>
      <c r="L22" s="5">
        <v>8671.7126000000007</v>
      </c>
      <c r="M22" s="5">
        <v>249.80242000000001</v>
      </c>
      <c r="N22" s="5">
        <v>51.312435999999998</v>
      </c>
    </row>
    <row r="23" spans="1:14" x14ac:dyDescent="0.75">
      <c r="A23" s="4">
        <v>22</v>
      </c>
      <c r="B23" s="3" t="s">
        <v>19</v>
      </c>
      <c r="C23" s="5">
        <v>8.9062435000000004</v>
      </c>
      <c r="D23" s="5">
        <v>3.1171852000000002</v>
      </c>
      <c r="E23" s="5">
        <v>1.6788269</v>
      </c>
      <c r="F23" s="5">
        <v>127.33497</v>
      </c>
      <c r="G23" s="5">
        <v>506.49603306534198</v>
      </c>
      <c r="H23" s="5">
        <v>384.47273000000001</v>
      </c>
      <c r="I23" s="5">
        <v>384.47273000000001</v>
      </c>
      <c r="J23" s="5">
        <v>89.445308999999995</v>
      </c>
      <c r="K23" s="5">
        <v>256.62828999999999</v>
      </c>
      <c r="L23" s="5">
        <v>24761.846000000001</v>
      </c>
      <c r="M23" s="5">
        <v>705.75933999999995</v>
      </c>
      <c r="N23" s="5">
        <v>341.21176000000003</v>
      </c>
    </row>
    <row r="24" spans="1:14" x14ac:dyDescent="0.75">
      <c r="A24" s="4">
        <v>23</v>
      </c>
      <c r="B24" s="3" t="s">
        <v>20</v>
      </c>
      <c r="C24" s="5">
        <v>91.744159999999994</v>
      </c>
      <c r="D24" s="5">
        <v>32.110455999999999</v>
      </c>
      <c r="E24" s="5">
        <v>15.963603000000001</v>
      </c>
      <c r="F24" s="5">
        <v>1196.8018</v>
      </c>
      <c r="G24" s="5">
        <v>13705.563997766199</v>
      </c>
      <c r="H24" s="5">
        <v>6633.6724999999997</v>
      </c>
      <c r="I24" s="5">
        <v>6633.6724999999997</v>
      </c>
      <c r="J24" s="5">
        <v>3470.1068</v>
      </c>
      <c r="K24" s="5">
        <v>10037.509</v>
      </c>
      <c r="L24" s="5">
        <v>1252050.3999999999</v>
      </c>
      <c r="M24" s="5">
        <v>35685.798999999999</v>
      </c>
      <c r="N24" s="5">
        <v>11190.978999999999</v>
      </c>
    </row>
    <row r="25" spans="1:14" x14ac:dyDescent="0.75">
      <c r="A25" s="4">
        <v>24</v>
      </c>
      <c r="B25" s="3" t="s">
        <v>21</v>
      </c>
      <c r="C25" s="5">
        <v>5.2724812999999999</v>
      </c>
      <c r="D25" s="5">
        <v>1.8453685</v>
      </c>
      <c r="E25" s="5">
        <v>0.55828091000000002</v>
      </c>
      <c r="F25" s="5">
        <v>42.344259999999998</v>
      </c>
      <c r="G25" s="5">
        <v>300.93102051676402</v>
      </c>
      <c r="H25" s="5">
        <v>196.75436999999999</v>
      </c>
      <c r="I25" s="5">
        <v>196.75436999999999</v>
      </c>
      <c r="J25" s="5">
        <v>42.290962</v>
      </c>
      <c r="K25" s="5">
        <v>122.32935999999999</v>
      </c>
      <c r="L25" s="5">
        <v>29061.853999999999</v>
      </c>
      <c r="M25" s="5">
        <v>828.31766000000005</v>
      </c>
      <c r="N25" s="5">
        <v>234.54955000000001</v>
      </c>
    </row>
    <row r="26" spans="1:14" x14ac:dyDescent="0.75">
      <c r="A26" s="4">
        <v>25</v>
      </c>
      <c r="B26" s="3" t="s">
        <v>22</v>
      </c>
      <c r="C26" s="5">
        <v>13.199636</v>
      </c>
      <c r="D26" s="5">
        <v>4.6198725999999999</v>
      </c>
      <c r="E26" s="5">
        <v>1.0967245999999999</v>
      </c>
      <c r="F26" s="5">
        <v>82.222161999999997</v>
      </c>
      <c r="G26" s="5">
        <v>414.93774513416503</v>
      </c>
      <c r="H26" s="5">
        <v>342.06605000000002</v>
      </c>
      <c r="I26" s="5">
        <v>342.06605000000002</v>
      </c>
      <c r="J26" s="5">
        <v>128.82156000000001</v>
      </c>
      <c r="K26" s="5">
        <v>372.62473999999997</v>
      </c>
      <c r="L26" s="5">
        <v>19695.136999999999</v>
      </c>
      <c r="M26" s="5">
        <v>561.34855000000005</v>
      </c>
      <c r="N26" s="5">
        <v>175.86009000000001</v>
      </c>
    </row>
    <row r="27" spans="1:14" x14ac:dyDescent="0.75">
      <c r="A27" s="4">
        <v>26</v>
      </c>
      <c r="B27" s="3" t="s">
        <v>23</v>
      </c>
      <c r="C27" s="5">
        <v>30.799150999999998</v>
      </c>
      <c r="D27" s="5">
        <v>10.779703</v>
      </c>
      <c r="E27" s="5">
        <v>2.559024</v>
      </c>
      <c r="F27" s="5">
        <v>191.85171</v>
      </c>
      <c r="G27" s="5">
        <v>968.18807197972001</v>
      </c>
      <c r="H27" s="5">
        <v>798.15412000000003</v>
      </c>
      <c r="I27" s="5">
        <v>798.15412000000003</v>
      </c>
      <c r="J27" s="5">
        <v>300.58364</v>
      </c>
      <c r="K27" s="5">
        <v>869.45771999999999</v>
      </c>
      <c r="L27" s="5">
        <v>45955.319000000003</v>
      </c>
      <c r="M27" s="5">
        <v>1309.8133</v>
      </c>
      <c r="N27" s="5">
        <v>410.34021000000001</v>
      </c>
    </row>
    <row r="28" spans="1:14" x14ac:dyDescent="0.75">
      <c r="A28" s="4">
        <v>27</v>
      </c>
      <c r="B28" s="3" t="s">
        <v>24</v>
      </c>
      <c r="C28" s="5">
        <v>61.482700000000001</v>
      </c>
      <c r="D28" s="5">
        <v>21.518944999999999</v>
      </c>
      <c r="E28" s="5">
        <v>6.7576751000000002</v>
      </c>
      <c r="F28" s="5">
        <v>506.62734999999998</v>
      </c>
      <c r="G28" s="5">
        <v>3818.0182517990102</v>
      </c>
      <c r="H28" s="5">
        <v>1749.4855</v>
      </c>
      <c r="I28" s="5">
        <v>1749.4855</v>
      </c>
      <c r="J28" s="5">
        <v>1015.0118</v>
      </c>
      <c r="K28" s="5">
        <v>2935.9875999999999</v>
      </c>
      <c r="L28" s="5">
        <v>474052.8</v>
      </c>
      <c r="M28" s="5">
        <v>13511.398999999999</v>
      </c>
      <c r="N28" s="5">
        <v>4169.9300999999996</v>
      </c>
    </row>
    <row r="29" spans="1:14" x14ac:dyDescent="0.75">
      <c r="A29" s="4">
        <v>28</v>
      </c>
      <c r="B29" s="3" t="s">
        <v>25</v>
      </c>
      <c r="C29" s="5">
        <v>43.754198000000002</v>
      </c>
      <c r="D29" s="5">
        <v>15.313969</v>
      </c>
      <c r="E29" s="5">
        <v>6.5284808999999999</v>
      </c>
      <c r="F29" s="5">
        <v>489.44450999999998</v>
      </c>
      <c r="G29" s="5">
        <v>8253.7115922500998</v>
      </c>
      <c r="H29" s="5">
        <v>3078.0873999999999</v>
      </c>
      <c r="I29" s="5">
        <v>3078.0873999999999</v>
      </c>
      <c r="J29" s="5">
        <v>1816.9159</v>
      </c>
      <c r="K29" s="5">
        <v>5255.5474999999997</v>
      </c>
      <c r="L29" s="5">
        <v>698510.92</v>
      </c>
      <c r="M29" s="5">
        <v>19908.879000000001</v>
      </c>
      <c r="N29" s="5">
        <v>6292.2407999999996</v>
      </c>
    </row>
    <row r="30" spans="1:14" x14ac:dyDescent="0.75">
      <c r="A30" s="4">
        <v>29</v>
      </c>
      <c r="B30" s="3" t="s">
        <v>26</v>
      </c>
      <c r="C30" s="5">
        <v>4.3623041000000002</v>
      </c>
      <c r="D30" s="5">
        <v>1.5268063999999999</v>
      </c>
      <c r="E30" s="5">
        <v>1.5052266999999999</v>
      </c>
      <c r="F30" s="5">
        <v>112.84783</v>
      </c>
      <c r="G30" s="5">
        <v>1102.91639275392</v>
      </c>
      <c r="H30" s="5">
        <v>423.98577</v>
      </c>
      <c r="I30" s="5">
        <v>423.98577</v>
      </c>
      <c r="J30" s="5">
        <v>386.83461999999997</v>
      </c>
      <c r="K30" s="5">
        <v>1118.9443000000001</v>
      </c>
      <c r="L30" s="5">
        <v>193735.17</v>
      </c>
      <c r="M30" s="5">
        <v>5521.8179</v>
      </c>
      <c r="N30" s="5">
        <v>1087.0488</v>
      </c>
    </row>
    <row r="31" spans="1:14" x14ac:dyDescent="0.75">
      <c r="A31" s="4">
        <v>30</v>
      </c>
      <c r="B31" s="3" t="s">
        <v>27</v>
      </c>
      <c r="C31" s="5">
        <v>10.040137</v>
      </c>
      <c r="D31" s="5">
        <v>3.5140478000000002</v>
      </c>
      <c r="E31" s="5">
        <v>2.3782931</v>
      </c>
      <c r="F31" s="5">
        <v>178.3022</v>
      </c>
      <c r="G31" s="5">
        <v>1272.9365246996199</v>
      </c>
      <c r="H31" s="5">
        <v>492.50959999999998</v>
      </c>
      <c r="I31" s="5">
        <v>492.50959999999998</v>
      </c>
      <c r="J31" s="5">
        <v>605.64400999999998</v>
      </c>
      <c r="K31" s="5">
        <v>1751.8647000000001</v>
      </c>
      <c r="L31" s="5">
        <v>246071.63</v>
      </c>
      <c r="M31" s="5">
        <v>7013.5056000000004</v>
      </c>
      <c r="N31" s="5">
        <v>1283.6267</v>
      </c>
    </row>
    <row r="32" spans="1:14" x14ac:dyDescent="0.75">
      <c r="A32" s="4">
        <v>31</v>
      </c>
      <c r="B32" s="3" t="s">
        <v>28</v>
      </c>
      <c r="C32" s="5">
        <v>27.171787999999999</v>
      </c>
      <c r="D32" s="5">
        <v>9.5101259000000002</v>
      </c>
      <c r="E32" s="5">
        <v>4.8370623000000004</v>
      </c>
      <c r="F32" s="5">
        <v>362.63774000000001</v>
      </c>
      <c r="G32" s="5">
        <v>4262.5686832969204</v>
      </c>
      <c r="H32" s="5">
        <v>1682.0001999999999</v>
      </c>
      <c r="I32" s="5">
        <v>1682.0001999999999</v>
      </c>
      <c r="J32" s="5">
        <v>1452.8479</v>
      </c>
      <c r="K32" s="5">
        <v>4202.4570000000003</v>
      </c>
      <c r="L32" s="5">
        <v>502670.41</v>
      </c>
      <c r="M32" s="5">
        <v>14327.055</v>
      </c>
      <c r="N32" s="5">
        <v>3248.1244999999999</v>
      </c>
    </row>
    <row r="33" spans="1:14" x14ac:dyDescent="0.75">
      <c r="A33" s="4">
        <v>32</v>
      </c>
      <c r="B33" s="3" t="s">
        <v>29</v>
      </c>
      <c r="C33" s="5">
        <v>11.296722000000001</v>
      </c>
      <c r="D33" s="5">
        <v>3.9538525999999998</v>
      </c>
      <c r="E33" s="5">
        <v>2.9975391999999998</v>
      </c>
      <c r="F33" s="5">
        <v>224.72748999999999</v>
      </c>
      <c r="G33" s="5">
        <v>2222.6163779337899</v>
      </c>
      <c r="H33" s="5">
        <v>715.68700999999999</v>
      </c>
      <c r="I33" s="5">
        <v>715.68700999999999</v>
      </c>
      <c r="J33" s="5">
        <v>996.83729000000005</v>
      </c>
      <c r="K33" s="5">
        <v>2883.4167000000002</v>
      </c>
      <c r="L33" s="5">
        <v>401357.73</v>
      </c>
      <c r="M33" s="5">
        <v>11439.451999999999</v>
      </c>
      <c r="N33" s="5">
        <v>1775.9309000000001</v>
      </c>
    </row>
    <row r="34" spans="1:14" x14ac:dyDescent="0.75">
      <c r="A34" s="4">
        <v>33</v>
      </c>
      <c r="B34" s="3" t="s">
        <v>30</v>
      </c>
      <c r="C34" s="5">
        <v>25.764140000000001</v>
      </c>
      <c r="D34" s="5">
        <v>9.0174489999999992</v>
      </c>
      <c r="E34" s="5">
        <v>4.0690971999999999</v>
      </c>
      <c r="F34" s="5">
        <v>305.06290000000001</v>
      </c>
      <c r="G34" s="5">
        <v>4971.8342323263696</v>
      </c>
      <c r="H34" s="5">
        <v>1433.1178</v>
      </c>
      <c r="I34" s="5">
        <v>1433.1178</v>
      </c>
      <c r="J34" s="5">
        <v>1377.3991000000001</v>
      </c>
      <c r="K34" s="5">
        <v>3984.2163</v>
      </c>
      <c r="L34" s="5">
        <v>512259.04</v>
      </c>
      <c r="M34" s="5">
        <v>14600.349</v>
      </c>
      <c r="N34" s="5">
        <v>3397.2802000000001</v>
      </c>
    </row>
    <row r="35" spans="1:14" x14ac:dyDescent="0.75">
      <c r="A35" s="4">
        <v>34</v>
      </c>
      <c r="B35" s="3" t="s">
        <v>31</v>
      </c>
      <c r="C35" s="5">
        <v>19.745885000000001</v>
      </c>
      <c r="D35" s="5">
        <v>6.9110598000000003</v>
      </c>
      <c r="E35" s="5">
        <v>4.7515555000000003</v>
      </c>
      <c r="F35" s="5">
        <v>356.22723999999999</v>
      </c>
      <c r="G35" s="5">
        <v>3268.1612250476801</v>
      </c>
      <c r="H35" s="5">
        <v>1047.0980999999999</v>
      </c>
      <c r="I35" s="5">
        <v>1047.0980999999999</v>
      </c>
      <c r="J35" s="5">
        <v>1281.8496</v>
      </c>
      <c r="K35" s="5">
        <v>3707.8332</v>
      </c>
      <c r="L35" s="5">
        <v>486661.02</v>
      </c>
      <c r="M35" s="5">
        <v>13870.757</v>
      </c>
      <c r="N35" s="5">
        <v>1842.9549</v>
      </c>
    </row>
    <row r="36" spans="1:14" x14ac:dyDescent="0.75">
      <c r="A36" s="4">
        <v>35</v>
      </c>
      <c r="B36" s="3" t="s">
        <v>32</v>
      </c>
      <c r="C36" s="5">
        <v>4.6444292000000003</v>
      </c>
      <c r="D36" s="5">
        <v>1.6255501999999999</v>
      </c>
      <c r="E36" s="5">
        <v>0.87547489999999994</v>
      </c>
      <c r="F36" s="5">
        <v>66.402658000000002</v>
      </c>
      <c r="G36" s="5">
        <v>804.47072553137502</v>
      </c>
      <c r="H36" s="5">
        <v>387.31531000000001</v>
      </c>
      <c r="I36" s="5">
        <v>387.31531000000001</v>
      </c>
      <c r="J36" s="5">
        <v>230.95177000000001</v>
      </c>
      <c r="K36" s="5">
        <v>662.62567000000001</v>
      </c>
      <c r="L36" s="5">
        <v>109579.01</v>
      </c>
      <c r="M36" s="5">
        <v>3123.2085999999999</v>
      </c>
      <c r="N36" s="5">
        <v>928.18727999999999</v>
      </c>
    </row>
    <row r="37" spans="1:14" x14ac:dyDescent="0.75">
      <c r="A37" s="4">
        <v>36</v>
      </c>
      <c r="B37" s="3" t="s">
        <v>33</v>
      </c>
      <c r="C37" s="5">
        <v>9.4356027999999998</v>
      </c>
      <c r="D37" s="5">
        <v>3.3024610000000001</v>
      </c>
      <c r="E37" s="5">
        <v>2.7510431</v>
      </c>
      <c r="F37" s="5">
        <v>206.24751000000001</v>
      </c>
      <c r="G37" s="5">
        <v>1730.4112893625099</v>
      </c>
      <c r="H37" s="5">
        <v>682.27394000000004</v>
      </c>
      <c r="I37" s="5">
        <v>682.27394000000004</v>
      </c>
      <c r="J37" s="5">
        <v>620.91367000000002</v>
      </c>
      <c r="K37" s="5">
        <v>1796.0332000000001</v>
      </c>
      <c r="L37" s="5">
        <v>220870.21</v>
      </c>
      <c r="M37" s="5">
        <v>6295.2175999999999</v>
      </c>
      <c r="N37" s="5">
        <v>935.99280999999996</v>
      </c>
    </row>
    <row r="38" spans="1:14" x14ac:dyDescent="0.75">
      <c r="A38" s="4">
        <v>37</v>
      </c>
      <c r="B38" s="3" t="s">
        <v>34</v>
      </c>
      <c r="C38" s="5">
        <v>25.874431999999999</v>
      </c>
      <c r="D38" s="5">
        <v>9.0560513</v>
      </c>
      <c r="E38" s="5">
        <v>7.1906356999999996</v>
      </c>
      <c r="F38" s="5">
        <v>539.08668</v>
      </c>
      <c r="G38" s="5">
        <v>3337.2974235822999</v>
      </c>
      <c r="H38" s="5">
        <v>1139.3861999999999</v>
      </c>
      <c r="I38" s="5">
        <v>1139.3861999999999</v>
      </c>
      <c r="J38" s="5">
        <v>1508.7565</v>
      </c>
      <c r="K38" s="5">
        <v>4364.1761999999999</v>
      </c>
      <c r="L38" s="5">
        <v>564398.23</v>
      </c>
      <c r="M38" s="5">
        <v>16086.414000000001</v>
      </c>
      <c r="N38" s="5">
        <v>1646.6669999999999</v>
      </c>
    </row>
    <row r="39" spans="1:14" x14ac:dyDescent="0.75">
      <c r="A39" s="4">
        <v>38</v>
      </c>
      <c r="B39" s="3" t="s">
        <v>35</v>
      </c>
      <c r="C39" s="5">
        <v>4.3090953000000001</v>
      </c>
      <c r="D39" s="5">
        <v>1.5081834000000001</v>
      </c>
      <c r="E39" s="5">
        <v>1.0151971</v>
      </c>
      <c r="F39" s="5">
        <v>76.109992000000005</v>
      </c>
      <c r="G39" s="5">
        <v>214.905693214732</v>
      </c>
      <c r="H39" s="5">
        <v>187.61045999999999</v>
      </c>
      <c r="I39" s="5">
        <v>187.61045999999999</v>
      </c>
      <c r="J39" s="5">
        <v>27.159624999999998</v>
      </c>
      <c r="K39" s="5">
        <v>78.560979000000003</v>
      </c>
      <c r="L39" s="5">
        <v>8006.0648000000001</v>
      </c>
      <c r="M39" s="5">
        <v>230.62737999999999</v>
      </c>
      <c r="N39" s="5">
        <v>136.82380000000001</v>
      </c>
    </row>
    <row r="40" spans="1:14" x14ac:dyDescent="0.75">
      <c r="A40" s="4">
        <v>39</v>
      </c>
      <c r="B40" s="3" t="s">
        <v>36</v>
      </c>
      <c r="C40" s="5">
        <v>60.664358</v>
      </c>
      <c r="D40" s="5">
        <v>21.232524999999999</v>
      </c>
      <c r="E40" s="5">
        <v>14.292160000000001</v>
      </c>
      <c r="F40" s="5">
        <v>1071.4926</v>
      </c>
      <c r="G40" s="5">
        <v>3025.4879715146499</v>
      </c>
      <c r="H40" s="5">
        <v>2641.2197999999999</v>
      </c>
      <c r="I40" s="5">
        <v>2641.2197999999999</v>
      </c>
      <c r="J40" s="5">
        <v>382.35896000000002</v>
      </c>
      <c r="K40" s="5">
        <v>1105.9981</v>
      </c>
      <c r="L40" s="5">
        <v>112711.08</v>
      </c>
      <c r="M40" s="5">
        <v>3246.8211999999999</v>
      </c>
      <c r="N40" s="5">
        <v>1926.2345</v>
      </c>
    </row>
    <row r="41" spans="1:14" x14ac:dyDescent="0.75">
      <c r="A41" s="4">
        <v>40</v>
      </c>
      <c r="B41" s="3" t="s">
        <v>37</v>
      </c>
      <c r="C41" s="5">
        <v>68.965125999999998</v>
      </c>
      <c r="D41" s="5">
        <v>24.137794</v>
      </c>
      <c r="E41" s="5">
        <v>12.852150999999999</v>
      </c>
      <c r="F41" s="5">
        <v>963.53421000000003</v>
      </c>
      <c r="G41" s="5">
        <v>3103.5526941933699</v>
      </c>
      <c r="H41" s="5">
        <v>2679.8180000000002</v>
      </c>
      <c r="I41" s="5">
        <v>2679.8180000000002</v>
      </c>
      <c r="J41" s="5">
        <v>471.69483000000002</v>
      </c>
      <c r="K41" s="5">
        <v>1364.4079999999999</v>
      </c>
      <c r="L41" s="5">
        <v>136416.19</v>
      </c>
      <c r="M41" s="5">
        <v>3929.6844000000001</v>
      </c>
      <c r="N41" s="5">
        <v>2201.4288999999999</v>
      </c>
    </row>
    <row r="42" spans="1:14" x14ac:dyDescent="0.75">
      <c r="A42" s="4">
        <v>41</v>
      </c>
      <c r="B42" s="3" t="s">
        <v>38</v>
      </c>
      <c r="C42" s="5">
        <v>60.372750000000003</v>
      </c>
      <c r="D42" s="5">
        <v>21.130462999999999</v>
      </c>
      <c r="E42" s="5">
        <v>11.250899</v>
      </c>
      <c r="F42" s="5">
        <v>843.48733000000004</v>
      </c>
      <c r="G42" s="5">
        <v>2716.8805552446902</v>
      </c>
      <c r="H42" s="5">
        <v>2345.9389999999999</v>
      </c>
      <c r="I42" s="5">
        <v>2345.9389999999999</v>
      </c>
      <c r="J42" s="5">
        <v>412.92628999999999</v>
      </c>
      <c r="K42" s="5">
        <v>1194.4160999999999</v>
      </c>
      <c r="L42" s="5">
        <v>119420.07</v>
      </c>
      <c r="M42" s="5">
        <v>3440.0844000000002</v>
      </c>
      <c r="N42" s="5">
        <v>1927.1524999999999</v>
      </c>
    </row>
    <row r="43" spans="1:14" x14ac:dyDescent="0.75">
      <c r="A43" s="4">
        <v>42</v>
      </c>
      <c r="B43" s="3" t="s">
        <v>39</v>
      </c>
      <c r="C43" s="5">
        <v>81.273274000000001</v>
      </c>
      <c r="D43" s="5">
        <v>28.445646</v>
      </c>
      <c r="E43" s="5">
        <v>4.0266392</v>
      </c>
      <c r="F43" s="5">
        <v>301.87979000000001</v>
      </c>
      <c r="G43" s="5">
        <v>5123.2901175602001</v>
      </c>
      <c r="H43" s="5">
        <v>4562.6562000000004</v>
      </c>
      <c r="I43" s="5">
        <v>4562.6562000000004</v>
      </c>
      <c r="J43" s="5">
        <v>304.5478</v>
      </c>
      <c r="K43" s="5">
        <v>880.92430999999999</v>
      </c>
      <c r="L43" s="5">
        <v>127470.86</v>
      </c>
      <c r="M43" s="5">
        <v>3672.0001999999999</v>
      </c>
      <c r="N43" s="5">
        <v>2547.5877999999998</v>
      </c>
    </row>
    <row r="44" spans="1:14" x14ac:dyDescent="0.75">
      <c r="A44" s="4">
        <v>43</v>
      </c>
      <c r="B44" s="3" t="s">
        <v>40</v>
      </c>
      <c r="C44" s="5">
        <v>79.704841999999999</v>
      </c>
      <c r="D44" s="5">
        <v>27.896695000000001</v>
      </c>
      <c r="E44" s="5">
        <v>3.9489321999999998</v>
      </c>
      <c r="F44" s="5">
        <v>296.05403999999999</v>
      </c>
      <c r="G44" s="5">
        <v>5024.4196065195601</v>
      </c>
      <c r="H44" s="5">
        <v>4474.6049000000003</v>
      </c>
      <c r="I44" s="5">
        <v>4474.6049000000003</v>
      </c>
      <c r="J44" s="5">
        <v>298.67056000000002</v>
      </c>
      <c r="K44" s="5">
        <v>863.92402000000004</v>
      </c>
      <c r="L44" s="5">
        <v>125010.9</v>
      </c>
      <c r="M44" s="5">
        <v>3601.1370000000002</v>
      </c>
      <c r="N44" s="5">
        <v>2498.4238999999998</v>
      </c>
    </row>
    <row r="45" spans="1:14" x14ac:dyDescent="0.75">
      <c r="A45" s="4">
        <v>44</v>
      </c>
      <c r="B45" s="3" t="s">
        <v>41</v>
      </c>
      <c r="C45" s="5">
        <v>99.666698999999994</v>
      </c>
      <c r="D45" s="5">
        <v>34.883344999999998</v>
      </c>
      <c r="E45" s="5">
        <v>4.9379312999999998</v>
      </c>
      <c r="F45" s="5">
        <v>370.19995</v>
      </c>
      <c r="G45" s="5">
        <v>6282.7715652185598</v>
      </c>
      <c r="H45" s="5">
        <v>5595.2573000000002</v>
      </c>
      <c r="I45" s="5">
        <v>5595.2573000000002</v>
      </c>
      <c r="J45" s="5">
        <v>373.47178000000002</v>
      </c>
      <c r="K45" s="5">
        <v>1080.2914000000001</v>
      </c>
      <c r="L45" s="5">
        <v>156319.53</v>
      </c>
      <c r="M45" s="5">
        <v>4503.0317999999997</v>
      </c>
      <c r="N45" s="5">
        <v>3124.1471999999999</v>
      </c>
    </row>
    <row r="46" spans="1:14" x14ac:dyDescent="0.75">
      <c r="A46" s="4">
        <v>45</v>
      </c>
      <c r="B46" s="3" t="s">
        <v>42</v>
      </c>
      <c r="C46" s="5">
        <v>207.18222</v>
      </c>
      <c r="D46" s="5">
        <v>72.513778000000002</v>
      </c>
      <c r="E46" s="5">
        <v>28.084986000000001</v>
      </c>
      <c r="F46" s="5">
        <v>2105.5499</v>
      </c>
      <c r="G46" s="5">
        <v>17146.5926912211</v>
      </c>
      <c r="H46" s="5">
        <v>15036.599</v>
      </c>
      <c r="I46" s="5">
        <v>15036.599</v>
      </c>
      <c r="J46" s="5">
        <v>1752.2023999999999</v>
      </c>
      <c r="K46" s="5">
        <v>5068.3594999999996</v>
      </c>
      <c r="L46" s="5">
        <v>591062.27</v>
      </c>
      <c r="M46" s="5">
        <v>17026.485000000001</v>
      </c>
      <c r="N46" s="5">
        <v>6867.8425999999999</v>
      </c>
    </row>
    <row r="47" spans="1:14" x14ac:dyDescent="0.75">
      <c r="A47" s="4">
        <v>46</v>
      </c>
      <c r="B47" s="3" t="s">
        <v>43</v>
      </c>
      <c r="C47" s="5">
        <v>28.264396000000001</v>
      </c>
      <c r="D47" s="5">
        <v>9.8925386</v>
      </c>
      <c r="E47" s="5">
        <v>5.2672749999999997</v>
      </c>
      <c r="F47" s="5">
        <v>394.89107000000001</v>
      </c>
      <c r="G47" s="5">
        <v>1271.9478254890901</v>
      </c>
      <c r="H47" s="5">
        <v>1098.2861</v>
      </c>
      <c r="I47" s="5">
        <v>1098.2861</v>
      </c>
      <c r="J47" s="5">
        <v>193.31755000000001</v>
      </c>
      <c r="K47" s="5">
        <v>559.18358999999998</v>
      </c>
      <c r="L47" s="5">
        <v>55908.273999999998</v>
      </c>
      <c r="M47" s="5">
        <v>1610.5264</v>
      </c>
      <c r="N47" s="5">
        <v>902.22496999999998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86BD-AF52-44C6-B25A-EE982D10E770}">
  <dimension ref="A1:Q28"/>
  <sheetViews>
    <sheetView tabSelected="1" topLeftCell="B1" zoomScale="80" zoomScaleNormal="80" workbookViewId="0">
      <selection activeCell="N11" sqref="N11"/>
    </sheetView>
  </sheetViews>
  <sheetFormatPr defaultColWidth="8.90625" defaultRowHeight="14.75" x14ac:dyDescent="0.75"/>
  <cols>
    <col min="1" max="1" width="15.6328125" bestFit="1" customWidth="1"/>
    <col min="2" max="2" width="8.36328125" bestFit="1" customWidth="1"/>
    <col min="3" max="3" width="11.81640625" bestFit="1" customWidth="1"/>
    <col min="4" max="4" width="19.1328125" customWidth="1"/>
    <col min="5" max="5" width="19" bestFit="1" customWidth="1"/>
    <col min="6" max="6" width="13.36328125" bestFit="1" customWidth="1"/>
    <col min="7" max="7" width="8.7265625"/>
    <col min="8" max="8" width="9.6328125" bestFit="1" customWidth="1"/>
    <col min="9" max="9" width="9.36328125" bestFit="1" customWidth="1"/>
    <col min="10" max="10" width="10.6328125" bestFit="1" customWidth="1"/>
    <col min="11" max="11" width="10.54296875" bestFit="1" customWidth="1"/>
    <col min="12" max="12" width="9" bestFit="1" customWidth="1"/>
    <col min="13" max="14" width="12.7265625" style="10" customWidth="1"/>
    <col min="15" max="15" width="13.31640625" style="11" customWidth="1"/>
    <col min="16" max="16" width="10.7265625" style="11" customWidth="1"/>
    <col min="17" max="17" width="14.5" style="10" customWidth="1"/>
    <col min="18" max="16384" width="8.90625" style="10"/>
  </cols>
  <sheetData>
    <row r="1" spans="1:17" x14ac:dyDescent="0.75">
      <c r="A1" t="s">
        <v>56</v>
      </c>
      <c r="B1" t="s">
        <v>57</v>
      </c>
      <c r="C1" t="s">
        <v>58</v>
      </c>
      <c r="D1" t="s">
        <v>160</v>
      </c>
      <c r="E1" t="s">
        <v>59</v>
      </c>
      <c r="F1" s="7" t="s">
        <v>60</v>
      </c>
      <c r="G1" s="7" t="s">
        <v>61</v>
      </c>
      <c r="H1" s="8" t="s">
        <v>62</v>
      </c>
      <c r="I1" s="9" t="s">
        <v>63</v>
      </c>
      <c r="J1" s="8" t="s">
        <v>64</v>
      </c>
      <c r="K1" s="8" t="s">
        <v>65</v>
      </c>
      <c r="L1" t="s">
        <v>173</v>
      </c>
      <c r="M1" s="8" t="s">
        <v>166</v>
      </c>
      <c r="N1" s="8" t="s">
        <v>176</v>
      </c>
      <c r="O1" s="12" t="s">
        <v>167</v>
      </c>
      <c r="P1" s="12" t="s">
        <v>168</v>
      </c>
      <c r="Q1" s="8" t="s">
        <v>169</v>
      </c>
    </row>
    <row r="2" spans="1:17" x14ac:dyDescent="0.75">
      <c r="A2" t="s">
        <v>66</v>
      </c>
      <c r="B2" t="s">
        <v>67</v>
      </c>
      <c r="C2" t="s">
        <v>68</v>
      </c>
      <c r="D2" t="s">
        <v>164</v>
      </c>
      <c r="E2" t="s">
        <v>69</v>
      </c>
      <c r="F2" s="7">
        <v>6</v>
      </c>
      <c r="G2" s="7">
        <v>75</v>
      </c>
      <c r="H2" s="8">
        <v>114.13</v>
      </c>
      <c r="I2" s="9">
        <v>0.97</v>
      </c>
      <c r="J2" s="8">
        <v>31.4</v>
      </c>
      <c r="K2" s="8">
        <v>207.68</v>
      </c>
      <c r="M2" s="13">
        <v>10</v>
      </c>
      <c r="N2" s="13"/>
      <c r="O2" s="12"/>
      <c r="P2" s="12"/>
      <c r="Q2" s="10" t="s">
        <v>171</v>
      </c>
    </row>
    <row r="3" spans="1:17" x14ac:dyDescent="0.75">
      <c r="A3" t="s">
        <v>70</v>
      </c>
      <c r="B3" t="s">
        <v>71</v>
      </c>
      <c r="C3" t="s">
        <v>68</v>
      </c>
      <c r="D3" t="s">
        <v>162</v>
      </c>
      <c r="E3" t="s">
        <v>69</v>
      </c>
      <c r="F3" s="7">
        <v>7</v>
      </c>
      <c r="G3" s="7"/>
      <c r="H3" s="8">
        <f>100*I3</f>
        <v>39.1</v>
      </c>
      <c r="I3" s="9">
        <v>0.39100000000000001</v>
      </c>
      <c r="J3" s="8">
        <v>10.9</v>
      </c>
      <c r="K3" s="8">
        <v>29.846</v>
      </c>
      <c r="M3" s="13"/>
      <c r="N3" s="13"/>
      <c r="O3" s="12"/>
      <c r="P3" s="12"/>
      <c r="Q3" s="10" t="s">
        <v>172</v>
      </c>
    </row>
    <row r="4" spans="1:17" x14ac:dyDescent="0.75">
      <c r="A4" t="s">
        <v>72</v>
      </c>
      <c r="B4" t="s">
        <v>73</v>
      </c>
      <c r="C4" t="s">
        <v>74</v>
      </c>
      <c r="D4" t="s">
        <v>161</v>
      </c>
      <c r="E4" t="s">
        <v>75</v>
      </c>
      <c r="F4" s="7">
        <v>8</v>
      </c>
      <c r="G4" s="7"/>
      <c r="H4" s="8">
        <v>476.9</v>
      </c>
      <c r="I4" s="9">
        <v>4.9429999999999996</v>
      </c>
      <c r="J4" s="8">
        <v>709.3</v>
      </c>
      <c r="K4" s="8">
        <v>1712.18</v>
      </c>
      <c r="L4">
        <v>0</v>
      </c>
      <c r="M4" s="13">
        <v>0</v>
      </c>
      <c r="N4" s="13"/>
      <c r="O4" s="12"/>
      <c r="P4" s="12"/>
      <c r="Q4" s="10" t="s">
        <v>172</v>
      </c>
    </row>
    <row r="5" spans="1:17" x14ac:dyDescent="0.75">
      <c r="A5" t="s">
        <v>76</v>
      </c>
      <c r="B5" t="s">
        <v>77</v>
      </c>
      <c r="C5" t="s">
        <v>78</v>
      </c>
      <c r="D5" t="s">
        <v>163</v>
      </c>
      <c r="E5" t="s">
        <v>79</v>
      </c>
      <c r="F5" s="7">
        <v>9</v>
      </c>
      <c r="G5" s="7"/>
      <c r="H5" s="8">
        <v>243</v>
      </c>
      <c r="I5" s="9">
        <v>1.93</v>
      </c>
      <c r="J5" s="8">
        <v>418.3</v>
      </c>
      <c r="K5" s="8">
        <v>959.57</v>
      </c>
      <c r="L5">
        <v>0</v>
      </c>
      <c r="M5" s="13">
        <v>0</v>
      </c>
      <c r="N5" s="13"/>
      <c r="O5" s="12"/>
      <c r="P5" s="12"/>
      <c r="Q5" s="10" t="s">
        <v>178</v>
      </c>
    </row>
    <row r="6" spans="1:17" x14ac:dyDescent="0.75">
      <c r="A6" t="s">
        <v>80</v>
      </c>
      <c r="B6" t="s">
        <v>81</v>
      </c>
      <c r="C6" t="s">
        <v>82</v>
      </c>
      <c r="D6" t="s">
        <v>161</v>
      </c>
      <c r="E6" t="s">
        <v>83</v>
      </c>
      <c r="F6" s="7">
        <v>12</v>
      </c>
      <c r="G6" s="7"/>
      <c r="H6" s="8">
        <v>21.9</v>
      </c>
      <c r="I6" s="9">
        <v>0.22</v>
      </c>
      <c r="J6" s="8">
        <v>29.3</v>
      </c>
      <c r="K6" s="8">
        <v>67.2</v>
      </c>
      <c r="M6" s="13">
        <v>40</v>
      </c>
      <c r="N6" s="13">
        <v>25</v>
      </c>
      <c r="O6" s="12">
        <v>59.314999999999998</v>
      </c>
      <c r="P6" s="12">
        <v>10.785</v>
      </c>
      <c r="Q6" s="10" t="s">
        <v>174</v>
      </c>
    </row>
    <row r="7" spans="1:17" x14ac:dyDescent="0.75">
      <c r="A7" t="s">
        <v>84</v>
      </c>
      <c r="B7" t="s">
        <v>85</v>
      </c>
      <c r="C7" t="s">
        <v>86</v>
      </c>
      <c r="D7" t="s">
        <v>161</v>
      </c>
      <c r="E7" t="s">
        <v>87</v>
      </c>
      <c r="F7" s="7">
        <v>13</v>
      </c>
      <c r="G7" s="7"/>
      <c r="H7" s="8">
        <v>180.9</v>
      </c>
      <c r="I7" s="9">
        <v>2.0299999999999998</v>
      </c>
      <c r="J7" s="8">
        <v>376.9</v>
      </c>
      <c r="K7" s="8">
        <v>685.49</v>
      </c>
      <c r="M7" s="13">
        <v>40</v>
      </c>
      <c r="N7" s="13">
        <v>25</v>
      </c>
      <c r="O7" s="12">
        <v>59.384</v>
      </c>
      <c r="P7" s="12">
        <v>10.647</v>
      </c>
      <c r="Q7" s="10" t="s">
        <v>174</v>
      </c>
    </row>
    <row r="8" spans="1:17" x14ac:dyDescent="0.75">
      <c r="A8" t="s">
        <v>88</v>
      </c>
      <c r="B8" t="s">
        <v>89</v>
      </c>
      <c r="C8" t="s">
        <v>90</v>
      </c>
      <c r="D8" t="s">
        <v>161</v>
      </c>
      <c r="E8" t="s">
        <v>91</v>
      </c>
      <c r="F8" s="7">
        <v>14</v>
      </c>
      <c r="G8" s="7"/>
      <c r="H8" s="8">
        <v>84.4</v>
      </c>
      <c r="I8" s="9">
        <v>0.64</v>
      </c>
      <c r="J8" s="8">
        <v>100.8</v>
      </c>
      <c r="K8" s="8">
        <v>231.3</v>
      </c>
      <c r="M8" s="13">
        <v>40</v>
      </c>
      <c r="N8" s="13">
        <v>25</v>
      </c>
      <c r="O8" s="12">
        <v>59.475999999999999</v>
      </c>
      <c r="P8" s="12">
        <v>10.682</v>
      </c>
      <c r="Q8" s="10" t="s">
        <v>175</v>
      </c>
    </row>
    <row r="9" spans="1:17" x14ac:dyDescent="0.75">
      <c r="A9" t="s">
        <v>92</v>
      </c>
      <c r="B9" t="s">
        <v>93</v>
      </c>
      <c r="C9" t="s">
        <v>94</v>
      </c>
      <c r="D9" t="s">
        <v>161</v>
      </c>
      <c r="E9" t="s">
        <v>95</v>
      </c>
      <c r="F9" s="7">
        <v>15</v>
      </c>
      <c r="G9" s="7"/>
      <c r="H9" s="8">
        <v>56.1</v>
      </c>
      <c r="I9" s="9">
        <v>0.28999999999999998</v>
      </c>
      <c r="J9" s="8">
        <v>60.3</v>
      </c>
      <c r="K9" s="8">
        <v>132.9</v>
      </c>
      <c r="M9" s="8">
        <v>50</v>
      </c>
      <c r="N9" s="8">
        <v>25</v>
      </c>
      <c r="O9" s="12">
        <v>59.636000000000003</v>
      </c>
      <c r="P9" s="12">
        <v>10.638</v>
      </c>
      <c r="Q9" s="10" t="s">
        <v>170</v>
      </c>
    </row>
    <row r="10" spans="1:17" x14ac:dyDescent="0.75">
      <c r="A10" t="s">
        <v>96</v>
      </c>
      <c r="B10" t="s">
        <v>97</v>
      </c>
      <c r="C10" t="s">
        <v>98</v>
      </c>
      <c r="D10" t="s">
        <v>162</v>
      </c>
      <c r="E10" t="s">
        <v>99</v>
      </c>
      <c r="F10" s="7">
        <v>16</v>
      </c>
      <c r="G10" s="7">
        <v>150</v>
      </c>
      <c r="H10" s="8">
        <v>56</v>
      </c>
      <c r="I10" s="9">
        <v>1.19</v>
      </c>
      <c r="J10" s="8">
        <v>52.4</v>
      </c>
      <c r="K10" s="8">
        <v>225</v>
      </c>
      <c r="L10">
        <v>30</v>
      </c>
      <c r="M10" s="13">
        <v>30</v>
      </c>
      <c r="N10" s="13">
        <v>25</v>
      </c>
      <c r="O10" s="12">
        <v>59.768999999999998</v>
      </c>
      <c r="P10" s="12">
        <v>10.723000000000001</v>
      </c>
    </row>
    <row r="11" spans="1:17" x14ac:dyDescent="0.75">
      <c r="A11" t="s">
        <v>100</v>
      </c>
      <c r="B11" t="s">
        <v>101</v>
      </c>
      <c r="C11" t="s">
        <v>102</v>
      </c>
      <c r="D11" t="s">
        <v>165</v>
      </c>
      <c r="E11" t="s">
        <v>103</v>
      </c>
      <c r="F11" s="7">
        <v>17</v>
      </c>
      <c r="G11" s="7">
        <v>1500</v>
      </c>
      <c r="H11" s="8">
        <v>391</v>
      </c>
      <c r="I11" s="9">
        <v>15.6</v>
      </c>
      <c r="J11" s="8">
        <v>148</v>
      </c>
      <c r="K11" s="8">
        <v>1201</v>
      </c>
      <c r="L11">
        <v>50</v>
      </c>
      <c r="M11" s="13">
        <v>50</v>
      </c>
      <c r="N11" s="13">
        <v>25</v>
      </c>
      <c r="O11" s="12">
        <v>59.881999999999998</v>
      </c>
      <c r="P11" s="12">
        <v>10.757</v>
      </c>
    </row>
    <row r="12" spans="1:17" x14ac:dyDescent="0.75">
      <c r="A12" t="s">
        <v>104</v>
      </c>
      <c r="B12" t="s">
        <v>104</v>
      </c>
      <c r="C12" t="s">
        <v>105</v>
      </c>
      <c r="D12" t="s">
        <v>162</v>
      </c>
      <c r="E12" t="s">
        <v>106</v>
      </c>
      <c r="F12" s="7">
        <v>20</v>
      </c>
      <c r="G12" s="7">
        <v>4000</v>
      </c>
      <c r="H12" s="8">
        <v>936</v>
      </c>
      <c r="I12" s="9">
        <v>28.6</v>
      </c>
      <c r="J12" s="8">
        <v>1398</v>
      </c>
      <c r="K12" s="8">
        <v>4335</v>
      </c>
      <c r="L12">
        <v>40</v>
      </c>
      <c r="M12" s="13">
        <v>40</v>
      </c>
      <c r="N12" s="13">
        <v>25</v>
      </c>
      <c r="O12" s="12">
        <v>59.792999999999999</v>
      </c>
      <c r="P12" s="12">
        <v>10.509</v>
      </c>
      <c r="Q12" s="10" t="s">
        <v>177</v>
      </c>
    </row>
    <row r="13" spans="1:17" x14ac:dyDescent="0.75">
      <c r="A13" t="s">
        <v>107</v>
      </c>
      <c r="B13" t="s">
        <v>108</v>
      </c>
      <c r="C13" t="s">
        <v>109</v>
      </c>
      <c r="D13" t="s">
        <v>161</v>
      </c>
      <c r="E13" t="s">
        <v>110</v>
      </c>
      <c r="F13" s="7">
        <v>22</v>
      </c>
      <c r="G13" s="7"/>
      <c r="H13" s="8">
        <v>93.2</v>
      </c>
      <c r="I13" s="9">
        <v>0.54</v>
      </c>
      <c r="J13" s="8">
        <v>227.5</v>
      </c>
      <c r="K13" s="8">
        <v>452.5</v>
      </c>
      <c r="M13" s="13">
        <v>40</v>
      </c>
      <c r="N13" s="13">
        <v>25</v>
      </c>
      <c r="O13" s="12">
        <v>59.743000000000002</v>
      </c>
      <c r="P13" s="12">
        <v>10.278</v>
      </c>
      <c r="Q13" s="10" t="s">
        <v>179</v>
      </c>
    </row>
    <row r="14" spans="1:17" x14ac:dyDescent="0.75">
      <c r="A14" t="s">
        <v>111</v>
      </c>
      <c r="B14" t="s">
        <v>112</v>
      </c>
      <c r="C14" t="s">
        <v>113</v>
      </c>
      <c r="D14" t="s">
        <v>161</v>
      </c>
      <c r="E14" t="s">
        <v>20</v>
      </c>
      <c r="F14" s="7">
        <v>23</v>
      </c>
      <c r="G14" s="7">
        <v>130</v>
      </c>
      <c r="H14" s="8">
        <v>63.7</v>
      </c>
      <c r="I14" s="9">
        <v>0.44</v>
      </c>
      <c r="J14" s="8">
        <v>128.19999999999999</v>
      </c>
      <c r="K14" s="8">
        <v>274.89999999999998</v>
      </c>
      <c r="L14">
        <v>0</v>
      </c>
      <c r="M14" s="13">
        <v>0</v>
      </c>
      <c r="N14" s="13"/>
      <c r="O14" s="12"/>
      <c r="P14" s="12"/>
      <c r="Q14" s="10" t="s">
        <v>178</v>
      </c>
    </row>
    <row r="15" spans="1:17" x14ac:dyDescent="0.75">
      <c r="A15" t="s">
        <v>114</v>
      </c>
      <c r="B15" t="s">
        <v>115</v>
      </c>
      <c r="C15" t="s">
        <v>113</v>
      </c>
      <c r="D15" t="s">
        <v>162</v>
      </c>
      <c r="E15" t="s">
        <v>110</v>
      </c>
      <c r="F15" s="7">
        <v>23</v>
      </c>
      <c r="G15" s="7">
        <v>300</v>
      </c>
      <c r="H15" s="8">
        <v>291.89999999999998</v>
      </c>
      <c r="I15" s="9">
        <v>1.1399999999999999</v>
      </c>
      <c r="J15" s="8">
        <v>268.2</v>
      </c>
      <c r="K15" s="8">
        <v>749.15</v>
      </c>
      <c r="L15">
        <v>35</v>
      </c>
      <c r="M15" s="13">
        <v>35</v>
      </c>
      <c r="N15" s="13">
        <v>25</v>
      </c>
      <c r="O15" s="12">
        <v>59.713000000000001</v>
      </c>
      <c r="P15" s="12">
        <v>10.275</v>
      </c>
      <c r="Q15" s="10" t="s">
        <v>181</v>
      </c>
    </row>
    <row r="16" spans="1:17" x14ac:dyDescent="0.75">
      <c r="A16" t="s">
        <v>116</v>
      </c>
      <c r="B16" t="s">
        <v>117</v>
      </c>
      <c r="C16" t="s">
        <v>118</v>
      </c>
      <c r="D16" t="s">
        <v>161</v>
      </c>
      <c r="E16" t="s">
        <v>118</v>
      </c>
      <c r="F16" s="7">
        <v>24</v>
      </c>
      <c r="G16" s="7"/>
      <c r="H16" s="8">
        <v>53.4</v>
      </c>
      <c r="I16" s="9">
        <v>0.73</v>
      </c>
      <c r="J16" s="8">
        <v>54.79</v>
      </c>
      <c r="K16" s="8">
        <v>159.06</v>
      </c>
      <c r="L16">
        <v>20</v>
      </c>
      <c r="M16" s="13">
        <v>20</v>
      </c>
      <c r="N16" s="13">
        <v>20</v>
      </c>
      <c r="O16" s="12">
        <v>59.484999999999999</v>
      </c>
      <c r="P16" s="12">
        <v>10.332000000000001</v>
      </c>
      <c r="Q16" s="10" t="s">
        <v>180</v>
      </c>
    </row>
    <row r="17" spans="1:17" x14ac:dyDescent="0.75">
      <c r="A17" t="s">
        <v>119</v>
      </c>
      <c r="B17" t="s">
        <v>120</v>
      </c>
      <c r="C17" t="s">
        <v>121</v>
      </c>
      <c r="D17" t="s">
        <v>161</v>
      </c>
      <c r="E17" t="s">
        <v>122</v>
      </c>
      <c r="F17" s="7">
        <v>24</v>
      </c>
      <c r="G17" s="7"/>
      <c r="H17" s="8">
        <v>83.42</v>
      </c>
      <c r="I17" s="9">
        <v>1.1299999999999999</v>
      </c>
      <c r="J17" s="8">
        <v>89.37</v>
      </c>
      <c r="K17" s="8">
        <v>246.43</v>
      </c>
      <c r="M17" s="13">
        <v>50</v>
      </c>
      <c r="N17" s="13">
        <v>25</v>
      </c>
      <c r="O17" s="12">
        <v>59.453000000000003</v>
      </c>
      <c r="P17" s="12">
        <v>10.459</v>
      </c>
      <c r="Q17" s="10" t="s">
        <v>182</v>
      </c>
    </row>
    <row r="18" spans="1:17" x14ac:dyDescent="0.75">
      <c r="A18" t="s">
        <v>123</v>
      </c>
      <c r="B18" t="s">
        <v>124</v>
      </c>
      <c r="C18" t="s">
        <v>121</v>
      </c>
      <c r="D18" t="s">
        <v>161</v>
      </c>
      <c r="E18" t="s">
        <v>125</v>
      </c>
      <c r="F18" s="7">
        <v>24</v>
      </c>
      <c r="G18" s="7"/>
      <c r="H18" s="8">
        <v>11.4</v>
      </c>
      <c r="I18" s="9">
        <v>0.17</v>
      </c>
      <c r="J18" s="8">
        <v>11.35</v>
      </c>
      <c r="K18" s="8">
        <v>28.6</v>
      </c>
      <c r="M18" s="13">
        <v>40</v>
      </c>
      <c r="N18" s="13">
        <v>25</v>
      </c>
      <c r="O18" s="12">
        <v>59.348999999999997</v>
      </c>
      <c r="P18" s="12">
        <v>10.478</v>
      </c>
      <c r="Q18" s="10" t="s">
        <v>183</v>
      </c>
    </row>
    <row r="19" spans="1:17" x14ac:dyDescent="0.75">
      <c r="A19" t="s">
        <v>126</v>
      </c>
      <c r="B19" t="s">
        <v>127</v>
      </c>
      <c r="C19" t="s">
        <v>128</v>
      </c>
      <c r="D19" t="s">
        <v>162</v>
      </c>
      <c r="E19" t="s">
        <v>129</v>
      </c>
      <c r="F19" s="7">
        <v>25</v>
      </c>
      <c r="G19" s="7"/>
      <c r="H19" s="8">
        <v>246.54</v>
      </c>
      <c r="I19" s="9">
        <v>4.319</v>
      </c>
      <c r="J19" s="8">
        <v>297.08</v>
      </c>
      <c r="K19" s="8">
        <v>916.26</v>
      </c>
      <c r="L19">
        <v>30</v>
      </c>
      <c r="M19" s="13">
        <v>30</v>
      </c>
      <c r="N19" s="13">
        <v>25</v>
      </c>
      <c r="O19" s="12">
        <v>59.225000000000001</v>
      </c>
      <c r="P19" s="12">
        <v>10.532</v>
      </c>
      <c r="Q19" s="10" t="s">
        <v>184</v>
      </c>
    </row>
    <row r="20" spans="1:17" x14ac:dyDescent="0.75">
      <c r="A20" t="s">
        <v>130</v>
      </c>
      <c r="B20" t="s">
        <v>131</v>
      </c>
      <c r="C20" t="s">
        <v>132</v>
      </c>
      <c r="D20" t="s">
        <v>161</v>
      </c>
      <c r="E20" t="s">
        <v>133</v>
      </c>
      <c r="F20" s="7">
        <v>27</v>
      </c>
      <c r="G20" s="7"/>
      <c r="H20" s="8">
        <v>201.67</v>
      </c>
      <c r="I20" s="9">
        <v>2</v>
      </c>
      <c r="J20" s="8">
        <v>343.43700000000001</v>
      </c>
      <c r="K20" s="8">
        <v>780.80100000000004</v>
      </c>
      <c r="M20" s="8">
        <v>45</v>
      </c>
      <c r="N20" s="8">
        <v>25</v>
      </c>
      <c r="O20" s="12">
        <v>59.08</v>
      </c>
      <c r="P20" s="12">
        <v>10.239000000000001</v>
      </c>
    </row>
    <row r="21" spans="1:17" x14ac:dyDescent="0.75">
      <c r="A21" t="s">
        <v>134</v>
      </c>
      <c r="B21" t="s">
        <v>135</v>
      </c>
      <c r="C21" t="s">
        <v>136</v>
      </c>
      <c r="D21" t="s">
        <v>161</v>
      </c>
      <c r="E21" t="s">
        <v>137</v>
      </c>
      <c r="F21" s="7">
        <v>26</v>
      </c>
      <c r="G21" s="7"/>
      <c r="H21" s="8">
        <v>44.585999999999999</v>
      </c>
      <c r="I21" s="9">
        <v>0.56999999999999995</v>
      </c>
      <c r="J21" s="8">
        <v>112.72</v>
      </c>
      <c r="K21" s="8">
        <v>212.5</v>
      </c>
      <c r="M21" s="13">
        <v>41</v>
      </c>
      <c r="N21" s="13">
        <v>25</v>
      </c>
      <c r="O21" s="12">
        <v>59.198</v>
      </c>
      <c r="P21" s="12">
        <v>10.349</v>
      </c>
    </row>
    <row r="22" spans="1:17" x14ac:dyDescent="0.75">
      <c r="A22" t="s">
        <v>138</v>
      </c>
      <c r="B22" t="s">
        <v>139</v>
      </c>
      <c r="C22" t="s">
        <v>140</v>
      </c>
      <c r="D22" t="s">
        <v>161</v>
      </c>
      <c r="E22" t="s">
        <v>141</v>
      </c>
      <c r="F22" s="7">
        <v>27</v>
      </c>
      <c r="G22" s="7"/>
      <c r="H22" s="8">
        <v>145.01900000000001</v>
      </c>
      <c r="I22" s="9">
        <v>0.54500000000000004</v>
      </c>
      <c r="J22" s="8">
        <v>159.77500000000001</v>
      </c>
      <c r="K22" s="8">
        <v>351.39800000000002</v>
      </c>
      <c r="M22" s="13">
        <v>40</v>
      </c>
      <c r="N22" s="13">
        <v>25</v>
      </c>
      <c r="O22" s="12">
        <v>59.018999999999998</v>
      </c>
      <c r="P22" s="12">
        <v>10.041</v>
      </c>
      <c r="Q22" s="10" t="s">
        <v>185</v>
      </c>
    </row>
    <row r="23" spans="1:17" x14ac:dyDescent="0.75">
      <c r="A23" t="s">
        <v>142</v>
      </c>
      <c r="B23" t="s">
        <v>139</v>
      </c>
      <c r="C23" t="s">
        <v>143</v>
      </c>
      <c r="D23" t="s">
        <v>161</v>
      </c>
      <c r="E23" t="s">
        <v>144</v>
      </c>
      <c r="F23" s="7">
        <v>28</v>
      </c>
      <c r="G23" s="7"/>
      <c r="H23" s="8">
        <v>2.149</v>
      </c>
      <c r="I23" s="9">
        <v>8.9999999999999993E-3</v>
      </c>
      <c r="J23" s="8">
        <v>0.84799999999999998</v>
      </c>
      <c r="K23" s="8">
        <v>2.456</v>
      </c>
      <c r="M23" s="13">
        <v>40</v>
      </c>
      <c r="N23" s="13">
        <v>25</v>
      </c>
      <c r="O23" s="12">
        <v>59.023000000000003</v>
      </c>
      <c r="P23" s="12">
        <v>9.8000000000000007</v>
      </c>
      <c r="Q23" s="10" t="s">
        <v>186</v>
      </c>
    </row>
    <row r="24" spans="1:17" x14ac:dyDescent="0.75">
      <c r="A24" t="s">
        <v>145</v>
      </c>
      <c r="B24" t="s">
        <v>146</v>
      </c>
      <c r="C24" t="s">
        <v>143</v>
      </c>
      <c r="D24" t="s">
        <v>161</v>
      </c>
      <c r="E24" t="s">
        <v>147</v>
      </c>
      <c r="F24" s="7">
        <v>28</v>
      </c>
      <c r="G24" s="7"/>
      <c r="H24" s="8">
        <v>38.078000000000003</v>
      </c>
      <c r="I24" s="9">
        <v>0.28100000000000003</v>
      </c>
      <c r="J24" s="8">
        <v>40.061999999999998</v>
      </c>
      <c r="K24" s="8">
        <v>96.07</v>
      </c>
      <c r="M24" s="13">
        <v>40</v>
      </c>
      <c r="N24" s="13">
        <v>25</v>
      </c>
      <c r="O24" s="12">
        <v>59.08</v>
      </c>
      <c r="P24" s="12">
        <v>9.7050000000000001</v>
      </c>
      <c r="Q24" s="10" t="s">
        <v>187</v>
      </c>
    </row>
    <row r="25" spans="1:17" x14ac:dyDescent="0.75">
      <c r="A25" t="s">
        <v>148</v>
      </c>
      <c r="B25" t="s">
        <v>149</v>
      </c>
      <c r="C25" t="s">
        <v>143</v>
      </c>
      <c r="D25" t="s">
        <v>161</v>
      </c>
      <c r="E25" t="s">
        <v>150</v>
      </c>
      <c r="F25" s="7">
        <v>28</v>
      </c>
      <c r="G25" s="7"/>
      <c r="H25" s="8">
        <v>210.71199999999999</v>
      </c>
      <c r="I25" s="9">
        <v>1.619</v>
      </c>
      <c r="J25" s="8">
        <v>166.31700000000001</v>
      </c>
      <c r="K25" s="8">
        <v>498.56099999999998</v>
      </c>
      <c r="L25">
        <v>30</v>
      </c>
      <c r="M25" s="13">
        <v>30</v>
      </c>
      <c r="N25" s="13">
        <v>25</v>
      </c>
      <c r="O25" s="12">
        <v>59.116</v>
      </c>
      <c r="P25" s="12">
        <v>9.6170000000000009</v>
      </c>
      <c r="Q25" s="10" t="s">
        <v>188</v>
      </c>
    </row>
    <row r="26" spans="1:17" x14ac:dyDescent="0.75">
      <c r="A26" t="s">
        <v>151</v>
      </c>
      <c r="B26" t="s">
        <v>152</v>
      </c>
      <c r="C26" t="s">
        <v>153</v>
      </c>
      <c r="D26" t="s">
        <v>161</v>
      </c>
      <c r="E26" t="s">
        <v>150</v>
      </c>
      <c r="F26" s="7">
        <v>28</v>
      </c>
      <c r="G26" s="7"/>
      <c r="H26" s="8">
        <v>4.58</v>
      </c>
      <c r="I26" s="9">
        <v>0.104</v>
      </c>
      <c r="J26" s="8">
        <v>7.1559999999999997</v>
      </c>
      <c r="K26" s="8">
        <v>15.093999999999999</v>
      </c>
      <c r="M26" s="13">
        <v>40</v>
      </c>
      <c r="N26" s="13">
        <v>25</v>
      </c>
      <c r="O26" s="12">
        <v>59.106999999999999</v>
      </c>
      <c r="P26" s="12">
        <v>9.5730000000000004</v>
      </c>
      <c r="Q26" s="10" t="s">
        <v>189</v>
      </c>
    </row>
    <row r="27" spans="1:17" x14ac:dyDescent="0.75">
      <c r="A27" t="s">
        <v>154</v>
      </c>
      <c r="B27" t="s">
        <v>155</v>
      </c>
      <c r="C27" t="s">
        <v>153</v>
      </c>
      <c r="D27" t="s">
        <v>161</v>
      </c>
      <c r="E27" t="s">
        <v>156</v>
      </c>
      <c r="F27" s="7">
        <v>28</v>
      </c>
      <c r="G27" s="7"/>
      <c r="H27" s="8">
        <v>43.439</v>
      </c>
      <c r="I27" s="9">
        <v>0.55000000000000004</v>
      </c>
      <c r="J27" s="8">
        <v>46.923999999999999</v>
      </c>
      <c r="K27" s="8">
        <v>124.536</v>
      </c>
      <c r="M27" s="13">
        <v>40</v>
      </c>
      <c r="N27" s="13">
        <v>25</v>
      </c>
      <c r="O27" s="12">
        <v>59.012</v>
      </c>
      <c r="P27" s="12">
        <v>9.7490000000000006</v>
      </c>
      <c r="Q27" s="10" t="s">
        <v>191</v>
      </c>
    </row>
    <row r="28" spans="1:17" x14ac:dyDescent="0.75">
      <c r="A28" t="s">
        <v>157</v>
      </c>
      <c r="B28" t="s">
        <v>158</v>
      </c>
      <c r="C28" t="s">
        <v>153</v>
      </c>
      <c r="D28" t="s">
        <v>162</v>
      </c>
      <c r="E28" t="s">
        <v>159</v>
      </c>
      <c r="F28" s="7">
        <v>29</v>
      </c>
      <c r="G28" s="7"/>
      <c r="H28" s="8">
        <v>4.8</v>
      </c>
      <c r="I28" s="9">
        <v>8.6999999999999994E-2</v>
      </c>
      <c r="J28" s="8">
        <v>7.5</v>
      </c>
      <c r="K28" s="8">
        <v>8</v>
      </c>
      <c r="M28" s="13">
        <v>40</v>
      </c>
      <c r="N28" s="13">
        <v>25</v>
      </c>
      <c r="O28" s="12">
        <v>58.985999999999997</v>
      </c>
      <c r="P28" s="12">
        <v>9.7539999999999996</v>
      </c>
      <c r="Q28" s="10" t="s">
        <v>190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2017_Flux_no_RA</vt:lpstr>
      <vt:lpstr>RA_2018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Philip Wallhead</cp:lastModifiedBy>
  <dcterms:created xsi:type="dcterms:W3CDTF">2015-06-05T18:17:20Z</dcterms:created>
  <dcterms:modified xsi:type="dcterms:W3CDTF">2021-10-17T18:43:40Z</dcterms:modified>
</cp:coreProperties>
</file>