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Data" sheetId="2" state="visible" r:id="rId3"/>
    <sheet name="Foglio3" sheetId="3" state="visible" r:id="rId4"/>
  </sheets>
  <definedNames>
    <definedName function="false" hidden="false" name="endDate" vbProcedure="false">Parameters!$B$7</definedName>
    <definedName function="false" hidden="false" name="startDate" vbProcedure="false">Parameters!$B$6</definedName>
    <definedName function="false" hidden="false" name="ticker" vbProcedure="false">Parameters!$B$5</definedName>
    <definedName function="false" hidden="false" localSheetId="1" name="ExternalData_138" vbProcedure="false">Data!$A$1:$A$998</definedName>
    <definedName function="false" hidden="false" localSheetId="1" name="ExternalData_139" vbProcedure="false">Data!$A$1:$A$1002</definedName>
    <definedName function="false" hidden="false" localSheetId="1" name="ExternalData_140" vbProcedure="false">Data!$A$1:$A$1002</definedName>
    <definedName function="false" hidden="false" localSheetId="1" name="ExternalData_141" vbProcedure="false">Data!$A$1:$A$1002</definedName>
    <definedName function="false" hidden="false" localSheetId="1" name="ExternalData_142" vbProcedure="false">Data!$A$1:$A$1002</definedName>
    <definedName function="false" hidden="false" localSheetId="1" name="ExternalData_143" vbProcedure="false">Data!$A$1:$A$1002</definedName>
    <definedName function="false" hidden="false" localSheetId="1" name="ExternalData_144" vbProcedure="false">Data!$A$1:$A$1002</definedName>
    <definedName function="false" hidden="false" localSheetId="1" name="ExternalData_145" vbProcedure="false">Data!$A$1:$A$1002</definedName>
    <definedName function="false" hidden="false" localSheetId="1" name="ExternalData_146" vbProcedure="false">Data!$A$1:$A$1002</definedName>
    <definedName function="false" hidden="false" localSheetId="1" name="ExternalData_147" vbProcedure="false">Data!$A$1:$A$1002</definedName>
    <definedName function="false" hidden="false" localSheetId="1" name="ExternalData_148" vbProcedure="false">Data!$A$1:$A$1002</definedName>
    <definedName function="false" hidden="false" localSheetId="1" name="ExternalData_149" vbProcedure="false">Data!$A$1:$A$1002</definedName>
    <definedName function="false" hidden="false" localSheetId="1" name="ExternalData_150" vbProcedure="false">Data!$A$1:$A$1002</definedName>
    <definedName function="false" hidden="false" localSheetId="1" name="ExternalData_151" vbProcedure="false">Data!$A$1:$A$1002</definedName>
    <definedName function="false" hidden="false" localSheetId="1" name="ExternalData_152" vbProcedure="false">Data!$A$1:$A$247</definedName>
    <definedName function="false" hidden="false" localSheetId="1" name="ExternalData_153" vbProcedure="false">Data!$A$1:$A$1255</definedName>
    <definedName function="false" hidden="false" localSheetId="1" name="ExternalData_154" vbProcedure="false">Data!$A$1:$A$1255</definedName>
    <definedName function="false" hidden="false" localSheetId="1" name="ExternalData_157" vbProcedure="false">Data!$A$1:$A$210</definedName>
    <definedName function="false" hidden="false" localSheetId="1" name="ExternalData_158" vbProcedure="false">Data!$A$1:$A$346</definedName>
    <definedName function="false" hidden="false" localSheetId="1" name="ExternalData_159" vbProcedure="false">Data!$A$1:$A$583</definedName>
    <definedName function="false" hidden="false" localSheetId="1" name="ExternalData_160" vbProcedure="false">Data!$A$1:$A$1214</definedName>
    <definedName function="false" hidden="false" localSheetId="1" name="ExternalData_161" vbProcedure="false">Data!$A$1:$A$1214</definedName>
    <definedName function="false" hidden="false" localSheetId="1" name="ExternalData_162" vbProcedure="false">Data!$A$1:$A$208</definedName>
    <definedName function="false" hidden="false" localSheetId="1" name="ExternalData_163" vbProcedure="false">Data!$A$1:$A$127</definedName>
    <definedName function="false" hidden="false" localSheetId="1" name="ExternalData_164" vbProcedure="false">Data!$A$1:$A$127</definedName>
    <definedName function="false" hidden="false" localSheetId="1" name="ExternalData_165" vbProcedure="false">Data!$A$1:$A$127</definedName>
    <definedName function="false" hidden="false" localSheetId="1" name="ExternalData_166" vbProcedure="false">Data!$A$1:$A$127</definedName>
    <definedName function="true" hidden="false" name="Module1.Calling" vbProcedure="true"/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<sst xmlns="http://schemas.openxmlformats.org/spreadsheetml/2006/main" count="23" uniqueCount="22">
  <si>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Accumulation Distribution Line and OBV</t>
  </si>
  <si>
    <t xml:space="preserve">http://investexcel.net</t>
  </si>
  <si>
    <t xml:space="preserve">Samir Khan</t>
  </si>
  <si>
    <t xml:space="preserve">simulationconsultant@gmail.com</t>
  </si>
  <si>
    <t xml:space="preserve">Data for Yahoo</t>
  </si>
  <si>
    <t xml:space="preserve">Stock ticker</t>
  </si>
  <si>
    <t xml:space="preserve">BP</t>
  </si>
  <si>
    <t xml:space="preserve">Start date</t>
  </si>
  <si>
    <t xml:space="preserve">Get more free spreadsheets at</t>
  </si>
  <si>
    <t xml:space="preserve">End date</t>
  </si>
  <si>
    <t xml:space="preserve">Non è stato possibile aggiornare il collegamento.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</si>
  <si>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</si>
  <si>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</si>
  <si>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</si>
  <si>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</si>
  <si>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</si>
  <si>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Adj Close</t>
  </si>
  <si>
    <t xml:space="preserve">OBV</t>
  </si>
  <si>
    <t xml:space="preserve">Money Flow Multiplier</t>
  </si>
  <si>
    <t xml:space="preserve">Money Flow Volume</t>
  </si>
  <si>
    <t xml:space="preserve">ADL</t>
  </si>
  <si>
    <t xml:space="preserve">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</si>
</sst>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%"/>
    <numFmt numFmtId="166" formatCode="[$-1009]d/mmm/yy;@"/>
    <numFmt numFmtId="167" formatCode="#,##0"/>
    <numFmt numFmtId="168" formatCode="m/d/yyyy"/>
    <numFmt numFmtId="169" formatCode="mm/dd/yy"/>
    <numFmt numFmtId="170" formatCode="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24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DCE6F2"/>
      </patternFill>
    </fill>
    <fill>
      <patternFill patternType="solid">
        <fgColor rgb="FFDCE6F2"/>
        <bgColor rgb="FFD9D9D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lang="en-US" sz="1400" spc="-1" strike="noStrike">
                <a:solidFill>
                  <a:srgbClr val="000000"/>
                </a:solidFill>
                <a:latin typeface="Calibri"/>
              </a:defRPr>
            </a:pPr>
            <a:r>
              <a:rPr b="1" lang="en-US" sz="1400" spc="-1" strike="noStrike">
                <a:solidFill>
                  <a:srgbClr val="000000"/>
                </a:solidFill>
                <a:latin typeface="Calibri"/>
              </a:rPr>
              <a:t>Accumulation Distribution Line and OBV for BP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"Close Price"</c:f>
              <c:strCache>
                <c:ptCount val="1"/>
                <c:pt idx="0">
                  <c:v>Close Price</c:v>
                </c:pt>
              </c:strCache>
            </c:strRef>
          </c:tx>
          <c:spPr>
            <a:solidFill>
              <a:srgbClr val="000000"/>
            </a:solidFill>
            <a:ln w="12600">
              <a:solidFill>
                <a:srgbClr val="000000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Data!$A$2:$A$126</c:f>
              <c:strCache>
                <c:ptCount val="125"/>
                <c:pt idx="0">
                  <c:v>1/2/2014</c:v>
                </c:pt>
                <c:pt idx="1">
                  <c:v>1/3/2014</c:v>
                </c:pt>
                <c:pt idx="2">
                  <c:v>1/6/2014</c:v>
                </c:pt>
                <c:pt idx="3">
                  <c:v>1/7/2014</c:v>
                </c:pt>
                <c:pt idx="4">
                  <c:v>1/8/2014</c:v>
                </c:pt>
                <c:pt idx="5">
                  <c:v>1/9/2014</c:v>
                </c:pt>
                <c:pt idx="6">
                  <c:v>1/10/2014</c:v>
                </c:pt>
                <c:pt idx="7">
                  <c:v>1/13/2014</c:v>
                </c:pt>
                <c:pt idx="8">
                  <c:v>1/14/2014</c:v>
                </c:pt>
                <c:pt idx="9">
                  <c:v>1/15/2014</c:v>
                </c:pt>
                <c:pt idx="10">
                  <c:v>1/16/2014</c:v>
                </c:pt>
                <c:pt idx="11">
                  <c:v>1/17/2014</c:v>
                </c:pt>
                <c:pt idx="12">
                  <c:v>1/21/2014</c:v>
                </c:pt>
                <c:pt idx="13">
                  <c:v>1/22/2014</c:v>
                </c:pt>
                <c:pt idx="14">
                  <c:v>1/23/2014</c:v>
                </c:pt>
                <c:pt idx="15">
                  <c:v>1/24/2014</c:v>
                </c:pt>
                <c:pt idx="16">
                  <c:v>1/27/2014</c:v>
                </c:pt>
                <c:pt idx="17">
                  <c:v>1/28/2014</c:v>
                </c:pt>
                <c:pt idx="18">
                  <c:v>1/29/2014</c:v>
                </c:pt>
                <c:pt idx="19">
                  <c:v>1/30/2014</c:v>
                </c:pt>
                <c:pt idx="20">
                  <c:v>1/31/2014</c:v>
                </c:pt>
                <c:pt idx="21">
                  <c:v>2/3/2014</c:v>
                </c:pt>
                <c:pt idx="22">
                  <c:v>2/4/2014</c:v>
                </c:pt>
                <c:pt idx="23">
                  <c:v>2/5/2014</c:v>
                </c:pt>
                <c:pt idx="24">
                  <c:v>2/6/2014</c:v>
                </c:pt>
                <c:pt idx="25">
                  <c:v>2/7/2014</c:v>
                </c:pt>
                <c:pt idx="26">
                  <c:v>2/10/2014</c:v>
                </c:pt>
                <c:pt idx="27">
                  <c:v>2/11/2014</c:v>
                </c:pt>
                <c:pt idx="28">
                  <c:v>2/12/2014</c:v>
                </c:pt>
                <c:pt idx="29">
                  <c:v>2/13/2014</c:v>
                </c:pt>
                <c:pt idx="30">
                  <c:v>2/14/2014</c:v>
                </c:pt>
                <c:pt idx="31">
                  <c:v>2/18/2014</c:v>
                </c:pt>
                <c:pt idx="32">
                  <c:v>2/19/2014</c:v>
                </c:pt>
                <c:pt idx="33">
                  <c:v>2/20/2014</c:v>
                </c:pt>
                <c:pt idx="34">
                  <c:v>2/21/2014</c:v>
                </c:pt>
                <c:pt idx="35">
                  <c:v>2/24/2014</c:v>
                </c:pt>
                <c:pt idx="36">
                  <c:v>2/25/2014</c:v>
                </c:pt>
                <c:pt idx="37">
                  <c:v>2/26/2014</c:v>
                </c:pt>
                <c:pt idx="38">
                  <c:v>2/27/2014</c:v>
                </c:pt>
                <c:pt idx="39">
                  <c:v>2/28/2014</c:v>
                </c:pt>
                <c:pt idx="40">
                  <c:v>3/3/2014</c:v>
                </c:pt>
                <c:pt idx="41">
                  <c:v>3/4/2014</c:v>
                </c:pt>
                <c:pt idx="42">
                  <c:v>3/5/2014</c:v>
                </c:pt>
                <c:pt idx="43">
                  <c:v>3/6/2014</c:v>
                </c:pt>
                <c:pt idx="44">
                  <c:v>3/7/2014</c:v>
                </c:pt>
                <c:pt idx="45">
                  <c:v>3/10/2014</c:v>
                </c:pt>
                <c:pt idx="46">
                  <c:v>3/11/2014</c:v>
                </c:pt>
                <c:pt idx="47">
                  <c:v>3/12/2014</c:v>
                </c:pt>
                <c:pt idx="48">
                  <c:v>3/13/2014</c:v>
                </c:pt>
                <c:pt idx="49">
                  <c:v>3/14/2014</c:v>
                </c:pt>
                <c:pt idx="50">
                  <c:v>3/17/2014</c:v>
                </c:pt>
                <c:pt idx="51">
                  <c:v>3/18/2014</c:v>
                </c:pt>
                <c:pt idx="52">
                  <c:v>3/19/2014</c:v>
                </c:pt>
                <c:pt idx="53">
                  <c:v>3/20/2014</c:v>
                </c:pt>
                <c:pt idx="54">
                  <c:v>3/21/2014</c:v>
                </c:pt>
                <c:pt idx="55">
                  <c:v>3/24/2014</c:v>
                </c:pt>
                <c:pt idx="56">
                  <c:v>3/25/2014</c:v>
                </c:pt>
                <c:pt idx="57">
                  <c:v>3/26/2014</c:v>
                </c:pt>
                <c:pt idx="58">
                  <c:v>3/27/2014</c:v>
                </c:pt>
                <c:pt idx="59">
                  <c:v>3/28/2014</c:v>
                </c:pt>
                <c:pt idx="60">
                  <c:v>3/31/2014</c:v>
                </c:pt>
                <c:pt idx="61">
                  <c:v>4/1/2014</c:v>
                </c:pt>
                <c:pt idx="62">
                  <c:v>4/2/2014</c:v>
                </c:pt>
                <c:pt idx="63">
                  <c:v>4/3/2014</c:v>
                </c:pt>
                <c:pt idx="64">
                  <c:v>4/4/2014</c:v>
                </c:pt>
                <c:pt idx="65">
                  <c:v>4/7/2014</c:v>
                </c:pt>
                <c:pt idx="66">
                  <c:v>4/8/2014</c:v>
                </c:pt>
                <c:pt idx="67">
                  <c:v>4/9/2014</c:v>
                </c:pt>
                <c:pt idx="68">
                  <c:v>4/10/2014</c:v>
                </c:pt>
                <c:pt idx="69">
                  <c:v>4/11/2014</c:v>
                </c:pt>
                <c:pt idx="70">
                  <c:v>4/14/2014</c:v>
                </c:pt>
                <c:pt idx="71">
                  <c:v>4/15/2014</c:v>
                </c:pt>
                <c:pt idx="72">
                  <c:v>4/16/2014</c:v>
                </c:pt>
                <c:pt idx="73">
                  <c:v>4/17/2014</c:v>
                </c:pt>
                <c:pt idx="74">
                  <c:v>4/21/2014</c:v>
                </c:pt>
                <c:pt idx="75">
                  <c:v>4/22/2014</c:v>
                </c:pt>
                <c:pt idx="76">
                  <c:v>4/23/2014</c:v>
                </c:pt>
                <c:pt idx="77">
                  <c:v>4/24/2014</c:v>
                </c:pt>
                <c:pt idx="78">
                  <c:v>4/25/2014</c:v>
                </c:pt>
                <c:pt idx="79">
                  <c:v>4/28/2014</c:v>
                </c:pt>
                <c:pt idx="80">
                  <c:v>4/29/2014</c:v>
                </c:pt>
                <c:pt idx="81">
                  <c:v>4/30/2014</c:v>
                </c:pt>
                <c:pt idx="82">
                  <c:v>5/1/2014</c:v>
                </c:pt>
                <c:pt idx="83">
                  <c:v>5/2/2014</c:v>
                </c:pt>
                <c:pt idx="84">
                  <c:v>5/5/2014</c:v>
                </c:pt>
                <c:pt idx="85">
                  <c:v>5/6/2014</c:v>
                </c:pt>
                <c:pt idx="86">
                  <c:v>5/7/2014</c:v>
                </c:pt>
                <c:pt idx="87">
                  <c:v>5/8/2014</c:v>
                </c:pt>
                <c:pt idx="88">
                  <c:v>5/9/2014</c:v>
                </c:pt>
                <c:pt idx="89">
                  <c:v>5/12/2014</c:v>
                </c:pt>
                <c:pt idx="90">
                  <c:v>5/13/2014</c:v>
                </c:pt>
                <c:pt idx="91">
                  <c:v>5/14/2014</c:v>
                </c:pt>
                <c:pt idx="92">
                  <c:v>5/15/2014</c:v>
                </c:pt>
                <c:pt idx="93">
                  <c:v>5/16/2014</c:v>
                </c:pt>
                <c:pt idx="94">
                  <c:v>5/19/2014</c:v>
                </c:pt>
                <c:pt idx="95">
                  <c:v>5/20/2014</c:v>
                </c:pt>
                <c:pt idx="96">
                  <c:v>5/21/2014</c:v>
                </c:pt>
                <c:pt idx="97">
                  <c:v>5/22/2014</c:v>
                </c:pt>
                <c:pt idx="98">
                  <c:v>5/23/2014</c:v>
                </c:pt>
                <c:pt idx="99">
                  <c:v>5/27/2014</c:v>
                </c:pt>
                <c:pt idx="100">
                  <c:v>5/28/2014</c:v>
                </c:pt>
                <c:pt idx="101">
                  <c:v>5/29/2014</c:v>
                </c:pt>
                <c:pt idx="102">
                  <c:v>5/30/2014</c:v>
                </c:pt>
                <c:pt idx="103">
                  <c:v>6/2/2014</c:v>
                </c:pt>
                <c:pt idx="104">
                  <c:v>6/3/2014</c:v>
                </c:pt>
                <c:pt idx="105">
                  <c:v>6/4/2014</c:v>
                </c:pt>
                <c:pt idx="106">
                  <c:v>6/5/2014</c:v>
                </c:pt>
                <c:pt idx="107">
                  <c:v>6/6/2014</c:v>
                </c:pt>
                <c:pt idx="108">
                  <c:v>6/9/2014</c:v>
                </c:pt>
                <c:pt idx="109">
                  <c:v>6/10/2014</c:v>
                </c:pt>
                <c:pt idx="110">
                  <c:v>6/11/2014</c:v>
                </c:pt>
                <c:pt idx="111">
                  <c:v>6/12/2014</c:v>
                </c:pt>
                <c:pt idx="112">
                  <c:v>6/13/2014</c:v>
                </c:pt>
                <c:pt idx="113">
                  <c:v>6/16/2014</c:v>
                </c:pt>
                <c:pt idx="114">
                  <c:v>6/17/2014</c:v>
                </c:pt>
                <c:pt idx="115">
                  <c:v>6/18/2014</c:v>
                </c:pt>
                <c:pt idx="116">
                  <c:v>6/19/2014</c:v>
                </c:pt>
                <c:pt idx="117">
                  <c:v>6/20/2014</c:v>
                </c:pt>
                <c:pt idx="118">
                  <c:v>6/23/2014</c:v>
                </c:pt>
                <c:pt idx="119">
                  <c:v>6/24/2014</c:v>
                </c:pt>
                <c:pt idx="120">
                  <c:v>6/25/2014</c:v>
                </c:pt>
                <c:pt idx="121">
                  <c:v>6/26/2014</c:v>
                </c:pt>
                <c:pt idx="122">
                  <c:v>6/27/2014</c:v>
                </c:pt>
                <c:pt idx="123">
                  <c:v>6/30/2014</c:v>
                </c:pt>
                <c:pt idx="124">
                  <c:v>7/1/2014</c:v>
                </c:pt>
              </c:strCache>
            </c:strRef>
          </c:cat>
          <c:val>
            <c:numRef>
              <c:f>Data!$E$2:$E$126</c:f>
              <c:numCache>
                <c:formatCode>General</c:formatCode>
                <c:ptCount val="125"/>
                <c:pt idx="0">
                  <c:v>47.98</c:v>
                </c:pt>
                <c:pt idx="1">
                  <c:v>47.87</c:v>
                </c:pt>
                <c:pt idx="2">
                  <c:v>48</c:v>
                </c:pt>
                <c:pt idx="3">
                  <c:v>48.55</c:v>
                </c:pt>
                <c:pt idx="4">
                  <c:v>48.73</c:v>
                </c:pt>
                <c:pt idx="5">
                  <c:v>48.85</c:v>
                </c:pt>
                <c:pt idx="6">
                  <c:v>49.2</c:v>
                </c:pt>
                <c:pt idx="7">
                  <c:v>48.15</c:v>
                </c:pt>
                <c:pt idx="8">
                  <c:v>48.34</c:v>
                </c:pt>
                <c:pt idx="9">
                  <c:v>48.1</c:v>
                </c:pt>
                <c:pt idx="10">
                  <c:v>47.91</c:v>
                </c:pt>
                <c:pt idx="11">
                  <c:v>48.2</c:v>
                </c:pt>
                <c:pt idx="12">
                  <c:v>48.53</c:v>
                </c:pt>
                <c:pt idx="13">
                  <c:v>49.04</c:v>
                </c:pt>
                <c:pt idx="14">
                  <c:v>48.63</c:v>
                </c:pt>
                <c:pt idx="15">
                  <c:v>47.75</c:v>
                </c:pt>
                <c:pt idx="16">
                  <c:v>47.25</c:v>
                </c:pt>
                <c:pt idx="17">
                  <c:v>47.48</c:v>
                </c:pt>
                <c:pt idx="18">
                  <c:v>47.27</c:v>
                </c:pt>
                <c:pt idx="19">
                  <c:v>47.41</c:v>
                </c:pt>
                <c:pt idx="20">
                  <c:v>46.89</c:v>
                </c:pt>
                <c:pt idx="21">
                  <c:v>46.11</c:v>
                </c:pt>
                <c:pt idx="22">
                  <c:v>46.27</c:v>
                </c:pt>
                <c:pt idx="23">
                  <c:v>46.04</c:v>
                </c:pt>
                <c:pt idx="24">
                  <c:v>47.32</c:v>
                </c:pt>
                <c:pt idx="25">
                  <c:v>47.61</c:v>
                </c:pt>
                <c:pt idx="26">
                  <c:v>47.5</c:v>
                </c:pt>
                <c:pt idx="27">
                  <c:v>48.61</c:v>
                </c:pt>
                <c:pt idx="28">
                  <c:v>48.38</c:v>
                </c:pt>
                <c:pt idx="29">
                  <c:v>48.45</c:v>
                </c:pt>
                <c:pt idx="30">
                  <c:v>48.81</c:v>
                </c:pt>
                <c:pt idx="31">
                  <c:v>49.41</c:v>
                </c:pt>
                <c:pt idx="32">
                  <c:v>49.33</c:v>
                </c:pt>
                <c:pt idx="33">
                  <c:v>49.86</c:v>
                </c:pt>
                <c:pt idx="34">
                  <c:v>49.81</c:v>
                </c:pt>
                <c:pt idx="35">
                  <c:v>50.27</c:v>
                </c:pt>
                <c:pt idx="36">
                  <c:v>50.67</c:v>
                </c:pt>
                <c:pt idx="37">
                  <c:v>50.42</c:v>
                </c:pt>
                <c:pt idx="38">
                  <c:v>50.41</c:v>
                </c:pt>
                <c:pt idx="39">
                  <c:v>50.61</c:v>
                </c:pt>
                <c:pt idx="40">
                  <c:v>49</c:v>
                </c:pt>
                <c:pt idx="41">
                  <c:v>49.34</c:v>
                </c:pt>
                <c:pt idx="42">
                  <c:v>48.82</c:v>
                </c:pt>
                <c:pt idx="43">
                  <c:v>48.79</c:v>
                </c:pt>
                <c:pt idx="44">
                  <c:v>48.43</c:v>
                </c:pt>
                <c:pt idx="45">
                  <c:v>48.44</c:v>
                </c:pt>
                <c:pt idx="46">
                  <c:v>48.22</c:v>
                </c:pt>
                <c:pt idx="47">
                  <c:v>48.21</c:v>
                </c:pt>
                <c:pt idx="48">
                  <c:v>47.59</c:v>
                </c:pt>
                <c:pt idx="49">
                  <c:v>47.69</c:v>
                </c:pt>
                <c:pt idx="50">
                  <c:v>47.66</c:v>
                </c:pt>
                <c:pt idx="51">
                  <c:v>47.56</c:v>
                </c:pt>
                <c:pt idx="52">
                  <c:v>47.32</c:v>
                </c:pt>
                <c:pt idx="53">
                  <c:v>46.52</c:v>
                </c:pt>
                <c:pt idx="54">
                  <c:v>46.51</c:v>
                </c:pt>
                <c:pt idx="55">
                  <c:v>46.7</c:v>
                </c:pt>
                <c:pt idx="56">
                  <c:v>47.01</c:v>
                </c:pt>
                <c:pt idx="57">
                  <c:v>46.97</c:v>
                </c:pt>
                <c:pt idx="58">
                  <c:v>47.57</c:v>
                </c:pt>
                <c:pt idx="59">
                  <c:v>48.37</c:v>
                </c:pt>
                <c:pt idx="60">
                  <c:v>48.1</c:v>
                </c:pt>
                <c:pt idx="61">
                  <c:v>48.44</c:v>
                </c:pt>
                <c:pt idx="62">
                  <c:v>48.44</c:v>
                </c:pt>
                <c:pt idx="63">
                  <c:v>48.32</c:v>
                </c:pt>
                <c:pt idx="64">
                  <c:v>48.45</c:v>
                </c:pt>
                <c:pt idx="65">
                  <c:v>48.11</c:v>
                </c:pt>
                <c:pt idx="66">
                  <c:v>47.96</c:v>
                </c:pt>
                <c:pt idx="67">
                  <c:v>48.78</c:v>
                </c:pt>
                <c:pt idx="68">
                  <c:v>48.28</c:v>
                </c:pt>
                <c:pt idx="69">
                  <c:v>47.45</c:v>
                </c:pt>
                <c:pt idx="70">
                  <c:v>47.54</c:v>
                </c:pt>
                <c:pt idx="71">
                  <c:v>47.77</c:v>
                </c:pt>
                <c:pt idx="72">
                  <c:v>48.39</c:v>
                </c:pt>
                <c:pt idx="73">
                  <c:v>48.88</c:v>
                </c:pt>
                <c:pt idx="74">
                  <c:v>49.03</c:v>
                </c:pt>
                <c:pt idx="75">
                  <c:v>49.04</c:v>
                </c:pt>
                <c:pt idx="76">
                  <c:v>48.81</c:v>
                </c:pt>
                <c:pt idx="77">
                  <c:v>49.39</c:v>
                </c:pt>
                <c:pt idx="78">
                  <c:v>49.72</c:v>
                </c:pt>
                <c:pt idx="79">
                  <c:v>49.04</c:v>
                </c:pt>
                <c:pt idx="80">
                  <c:v>50.29</c:v>
                </c:pt>
                <c:pt idx="81">
                  <c:v>50.62</c:v>
                </c:pt>
                <c:pt idx="82">
                  <c:v>50.4</c:v>
                </c:pt>
                <c:pt idx="83">
                  <c:v>50.87</c:v>
                </c:pt>
                <c:pt idx="84">
                  <c:v>50.81</c:v>
                </c:pt>
                <c:pt idx="85">
                  <c:v>51.12</c:v>
                </c:pt>
                <c:pt idx="86">
                  <c:v>51.02</c:v>
                </c:pt>
                <c:pt idx="87">
                  <c:v>50.78</c:v>
                </c:pt>
                <c:pt idx="88">
                  <c:v>50.56</c:v>
                </c:pt>
                <c:pt idx="89">
                  <c:v>50.7</c:v>
                </c:pt>
                <c:pt idx="90">
                  <c:v>50.51</c:v>
                </c:pt>
                <c:pt idx="91">
                  <c:v>50.43</c:v>
                </c:pt>
                <c:pt idx="92">
                  <c:v>50.9</c:v>
                </c:pt>
                <c:pt idx="93">
                  <c:v>51.3</c:v>
                </c:pt>
                <c:pt idx="94">
                  <c:v>51.36</c:v>
                </c:pt>
                <c:pt idx="95">
                  <c:v>50.91</c:v>
                </c:pt>
                <c:pt idx="96">
                  <c:v>51.47</c:v>
                </c:pt>
                <c:pt idx="97">
                  <c:v>51.21</c:v>
                </c:pt>
                <c:pt idx="98">
                  <c:v>51.1</c:v>
                </c:pt>
                <c:pt idx="99">
                  <c:v>50.7</c:v>
                </c:pt>
                <c:pt idx="100">
                  <c:v>50.67</c:v>
                </c:pt>
                <c:pt idx="101">
                  <c:v>50.65</c:v>
                </c:pt>
                <c:pt idx="102">
                  <c:v>50.45</c:v>
                </c:pt>
                <c:pt idx="103">
                  <c:v>50.58</c:v>
                </c:pt>
                <c:pt idx="104">
                  <c:v>50.52</c:v>
                </c:pt>
                <c:pt idx="105">
                  <c:v>50.07</c:v>
                </c:pt>
                <c:pt idx="106">
                  <c:v>50.44</c:v>
                </c:pt>
                <c:pt idx="107">
                  <c:v>50.81</c:v>
                </c:pt>
                <c:pt idx="108">
                  <c:v>50.84</c:v>
                </c:pt>
                <c:pt idx="109">
                  <c:v>50.95</c:v>
                </c:pt>
                <c:pt idx="110">
                  <c:v>50.86</c:v>
                </c:pt>
                <c:pt idx="111">
                  <c:v>51.34</c:v>
                </c:pt>
                <c:pt idx="112">
                  <c:v>51.68</c:v>
                </c:pt>
                <c:pt idx="113">
                  <c:v>51.74</c:v>
                </c:pt>
                <c:pt idx="114">
                  <c:v>51.64</c:v>
                </c:pt>
                <c:pt idx="115">
                  <c:v>52.67</c:v>
                </c:pt>
                <c:pt idx="116">
                  <c:v>52.67</c:v>
                </c:pt>
                <c:pt idx="117">
                  <c:v>52.78</c:v>
                </c:pt>
                <c:pt idx="118">
                  <c:v>53.07</c:v>
                </c:pt>
                <c:pt idx="119">
                  <c:v>52.84</c:v>
                </c:pt>
                <c:pt idx="120">
                  <c:v>52.62</c:v>
                </c:pt>
                <c:pt idx="121">
                  <c:v>52.75</c:v>
                </c:pt>
                <c:pt idx="122">
                  <c:v>52.6</c:v>
                </c:pt>
                <c:pt idx="123">
                  <c:v>52.75</c:v>
                </c:pt>
                <c:pt idx="124">
                  <c:v>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1097215"/>
        <c:axId val="93545855"/>
      </c:lineChart>
      <c:lineChart>
        <c:grouping val="standard"/>
        <c:varyColors val="0"/>
        <c:ser>
          <c:idx val="1"/>
          <c:order val="1"/>
          <c:tx>
            <c:strRef>
              <c:f>"Accumulation Distribution Line"</c:f>
              <c:strCache>
                <c:ptCount val="1"/>
                <c:pt idx="0">
                  <c:v>Accumulation Distribution Line</c:v>
                </c:pt>
              </c:strCache>
            </c:strRef>
          </c:tx>
          <c:spPr>
            <a:solidFill>
              <a:srgbClr val="be4b48"/>
            </a:solidFill>
            <a:ln w="1260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Data!$A$2:$A$126</c:f>
              <c:strCache>
                <c:ptCount val="125"/>
                <c:pt idx="0">
                  <c:v>1/2/2014</c:v>
                </c:pt>
                <c:pt idx="1">
                  <c:v>1/3/2014</c:v>
                </c:pt>
                <c:pt idx="2">
                  <c:v>1/6/2014</c:v>
                </c:pt>
                <c:pt idx="3">
                  <c:v>1/7/2014</c:v>
                </c:pt>
                <c:pt idx="4">
                  <c:v>1/8/2014</c:v>
                </c:pt>
                <c:pt idx="5">
                  <c:v>1/9/2014</c:v>
                </c:pt>
                <c:pt idx="6">
                  <c:v>1/10/2014</c:v>
                </c:pt>
                <c:pt idx="7">
                  <c:v>1/13/2014</c:v>
                </c:pt>
                <c:pt idx="8">
                  <c:v>1/14/2014</c:v>
                </c:pt>
                <c:pt idx="9">
                  <c:v>1/15/2014</c:v>
                </c:pt>
                <c:pt idx="10">
                  <c:v>1/16/2014</c:v>
                </c:pt>
                <c:pt idx="11">
                  <c:v>1/17/2014</c:v>
                </c:pt>
                <c:pt idx="12">
                  <c:v>1/21/2014</c:v>
                </c:pt>
                <c:pt idx="13">
                  <c:v>1/22/2014</c:v>
                </c:pt>
                <c:pt idx="14">
                  <c:v>1/23/2014</c:v>
                </c:pt>
                <c:pt idx="15">
                  <c:v>1/24/2014</c:v>
                </c:pt>
                <c:pt idx="16">
                  <c:v>1/27/2014</c:v>
                </c:pt>
                <c:pt idx="17">
                  <c:v>1/28/2014</c:v>
                </c:pt>
                <c:pt idx="18">
                  <c:v>1/29/2014</c:v>
                </c:pt>
                <c:pt idx="19">
                  <c:v>1/30/2014</c:v>
                </c:pt>
                <c:pt idx="20">
                  <c:v>1/31/2014</c:v>
                </c:pt>
                <c:pt idx="21">
                  <c:v>2/3/2014</c:v>
                </c:pt>
                <c:pt idx="22">
                  <c:v>2/4/2014</c:v>
                </c:pt>
                <c:pt idx="23">
                  <c:v>2/5/2014</c:v>
                </c:pt>
                <c:pt idx="24">
                  <c:v>2/6/2014</c:v>
                </c:pt>
                <c:pt idx="25">
                  <c:v>2/7/2014</c:v>
                </c:pt>
                <c:pt idx="26">
                  <c:v>2/10/2014</c:v>
                </c:pt>
                <c:pt idx="27">
                  <c:v>2/11/2014</c:v>
                </c:pt>
                <c:pt idx="28">
                  <c:v>2/12/2014</c:v>
                </c:pt>
                <c:pt idx="29">
                  <c:v>2/13/2014</c:v>
                </c:pt>
                <c:pt idx="30">
                  <c:v>2/14/2014</c:v>
                </c:pt>
                <c:pt idx="31">
                  <c:v>2/18/2014</c:v>
                </c:pt>
                <c:pt idx="32">
                  <c:v>2/19/2014</c:v>
                </c:pt>
                <c:pt idx="33">
                  <c:v>2/20/2014</c:v>
                </c:pt>
                <c:pt idx="34">
                  <c:v>2/21/2014</c:v>
                </c:pt>
                <c:pt idx="35">
                  <c:v>2/24/2014</c:v>
                </c:pt>
                <c:pt idx="36">
                  <c:v>2/25/2014</c:v>
                </c:pt>
                <c:pt idx="37">
                  <c:v>2/26/2014</c:v>
                </c:pt>
                <c:pt idx="38">
                  <c:v>2/27/2014</c:v>
                </c:pt>
                <c:pt idx="39">
                  <c:v>2/28/2014</c:v>
                </c:pt>
                <c:pt idx="40">
                  <c:v>3/3/2014</c:v>
                </c:pt>
                <c:pt idx="41">
                  <c:v>3/4/2014</c:v>
                </c:pt>
                <c:pt idx="42">
                  <c:v>3/5/2014</c:v>
                </c:pt>
                <c:pt idx="43">
                  <c:v>3/6/2014</c:v>
                </c:pt>
                <c:pt idx="44">
                  <c:v>3/7/2014</c:v>
                </c:pt>
                <c:pt idx="45">
                  <c:v>3/10/2014</c:v>
                </c:pt>
                <c:pt idx="46">
                  <c:v>3/11/2014</c:v>
                </c:pt>
                <c:pt idx="47">
                  <c:v>3/12/2014</c:v>
                </c:pt>
                <c:pt idx="48">
                  <c:v>3/13/2014</c:v>
                </c:pt>
                <c:pt idx="49">
                  <c:v>3/14/2014</c:v>
                </c:pt>
                <c:pt idx="50">
                  <c:v>3/17/2014</c:v>
                </c:pt>
                <c:pt idx="51">
                  <c:v>3/18/2014</c:v>
                </c:pt>
                <c:pt idx="52">
                  <c:v>3/19/2014</c:v>
                </c:pt>
                <c:pt idx="53">
                  <c:v>3/20/2014</c:v>
                </c:pt>
                <c:pt idx="54">
                  <c:v>3/21/2014</c:v>
                </c:pt>
                <c:pt idx="55">
                  <c:v>3/24/2014</c:v>
                </c:pt>
                <c:pt idx="56">
                  <c:v>3/25/2014</c:v>
                </c:pt>
                <c:pt idx="57">
                  <c:v>3/26/2014</c:v>
                </c:pt>
                <c:pt idx="58">
                  <c:v>3/27/2014</c:v>
                </c:pt>
                <c:pt idx="59">
                  <c:v>3/28/2014</c:v>
                </c:pt>
                <c:pt idx="60">
                  <c:v>3/31/2014</c:v>
                </c:pt>
                <c:pt idx="61">
                  <c:v>4/1/2014</c:v>
                </c:pt>
                <c:pt idx="62">
                  <c:v>4/2/2014</c:v>
                </c:pt>
                <c:pt idx="63">
                  <c:v>4/3/2014</c:v>
                </c:pt>
                <c:pt idx="64">
                  <c:v>4/4/2014</c:v>
                </c:pt>
                <c:pt idx="65">
                  <c:v>4/7/2014</c:v>
                </c:pt>
                <c:pt idx="66">
                  <c:v>4/8/2014</c:v>
                </c:pt>
                <c:pt idx="67">
                  <c:v>4/9/2014</c:v>
                </c:pt>
                <c:pt idx="68">
                  <c:v>4/10/2014</c:v>
                </c:pt>
                <c:pt idx="69">
                  <c:v>4/11/2014</c:v>
                </c:pt>
                <c:pt idx="70">
                  <c:v>4/14/2014</c:v>
                </c:pt>
                <c:pt idx="71">
                  <c:v>4/15/2014</c:v>
                </c:pt>
                <c:pt idx="72">
                  <c:v>4/16/2014</c:v>
                </c:pt>
                <c:pt idx="73">
                  <c:v>4/17/2014</c:v>
                </c:pt>
                <c:pt idx="74">
                  <c:v>4/21/2014</c:v>
                </c:pt>
                <c:pt idx="75">
                  <c:v>4/22/2014</c:v>
                </c:pt>
                <c:pt idx="76">
                  <c:v>4/23/2014</c:v>
                </c:pt>
                <c:pt idx="77">
                  <c:v>4/24/2014</c:v>
                </c:pt>
                <c:pt idx="78">
                  <c:v>4/25/2014</c:v>
                </c:pt>
                <c:pt idx="79">
                  <c:v>4/28/2014</c:v>
                </c:pt>
                <c:pt idx="80">
                  <c:v>4/29/2014</c:v>
                </c:pt>
                <c:pt idx="81">
                  <c:v>4/30/2014</c:v>
                </c:pt>
                <c:pt idx="82">
                  <c:v>5/1/2014</c:v>
                </c:pt>
                <c:pt idx="83">
                  <c:v>5/2/2014</c:v>
                </c:pt>
                <c:pt idx="84">
                  <c:v>5/5/2014</c:v>
                </c:pt>
                <c:pt idx="85">
                  <c:v>5/6/2014</c:v>
                </c:pt>
                <c:pt idx="86">
                  <c:v>5/7/2014</c:v>
                </c:pt>
                <c:pt idx="87">
                  <c:v>5/8/2014</c:v>
                </c:pt>
                <c:pt idx="88">
                  <c:v>5/9/2014</c:v>
                </c:pt>
                <c:pt idx="89">
                  <c:v>5/12/2014</c:v>
                </c:pt>
                <c:pt idx="90">
                  <c:v>5/13/2014</c:v>
                </c:pt>
                <c:pt idx="91">
                  <c:v>5/14/2014</c:v>
                </c:pt>
                <c:pt idx="92">
                  <c:v>5/15/2014</c:v>
                </c:pt>
                <c:pt idx="93">
                  <c:v>5/16/2014</c:v>
                </c:pt>
                <c:pt idx="94">
                  <c:v>5/19/2014</c:v>
                </c:pt>
                <c:pt idx="95">
                  <c:v>5/20/2014</c:v>
                </c:pt>
                <c:pt idx="96">
                  <c:v>5/21/2014</c:v>
                </c:pt>
                <c:pt idx="97">
                  <c:v>5/22/2014</c:v>
                </c:pt>
                <c:pt idx="98">
                  <c:v>5/23/2014</c:v>
                </c:pt>
                <c:pt idx="99">
                  <c:v>5/27/2014</c:v>
                </c:pt>
                <c:pt idx="100">
                  <c:v>5/28/2014</c:v>
                </c:pt>
                <c:pt idx="101">
                  <c:v>5/29/2014</c:v>
                </c:pt>
                <c:pt idx="102">
                  <c:v>5/30/2014</c:v>
                </c:pt>
                <c:pt idx="103">
                  <c:v>6/2/2014</c:v>
                </c:pt>
                <c:pt idx="104">
                  <c:v>6/3/2014</c:v>
                </c:pt>
                <c:pt idx="105">
                  <c:v>6/4/2014</c:v>
                </c:pt>
                <c:pt idx="106">
                  <c:v>6/5/2014</c:v>
                </c:pt>
                <c:pt idx="107">
                  <c:v>6/6/2014</c:v>
                </c:pt>
                <c:pt idx="108">
                  <c:v>6/9/2014</c:v>
                </c:pt>
                <c:pt idx="109">
                  <c:v>6/10/2014</c:v>
                </c:pt>
                <c:pt idx="110">
                  <c:v>6/11/2014</c:v>
                </c:pt>
                <c:pt idx="111">
                  <c:v>6/12/2014</c:v>
                </c:pt>
                <c:pt idx="112">
                  <c:v>6/13/2014</c:v>
                </c:pt>
                <c:pt idx="113">
                  <c:v>6/16/2014</c:v>
                </c:pt>
                <c:pt idx="114">
                  <c:v>6/17/2014</c:v>
                </c:pt>
                <c:pt idx="115">
                  <c:v>6/18/2014</c:v>
                </c:pt>
                <c:pt idx="116">
                  <c:v>6/19/2014</c:v>
                </c:pt>
                <c:pt idx="117">
                  <c:v>6/20/2014</c:v>
                </c:pt>
                <c:pt idx="118">
                  <c:v>6/23/2014</c:v>
                </c:pt>
                <c:pt idx="119">
                  <c:v>6/24/2014</c:v>
                </c:pt>
                <c:pt idx="120">
                  <c:v>6/25/2014</c:v>
                </c:pt>
                <c:pt idx="121">
                  <c:v>6/26/2014</c:v>
                </c:pt>
                <c:pt idx="122">
                  <c:v>6/27/2014</c:v>
                </c:pt>
                <c:pt idx="123">
                  <c:v>6/30/2014</c:v>
                </c:pt>
                <c:pt idx="124">
                  <c:v>7/1/2014</c:v>
                </c:pt>
              </c:strCache>
            </c:strRef>
          </c:cat>
          <c:val>
            <c:numRef>
              <c:f>Data!$K$2:$K$126</c:f>
              <c:numCache>
                <c:formatCode>General</c:formatCode>
                <c:ptCount val="125"/>
                <c:pt idx="0">
                  <c:v>-3187045.45454551</c:v>
                </c:pt>
                <c:pt idx="1">
                  <c:v>-8215409.09090924</c:v>
                </c:pt>
                <c:pt idx="2">
                  <c:v>-10577250.2673798</c:v>
                </c:pt>
                <c:pt idx="3">
                  <c:v>-7617386.63101627</c:v>
                </c:pt>
                <c:pt idx="4">
                  <c:v>-5037393.52756817</c:v>
                </c:pt>
                <c:pt idx="5">
                  <c:v>-9715226.86090153</c:v>
                </c:pt>
                <c:pt idx="6">
                  <c:v>-4405126.86090153</c:v>
                </c:pt>
                <c:pt idx="7">
                  <c:v>-11621583.271158</c:v>
                </c:pt>
                <c:pt idx="8">
                  <c:v>-9344508.27115778</c:v>
                </c:pt>
                <c:pt idx="9">
                  <c:v>-14839679.0028651</c:v>
                </c:pt>
                <c:pt idx="10">
                  <c:v>-16261491.5028651</c:v>
                </c:pt>
                <c:pt idx="11">
                  <c:v>-17282830.6332997</c:v>
                </c:pt>
                <c:pt idx="12">
                  <c:v>-16982648.2803585</c:v>
                </c:pt>
                <c:pt idx="13">
                  <c:v>-12530948.2803584</c:v>
                </c:pt>
                <c:pt idx="14">
                  <c:v>-14230919.7089298</c:v>
                </c:pt>
                <c:pt idx="15">
                  <c:v>-22819540.5880506</c:v>
                </c:pt>
                <c:pt idx="16">
                  <c:v>-24571296.5202541</c:v>
                </c:pt>
                <c:pt idx="17">
                  <c:v>-24082092.8165505</c:v>
                </c:pt>
                <c:pt idx="18">
                  <c:v>-23152938.9703965</c:v>
                </c:pt>
                <c:pt idx="19">
                  <c:v>-22615696.1132537</c:v>
                </c:pt>
                <c:pt idx="20">
                  <c:v>-23166137.0968602</c:v>
                </c:pt>
                <c:pt idx="21">
                  <c:v>-27029362.6782555</c:v>
                </c:pt>
                <c:pt idx="22">
                  <c:v>-26868299.0418919</c:v>
                </c:pt>
                <c:pt idx="23">
                  <c:v>-27535516.6889507</c:v>
                </c:pt>
                <c:pt idx="24">
                  <c:v>-22137100.4098809</c:v>
                </c:pt>
                <c:pt idx="25">
                  <c:v>-19819109.50079</c:v>
                </c:pt>
                <c:pt idx="26">
                  <c:v>-17386409.50079</c:v>
                </c:pt>
                <c:pt idx="27">
                  <c:v>-14150459.5007901</c:v>
                </c:pt>
                <c:pt idx="28">
                  <c:v>-14879175.2902637</c:v>
                </c:pt>
                <c:pt idx="29">
                  <c:v>-13177095.2902636</c:v>
                </c:pt>
                <c:pt idx="30">
                  <c:v>-12169823.8616922</c:v>
                </c:pt>
                <c:pt idx="31">
                  <c:v>-14073407.6454761</c:v>
                </c:pt>
                <c:pt idx="32">
                  <c:v>-16703471.6454762</c:v>
                </c:pt>
                <c:pt idx="33">
                  <c:v>-13232943.0740477</c:v>
                </c:pt>
                <c:pt idx="34">
                  <c:v>-18087756.7104112</c:v>
                </c:pt>
                <c:pt idx="35">
                  <c:v>-18225999.5675541</c:v>
                </c:pt>
                <c:pt idx="36">
                  <c:v>-19748548.7200964</c:v>
                </c:pt>
                <c:pt idx="37">
                  <c:v>-21395715.3867631</c:v>
                </c:pt>
                <c:pt idx="38">
                  <c:v>-19533782.0534298</c:v>
                </c:pt>
                <c:pt idx="39">
                  <c:v>-18997459.4727847</c:v>
                </c:pt>
                <c:pt idx="40">
                  <c:v>-26642051.3095194</c:v>
                </c:pt>
                <c:pt idx="41">
                  <c:v>-23306790.3339095</c:v>
                </c:pt>
                <c:pt idx="42">
                  <c:v>-25296274.9492941</c:v>
                </c:pt>
                <c:pt idx="43">
                  <c:v>-25155908.2826274</c:v>
                </c:pt>
                <c:pt idx="44">
                  <c:v>-23545617.3735366</c:v>
                </c:pt>
                <c:pt idx="45">
                  <c:v>-21164179.8735367</c:v>
                </c:pt>
                <c:pt idx="46">
                  <c:v>-22758668.7624256</c:v>
                </c:pt>
                <c:pt idx="47">
                  <c:v>-22215806.69346</c:v>
                </c:pt>
                <c:pt idx="48">
                  <c:v>-25285015.9957856</c:v>
                </c:pt>
                <c:pt idx="49">
                  <c:v>-24612481.5130271</c:v>
                </c:pt>
                <c:pt idx="50">
                  <c:v>-23499592.6241383</c:v>
                </c:pt>
                <c:pt idx="51">
                  <c:v>-23170369.0947264</c:v>
                </c:pt>
                <c:pt idx="52">
                  <c:v>-25178143.2882748</c:v>
                </c:pt>
                <c:pt idx="53">
                  <c:v>-21972879.1857104</c:v>
                </c:pt>
                <c:pt idx="54">
                  <c:v>-29266526.5541315</c:v>
                </c:pt>
                <c:pt idx="55">
                  <c:v>-26184246.5541314</c:v>
                </c:pt>
                <c:pt idx="56">
                  <c:v>-23311330.4250992</c:v>
                </c:pt>
                <c:pt idx="57">
                  <c:v>-28374330.4250992</c:v>
                </c:pt>
                <c:pt idx="58">
                  <c:v>-25417259.5160084</c:v>
                </c:pt>
                <c:pt idx="59">
                  <c:v>-20480131.8237007</c:v>
                </c:pt>
                <c:pt idx="60">
                  <c:v>-22339610.0845702</c:v>
                </c:pt>
                <c:pt idx="61">
                  <c:v>-20510537.3572976</c:v>
                </c:pt>
                <c:pt idx="62">
                  <c:v>-26028670.6906311</c:v>
                </c:pt>
                <c:pt idx="63">
                  <c:v>-25925063.2832237</c:v>
                </c:pt>
                <c:pt idx="64">
                  <c:v>-28880428.5006149</c:v>
                </c:pt>
                <c:pt idx="65">
                  <c:v>-31127302.1848255</c:v>
                </c:pt>
                <c:pt idx="66">
                  <c:v>-33731613.5055802</c:v>
                </c:pt>
                <c:pt idx="67">
                  <c:v>-30737215.2004954</c:v>
                </c:pt>
                <c:pt idx="68">
                  <c:v>-33566186.6290668</c:v>
                </c:pt>
                <c:pt idx="69">
                  <c:v>-39949486.6290668</c:v>
                </c:pt>
                <c:pt idx="70">
                  <c:v>-38919871.4775517</c:v>
                </c:pt>
                <c:pt idx="71">
                  <c:v>-37544862.3866425</c:v>
                </c:pt>
                <c:pt idx="72">
                  <c:v>-34443662.3866425</c:v>
                </c:pt>
                <c:pt idx="73">
                  <c:v>-32267758.0388164</c:v>
                </c:pt>
                <c:pt idx="74">
                  <c:v>-31448571.8319199</c:v>
                </c:pt>
                <c:pt idx="75">
                  <c:v>-32398467.8319199</c:v>
                </c:pt>
                <c:pt idx="76">
                  <c:v>-33251867.8319198</c:v>
                </c:pt>
                <c:pt idx="77">
                  <c:v>-30312549.3134013</c:v>
                </c:pt>
                <c:pt idx="78">
                  <c:v>-33689120.7419728</c:v>
                </c:pt>
                <c:pt idx="79">
                  <c:v>-35577291.8530839</c:v>
                </c:pt>
                <c:pt idx="80">
                  <c:v>-36445484.2581472</c:v>
                </c:pt>
                <c:pt idx="81">
                  <c:v>-34930115.8370947</c:v>
                </c:pt>
                <c:pt idx="82">
                  <c:v>-35130903.3370948</c:v>
                </c:pt>
                <c:pt idx="83">
                  <c:v>-32642478.3370948</c:v>
                </c:pt>
                <c:pt idx="84">
                  <c:v>-31248209.5870948</c:v>
                </c:pt>
                <c:pt idx="85">
                  <c:v>-29609512.8129013</c:v>
                </c:pt>
                <c:pt idx="86">
                  <c:v>-29463759.6214118</c:v>
                </c:pt>
                <c:pt idx="87">
                  <c:v>-36117508.8017397</c:v>
                </c:pt>
                <c:pt idx="88">
                  <c:v>-36314897.6906286</c:v>
                </c:pt>
                <c:pt idx="89">
                  <c:v>-38978084.7874027</c:v>
                </c:pt>
                <c:pt idx="90">
                  <c:v>-39178646.6921646</c:v>
                </c:pt>
                <c:pt idx="91">
                  <c:v>-39512903.5549097</c:v>
                </c:pt>
                <c:pt idx="92">
                  <c:v>-34070086.6318329</c:v>
                </c:pt>
                <c:pt idx="93">
                  <c:v>-31432878.4685676</c:v>
                </c:pt>
                <c:pt idx="94">
                  <c:v>-30735096.6503858</c:v>
                </c:pt>
                <c:pt idx="95">
                  <c:v>-32292886.1240701</c:v>
                </c:pt>
                <c:pt idx="96">
                  <c:v>-30800944.7447598</c:v>
                </c:pt>
                <c:pt idx="97">
                  <c:v>-32183467.8216829</c:v>
                </c:pt>
                <c:pt idx="98">
                  <c:v>-31891192.8216828</c:v>
                </c:pt>
                <c:pt idx="99">
                  <c:v>-34829490.1189801</c:v>
                </c:pt>
                <c:pt idx="100">
                  <c:v>-37037262.11898</c:v>
                </c:pt>
                <c:pt idx="101">
                  <c:v>-37949804.2242433</c:v>
                </c:pt>
                <c:pt idx="102">
                  <c:v>-38634645.6035536</c:v>
                </c:pt>
                <c:pt idx="103">
                  <c:v>-40954596.9549051</c:v>
                </c:pt>
                <c:pt idx="104">
                  <c:v>-39062942.4094505</c:v>
                </c:pt>
                <c:pt idx="105">
                  <c:v>-36473762.4094504</c:v>
                </c:pt>
                <c:pt idx="106">
                  <c:v>-35078021.2329798</c:v>
                </c:pt>
                <c:pt idx="107">
                  <c:v>-32903291.0004217</c:v>
                </c:pt>
                <c:pt idx="108">
                  <c:v>-32546741.0004216</c:v>
                </c:pt>
                <c:pt idx="109">
                  <c:v>-30300116.0004216</c:v>
                </c:pt>
                <c:pt idx="110">
                  <c:v>-30108504.8893105</c:v>
                </c:pt>
                <c:pt idx="111">
                  <c:v>-29725568.5256741</c:v>
                </c:pt>
                <c:pt idx="112">
                  <c:v>-32321312.525674</c:v>
                </c:pt>
                <c:pt idx="113">
                  <c:v>-30731585.2529467</c:v>
                </c:pt>
                <c:pt idx="114">
                  <c:v>-28748251.9196133</c:v>
                </c:pt>
                <c:pt idx="115">
                  <c:v>-25025251.9196133</c:v>
                </c:pt>
                <c:pt idx="116">
                  <c:v>-26787231.9196132</c:v>
                </c:pt>
                <c:pt idx="117">
                  <c:v>-28978067.2137309</c:v>
                </c:pt>
                <c:pt idx="118">
                  <c:v>-28103854.1702526</c:v>
                </c:pt>
                <c:pt idx="119">
                  <c:v>-33030539.8845383</c:v>
                </c:pt>
                <c:pt idx="120">
                  <c:v>-33256617.1572656</c:v>
                </c:pt>
                <c:pt idx="121">
                  <c:v>-31409902.2318925</c:v>
                </c:pt>
                <c:pt idx="122">
                  <c:v>-30454015.1351182</c:v>
                </c:pt>
                <c:pt idx="123">
                  <c:v>-30091431.8017849</c:v>
                </c:pt>
                <c:pt idx="124">
                  <c:v>-29025180.077647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"On Balance Volume"</c:f>
              <c:strCache>
                <c:ptCount val="1"/>
                <c:pt idx="0">
                  <c:v>On Balance Volume</c:v>
                </c:pt>
              </c:strCache>
            </c:strRef>
          </c:tx>
          <c:spPr>
            <a:solidFill>
              <a:srgbClr val="98b855"/>
            </a:solidFill>
            <a:ln w="12600">
              <a:solidFill>
                <a:srgbClr val="98b855"/>
              </a:solidFill>
              <a:round/>
            </a:ln>
          </c:spPr>
          <c:marker>
            <c:symbol val="none"/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cat>
            <c:strRef>
              <c:f>Data!$A$2:$A$126</c:f>
              <c:strCache>
                <c:ptCount val="125"/>
                <c:pt idx="0">
                  <c:v>1/2/2014</c:v>
                </c:pt>
                <c:pt idx="1">
                  <c:v>1/3/2014</c:v>
                </c:pt>
                <c:pt idx="2">
                  <c:v>1/6/2014</c:v>
                </c:pt>
                <c:pt idx="3">
                  <c:v>1/7/2014</c:v>
                </c:pt>
                <c:pt idx="4">
                  <c:v>1/8/2014</c:v>
                </c:pt>
                <c:pt idx="5">
                  <c:v>1/9/2014</c:v>
                </c:pt>
                <c:pt idx="6">
                  <c:v>1/10/2014</c:v>
                </c:pt>
                <c:pt idx="7">
                  <c:v>1/13/2014</c:v>
                </c:pt>
                <c:pt idx="8">
                  <c:v>1/14/2014</c:v>
                </c:pt>
                <c:pt idx="9">
                  <c:v>1/15/2014</c:v>
                </c:pt>
                <c:pt idx="10">
                  <c:v>1/16/2014</c:v>
                </c:pt>
                <c:pt idx="11">
                  <c:v>1/17/2014</c:v>
                </c:pt>
                <c:pt idx="12">
                  <c:v>1/21/2014</c:v>
                </c:pt>
                <c:pt idx="13">
                  <c:v>1/22/2014</c:v>
                </c:pt>
                <c:pt idx="14">
                  <c:v>1/23/2014</c:v>
                </c:pt>
                <c:pt idx="15">
                  <c:v>1/24/2014</c:v>
                </c:pt>
                <c:pt idx="16">
                  <c:v>1/27/2014</c:v>
                </c:pt>
                <c:pt idx="17">
                  <c:v>1/28/2014</c:v>
                </c:pt>
                <c:pt idx="18">
                  <c:v>1/29/2014</c:v>
                </c:pt>
                <c:pt idx="19">
                  <c:v>1/30/2014</c:v>
                </c:pt>
                <c:pt idx="20">
                  <c:v>1/31/2014</c:v>
                </c:pt>
                <c:pt idx="21">
                  <c:v>2/3/2014</c:v>
                </c:pt>
                <c:pt idx="22">
                  <c:v>2/4/2014</c:v>
                </c:pt>
                <c:pt idx="23">
                  <c:v>2/5/2014</c:v>
                </c:pt>
                <c:pt idx="24">
                  <c:v>2/6/2014</c:v>
                </c:pt>
                <c:pt idx="25">
                  <c:v>2/7/2014</c:v>
                </c:pt>
                <c:pt idx="26">
                  <c:v>2/10/2014</c:v>
                </c:pt>
                <c:pt idx="27">
                  <c:v>2/11/2014</c:v>
                </c:pt>
                <c:pt idx="28">
                  <c:v>2/12/2014</c:v>
                </c:pt>
                <c:pt idx="29">
                  <c:v>2/13/2014</c:v>
                </c:pt>
                <c:pt idx="30">
                  <c:v>2/14/2014</c:v>
                </c:pt>
                <c:pt idx="31">
                  <c:v>2/18/2014</c:v>
                </c:pt>
                <c:pt idx="32">
                  <c:v>2/19/2014</c:v>
                </c:pt>
                <c:pt idx="33">
                  <c:v>2/20/2014</c:v>
                </c:pt>
                <c:pt idx="34">
                  <c:v>2/21/2014</c:v>
                </c:pt>
                <c:pt idx="35">
                  <c:v>2/24/2014</c:v>
                </c:pt>
                <c:pt idx="36">
                  <c:v>2/25/2014</c:v>
                </c:pt>
                <c:pt idx="37">
                  <c:v>2/26/2014</c:v>
                </c:pt>
                <c:pt idx="38">
                  <c:v>2/27/2014</c:v>
                </c:pt>
                <c:pt idx="39">
                  <c:v>2/28/2014</c:v>
                </c:pt>
                <c:pt idx="40">
                  <c:v>3/3/2014</c:v>
                </c:pt>
                <c:pt idx="41">
                  <c:v>3/4/2014</c:v>
                </c:pt>
                <c:pt idx="42">
                  <c:v>3/5/2014</c:v>
                </c:pt>
                <c:pt idx="43">
                  <c:v>3/6/2014</c:v>
                </c:pt>
                <c:pt idx="44">
                  <c:v>3/7/2014</c:v>
                </c:pt>
                <c:pt idx="45">
                  <c:v>3/10/2014</c:v>
                </c:pt>
                <c:pt idx="46">
                  <c:v>3/11/2014</c:v>
                </c:pt>
                <c:pt idx="47">
                  <c:v>3/12/2014</c:v>
                </c:pt>
                <c:pt idx="48">
                  <c:v>3/13/2014</c:v>
                </c:pt>
                <c:pt idx="49">
                  <c:v>3/14/2014</c:v>
                </c:pt>
                <c:pt idx="50">
                  <c:v>3/17/2014</c:v>
                </c:pt>
                <c:pt idx="51">
                  <c:v>3/18/2014</c:v>
                </c:pt>
                <c:pt idx="52">
                  <c:v>3/19/2014</c:v>
                </c:pt>
                <c:pt idx="53">
                  <c:v>3/20/2014</c:v>
                </c:pt>
                <c:pt idx="54">
                  <c:v>3/21/2014</c:v>
                </c:pt>
                <c:pt idx="55">
                  <c:v>3/24/2014</c:v>
                </c:pt>
                <c:pt idx="56">
                  <c:v>3/25/2014</c:v>
                </c:pt>
                <c:pt idx="57">
                  <c:v>3/26/2014</c:v>
                </c:pt>
                <c:pt idx="58">
                  <c:v>3/27/2014</c:v>
                </c:pt>
                <c:pt idx="59">
                  <c:v>3/28/2014</c:v>
                </c:pt>
                <c:pt idx="60">
                  <c:v>3/31/2014</c:v>
                </c:pt>
                <c:pt idx="61">
                  <c:v>4/1/2014</c:v>
                </c:pt>
                <c:pt idx="62">
                  <c:v>4/2/2014</c:v>
                </c:pt>
                <c:pt idx="63">
                  <c:v>4/3/2014</c:v>
                </c:pt>
                <c:pt idx="64">
                  <c:v>4/4/2014</c:v>
                </c:pt>
                <c:pt idx="65">
                  <c:v>4/7/2014</c:v>
                </c:pt>
                <c:pt idx="66">
                  <c:v>4/8/2014</c:v>
                </c:pt>
                <c:pt idx="67">
                  <c:v>4/9/2014</c:v>
                </c:pt>
                <c:pt idx="68">
                  <c:v>4/10/2014</c:v>
                </c:pt>
                <c:pt idx="69">
                  <c:v>4/11/2014</c:v>
                </c:pt>
                <c:pt idx="70">
                  <c:v>4/14/2014</c:v>
                </c:pt>
                <c:pt idx="71">
                  <c:v>4/15/2014</c:v>
                </c:pt>
                <c:pt idx="72">
                  <c:v>4/16/2014</c:v>
                </c:pt>
                <c:pt idx="73">
                  <c:v>4/17/2014</c:v>
                </c:pt>
                <c:pt idx="74">
                  <c:v>4/21/2014</c:v>
                </c:pt>
                <c:pt idx="75">
                  <c:v>4/22/2014</c:v>
                </c:pt>
                <c:pt idx="76">
                  <c:v>4/23/2014</c:v>
                </c:pt>
                <c:pt idx="77">
                  <c:v>4/24/2014</c:v>
                </c:pt>
                <c:pt idx="78">
                  <c:v>4/25/2014</c:v>
                </c:pt>
                <c:pt idx="79">
                  <c:v>4/28/2014</c:v>
                </c:pt>
                <c:pt idx="80">
                  <c:v>4/29/2014</c:v>
                </c:pt>
                <c:pt idx="81">
                  <c:v>4/30/2014</c:v>
                </c:pt>
                <c:pt idx="82">
                  <c:v>5/1/2014</c:v>
                </c:pt>
                <c:pt idx="83">
                  <c:v>5/2/2014</c:v>
                </c:pt>
                <c:pt idx="84">
                  <c:v>5/5/2014</c:v>
                </c:pt>
                <c:pt idx="85">
                  <c:v>5/6/2014</c:v>
                </c:pt>
                <c:pt idx="86">
                  <c:v>5/7/2014</c:v>
                </c:pt>
                <c:pt idx="87">
                  <c:v>5/8/2014</c:v>
                </c:pt>
                <c:pt idx="88">
                  <c:v>5/9/2014</c:v>
                </c:pt>
                <c:pt idx="89">
                  <c:v>5/12/2014</c:v>
                </c:pt>
                <c:pt idx="90">
                  <c:v>5/13/2014</c:v>
                </c:pt>
                <c:pt idx="91">
                  <c:v>5/14/2014</c:v>
                </c:pt>
                <c:pt idx="92">
                  <c:v>5/15/2014</c:v>
                </c:pt>
                <c:pt idx="93">
                  <c:v>5/16/2014</c:v>
                </c:pt>
                <c:pt idx="94">
                  <c:v>5/19/2014</c:v>
                </c:pt>
                <c:pt idx="95">
                  <c:v>5/20/2014</c:v>
                </c:pt>
                <c:pt idx="96">
                  <c:v>5/21/2014</c:v>
                </c:pt>
                <c:pt idx="97">
                  <c:v>5/22/2014</c:v>
                </c:pt>
                <c:pt idx="98">
                  <c:v>5/23/2014</c:v>
                </c:pt>
                <c:pt idx="99">
                  <c:v>5/27/2014</c:v>
                </c:pt>
                <c:pt idx="100">
                  <c:v>5/28/2014</c:v>
                </c:pt>
                <c:pt idx="101">
                  <c:v>5/29/2014</c:v>
                </c:pt>
                <c:pt idx="102">
                  <c:v>5/30/2014</c:v>
                </c:pt>
                <c:pt idx="103">
                  <c:v>6/2/2014</c:v>
                </c:pt>
                <c:pt idx="104">
                  <c:v>6/3/2014</c:v>
                </c:pt>
                <c:pt idx="105">
                  <c:v>6/4/2014</c:v>
                </c:pt>
                <c:pt idx="106">
                  <c:v>6/5/2014</c:v>
                </c:pt>
                <c:pt idx="107">
                  <c:v>6/6/2014</c:v>
                </c:pt>
                <c:pt idx="108">
                  <c:v>6/9/2014</c:v>
                </c:pt>
                <c:pt idx="109">
                  <c:v>6/10/2014</c:v>
                </c:pt>
                <c:pt idx="110">
                  <c:v>6/11/2014</c:v>
                </c:pt>
                <c:pt idx="111">
                  <c:v>6/12/2014</c:v>
                </c:pt>
                <c:pt idx="112">
                  <c:v>6/13/2014</c:v>
                </c:pt>
                <c:pt idx="113">
                  <c:v>6/16/2014</c:v>
                </c:pt>
                <c:pt idx="114">
                  <c:v>6/17/2014</c:v>
                </c:pt>
                <c:pt idx="115">
                  <c:v>6/18/2014</c:v>
                </c:pt>
                <c:pt idx="116">
                  <c:v>6/19/2014</c:v>
                </c:pt>
                <c:pt idx="117">
                  <c:v>6/20/2014</c:v>
                </c:pt>
                <c:pt idx="118">
                  <c:v>6/23/2014</c:v>
                </c:pt>
                <c:pt idx="119">
                  <c:v>6/24/2014</c:v>
                </c:pt>
                <c:pt idx="120">
                  <c:v>6/25/2014</c:v>
                </c:pt>
                <c:pt idx="121">
                  <c:v>6/26/2014</c:v>
                </c:pt>
                <c:pt idx="122">
                  <c:v>6/27/2014</c:v>
                </c:pt>
                <c:pt idx="123">
                  <c:v>6/30/2014</c:v>
                </c:pt>
                <c:pt idx="124">
                  <c:v>7/1/2014</c:v>
                </c:pt>
              </c:strCache>
            </c:strRef>
          </c:cat>
          <c:val>
            <c:numRef>
              <c:f>Data!$H$2:$H$126</c:f>
              <c:numCache>
                <c:formatCode>General</c:formatCode>
                <c:ptCount val="125"/>
                <c:pt idx="0">
                  <c:v>4737500</c:v>
                </c:pt>
                <c:pt idx="1">
                  <c:v>-793700</c:v>
                </c:pt>
                <c:pt idx="2">
                  <c:v>4942200</c:v>
                </c:pt>
                <c:pt idx="3">
                  <c:v>12455700</c:v>
                </c:pt>
                <c:pt idx="4">
                  <c:v>19257500</c:v>
                </c:pt>
                <c:pt idx="5">
                  <c:v>26814000</c:v>
                </c:pt>
                <c:pt idx="6">
                  <c:v>32124100</c:v>
                </c:pt>
                <c:pt idx="7">
                  <c:v>23846400</c:v>
                </c:pt>
                <c:pt idx="8">
                  <c:v>29918600</c:v>
                </c:pt>
                <c:pt idx="9">
                  <c:v>23481400</c:v>
                </c:pt>
                <c:pt idx="10">
                  <c:v>18931600</c:v>
                </c:pt>
                <c:pt idx="11">
                  <c:v>24804300</c:v>
                </c:pt>
                <c:pt idx="12">
                  <c:v>29907400</c:v>
                </c:pt>
                <c:pt idx="13">
                  <c:v>38810800</c:v>
                </c:pt>
                <c:pt idx="14">
                  <c:v>32860900</c:v>
                </c:pt>
                <c:pt idx="15">
                  <c:v>23877400</c:v>
                </c:pt>
                <c:pt idx="16">
                  <c:v>18955800</c:v>
                </c:pt>
                <c:pt idx="17">
                  <c:v>21597500</c:v>
                </c:pt>
                <c:pt idx="18">
                  <c:v>16765900</c:v>
                </c:pt>
                <c:pt idx="19">
                  <c:v>20526600</c:v>
                </c:pt>
                <c:pt idx="20">
                  <c:v>15729900</c:v>
                </c:pt>
                <c:pt idx="21">
                  <c:v>10696000</c:v>
                </c:pt>
                <c:pt idx="22">
                  <c:v>16011100</c:v>
                </c:pt>
                <c:pt idx="23">
                  <c:v>12230200</c:v>
                </c:pt>
                <c:pt idx="24">
                  <c:v>18182300</c:v>
                </c:pt>
                <c:pt idx="25">
                  <c:v>21015400</c:v>
                </c:pt>
                <c:pt idx="26">
                  <c:v>18582700</c:v>
                </c:pt>
                <c:pt idx="27">
                  <c:v>23376700</c:v>
                </c:pt>
                <c:pt idx="28">
                  <c:v>18761500</c:v>
                </c:pt>
                <c:pt idx="29">
                  <c:v>22307500</c:v>
                </c:pt>
                <c:pt idx="30">
                  <c:v>24905200</c:v>
                </c:pt>
                <c:pt idx="31">
                  <c:v>34967000</c:v>
                </c:pt>
                <c:pt idx="32">
                  <c:v>29487700</c:v>
                </c:pt>
                <c:pt idx="33">
                  <c:v>37585600</c:v>
                </c:pt>
                <c:pt idx="34">
                  <c:v>31302900</c:v>
                </c:pt>
                <c:pt idx="35">
                  <c:v>40012200</c:v>
                </c:pt>
                <c:pt idx="36">
                  <c:v>48178600</c:v>
                </c:pt>
                <c:pt idx="37">
                  <c:v>43237100</c:v>
                </c:pt>
                <c:pt idx="38">
                  <c:v>37651300</c:v>
                </c:pt>
                <c:pt idx="39">
                  <c:v>43193300</c:v>
                </c:pt>
                <c:pt idx="40">
                  <c:v>33335800</c:v>
                </c:pt>
                <c:pt idx="41">
                  <c:v>39847500</c:v>
                </c:pt>
                <c:pt idx="42">
                  <c:v>34100100</c:v>
                </c:pt>
                <c:pt idx="43">
                  <c:v>29468000</c:v>
                </c:pt>
                <c:pt idx="44">
                  <c:v>23563600</c:v>
                </c:pt>
                <c:pt idx="45">
                  <c:v>26103800</c:v>
                </c:pt>
                <c:pt idx="46">
                  <c:v>23413100</c:v>
                </c:pt>
                <c:pt idx="47">
                  <c:v>21164100</c:v>
                </c:pt>
                <c:pt idx="48">
                  <c:v>17498100</c:v>
                </c:pt>
                <c:pt idx="49">
                  <c:v>21398800</c:v>
                </c:pt>
                <c:pt idx="50">
                  <c:v>16390800</c:v>
                </c:pt>
                <c:pt idx="51">
                  <c:v>10794000</c:v>
                </c:pt>
                <c:pt idx="52">
                  <c:v>6644600</c:v>
                </c:pt>
                <c:pt idx="53">
                  <c:v>-11213300</c:v>
                </c:pt>
                <c:pt idx="54">
                  <c:v>-26611000</c:v>
                </c:pt>
                <c:pt idx="55">
                  <c:v>-18905300</c:v>
                </c:pt>
                <c:pt idx="56">
                  <c:v>-13957500</c:v>
                </c:pt>
                <c:pt idx="57">
                  <c:v>-19020500</c:v>
                </c:pt>
                <c:pt idx="58">
                  <c:v>-15238200</c:v>
                </c:pt>
                <c:pt idx="59">
                  <c:v>-7775100</c:v>
                </c:pt>
                <c:pt idx="60">
                  <c:v>-12051900</c:v>
                </c:pt>
                <c:pt idx="61">
                  <c:v>-8698600</c:v>
                </c:pt>
                <c:pt idx="62">
                  <c:v>-8698600</c:v>
                </c:pt>
                <c:pt idx="63">
                  <c:v>-11496000</c:v>
                </c:pt>
                <c:pt idx="64">
                  <c:v>-7719700</c:v>
                </c:pt>
                <c:pt idx="65">
                  <c:v>-10091400</c:v>
                </c:pt>
                <c:pt idx="66">
                  <c:v>-13821900</c:v>
                </c:pt>
                <c:pt idx="67">
                  <c:v>-10216400</c:v>
                </c:pt>
                <c:pt idx="68">
                  <c:v>-13410400</c:v>
                </c:pt>
                <c:pt idx="69">
                  <c:v>-19793700</c:v>
                </c:pt>
                <c:pt idx="70">
                  <c:v>-14939800</c:v>
                </c:pt>
                <c:pt idx="71">
                  <c:v>-9898100</c:v>
                </c:pt>
                <c:pt idx="72">
                  <c:v>-6796900</c:v>
                </c:pt>
                <c:pt idx="73">
                  <c:v>-3222200</c:v>
                </c:pt>
                <c:pt idx="74">
                  <c:v>-582600</c:v>
                </c:pt>
                <c:pt idx="75">
                  <c:v>2056000</c:v>
                </c:pt>
                <c:pt idx="76">
                  <c:v>-1357600</c:v>
                </c:pt>
                <c:pt idx="77">
                  <c:v>3602500</c:v>
                </c:pt>
                <c:pt idx="78">
                  <c:v>8329700</c:v>
                </c:pt>
                <c:pt idx="79">
                  <c:v>3331600</c:v>
                </c:pt>
                <c:pt idx="80">
                  <c:v>10952400</c:v>
                </c:pt>
                <c:pt idx="81">
                  <c:v>18150400</c:v>
                </c:pt>
                <c:pt idx="82">
                  <c:v>14937800</c:v>
                </c:pt>
                <c:pt idx="83">
                  <c:v>18255700</c:v>
                </c:pt>
                <c:pt idx="84">
                  <c:v>15068800</c:v>
                </c:pt>
                <c:pt idx="85">
                  <c:v>20713200</c:v>
                </c:pt>
                <c:pt idx="86">
                  <c:v>13862800</c:v>
                </c:pt>
                <c:pt idx="87">
                  <c:v>6983500</c:v>
                </c:pt>
                <c:pt idx="88">
                  <c:v>3430500</c:v>
                </c:pt>
                <c:pt idx="89">
                  <c:v>8286900</c:v>
                </c:pt>
                <c:pt idx="90">
                  <c:v>4075100</c:v>
                </c:pt>
                <c:pt idx="91">
                  <c:v>1639800</c:v>
                </c:pt>
                <c:pt idx="92">
                  <c:v>9167100</c:v>
                </c:pt>
                <c:pt idx="93">
                  <c:v>14785500</c:v>
                </c:pt>
                <c:pt idx="94">
                  <c:v>18623300</c:v>
                </c:pt>
                <c:pt idx="95">
                  <c:v>15663500</c:v>
                </c:pt>
                <c:pt idx="96">
                  <c:v>19596800</c:v>
                </c:pt>
                <c:pt idx="97">
                  <c:v>17350200</c:v>
                </c:pt>
                <c:pt idx="98">
                  <c:v>13842900</c:v>
                </c:pt>
                <c:pt idx="99">
                  <c:v>10335900</c:v>
                </c:pt>
                <c:pt idx="100">
                  <c:v>7707600</c:v>
                </c:pt>
                <c:pt idx="101">
                  <c:v>5230700</c:v>
                </c:pt>
                <c:pt idx="102">
                  <c:v>2393500</c:v>
                </c:pt>
                <c:pt idx="103">
                  <c:v>6911300</c:v>
                </c:pt>
                <c:pt idx="104">
                  <c:v>3938700</c:v>
                </c:pt>
                <c:pt idx="105">
                  <c:v>-376600</c:v>
                </c:pt>
                <c:pt idx="106">
                  <c:v>1448600</c:v>
                </c:pt>
                <c:pt idx="107">
                  <c:v>4673200</c:v>
                </c:pt>
                <c:pt idx="108">
                  <c:v>6812500</c:v>
                </c:pt>
                <c:pt idx="109">
                  <c:v>9808000</c:v>
                </c:pt>
                <c:pt idx="110">
                  <c:v>8083500</c:v>
                </c:pt>
                <c:pt idx="111">
                  <c:v>12295800</c:v>
                </c:pt>
                <c:pt idx="112">
                  <c:v>17703600</c:v>
                </c:pt>
                <c:pt idx="113">
                  <c:v>21201000</c:v>
                </c:pt>
                <c:pt idx="114">
                  <c:v>19101000</c:v>
                </c:pt>
                <c:pt idx="115">
                  <c:v>23371500</c:v>
                </c:pt>
                <c:pt idx="116">
                  <c:v>23371500</c:v>
                </c:pt>
                <c:pt idx="117">
                  <c:v>26031800</c:v>
                </c:pt>
                <c:pt idx="118">
                  <c:v>28265900</c:v>
                </c:pt>
                <c:pt idx="119">
                  <c:v>22319900</c:v>
                </c:pt>
                <c:pt idx="120">
                  <c:v>17346200</c:v>
                </c:pt>
                <c:pt idx="121">
                  <c:v>19871300</c:v>
                </c:pt>
                <c:pt idx="122">
                  <c:v>16578800</c:v>
                </c:pt>
                <c:pt idx="123">
                  <c:v>18754300</c:v>
                </c:pt>
                <c:pt idx="124">
                  <c:v>22190000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2150354"/>
        <c:axId val="43884138"/>
      </c:lineChart>
      <c:catAx>
        <c:axId val="11097215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93545855"/>
        <c:crosses val="autoZero"/>
        <c:auto val="1"/>
        <c:lblAlgn val="ctr"/>
        <c:lblOffset val="100"/>
        <c:noMultiLvlLbl val="0"/>
      </c:catAx>
      <c:valAx>
        <c:axId val="93545855"/>
        <c:scaling>
          <c:orientation val="minMax"/>
          <c:max val="53.07"/>
          <c:min val="46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CA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CA" sz="1000" spc="-1" strike="noStrike">
                    <a:solidFill>
                      <a:srgbClr val="000000"/>
                    </a:solidFill>
                    <a:latin typeface="Calibri"/>
                  </a:rPr>
                  <a:t>Close Price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11097215"/>
        <c:crosses val="autoZero"/>
        <c:crossBetween val="between"/>
      </c:valAx>
      <c:catAx>
        <c:axId val="22150354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43884138"/>
        <c:auto val="1"/>
        <c:lblAlgn val="ctr"/>
        <c:lblOffset val="100"/>
        <c:noMultiLvlLbl val="0"/>
      </c:catAx>
      <c:valAx>
        <c:axId val="43884138"/>
        <c:scaling>
          <c:orientation val="minMax"/>
        </c:scaling>
        <c:delete val="0"/>
        <c:axPos val="r"/>
        <c:title>
          <c:tx>
            <c:rich>
              <a:bodyPr rot="-5400000"/>
              <a:lstStyle/>
              <a:p>
                <a:pPr>
                  <a:defRPr b="1" lang="en-CA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CA" sz="1000" spc="-1" strike="noStrike">
                    <a:solidFill>
                      <a:srgbClr val="000000"/>
                    </a:solidFill>
                    <a:latin typeface="Calibri"/>
                  </a:rPr>
                  <a:t>Accumulation Distribution Line &amp; OBV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150354"/>
        <c:crosses val="max"/>
        <c:crossBetween val="between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://investexcel.net/" TargetMode="External"/><Relationship Id="rId2" Type="http://schemas.openxmlformats.org/officeDocument/2006/relationships/image" Target="../media/image1.png"/><Relationship Id="rId3" Type="http://schemas.openxmlformats.org/officeDocument/2006/relationships/chart" Target="../charts/chart2.xml"/>
</Relationships>
</file>

<file path=xl/drawings/drawing1.xml><?xml version="1.0" encoding="UTF-8" standalone="yes"?>
<xdr:wsDr xmlns:xdr="http://schemas.openxmlformats.org/drawingml/2006/spreadsheetDrawing" xmlns:a="http://schemas.openxmlformats.org/drawingml/2006/main" xmlns:r="http://schemas.openxmlformats.org/officeDocument/2006/relationships"><xdr:twoCellAnchor editAs="oneCell"><xdr:from><xdr:col>2</xdr:col><xdr:colOff>352440</xdr:colOff><xdr:row>2</xdr:row><xdr:rowOff>85680</xdr:rowOff></xdr:from><xdr:to><xdr:col>4</xdr:col><xdr:colOff>190080</xdr:colOff><xdr:row>5</xdr:row><xdr:rowOff>66240</xdr:rowOff></xdr:to><xdr:pic><xdr:nvPicPr><xdr:cNvPr id="0" name="Picture 15" descr="http://investexcel.net/wp-content/uploads/2011/10/InvestExcelLogo.png"><a:hlinkClick r:id="rId1"/></xdr:cNvPr><xdr:cNvPicPr/></xdr:nvPicPr><xdr:blipFill><a:blip r:embed="rId2"></a:blip><a:stretch/></xdr:blipFill><xdr:spPr><a:xfrm><a:off x="2943000" y="666360"/><a:ext cx="1358640" cy="561600"/></a:xfrm><a:prstGeom prst="rect"><a:avLst/></a:prstGeom><a:ln><a:noFill/></a:ln></xdr:spPr></xdr:pic><xdr:clientData/></xdr:twoCellAnchor><xdr:twoCellAnchor editAs="oneCell"><xdr:from><xdr:col>0</xdr:col><xdr:colOff>0</xdr:colOff><xdr:row>10</xdr:row><xdr:rowOff>0</xdr:rowOff></xdr:from><xdr:to><xdr:col>9</xdr:col><xdr:colOff>177480</xdr:colOff><xdr:row>29</xdr:row><xdr:rowOff>190080</xdr:rowOff></xdr:to><xdr:graphicFrame><xdr:nvGraphicFramePr><xdr:cNvPr id="1" name="ADL Chart"></xdr:cNvPr><xdr:cNvGraphicFramePr/></xdr:nvGraphicFramePr><xdr:xfrm><a:off x="0" y="2124000"/><a:ext cx="8137080" cy="3809520"/></xdr:xfrm><a:graphic><a:graphicData uri="http://schemas.openxmlformats.org/drawingml/2006/chart"><c:chart xmlns:c="http://schemas.openxmlformats.org/drawingml/2006/chart" xmlns:r="http://schemas.openxmlformats.org/officeDocument/2006/relationships" r:id="rId3"/></a:graphicData></a:graphic></xdr:graphicFrame><xdr:clientData/></xdr:twoCellAnchor><mc:AlternateContent xmlns:mc="http://schemas.openxmlformats.org/markup-compatibility/2006"><mc:Choice xmlns:a14="http://schemas.microsoft.com/office/drawing/2010/main" Requires="a14"><xdr:twoCellAnchor editAs="oneCell"><xdr:from><xdr:col>0</xdr:col><xdr:colOff>0</xdr:colOff><xdr:row>0</xdr:row><xdr:rowOff>0</xdr:rowOff></xdr:from><xdr:to><xdr:col>0</xdr:col><xdr:colOff>0</xdr:colOff><xdr:row>0</xdr:row><xdr:rowOff>0</xdr:rowOff></xdr:to><xdr:sp><xdr:nvSpPr><xdr:cNvPr id="0" name="Button 7" descr="Get Data from Yahoo and Plot ADL &amp; OBV" hidden="0"/><xdr:cNvSpPr/></xdr:nvSpPr><xdr:spPr><a:xfrm><a:off x="0" y="0"/><a:ext cx="0" cy="0"/></a:xfrm><a:prstGeom prst="rect"><a:avLst/></a:prstGeom></xdr:spPr><xdr:txBody><a:bodyPr anchor="ctr"><a:noAutofit/></a:bodyPr><a:p><a:r><a:t>Get Data from Yahoo and Plot ADL & OBV</a:t></a:r></a:p></xdr:txBody></xdr:sp><xdr:clientData/></xdr:twoCellAnchor></mc:Choice></mc:AlternateContent>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nvestexcel.net/" TargetMode="External"/><Relationship Id="rId2" Type="http://schemas.openxmlformats.org/officeDocument/2006/relationships/hyperlink" Target="mailto:simulationconsultant@gmail.com" TargetMode="External"/><Relationship Id="rId3" Type="http://schemas.openxmlformats.org/officeDocument/2006/relationships/hyperlink" Target="http://investexcel.net/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H5" activeCellId="0" sqref="H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28"/>
    <col collapsed="false" customWidth="true" hidden="false" outlineLevel="0" max="2" min="2" style="0" width="11.85"/>
    <col collapsed="false" customWidth="true" hidden="false" outlineLevel="0" max="9" min="9" style="1" width="9.14"/>
    <col collapsed="false" customWidth="true" hidden="false" outlineLevel="0" max="13" min="13" style="0" width="5.28"/>
  </cols>
  <sheetData>
    <row r="1" customFormat="false" ht="30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K2" s="4" t="s">
        <v>2</v>
      </c>
      <c r="L2" s="5"/>
      <c r="M2" s="5"/>
      <c r="N2" s="6"/>
    </row>
    <row r="3" customFormat="false" ht="15.75" hidden="false" customHeight="false" outlineLevel="0" collapsed="false">
      <c r="K3" s="7" t="s">
        <v>3</v>
      </c>
      <c r="L3" s="8"/>
      <c r="M3" s="8"/>
      <c r="N3" s="9"/>
    </row>
    <row r="4" customFormat="false" ht="15" hidden="false" customHeight="false" outlineLevel="0" collapsed="false">
      <c r="A4" s="10" t="s">
        <v>4</v>
      </c>
      <c r="B4" s="11"/>
    </row>
    <row r="5" customFormat="false" ht="15" hidden="false" customHeight="false" outlineLevel="0" collapsed="false">
      <c r="A5" s="12" t="s">
        <v>5</v>
      </c>
      <c r="B5" s="13" t="s">
        <v>6</v>
      </c>
    </row>
    <row r="6" customFormat="false" ht="15" hidden="false" customHeight="false" outlineLevel="0" collapsed="false">
      <c r="A6" s="12" t="s">
        <v>7</v>
      </c>
      <c r="B6" s="14" t="n">
        <v>41640</v>
      </c>
      <c r="K6" s="0" t="s">
        <v>8</v>
      </c>
    </row>
    <row r="7" customFormat="false" ht="15.75" hidden="false" customHeight="false" outlineLevel="0" collapsed="false">
      <c r="A7" s="15" t="s">
        <v>9</v>
      </c>
      <c r="B7" s="16" t="n">
        <v>41821</v>
      </c>
      <c r="K7" s="3" t="s">
        <v>1</v>
      </c>
    </row>
  </sheetData>
  <hyperlinks>
    <hyperlink ref="A2" r:id="rId1" display="http://investexcel.net"/>
    <hyperlink ref="K3" r:id="rId2" display="simulationconsultant@gmail.com"/>
    <hyperlink ref="K7" r:id="rId3" display="http://investexcel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7"/>
  <sheetViews>
    <sheetView showFormulas="false" showGridLines="true" showRowColHeaders="true" showZeros="true" rightToLeft="false" tabSelected="false" showOutlineSymbols="true" defaultGridColor="true" view="normal" topLeftCell="G117" colorId="64" zoomScale="100" zoomScaleNormal="100" zoomScalePageLayoutView="100" workbookViewId="0">
      <selection pane="topLeft" activeCell="K2" activeCellId="0" sqref="K2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12.71"/>
    <col collapsed="false" customWidth="true" hidden="false" outlineLevel="0" max="8" min="8" style="0" width="12.14"/>
    <col collapsed="false" customWidth="true" hidden="false" outlineLevel="0" max="9" min="9" style="0" width="11.28"/>
    <col collapsed="false" customWidth="true" hidden="false" outlineLevel="0" max="11" min="10" style="0" width="12"/>
    <col collapsed="false" customWidth="true" hidden="false" outlineLevel="0" max="12" min="12" style="0" width="11.57"/>
  </cols>
  <sheetData>
    <row r="1" customFormat="false" ht="13.8" hidden="false" customHeight="false" outlineLevel="0" collapsed="false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 customFormat="false" ht="15" hidden="false" customHeight="false" outlineLevel="0" collapsed="false">
      <c r="A2" s="17" t="n">
        <v>41641</v>
      </c>
      <c r="B2" s="0" t="n">
        <v>48.43</v>
      </c>
      <c r="C2" s="0" t="n">
        <v>48.44</v>
      </c>
      <c r="D2" s="0" t="n">
        <v>47.89</v>
      </c>
      <c r="E2" s="0" t="n">
        <v>47.98</v>
      </c>
      <c r="F2" s="0" t="n">
        <v>4737500</v>
      </c>
      <c r="G2" s="0" t="n">
        <v>45.64</v>
      </c>
      <c r="H2" s="0" t="n">
        <f aca="false">F2</f>
        <v>4737500</v>
      </c>
      <c r="I2" s="0" t="n">
        <f aca="false">((E2 - D2) - (C2 - E2)) / (C2-D2)</f>
        <v>-0.672727272727285</v>
      </c>
      <c r="J2" s="0" t="n">
        <f aca="false">I2 * F2</f>
        <v>-3187045.45454551</v>
      </c>
      <c r="K2" s="0" t="n">
        <f aca="false">J2</f>
        <v>-3187045.45454551</v>
      </c>
    </row>
    <row r="3" customFormat="false" ht="15" hidden="false" customHeight="false" outlineLevel="0" collapsed="false">
      <c r="A3" s="17" t="n">
        <v>41642</v>
      </c>
      <c r="B3" s="0" t="n">
        <v>48.2</v>
      </c>
      <c r="C3" s="0" t="n">
        <v>48.29</v>
      </c>
      <c r="D3" s="0" t="n">
        <v>47.85</v>
      </c>
      <c r="E3" s="0" t="n">
        <v>47.87</v>
      </c>
      <c r="F3" s="0" t="n">
        <v>5531200</v>
      </c>
      <c r="G3" s="0" t="n">
        <v>45.54</v>
      </c>
      <c r="H3" s="0" t="n">
        <f aca="false">IF(E3 = E2, H2, IF(E3 &gt; E2, H2 + F3, H2 - F3 ))</f>
        <v>-793700</v>
      </c>
      <c r="I3" s="0" t="n">
        <f aca="false">((E3 - D3) - (C3 - E3)) / (C3-D3)</f>
        <v>-0.909090909090927</v>
      </c>
      <c r="J3" s="0" t="n">
        <f aca="false">I3 * F3</f>
        <v>-5028363.63636373</v>
      </c>
      <c r="K3" s="0" t="n">
        <f aca="false">K2 + J3</f>
        <v>-8215409.09090924</v>
      </c>
    </row>
    <row r="4" customFormat="false" ht="15" hidden="false" customHeight="false" outlineLevel="0" collapsed="false">
      <c r="A4" s="17" t="n">
        <v>41645</v>
      </c>
      <c r="B4" s="0" t="n">
        <v>48.11</v>
      </c>
      <c r="C4" s="0" t="n">
        <v>48.24</v>
      </c>
      <c r="D4" s="0" t="n">
        <v>47.9</v>
      </c>
      <c r="E4" s="0" t="n">
        <v>48</v>
      </c>
      <c r="F4" s="0" t="n">
        <v>5735900</v>
      </c>
      <c r="G4" s="0" t="n">
        <v>45.66</v>
      </c>
      <c r="H4" s="0" t="n">
        <f aca="false">IF(E4 = E3, H3, IF(E4 &gt; E3, H3 + F4, H3 - F4 ))</f>
        <v>4942200</v>
      </c>
      <c r="I4" s="0" t="n">
        <f aca="false">((E4 - D4) - (C4 - E4)) / (C4-D4)</f>
        <v>-0.411764705882351</v>
      </c>
      <c r="J4" s="0" t="n">
        <f aca="false">I4 * F4</f>
        <v>-2361841.17647057</v>
      </c>
      <c r="K4" s="0" t="n">
        <f aca="false">K3 + J4</f>
        <v>-10577250.2673798</v>
      </c>
    </row>
    <row r="5" customFormat="false" ht="15" hidden="false" customHeight="false" outlineLevel="0" collapsed="false">
      <c r="A5" s="17" t="n">
        <v>41646</v>
      </c>
      <c r="B5" s="0" t="n">
        <v>48.52</v>
      </c>
      <c r="C5" s="0" t="n">
        <v>48.65</v>
      </c>
      <c r="D5" s="0" t="n">
        <v>48.32</v>
      </c>
      <c r="E5" s="0" t="n">
        <v>48.55</v>
      </c>
      <c r="F5" s="0" t="n">
        <v>7513500</v>
      </c>
      <c r="G5" s="0" t="n">
        <v>46.19</v>
      </c>
      <c r="H5" s="0" t="n">
        <f aca="false">IF(E5 = E4, H4, IF(E5 &gt; E4, H4 + F5, H4 - F5 ))</f>
        <v>12455700</v>
      </c>
      <c r="I5" s="0" t="n">
        <f aca="false">((E5 - D5) - (C5 - E5)) / (C5-D5)</f>
        <v>0.393939393939382</v>
      </c>
      <c r="J5" s="0" t="n">
        <f aca="false">I5 * F5</f>
        <v>2959863.63636355</v>
      </c>
      <c r="K5" s="0" t="n">
        <f aca="false">K4 + J5</f>
        <v>-7617386.63101627</v>
      </c>
    </row>
    <row r="6" customFormat="false" ht="15" hidden="false" customHeight="false" outlineLevel="0" collapsed="false">
      <c r="A6" s="17" t="n">
        <v>41647</v>
      </c>
      <c r="B6" s="0" t="n">
        <v>48.66</v>
      </c>
      <c r="C6" s="0" t="n">
        <v>48.82</v>
      </c>
      <c r="D6" s="0" t="n">
        <v>48.53</v>
      </c>
      <c r="E6" s="0" t="n">
        <v>48.73</v>
      </c>
      <c r="F6" s="0" t="n">
        <v>6801800</v>
      </c>
      <c r="G6" s="0" t="n">
        <v>46.36</v>
      </c>
      <c r="H6" s="0" t="n">
        <f aca="false">IF(E6 = E5, H5, IF(E6 &gt; E5, H5 + F6, H5 - F6 ))</f>
        <v>19257500</v>
      </c>
      <c r="I6" s="0" t="n">
        <f aca="false">((E6 - D6) - (C6 - E6)) / (C6-D6)</f>
        <v>0.379310344827561</v>
      </c>
      <c r="J6" s="0" t="n">
        <f aca="false">I6 * F6</f>
        <v>2579993.1034481</v>
      </c>
      <c r="K6" s="0" t="n">
        <f aca="false">K5 + J6</f>
        <v>-5037393.52756817</v>
      </c>
    </row>
    <row r="7" customFormat="false" ht="15" hidden="false" customHeight="false" outlineLevel="0" collapsed="false">
      <c r="A7" s="17" t="n">
        <v>41648</v>
      </c>
      <c r="B7" s="0" t="n">
        <v>49.01</v>
      </c>
      <c r="C7" s="0" t="n">
        <v>49.19</v>
      </c>
      <c r="D7" s="0" t="n">
        <v>48.77</v>
      </c>
      <c r="E7" s="0" t="n">
        <v>48.85</v>
      </c>
      <c r="F7" s="0" t="n">
        <v>7556500</v>
      </c>
      <c r="G7" s="0" t="n">
        <v>46.47</v>
      </c>
      <c r="H7" s="0" t="n">
        <f aca="false">IF(E7 = E6, H6, IF(E7 &gt; E6, H6 + F7, H6 - F7 ))</f>
        <v>26814000</v>
      </c>
      <c r="I7" s="0" t="n">
        <f aca="false">((E7 - D7) - (C7 - E7)) / (C7-D7)</f>
        <v>-0.619047619047622</v>
      </c>
      <c r="J7" s="0" t="n">
        <f aca="false">I7 * F7</f>
        <v>-4677833.33333336</v>
      </c>
      <c r="K7" s="0" t="n">
        <f aca="false">K6 + J7</f>
        <v>-9715226.86090153</v>
      </c>
    </row>
    <row r="8" customFormat="false" ht="15" hidden="false" customHeight="false" outlineLevel="0" collapsed="false">
      <c r="A8" s="17" t="n">
        <v>41649</v>
      </c>
      <c r="B8" s="0" t="n">
        <v>49.12</v>
      </c>
      <c r="C8" s="0" t="n">
        <v>49.2</v>
      </c>
      <c r="D8" s="0" t="n">
        <v>48.99</v>
      </c>
      <c r="E8" s="0" t="n">
        <v>49.2</v>
      </c>
      <c r="F8" s="0" t="n">
        <v>5310100</v>
      </c>
      <c r="G8" s="0" t="n">
        <v>46.8</v>
      </c>
      <c r="H8" s="0" t="n">
        <f aca="false">IF(E8 = E7, H7, IF(E8 &gt; E7, H7 + F8, H7 - F8 ))</f>
        <v>32124100</v>
      </c>
      <c r="I8" s="0" t="n">
        <f aca="false">((E8 - D8) - (C8 - E8)) / (C8-D8)</f>
        <v>1</v>
      </c>
      <c r="J8" s="0" t="n">
        <f aca="false">I8 * F8</f>
        <v>5310100</v>
      </c>
      <c r="K8" s="0" t="n">
        <f aca="false">K7 + J8</f>
        <v>-4405126.86090153</v>
      </c>
    </row>
    <row r="9" customFormat="false" ht="15" hidden="false" customHeight="false" outlineLevel="0" collapsed="false">
      <c r="A9" s="17" t="n">
        <v>41652</v>
      </c>
      <c r="B9" s="0" t="n">
        <v>48.53</v>
      </c>
      <c r="C9" s="0" t="n">
        <v>48.88</v>
      </c>
      <c r="D9" s="0" t="n">
        <v>48.1</v>
      </c>
      <c r="E9" s="0" t="n">
        <v>48.15</v>
      </c>
      <c r="F9" s="0" t="n">
        <v>8277700</v>
      </c>
      <c r="G9" s="0" t="n">
        <v>45.8</v>
      </c>
      <c r="H9" s="0" t="n">
        <f aca="false">IF(E9 = E8, H8, IF(E9 &gt; E8, H8 + F9, H8 - F9 ))</f>
        <v>23846400</v>
      </c>
      <c r="I9" s="0" t="n">
        <f aca="false">((E9 - D9) - (C9 - E9)) / (C9-D9)</f>
        <v>-0.871794871794879</v>
      </c>
      <c r="J9" s="0" t="n">
        <f aca="false">I9 * F9</f>
        <v>-7216456.41025647</v>
      </c>
      <c r="K9" s="0" t="n">
        <f aca="false">K8 + J9</f>
        <v>-11621583.271158</v>
      </c>
    </row>
    <row r="10" customFormat="false" ht="15" hidden="false" customHeight="false" outlineLevel="0" collapsed="false">
      <c r="A10" s="17" t="n">
        <v>41653</v>
      </c>
      <c r="B10" s="0" t="n">
        <v>48.43</v>
      </c>
      <c r="C10" s="0" t="n">
        <v>48.44</v>
      </c>
      <c r="D10" s="0" t="n">
        <v>48.12</v>
      </c>
      <c r="E10" s="0" t="n">
        <v>48.34</v>
      </c>
      <c r="F10" s="0" t="n">
        <v>6072200</v>
      </c>
      <c r="G10" s="0" t="n">
        <v>45.99</v>
      </c>
      <c r="H10" s="0" t="n">
        <f aca="false">IF(E10 = E9, H9, IF(E10 &gt; E9, H9 + F10, H9 - F10 ))</f>
        <v>29918600</v>
      </c>
      <c r="I10" s="0" t="n">
        <f aca="false">((E10 - D10) - (C10 - E10)) / (C10-D10)</f>
        <v>0.375000000000036</v>
      </c>
      <c r="J10" s="0" t="n">
        <f aca="false">I10 * F10</f>
        <v>2277075.00000022</v>
      </c>
      <c r="K10" s="0" t="n">
        <f aca="false">K9 + J10</f>
        <v>-9344508.27115778</v>
      </c>
    </row>
    <row r="11" customFormat="false" ht="15" hidden="false" customHeight="false" outlineLevel="0" collapsed="false">
      <c r="A11" s="17" t="n">
        <v>41654</v>
      </c>
      <c r="B11" s="0" t="n">
        <v>48.43</v>
      </c>
      <c r="C11" s="0" t="n">
        <v>48.48</v>
      </c>
      <c r="D11" s="0" t="n">
        <v>48.07</v>
      </c>
      <c r="E11" s="0" t="n">
        <v>48.1</v>
      </c>
      <c r="F11" s="0" t="n">
        <v>6437200</v>
      </c>
      <c r="G11" s="0" t="n">
        <v>45.76</v>
      </c>
      <c r="H11" s="0" t="n">
        <f aca="false">IF(E11 = E10, H10, IF(E11 &gt; E10, H10 + F11, H10 - F11 ))</f>
        <v>23481400</v>
      </c>
      <c r="I11" s="0" t="n">
        <f aca="false">((E11 - D11) - (C11 - E11)) / (C11-D11)</f>
        <v>-0.853658536585359</v>
      </c>
      <c r="J11" s="0" t="n">
        <f aca="false">I11 * F11</f>
        <v>-5495170.73170727</v>
      </c>
      <c r="K11" s="0" t="n">
        <f aca="false">K10 + J11</f>
        <v>-14839679.0028651</v>
      </c>
    </row>
    <row r="12" customFormat="false" ht="15" hidden="false" customHeight="false" outlineLevel="0" collapsed="false">
      <c r="A12" s="17" t="n">
        <v>41655</v>
      </c>
      <c r="B12" s="0" t="n">
        <v>48.08</v>
      </c>
      <c r="C12" s="0" t="n">
        <v>48.12</v>
      </c>
      <c r="D12" s="0" t="n">
        <v>47.8</v>
      </c>
      <c r="E12" s="0" t="n">
        <v>47.91</v>
      </c>
      <c r="F12" s="0" t="n">
        <v>4549800</v>
      </c>
      <c r="G12" s="0" t="n">
        <v>45.58</v>
      </c>
      <c r="H12" s="0" t="n">
        <f aca="false">IF(E12 = E11, H11, IF(E12 &gt; E11, H11 + F12, H11 - F12 ))</f>
        <v>18931600</v>
      </c>
      <c r="I12" s="0" t="n">
        <f aca="false">((E12 - D12) - (C12 - E12)) / (C12-D12)</f>
        <v>-0.312500000000004</v>
      </c>
      <c r="J12" s="0" t="n">
        <f aca="false">I12 * F12</f>
        <v>-1421812.50000002</v>
      </c>
      <c r="K12" s="0" t="n">
        <f aca="false">K11 + J12</f>
        <v>-16261491.5028651</v>
      </c>
    </row>
    <row r="13" customFormat="false" ht="15" hidden="false" customHeight="false" outlineLevel="0" collapsed="false">
      <c r="A13" s="17" t="n">
        <v>41656</v>
      </c>
      <c r="B13" s="0" t="n">
        <v>48.06</v>
      </c>
      <c r="C13" s="0" t="n">
        <v>48.47</v>
      </c>
      <c r="D13" s="0" t="n">
        <v>48.01</v>
      </c>
      <c r="E13" s="0" t="n">
        <v>48.2</v>
      </c>
      <c r="F13" s="0" t="n">
        <v>5872700</v>
      </c>
      <c r="G13" s="0" t="n">
        <v>45.85</v>
      </c>
      <c r="H13" s="0" t="n">
        <f aca="false">IF(E13 = E12, H12, IF(E13 &gt; E12, H12 + F13, H12 - F13 ))</f>
        <v>24804300</v>
      </c>
      <c r="I13" s="0" t="n">
        <f aca="false">((E13 - D13) - (C13 - E13)) / (C13-D13)</f>
        <v>-0.173913043478241</v>
      </c>
      <c r="J13" s="0" t="n">
        <f aca="false">I13 * F13</f>
        <v>-1021339.13043467</v>
      </c>
      <c r="K13" s="0" t="n">
        <f aca="false">K12 + J13</f>
        <v>-17282830.6332997</v>
      </c>
    </row>
    <row r="14" customFormat="false" ht="15" hidden="false" customHeight="false" outlineLevel="0" collapsed="false">
      <c r="A14" s="17" t="n">
        <v>41660</v>
      </c>
      <c r="B14" s="0" t="n">
        <v>48.62</v>
      </c>
      <c r="C14" s="0" t="n">
        <v>48.69</v>
      </c>
      <c r="D14" s="0" t="n">
        <v>48.35</v>
      </c>
      <c r="E14" s="0" t="n">
        <v>48.53</v>
      </c>
      <c r="F14" s="0" t="n">
        <v>5103100</v>
      </c>
      <c r="G14" s="0" t="n">
        <v>46.17</v>
      </c>
      <c r="H14" s="0" t="n">
        <f aca="false">IF(E14 = E13, H13, IF(E14 &gt; E13, H13 + F14, H13 - F14 ))</f>
        <v>29907400</v>
      </c>
      <c r="I14" s="0" t="n">
        <f aca="false">((E14 - D14) - (C14 - E14)) / (C14-D14)</f>
        <v>0.0588235294117745</v>
      </c>
      <c r="J14" s="0" t="n">
        <f aca="false">I14 * F14</f>
        <v>300182.352941227</v>
      </c>
      <c r="K14" s="0" t="n">
        <f aca="false">K13 + J14</f>
        <v>-16982648.2803585</v>
      </c>
    </row>
    <row r="15" customFormat="false" ht="15" hidden="false" customHeight="false" outlineLevel="0" collapsed="false">
      <c r="A15" s="17" t="n">
        <v>41661</v>
      </c>
      <c r="B15" s="0" t="n">
        <v>48.88</v>
      </c>
      <c r="C15" s="0" t="n">
        <v>49.16</v>
      </c>
      <c r="D15" s="0" t="n">
        <v>48.68</v>
      </c>
      <c r="E15" s="0" t="n">
        <v>49.04</v>
      </c>
      <c r="F15" s="0" t="n">
        <v>8903400</v>
      </c>
      <c r="G15" s="0" t="n">
        <v>46.65</v>
      </c>
      <c r="H15" s="0" t="n">
        <f aca="false">IF(E15 = E14, H14, IF(E15 &gt; E14, H14 + F15, H14 - F15 ))</f>
        <v>38810800</v>
      </c>
      <c r="I15" s="0" t="n">
        <f aca="false">((E15 - D15) - (C15 - E15)) / (C15-D15)</f>
        <v>0.500000000000007</v>
      </c>
      <c r="J15" s="0" t="n">
        <f aca="false">I15 * F15</f>
        <v>4451700.00000007</v>
      </c>
      <c r="K15" s="0" t="n">
        <f aca="false">K14 + J15</f>
        <v>-12530948.2803584</v>
      </c>
    </row>
    <row r="16" customFormat="false" ht="15" hidden="false" customHeight="false" outlineLevel="0" collapsed="false">
      <c r="A16" s="17" t="n">
        <v>41662</v>
      </c>
      <c r="B16" s="0" t="n">
        <v>48.96</v>
      </c>
      <c r="C16" s="0" t="n">
        <v>48.99</v>
      </c>
      <c r="D16" s="0" t="n">
        <v>48.43</v>
      </c>
      <c r="E16" s="0" t="n">
        <v>48.63</v>
      </c>
      <c r="F16" s="0" t="n">
        <v>5949900</v>
      </c>
      <c r="G16" s="0" t="n">
        <v>46.26</v>
      </c>
      <c r="H16" s="0" t="n">
        <f aca="false">IF(E16 = E15, H15, IF(E16 &gt; E15, H15 + F16, H15 - F16 ))</f>
        <v>32860900</v>
      </c>
      <c r="I16" s="0" t="n">
        <f aca="false">((E16 - D16) - (C16 - E16)) / (C16-D16)</f>
        <v>-0.285714285714278</v>
      </c>
      <c r="J16" s="0" t="n">
        <f aca="false">I16 * F16</f>
        <v>-1699971.42857139</v>
      </c>
      <c r="K16" s="0" t="n">
        <f aca="false">K15 + J16</f>
        <v>-14230919.7089298</v>
      </c>
    </row>
    <row r="17" customFormat="false" ht="15" hidden="false" customHeight="false" outlineLevel="0" collapsed="false">
      <c r="A17" s="17" t="n">
        <v>41663</v>
      </c>
      <c r="B17" s="0" t="n">
        <v>48.62</v>
      </c>
      <c r="C17" s="0" t="n">
        <v>48.64</v>
      </c>
      <c r="D17" s="0" t="n">
        <v>47.73</v>
      </c>
      <c r="E17" s="0" t="n">
        <v>47.75</v>
      </c>
      <c r="F17" s="0" t="n">
        <v>8983500</v>
      </c>
      <c r="G17" s="0" t="n">
        <v>45.42</v>
      </c>
      <c r="H17" s="0" t="n">
        <f aca="false">IF(E17 = E16, H16, IF(E17 &gt; E16, H16 + F17, H16 - F17 ))</f>
        <v>23877400</v>
      </c>
      <c r="I17" s="0" t="n">
        <f aca="false">((E17 - D17) - (C17 - E17)) / (C17-D17)</f>
        <v>-0.956043956043949</v>
      </c>
      <c r="J17" s="0" t="n">
        <f aca="false">I17 * F17</f>
        <v>-8588620.87912082</v>
      </c>
      <c r="K17" s="0" t="n">
        <f aca="false">K16 + J17</f>
        <v>-22819540.5880506</v>
      </c>
    </row>
    <row r="18" customFormat="false" ht="15" hidden="false" customHeight="false" outlineLevel="0" collapsed="false">
      <c r="A18" s="17" t="n">
        <v>41666</v>
      </c>
      <c r="B18" s="0" t="n">
        <v>47.51</v>
      </c>
      <c r="C18" s="0" t="n">
        <v>47.65</v>
      </c>
      <c r="D18" s="0" t="n">
        <v>47.06</v>
      </c>
      <c r="E18" s="0" t="n">
        <v>47.25</v>
      </c>
      <c r="F18" s="0" t="n">
        <v>4921600</v>
      </c>
      <c r="G18" s="0" t="n">
        <v>44.95</v>
      </c>
      <c r="H18" s="0" t="n">
        <f aca="false">IF(E18 = E17, H17, IF(E18 &gt; E17, H17 + F18, H17 - F18 ))</f>
        <v>18955800</v>
      </c>
      <c r="I18" s="0" t="n">
        <f aca="false">((E18 - D18) - (C18 - E18)) / (C18-D18)</f>
        <v>-0.355932203389834</v>
      </c>
      <c r="J18" s="0" t="n">
        <f aca="false">I18 * F18</f>
        <v>-1751755.93220341</v>
      </c>
      <c r="K18" s="0" t="n">
        <f aca="false">K17 + J18</f>
        <v>-24571296.5202541</v>
      </c>
    </row>
    <row r="19" customFormat="false" ht="15" hidden="false" customHeight="false" outlineLevel="0" collapsed="false">
      <c r="A19" s="17" t="n">
        <v>41667</v>
      </c>
      <c r="B19" s="0" t="n">
        <v>47.43</v>
      </c>
      <c r="C19" s="0" t="n">
        <v>47.59</v>
      </c>
      <c r="D19" s="0" t="n">
        <v>47.32</v>
      </c>
      <c r="E19" s="0" t="n">
        <v>47.48</v>
      </c>
      <c r="F19" s="0" t="n">
        <v>2641700</v>
      </c>
      <c r="G19" s="0" t="n">
        <v>45.17</v>
      </c>
      <c r="H19" s="0" t="n">
        <f aca="false">IF(E19 = E18, H18, IF(E19 &gt; E18, H18 + F19, H18 - F19 ))</f>
        <v>21597500</v>
      </c>
      <c r="I19" s="0" t="n">
        <f aca="false">((E19 - D19) - (C19 - E19)) / (C19-D19)</f>
        <v>0.185185185185146</v>
      </c>
      <c r="J19" s="0" t="n">
        <f aca="false">I19 * F19</f>
        <v>489203.703703601</v>
      </c>
      <c r="K19" s="0" t="n">
        <f aca="false">K18 + J19</f>
        <v>-24082092.8165505</v>
      </c>
    </row>
    <row r="20" customFormat="false" ht="15" hidden="false" customHeight="false" outlineLevel="0" collapsed="false">
      <c r="A20" s="17" t="n">
        <v>41668</v>
      </c>
      <c r="B20" s="0" t="n">
        <v>47.07</v>
      </c>
      <c r="C20" s="0" t="n">
        <v>47.48</v>
      </c>
      <c r="D20" s="0" t="n">
        <v>46.96</v>
      </c>
      <c r="E20" s="0" t="n">
        <v>47.27</v>
      </c>
      <c r="F20" s="0" t="n">
        <v>4831600</v>
      </c>
      <c r="G20" s="0" t="n">
        <v>44.97</v>
      </c>
      <c r="H20" s="0" t="n">
        <f aca="false">IF(E20 = E19, H19, IF(E20 &gt; E19, H19 + F20, H19 - F20 ))</f>
        <v>16765900</v>
      </c>
      <c r="I20" s="0" t="n">
        <f aca="false">((E20 - D20) - (C20 - E20)) / (C20-D20)</f>
        <v>0.19230769230771</v>
      </c>
      <c r="J20" s="0" t="n">
        <f aca="false">I20 * F20</f>
        <v>929153.846153932</v>
      </c>
      <c r="K20" s="0" t="n">
        <f aca="false">K19 + J20</f>
        <v>-23152938.9703965</v>
      </c>
    </row>
    <row r="21" customFormat="false" ht="15" hidden="false" customHeight="false" outlineLevel="0" collapsed="false">
      <c r="A21" s="17" t="n">
        <v>41669</v>
      </c>
      <c r="B21" s="0" t="n">
        <v>47.62</v>
      </c>
      <c r="C21" s="0" t="n">
        <v>47.62</v>
      </c>
      <c r="D21" s="0" t="n">
        <v>47.13</v>
      </c>
      <c r="E21" s="0" t="n">
        <v>47.41</v>
      </c>
      <c r="F21" s="0" t="n">
        <v>3760700</v>
      </c>
      <c r="G21" s="0" t="n">
        <v>45.1</v>
      </c>
      <c r="H21" s="0" t="n">
        <f aca="false">IF(E21 = E20, H20, IF(E21 &gt; E20, H20 + F21, H20 - F21 ))</f>
        <v>20526600</v>
      </c>
      <c r="I21" s="0" t="n">
        <f aca="false">((E21 - D21) - (C21 - E21)) / (C21-D21)</f>
        <v>0.14285714285713</v>
      </c>
      <c r="J21" s="0" t="n">
        <f aca="false">I21 * F21</f>
        <v>537242.85714281</v>
      </c>
      <c r="K21" s="0" t="n">
        <f aca="false">K20 + J21</f>
        <v>-22615696.1132537</v>
      </c>
    </row>
    <row r="22" customFormat="false" ht="15" hidden="false" customHeight="false" outlineLevel="0" collapsed="false">
      <c r="A22" s="17" t="n">
        <v>41670</v>
      </c>
      <c r="B22" s="0" t="n">
        <v>46.68</v>
      </c>
      <c r="C22" s="0" t="n">
        <v>47.23</v>
      </c>
      <c r="D22" s="0" t="n">
        <v>46.62</v>
      </c>
      <c r="E22" s="0" t="n">
        <v>46.89</v>
      </c>
      <c r="F22" s="0" t="n">
        <v>4796700</v>
      </c>
      <c r="G22" s="0" t="n">
        <v>44.61</v>
      </c>
      <c r="H22" s="0" t="n">
        <f aca="false">IF(E22 = E21, H21, IF(E22 &gt; E21, H21 + F22, H21 - F22 ))</f>
        <v>15729900</v>
      </c>
      <c r="I22" s="0" t="n">
        <f aca="false">((E22 - D22) - (C22 - E22)) / (C22-D22)</f>
        <v>-0.114754098360645</v>
      </c>
      <c r="J22" s="0" t="n">
        <f aca="false">I22 * F22</f>
        <v>-550440.983606504</v>
      </c>
      <c r="K22" s="0" t="n">
        <f aca="false">K21 + J22</f>
        <v>-23166137.0968602</v>
      </c>
    </row>
    <row r="23" customFormat="false" ht="15" hidden="false" customHeight="false" outlineLevel="0" collapsed="false">
      <c r="A23" s="17" t="n">
        <v>41673</v>
      </c>
      <c r="B23" s="0" t="n">
        <v>46.73</v>
      </c>
      <c r="C23" s="0" t="n">
        <v>46.87</v>
      </c>
      <c r="D23" s="0" t="n">
        <v>46.01</v>
      </c>
      <c r="E23" s="0" t="n">
        <v>46.11</v>
      </c>
      <c r="F23" s="0" t="n">
        <v>5033900</v>
      </c>
      <c r="G23" s="0" t="n">
        <v>43.86</v>
      </c>
      <c r="H23" s="0" t="n">
        <f aca="false">IF(E23 = E22, H22, IF(E23 &gt; E22, H22 + F23, H22 - F23 ))</f>
        <v>10696000</v>
      </c>
      <c r="I23" s="0" t="n">
        <f aca="false">((E23 - D23) - (C23 - E23)) / (C23-D23)</f>
        <v>-0.767441860465113</v>
      </c>
      <c r="J23" s="0" t="n">
        <f aca="false">I23 * F23</f>
        <v>-3863225.58139533</v>
      </c>
      <c r="K23" s="0" t="n">
        <f aca="false">K22 + J23</f>
        <v>-27029362.6782555</v>
      </c>
    </row>
    <row r="24" customFormat="false" ht="15" hidden="false" customHeight="false" outlineLevel="0" collapsed="false">
      <c r="A24" s="17" t="n">
        <v>41674</v>
      </c>
      <c r="B24" s="0" t="n">
        <v>45.97</v>
      </c>
      <c r="C24" s="0" t="n">
        <v>46.59</v>
      </c>
      <c r="D24" s="0" t="n">
        <v>45.93</v>
      </c>
      <c r="E24" s="0" t="n">
        <v>46.27</v>
      </c>
      <c r="F24" s="0" t="n">
        <v>5315100</v>
      </c>
      <c r="G24" s="0" t="n">
        <v>44.02</v>
      </c>
      <c r="H24" s="0" t="n">
        <f aca="false">IF(E24 = E23, H23, IF(E24 &gt; E23, H23 + F24, H23 - F24 ))</f>
        <v>16011100</v>
      </c>
      <c r="I24" s="0" t="n">
        <f aca="false">((E24 - D24) - (C24 - E24)) / (C24-D24)</f>
        <v>0.0303030303030349</v>
      </c>
      <c r="J24" s="0" t="n">
        <f aca="false">I24 * F24</f>
        <v>161063.636363661</v>
      </c>
      <c r="K24" s="0" t="n">
        <f aca="false">K23 + J24</f>
        <v>-26868299.0418919</v>
      </c>
    </row>
    <row r="25" customFormat="false" ht="15" hidden="false" customHeight="false" outlineLevel="0" collapsed="false">
      <c r="A25" s="17" t="n">
        <v>41675</v>
      </c>
      <c r="B25" s="0" t="n">
        <v>46.22</v>
      </c>
      <c r="C25" s="0" t="n">
        <v>46.34</v>
      </c>
      <c r="D25" s="0" t="n">
        <v>45.83</v>
      </c>
      <c r="E25" s="0" t="n">
        <v>46.04</v>
      </c>
      <c r="F25" s="0" t="n">
        <v>3780900</v>
      </c>
      <c r="G25" s="0" t="n">
        <v>43.8</v>
      </c>
      <c r="H25" s="0" t="n">
        <f aca="false">IF(E25 = E24, H24, IF(E25 &gt; E24, H24 + F25, H24 - F25 ))</f>
        <v>12230200</v>
      </c>
      <c r="I25" s="0" t="n">
        <f aca="false">((E25 - D25) - (C25 - E25)) / (C25-D25)</f>
        <v>-0.176470588235299</v>
      </c>
      <c r="J25" s="0" t="n">
        <f aca="false">I25 * F25</f>
        <v>-667217.647058842</v>
      </c>
      <c r="K25" s="0" t="n">
        <f aca="false">K24 + J25</f>
        <v>-27535516.6889507</v>
      </c>
    </row>
    <row r="26" customFormat="false" ht="15" hidden="false" customHeight="false" outlineLevel="0" collapsed="false">
      <c r="A26" s="17" t="n">
        <v>41676</v>
      </c>
      <c r="B26" s="0" t="n">
        <v>46.58</v>
      </c>
      <c r="C26" s="0" t="n">
        <v>47.36</v>
      </c>
      <c r="D26" s="0" t="n">
        <v>46.5</v>
      </c>
      <c r="E26" s="0" t="n">
        <v>47.32</v>
      </c>
      <c r="F26" s="0" t="n">
        <v>5952100</v>
      </c>
      <c r="G26" s="0" t="n">
        <v>45.02</v>
      </c>
      <c r="H26" s="0" t="n">
        <f aca="false">IF(E26 = E25, H25, IF(E26 &gt; E25, H25 + F26, H25 - F26 ))</f>
        <v>18182300</v>
      </c>
      <c r="I26" s="0" t="n">
        <f aca="false">((E26 - D26) - (C26 - E26)) / (C26-D26)</f>
        <v>0.906976744186048</v>
      </c>
      <c r="J26" s="0" t="n">
        <f aca="false">I26 * F26</f>
        <v>5398416.27906978</v>
      </c>
      <c r="K26" s="0" t="n">
        <f aca="false">K25 + J26</f>
        <v>-22137100.4098809</v>
      </c>
    </row>
    <row r="27" customFormat="false" ht="15" hidden="false" customHeight="false" outlineLevel="0" collapsed="false">
      <c r="A27" s="17" t="n">
        <v>41677</v>
      </c>
      <c r="B27" s="0" t="n">
        <v>47.23</v>
      </c>
      <c r="C27" s="0" t="n">
        <v>47.65</v>
      </c>
      <c r="D27" s="0" t="n">
        <v>47.21</v>
      </c>
      <c r="E27" s="0" t="n">
        <v>47.61</v>
      </c>
      <c r="F27" s="0" t="n">
        <v>2833100</v>
      </c>
      <c r="G27" s="0" t="n">
        <v>45.29</v>
      </c>
      <c r="H27" s="0" t="n">
        <f aca="false">IF(E27 = E26, H26, IF(E27 &gt; E26, H26 + F27, H26 - F27 ))</f>
        <v>21015400</v>
      </c>
      <c r="I27" s="0" t="n">
        <f aca="false">((E27 - D27) - (C27 - E27)) / (C27-D27)</f>
        <v>0.818181818181821</v>
      </c>
      <c r="J27" s="0" t="n">
        <f aca="false">I27 * F27</f>
        <v>2317990.90909092</v>
      </c>
      <c r="K27" s="0" t="n">
        <f aca="false">K26 + J27</f>
        <v>-19819109.50079</v>
      </c>
    </row>
    <row r="28" customFormat="false" ht="15" hidden="false" customHeight="false" outlineLevel="0" collapsed="false">
      <c r="A28" s="17" t="n">
        <v>41680</v>
      </c>
      <c r="B28" s="0" t="n">
        <v>47.34</v>
      </c>
      <c r="C28" s="0" t="n">
        <v>47.5</v>
      </c>
      <c r="D28" s="0" t="n">
        <v>47.24</v>
      </c>
      <c r="E28" s="0" t="n">
        <v>47.5</v>
      </c>
      <c r="F28" s="0" t="n">
        <v>2432700</v>
      </c>
      <c r="G28" s="0" t="n">
        <v>45.19</v>
      </c>
      <c r="H28" s="0" t="n">
        <f aca="false">IF(E28 = E27, H27, IF(E28 &gt; E27, H27 + F28, H27 - F28 ))</f>
        <v>18582700</v>
      </c>
      <c r="I28" s="0" t="n">
        <f aca="false">((E28 - D28) - (C28 - E28)) / (C28-D28)</f>
        <v>1</v>
      </c>
      <c r="J28" s="0" t="n">
        <f aca="false">I28 * F28</f>
        <v>2432700</v>
      </c>
      <c r="K28" s="0" t="n">
        <f aca="false">K27 + J28</f>
        <v>-17386409.50079</v>
      </c>
    </row>
    <row r="29" customFormat="false" ht="15" hidden="false" customHeight="false" outlineLevel="0" collapsed="false">
      <c r="A29" s="17" t="n">
        <v>41681</v>
      </c>
      <c r="B29" s="0" t="n">
        <v>48.02</v>
      </c>
      <c r="C29" s="0" t="n">
        <v>48.74</v>
      </c>
      <c r="D29" s="0" t="n">
        <v>47.94</v>
      </c>
      <c r="E29" s="0" t="n">
        <v>48.61</v>
      </c>
      <c r="F29" s="0" t="n">
        <v>4794000</v>
      </c>
      <c r="G29" s="0" t="n">
        <v>46.24</v>
      </c>
      <c r="H29" s="0" t="n">
        <f aca="false">IF(E29 = E28, H28, IF(E29 &gt; E28, H28 + F29, H28 - F29 ))</f>
        <v>23376700</v>
      </c>
      <c r="I29" s="0" t="n">
        <f aca="false">((E29 - D29) - (C29 - E29)) / (C29-D29)</f>
        <v>0.674999999999995</v>
      </c>
      <c r="J29" s="0" t="n">
        <f aca="false">I29 * F29</f>
        <v>3235949.99999998</v>
      </c>
      <c r="K29" s="0" t="n">
        <f aca="false">K28 + J29</f>
        <v>-14150459.5007901</v>
      </c>
    </row>
    <row r="30" customFormat="false" ht="15" hidden="false" customHeight="false" outlineLevel="0" collapsed="false">
      <c r="A30" s="17" t="n">
        <v>41682</v>
      </c>
      <c r="B30" s="0" t="n">
        <v>48.58</v>
      </c>
      <c r="C30" s="0" t="n">
        <v>48.6</v>
      </c>
      <c r="D30" s="0" t="n">
        <v>48.22</v>
      </c>
      <c r="E30" s="0" t="n">
        <v>48.38</v>
      </c>
      <c r="F30" s="0" t="n">
        <v>4615200</v>
      </c>
      <c r="G30" s="0" t="n">
        <v>46.57</v>
      </c>
      <c r="H30" s="0" t="n">
        <f aca="false">IF(E30 = E29, H29, IF(E30 &gt; E29, H29 + F30, H29 - F30 ))</f>
        <v>18761500</v>
      </c>
      <c r="I30" s="0" t="n">
        <f aca="false">((E30 - D30) - (C30 - E30)) / (C30-D30)</f>
        <v>-0.157894736842091</v>
      </c>
      <c r="J30" s="0" t="n">
        <f aca="false">I30 * F30</f>
        <v>-728715.789473621</v>
      </c>
      <c r="K30" s="0" t="n">
        <f aca="false">K29 + J30</f>
        <v>-14879175.2902637</v>
      </c>
    </row>
    <row r="31" customFormat="false" ht="15" hidden="false" customHeight="false" outlineLevel="0" collapsed="false">
      <c r="A31" s="17" t="n">
        <v>41683</v>
      </c>
      <c r="B31" s="0" t="n">
        <v>48.14</v>
      </c>
      <c r="C31" s="0" t="n">
        <v>48.58</v>
      </c>
      <c r="D31" s="0" t="n">
        <v>48.08</v>
      </c>
      <c r="E31" s="0" t="n">
        <v>48.45</v>
      </c>
      <c r="F31" s="0" t="n">
        <v>3546000</v>
      </c>
      <c r="G31" s="0" t="n">
        <v>46.64</v>
      </c>
      <c r="H31" s="0" t="n">
        <f aca="false">IF(E31 = E30, H30, IF(E31 &gt; E30, H30 + F31, H30 - F31 ))</f>
        <v>22307500</v>
      </c>
      <c r="I31" s="0" t="n">
        <f aca="false">((E31 - D31) - (C31 - E31)) / (C31-D31)</f>
        <v>0.480000000000018</v>
      </c>
      <c r="J31" s="0" t="n">
        <f aca="false">I31 * F31</f>
        <v>1702080.00000006</v>
      </c>
      <c r="K31" s="0" t="n">
        <f aca="false">K30 + J31</f>
        <v>-13177095.2902636</v>
      </c>
    </row>
    <row r="32" customFormat="false" ht="15" hidden="false" customHeight="false" outlineLevel="0" collapsed="false">
      <c r="A32" s="17" t="n">
        <v>41684</v>
      </c>
      <c r="B32" s="0" t="n">
        <v>48.53</v>
      </c>
      <c r="C32" s="0" t="n">
        <v>48.96</v>
      </c>
      <c r="D32" s="0" t="n">
        <v>48.47</v>
      </c>
      <c r="E32" s="0" t="n">
        <v>48.81</v>
      </c>
      <c r="F32" s="0" t="n">
        <v>2597700</v>
      </c>
      <c r="G32" s="0" t="n">
        <v>46.98</v>
      </c>
      <c r="H32" s="0" t="n">
        <f aca="false">IF(E32 = E31, H31, IF(E32 &gt; E31, H31 + F32, H31 - F32 ))</f>
        <v>24905200</v>
      </c>
      <c r="I32" s="0" t="n">
        <f aca="false">((E32 - D32) - (C32 - E32)) / (C32-D32)</f>
        <v>0.387755102040825</v>
      </c>
      <c r="J32" s="0" t="n">
        <f aca="false">I32 * F32</f>
        <v>1007271.42857145</v>
      </c>
      <c r="K32" s="0" t="n">
        <f aca="false">K31 + J32</f>
        <v>-12169823.8616922</v>
      </c>
    </row>
    <row r="33" customFormat="false" ht="15" hidden="false" customHeight="false" outlineLevel="0" collapsed="false">
      <c r="A33" s="17" t="n">
        <v>41688</v>
      </c>
      <c r="B33" s="0" t="n">
        <v>49.34</v>
      </c>
      <c r="C33" s="0" t="n">
        <v>49.63</v>
      </c>
      <c r="D33" s="0" t="n">
        <v>49.26</v>
      </c>
      <c r="E33" s="0" t="n">
        <v>49.41</v>
      </c>
      <c r="F33" s="0" t="n">
        <v>10061800</v>
      </c>
      <c r="G33" s="0" t="n">
        <v>47.56</v>
      </c>
      <c r="H33" s="0" t="n">
        <f aca="false">IF(E33 = E32, H32, IF(E33 &gt; E32, H32 + F33, H32 - F33 ))</f>
        <v>34967000</v>
      </c>
      <c r="I33" s="0" t="n">
        <f aca="false">((E33 - D33) - (C33 - E33)) / (C33-D33)</f>
        <v>-0.189189189189207</v>
      </c>
      <c r="J33" s="0" t="n">
        <f aca="false">I33 * F33</f>
        <v>-1903583.78378396</v>
      </c>
      <c r="K33" s="0" t="n">
        <f aca="false">K32 + J33</f>
        <v>-14073407.6454761</v>
      </c>
    </row>
    <row r="34" customFormat="false" ht="15" hidden="false" customHeight="false" outlineLevel="0" collapsed="false">
      <c r="A34" s="17" t="n">
        <v>41689</v>
      </c>
      <c r="B34" s="0" t="n">
        <v>49.3</v>
      </c>
      <c r="C34" s="0" t="n">
        <v>49.7</v>
      </c>
      <c r="D34" s="0" t="n">
        <v>49.2</v>
      </c>
      <c r="E34" s="0" t="n">
        <v>49.33</v>
      </c>
      <c r="F34" s="0" t="n">
        <v>5479300</v>
      </c>
      <c r="G34" s="0" t="n">
        <v>47.48</v>
      </c>
      <c r="H34" s="0" t="n">
        <f aca="false">IF(E34 = E33, H33, IF(E34 &gt; E33, H33 + F34, H33 - F34 ))</f>
        <v>29487700</v>
      </c>
      <c r="I34" s="0" t="n">
        <f aca="false">((E34 - D34) - (C34 - E34)) / (C34-D34)</f>
        <v>-0.480000000000018</v>
      </c>
      <c r="J34" s="0" t="n">
        <f aca="false">I34 * F34</f>
        <v>-2630064.0000001</v>
      </c>
      <c r="K34" s="0" t="n">
        <f aca="false">K33 + J34</f>
        <v>-16703471.6454762</v>
      </c>
    </row>
    <row r="35" customFormat="false" ht="15" hidden="false" customHeight="false" outlineLevel="0" collapsed="false">
      <c r="A35" s="17" t="n">
        <v>41690</v>
      </c>
      <c r="B35" s="0" t="n">
        <v>49.73</v>
      </c>
      <c r="C35" s="0" t="n">
        <v>49.96</v>
      </c>
      <c r="D35" s="0" t="n">
        <v>49.61</v>
      </c>
      <c r="E35" s="0" t="n">
        <v>49.86</v>
      </c>
      <c r="F35" s="0" t="n">
        <v>8097900</v>
      </c>
      <c r="G35" s="0" t="n">
        <v>47.99</v>
      </c>
      <c r="H35" s="0" t="n">
        <f aca="false">IF(E35 = E34, H34, IF(E35 &gt; E34, H34 + F35, H34 - F35 ))</f>
        <v>37585600</v>
      </c>
      <c r="I35" s="0" t="n">
        <f aca="false">((E35 - D35) - (C35 - E35)) / (C35-D35)</f>
        <v>0.428571428571423</v>
      </c>
      <c r="J35" s="0" t="n">
        <f aca="false">I35 * F35</f>
        <v>3470528.57142852</v>
      </c>
      <c r="K35" s="0" t="n">
        <f aca="false">K34 + J35</f>
        <v>-13232943.0740477</v>
      </c>
    </row>
    <row r="36" customFormat="false" ht="15" hidden="false" customHeight="false" outlineLevel="0" collapsed="false">
      <c r="A36" s="17" t="n">
        <v>41691</v>
      </c>
      <c r="B36" s="0" t="n">
        <v>50.02</v>
      </c>
      <c r="C36" s="0" t="n">
        <v>50.2</v>
      </c>
      <c r="D36" s="0" t="n">
        <v>49.76</v>
      </c>
      <c r="E36" s="0" t="n">
        <v>49.81</v>
      </c>
      <c r="F36" s="0" t="n">
        <v>6282700</v>
      </c>
      <c r="G36" s="0" t="n">
        <v>47.95</v>
      </c>
      <c r="H36" s="0" t="n">
        <f aca="false">IF(E36 = E35, H35, IF(E36 &gt; E35, H35 + F36, H35 - F36 ))</f>
        <v>31302900</v>
      </c>
      <c r="I36" s="0" t="n">
        <f aca="false">((E36 - D36) - (C36 - E36)) / (C36-D36)</f>
        <v>-0.772727272727256</v>
      </c>
      <c r="J36" s="0" t="n">
        <f aca="false">I36 * F36</f>
        <v>-4854813.63636353</v>
      </c>
      <c r="K36" s="0" t="n">
        <f aca="false">K35 + J36</f>
        <v>-18087756.7104112</v>
      </c>
    </row>
    <row r="37" customFormat="false" ht="15" hidden="false" customHeight="false" outlineLevel="0" collapsed="false">
      <c r="A37" s="17" t="n">
        <v>41694</v>
      </c>
      <c r="B37" s="0" t="n">
        <v>50</v>
      </c>
      <c r="C37" s="0" t="n">
        <v>50.59</v>
      </c>
      <c r="D37" s="0" t="n">
        <v>49.96</v>
      </c>
      <c r="E37" s="0" t="n">
        <v>50.27</v>
      </c>
      <c r="F37" s="0" t="n">
        <v>8709300</v>
      </c>
      <c r="G37" s="0" t="n">
        <v>48.39</v>
      </c>
      <c r="H37" s="0" t="n">
        <f aca="false">IF(E37 = E36, H36, IF(E37 &gt; E36, H36 + F37, H36 - F37 ))</f>
        <v>40012200</v>
      </c>
      <c r="I37" s="0" t="n">
        <f aca="false">((E37 - D37) - (C37 - E37)) / (C37-D37)</f>
        <v>-0.0158730158730126</v>
      </c>
      <c r="J37" s="0" t="n">
        <f aca="false">I37 * F37</f>
        <v>-138242.857142829</v>
      </c>
      <c r="K37" s="0" t="n">
        <f aca="false">K36 + J37</f>
        <v>-18225999.5675541</v>
      </c>
    </row>
    <row r="38" customFormat="false" ht="15" hidden="false" customHeight="false" outlineLevel="0" collapsed="false">
      <c r="A38" s="17" t="n">
        <v>41695</v>
      </c>
      <c r="B38" s="0" t="n">
        <v>50.73</v>
      </c>
      <c r="C38" s="0" t="n">
        <v>51.02</v>
      </c>
      <c r="D38" s="0" t="n">
        <v>50.43</v>
      </c>
      <c r="E38" s="0" t="n">
        <v>50.67</v>
      </c>
      <c r="F38" s="0" t="n">
        <v>8166400</v>
      </c>
      <c r="G38" s="0" t="n">
        <v>48.77</v>
      </c>
      <c r="H38" s="0" t="n">
        <f aca="false">IF(E38 = E37, H37, IF(E38 &gt; E37, H37 + F38, H37 - F38 ))</f>
        <v>48178600</v>
      </c>
      <c r="I38" s="0" t="n">
        <f aca="false">((E38 - D38) - (C38 - E38)) / (C38-D38)</f>
        <v>-0.1864406779661</v>
      </c>
      <c r="J38" s="0" t="n">
        <f aca="false">I38 * F38</f>
        <v>-1522549.15254236</v>
      </c>
      <c r="K38" s="0" t="n">
        <f aca="false">K37 + J38</f>
        <v>-19748548.7200964</v>
      </c>
    </row>
    <row r="39" customFormat="false" ht="15" hidden="false" customHeight="false" outlineLevel="0" collapsed="false">
      <c r="A39" s="17" t="n">
        <v>41696</v>
      </c>
      <c r="B39" s="0" t="n">
        <v>50.62</v>
      </c>
      <c r="C39" s="0" t="n">
        <v>50.72</v>
      </c>
      <c r="D39" s="0" t="n">
        <v>50.27</v>
      </c>
      <c r="E39" s="0" t="n">
        <v>50.42</v>
      </c>
      <c r="F39" s="0" t="n">
        <v>4941500</v>
      </c>
      <c r="G39" s="0" t="n">
        <v>48.53</v>
      </c>
      <c r="H39" s="0" t="n">
        <f aca="false">IF(E39 = E38, H38, IF(E39 &gt; E38, H38 + F39, H38 - F39 ))</f>
        <v>43237100</v>
      </c>
      <c r="I39" s="0" t="n">
        <f aca="false">((E39 - D39) - (C39 - E39)) / (C39-D39)</f>
        <v>-0.333333333333333</v>
      </c>
      <c r="J39" s="0" t="n">
        <f aca="false">I39 * F39</f>
        <v>-1647166.66666667</v>
      </c>
      <c r="K39" s="0" t="n">
        <f aca="false">K38 + J39</f>
        <v>-21395715.3867631</v>
      </c>
    </row>
    <row r="40" customFormat="false" ht="15" hidden="false" customHeight="false" outlineLevel="0" collapsed="false">
      <c r="A40" s="17" t="n">
        <v>41697</v>
      </c>
      <c r="B40" s="0" t="n">
        <v>50.38</v>
      </c>
      <c r="C40" s="0" t="n">
        <v>50.55</v>
      </c>
      <c r="D40" s="0" t="n">
        <v>50.13</v>
      </c>
      <c r="E40" s="0" t="n">
        <v>50.41</v>
      </c>
      <c r="F40" s="0" t="n">
        <v>5585800</v>
      </c>
      <c r="G40" s="0" t="n">
        <v>48.52</v>
      </c>
      <c r="H40" s="0" t="n">
        <f aca="false">IF(E40 = E39, H39, IF(E40 &gt; E39, H39 + F40, H39 - F40 ))</f>
        <v>37651300</v>
      </c>
      <c r="I40" s="0" t="n">
        <f aca="false">((E40 - D40) - (C40 - E40)) / (C40-D40)</f>
        <v>0.333333333333322</v>
      </c>
      <c r="J40" s="0" t="n">
        <f aca="false">I40 * F40</f>
        <v>1861933.33333327</v>
      </c>
      <c r="K40" s="0" t="n">
        <f aca="false">K39 + J40</f>
        <v>-19533782.0534298</v>
      </c>
    </row>
    <row r="41" customFormat="false" ht="15" hidden="false" customHeight="false" outlineLevel="0" collapsed="false">
      <c r="A41" s="17" t="n">
        <v>41698</v>
      </c>
      <c r="B41" s="0" t="n">
        <v>50.27</v>
      </c>
      <c r="C41" s="0" t="n">
        <v>50.89</v>
      </c>
      <c r="D41" s="0" t="n">
        <v>50.27</v>
      </c>
      <c r="E41" s="0" t="n">
        <v>50.61</v>
      </c>
      <c r="F41" s="0" t="n">
        <v>5542000</v>
      </c>
      <c r="G41" s="0" t="n">
        <v>48.72</v>
      </c>
      <c r="H41" s="0" t="n">
        <f aca="false">IF(E41 = E40, H40, IF(E41 &gt; E40, H40 + F41, H40 - F41 ))</f>
        <v>43193300</v>
      </c>
      <c r="I41" s="0" t="n">
        <f aca="false">((E41 - D41) - (C41 - E41)) / (C41-D41)</f>
        <v>0.0967741935483797</v>
      </c>
      <c r="J41" s="0" t="n">
        <f aca="false">I41 * F41</f>
        <v>536322.58064512</v>
      </c>
      <c r="K41" s="0" t="n">
        <f aca="false">K40 + J41</f>
        <v>-18997459.4727847</v>
      </c>
    </row>
    <row r="42" customFormat="false" ht="15" hidden="false" customHeight="false" outlineLevel="0" collapsed="false">
      <c r="A42" s="17" t="n">
        <v>41701</v>
      </c>
      <c r="B42" s="0" t="n">
        <v>49.39</v>
      </c>
      <c r="C42" s="0" t="n">
        <v>49.87</v>
      </c>
      <c r="D42" s="0" t="n">
        <v>48.89</v>
      </c>
      <c r="E42" s="0" t="n">
        <v>49</v>
      </c>
      <c r="F42" s="0" t="n">
        <v>9857500</v>
      </c>
      <c r="G42" s="0" t="n">
        <v>47.17</v>
      </c>
      <c r="H42" s="0" t="n">
        <f aca="false">IF(E42 = E41, H41, IF(E42 &gt; E41, H41 + F42, H41 - F42 ))</f>
        <v>33335800</v>
      </c>
      <c r="I42" s="0" t="n">
        <f aca="false">((E42 - D42) - (C42 - E42)) / (C42-D42)</f>
        <v>-0.775510204081633</v>
      </c>
      <c r="J42" s="0" t="n">
        <f aca="false">I42 * F42</f>
        <v>-7644591.8367347</v>
      </c>
      <c r="K42" s="0" t="n">
        <f aca="false">K41 + J42</f>
        <v>-26642051.3095194</v>
      </c>
    </row>
    <row r="43" customFormat="false" ht="15" hidden="false" customHeight="false" outlineLevel="0" collapsed="false">
      <c r="A43" s="17" t="n">
        <v>41702</v>
      </c>
      <c r="B43" s="0" t="n">
        <v>49.28</v>
      </c>
      <c r="C43" s="0" t="n">
        <v>49.44</v>
      </c>
      <c r="D43" s="0" t="n">
        <v>49.03</v>
      </c>
      <c r="E43" s="0" t="n">
        <v>49.34</v>
      </c>
      <c r="F43" s="0" t="n">
        <v>6511700</v>
      </c>
      <c r="G43" s="0" t="n">
        <v>47.49</v>
      </c>
      <c r="H43" s="0" t="n">
        <f aca="false">IF(E43 = E42, H42, IF(E43 &gt; E42, H42 + F43, H42 - F43 ))</f>
        <v>39847500</v>
      </c>
      <c r="I43" s="0" t="n">
        <f aca="false">((E43 - D43) - (C43 - E43)) / (C43-D43)</f>
        <v>0.512195121951243</v>
      </c>
      <c r="J43" s="0" t="n">
        <f aca="false">I43 * F43</f>
        <v>3335260.97560991</v>
      </c>
      <c r="K43" s="0" t="n">
        <f aca="false">K42 + J43</f>
        <v>-23306790.3339095</v>
      </c>
    </row>
    <row r="44" customFormat="false" ht="15" hidden="false" customHeight="false" outlineLevel="0" collapsed="false">
      <c r="A44" s="17" t="n">
        <v>41703</v>
      </c>
      <c r="B44" s="0" t="n">
        <v>48.9</v>
      </c>
      <c r="C44" s="0" t="n">
        <v>49.17</v>
      </c>
      <c r="D44" s="0" t="n">
        <v>48.65</v>
      </c>
      <c r="E44" s="0" t="n">
        <v>48.82</v>
      </c>
      <c r="F44" s="0" t="n">
        <v>5747400</v>
      </c>
      <c r="G44" s="0" t="n">
        <v>46.99</v>
      </c>
      <c r="H44" s="0" t="n">
        <f aca="false">IF(E44 = E43, H43, IF(E44 &gt; E43, H43 + F44, H43 - F44 ))</f>
        <v>34100100</v>
      </c>
      <c r="I44" s="0" t="n">
        <f aca="false">((E44 - D44) - (C44 - E44)) / (C44-D44)</f>
        <v>-0.346153846153844</v>
      </c>
      <c r="J44" s="0" t="n">
        <f aca="false">I44 * F44</f>
        <v>-1989484.6153846</v>
      </c>
      <c r="K44" s="0" t="n">
        <f aca="false">K43 + J44</f>
        <v>-25296274.9492941</v>
      </c>
    </row>
    <row r="45" customFormat="false" ht="15" hidden="false" customHeight="false" outlineLevel="0" collapsed="false">
      <c r="A45" s="17" t="n">
        <v>41704</v>
      </c>
      <c r="B45" s="0" t="n">
        <v>48.63</v>
      </c>
      <c r="C45" s="0" t="n">
        <v>48.95</v>
      </c>
      <c r="D45" s="0" t="n">
        <v>48.62</v>
      </c>
      <c r="E45" s="0" t="n">
        <v>48.79</v>
      </c>
      <c r="F45" s="0" t="n">
        <v>4632100</v>
      </c>
      <c r="G45" s="0" t="n">
        <v>46.96</v>
      </c>
      <c r="H45" s="0" t="n">
        <f aca="false">IF(E45 = E44, H44, IF(E45 &gt; E44, H44 + F45, H44 - F45 ))</f>
        <v>29468000</v>
      </c>
      <c r="I45" s="0" t="n">
        <f aca="false">((E45 - D45) - (C45 - E45)) / (C45-D45)</f>
        <v>0.0303030303030238</v>
      </c>
      <c r="J45" s="0" t="n">
        <f aca="false">I45 * F45</f>
        <v>140366.666666636</v>
      </c>
      <c r="K45" s="0" t="n">
        <f aca="false">K44 + J45</f>
        <v>-25155908.2826274</v>
      </c>
    </row>
    <row r="46" customFormat="false" ht="15" hidden="false" customHeight="false" outlineLevel="0" collapsed="false">
      <c r="A46" s="17" t="n">
        <v>41705</v>
      </c>
      <c r="B46" s="0" t="n">
        <v>48.53</v>
      </c>
      <c r="C46" s="0" t="n">
        <v>48.59</v>
      </c>
      <c r="D46" s="0" t="n">
        <v>48.15</v>
      </c>
      <c r="E46" s="0" t="n">
        <v>48.43</v>
      </c>
      <c r="F46" s="0" t="n">
        <v>5904400</v>
      </c>
      <c r="G46" s="0" t="n">
        <v>46.62</v>
      </c>
      <c r="H46" s="0" t="n">
        <f aca="false">IF(E46 = E45, H45, IF(E46 &gt; E45, H45 + F46, H45 - F46 ))</f>
        <v>23563600</v>
      </c>
      <c r="I46" s="0" t="n">
        <f aca="false">((E46 - D46) - (C46 - E46)) / (C46-D46)</f>
        <v>0.272727272727264</v>
      </c>
      <c r="J46" s="0" t="n">
        <f aca="false">I46 * F46</f>
        <v>1610290.90909086</v>
      </c>
      <c r="K46" s="0" t="n">
        <f aca="false">K45 + J46</f>
        <v>-23545617.3735366</v>
      </c>
    </row>
    <row r="47" customFormat="false" ht="15" hidden="false" customHeight="false" outlineLevel="0" collapsed="false">
      <c r="A47" s="17" t="n">
        <v>41708</v>
      </c>
      <c r="B47" s="0" t="n">
        <v>48.22</v>
      </c>
      <c r="C47" s="0" t="n">
        <v>48.45</v>
      </c>
      <c r="D47" s="0" t="n">
        <v>48.13</v>
      </c>
      <c r="E47" s="0" t="n">
        <v>48.44</v>
      </c>
      <c r="F47" s="0" t="n">
        <v>2540200</v>
      </c>
      <c r="G47" s="0" t="n">
        <v>46.63</v>
      </c>
      <c r="H47" s="0" t="n">
        <f aca="false">IF(E47 = E46, H46, IF(E47 &gt; E46, H46 + F47, H46 - F47 ))</f>
        <v>26103800</v>
      </c>
      <c r="I47" s="0" t="n">
        <f aca="false">((E47 - D47) - (C47 - E47)) / (C47-D47)</f>
        <v>0.937499999999968</v>
      </c>
      <c r="J47" s="0" t="n">
        <f aca="false">I47 * F47</f>
        <v>2381437.49999992</v>
      </c>
      <c r="K47" s="0" t="n">
        <f aca="false">K46 + J47</f>
        <v>-21164179.8735367</v>
      </c>
    </row>
    <row r="48" customFormat="false" ht="15" hidden="false" customHeight="false" outlineLevel="0" collapsed="false">
      <c r="A48" s="17" t="n">
        <v>41709</v>
      </c>
      <c r="B48" s="0" t="n">
        <v>48.41</v>
      </c>
      <c r="C48" s="0" t="n">
        <v>48.65</v>
      </c>
      <c r="D48" s="0" t="n">
        <v>48.11</v>
      </c>
      <c r="E48" s="0" t="n">
        <v>48.22</v>
      </c>
      <c r="F48" s="0" t="n">
        <v>2690700</v>
      </c>
      <c r="G48" s="0" t="n">
        <v>46.42</v>
      </c>
      <c r="H48" s="0" t="n">
        <f aca="false">IF(E48 = E47, H47, IF(E48 &gt; E47, H47 + F48, H47 - F48 ))</f>
        <v>23413100</v>
      </c>
      <c r="I48" s="0" t="n">
        <f aca="false">((E48 - D48) - (C48 - E48)) / (C48-D48)</f>
        <v>-0.592592592592594</v>
      </c>
      <c r="J48" s="0" t="n">
        <f aca="false">I48 * F48</f>
        <v>-1594488.88888889</v>
      </c>
      <c r="K48" s="0" t="n">
        <f aca="false">K47 + J48</f>
        <v>-22758668.7624256</v>
      </c>
    </row>
    <row r="49" customFormat="false" ht="15" hidden="false" customHeight="false" outlineLevel="0" collapsed="false">
      <c r="A49" s="17" t="n">
        <v>41710</v>
      </c>
      <c r="B49" s="0" t="n">
        <v>48.1</v>
      </c>
      <c r="C49" s="0" t="n">
        <v>48.32</v>
      </c>
      <c r="D49" s="0" t="n">
        <v>48.03</v>
      </c>
      <c r="E49" s="0" t="n">
        <v>48.21</v>
      </c>
      <c r="F49" s="0" t="n">
        <v>2249000</v>
      </c>
      <c r="G49" s="0" t="n">
        <v>46.41</v>
      </c>
      <c r="H49" s="0" t="n">
        <f aca="false">IF(E49 = E48, H48, IF(E49 &gt; E48, H48 + F49, H48 - F49 ))</f>
        <v>21164100</v>
      </c>
      <c r="I49" s="0" t="n">
        <f aca="false">((E49 - D49) - (C49 - E49)) / (C49-D49)</f>
        <v>0.241379310344829</v>
      </c>
      <c r="J49" s="0" t="n">
        <f aca="false">I49 * F49</f>
        <v>542862.068965521</v>
      </c>
      <c r="K49" s="0" t="n">
        <f aca="false">K48 + J49</f>
        <v>-22215806.69346</v>
      </c>
    </row>
    <row r="50" customFormat="false" ht="15" hidden="false" customHeight="false" outlineLevel="0" collapsed="false">
      <c r="A50" s="17" t="n">
        <v>41711</v>
      </c>
      <c r="B50" s="0" t="n">
        <v>48.37</v>
      </c>
      <c r="C50" s="0" t="n">
        <v>48.38</v>
      </c>
      <c r="D50" s="0" t="n">
        <v>47.52</v>
      </c>
      <c r="E50" s="0" t="n">
        <v>47.59</v>
      </c>
      <c r="F50" s="0" t="n">
        <v>3666000</v>
      </c>
      <c r="G50" s="0" t="n">
        <v>45.81</v>
      </c>
      <c r="H50" s="0" t="n">
        <f aca="false">IF(E50 = E49, H49, IF(E50 &gt; E49, H49 + F50, H49 - F50 ))</f>
        <v>17498100</v>
      </c>
      <c r="I50" s="0" t="n">
        <f aca="false">((E50 - D50) - (C50 - E50)) / (C50-D50)</f>
        <v>-0.837209302325581</v>
      </c>
      <c r="J50" s="0" t="n">
        <f aca="false">I50 * F50</f>
        <v>-3069209.30232558</v>
      </c>
      <c r="K50" s="0" t="n">
        <f aca="false">K49 + J50</f>
        <v>-25285015.9957856</v>
      </c>
    </row>
    <row r="51" customFormat="false" ht="15" hidden="false" customHeight="false" outlineLevel="0" collapsed="false">
      <c r="A51" s="17" t="n">
        <v>41712</v>
      </c>
      <c r="B51" s="0" t="n">
        <v>47.52</v>
      </c>
      <c r="C51" s="0" t="n">
        <v>47.81</v>
      </c>
      <c r="D51" s="0" t="n">
        <v>47.52</v>
      </c>
      <c r="E51" s="0" t="n">
        <v>47.69</v>
      </c>
      <c r="F51" s="0" t="n">
        <v>3900700</v>
      </c>
      <c r="G51" s="0" t="n">
        <v>45.91</v>
      </c>
      <c r="H51" s="0" t="n">
        <f aca="false">IF(E51 = E50, H50, IF(E51 &gt; E50, H50 + F51, H50 - F51 ))</f>
        <v>21398800</v>
      </c>
      <c r="I51" s="0" t="n">
        <f aca="false">((E51 - D51) - (C51 - E51)) / (C51-D51)</f>
        <v>0.172413793103414</v>
      </c>
      <c r="J51" s="0" t="n">
        <f aca="false">I51 * F51</f>
        <v>672534.482758489</v>
      </c>
      <c r="K51" s="0" t="n">
        <f aca="false">K50 + J51</f>
        <v>-24612481.5130271</v>
      </c>
    </row>
    <row r="52" customFormat="false" ht="15" hidden="false" customHeight="false" outlineLevel="0" collapsed="false">
      <c r="A52" s="17" t="n">
        <v>41715</v>
      </c>
      <c r="B52" s="0" t="n">
        <v>47.47</v>
      </c>
      <c r="C52" s="0" t="n">
        <v>47.87</v>
      </c>
      <c r="D52" s="0" t="n">
        <v>47.33</v>
      </c>
      <c r="E52" s="0" t="n">
        <v>47.66</v>
      </c>
      <c r="F52" s="0" t="n">
        <v>5008000</v>
      </c>
      <c r="G52" s="0" t="n">
        <v>45.88</v>
      </c>
      <c r="H52" s="0" t="n">
        <f aca="false">IF(E52 = E51, H51, IF(E52 &gt; E51, H51 + F52, H51 - F52 ))</f>
        <v>16390800</v>
      </c>
      <c r="I52" s="0" t="n">
        <f aca="false">((E52 - D52) - (C52 - E52)) / (C52-D52)</f>
        <v>0.222222222222218</v>
      </c>
      <c r="J52" s="0" t="n">
        <f aca="false">I52 * F52</f>
        <v>1112888.88888887</v>
      </c>
      <c r="K52" s="0" t="n">
        <f aca="false">K51 + J52</f>
        <v>-23499592.6241383</v>
      </c>
    </row>
    <row r="53" customFormat="false" ht="15" hidden="false" customHeight="false" outlineLevel="0" collapsed="false">
      <c r="A53" s="17" t="n">
        <v>41716</v>
      </c>
      <c r="B53" s="0" t="n">
        <v>47.47</v>
      </c>
      <c r="C53" s="0" t="n">
        <v>47.72</v>
      </c>
      <c r="D53" s="0" t="n">
        <v>47.38</v>
      </c>
      <c r="E53" s="0" t="n">
        <v>47.56</v>
      </c>
      <c r="F53" s="0" t="n">
        <v>5596800</v>
      </c>
      <c r="G53" s="0" t="n">
        <v>45.78</v>
      </c>
      <c r="H53" s="0" t="n">
        <f aca="false">IF(E53 = E52, H52, IF(E53 &gt; E52, H52 + F53, H52 - F53 ))</f>
        <v>10794000</v>
      </c>
      <c r="I53" s="0" t="n">
        <f aca="false">((E53 - D53) - (C53 - E53)) / (C53-D53)</f>
        <v>0.0588235294117745</v>
      </c>
      <c r="J53" s="0" t="n">
        <f aca="false">I53 * F53</f>
        <v>329223.52941182</v>
      </c>
      <c r="K53" s="0" t="n">
        <f aca="false">K52 + J53</f>
        <v>-23170369.0947264</v>
      </c>
    </row>
    <row r="54" customFormat="false" ht="15" hidden="false" customHeight="false" outlineLevel="0" collapsed="false">
      <c r="A54" s="17" t="n">
        <v>41717</v>
      </c>
      <c r="B54" s="0" t="n">
        <v>47.55</v>
      </c>
      <c r="C54" s="0" t="n">
        <v>47.78</v>
      </c>
      <c r="D54" s="0" t="n">
        <v>47.16</v>
      </c>
      <c r="E54" s="0" t="n">
        <v>47.32</v>
      </c>
      <c r="F54" s="0" t="n">
        <v>4149400</v>
      </c>
      <c r="G54" s="0" t="n">
        <v>45.55</v>
      </c>
      <c r="H54" s="0" t="n">
        <f aca="false">IF(E54 = E53, H53, IF(E54 &gt; E53, H53 + F54, H53 - F54 ))</f>
        <v>6644600</v>
      </c>
      <c r="I54" s="0" t="n">
        <f aca="false">((E54 - D54) - (C54 - E54)) / (C54-D54)</f>
        <v>-0.483870967741927</v>
      </c>
      <c r="J54" s="0" t="n">
        <f aca="false">I54 * F54</f>
        <v>-2007774.19354835</v>
      </c>
      <c r="K54" s="0" t="n">
        <f aca="false">K53 + J54</f>
        <v>-25178143.2882748</v>
      </c>
    </row>
    <row r="55" customFormat="false" ht="15" hidden="false" customHeight="false" outlineLevel="0" collapsed="false">
      <c r="A55" s="17" t="n">
        <v>41718</v>
      </c>
      <c r="B55" s="0" t="n">
        <v>46.42</v>
      </c>
      <c r="C55" s="0" t="n">
        <v>46.68</v>
      </c>
      <c r="D55" s="0" t="n">
        <v>46.29</v>
      </c>
      <c r="E55" s="0" t="n">
        <v>46.52</v>
      </c>
      <c r="F55" s="0" t="n">
        <v>17857900</v>
      </c>
      <c r="G55" s="0" t="n">
        <v>44.78</v>
      </c>
      <c r="H55" s="0" t="n">
        <f aca="false">IF(E55 = E54, H54, IF(E55 &gt; E54, H54 + F55, H54 - F55 ))</f>
        <v>-11213300</v>
      </c>
      <c r="I55" s="0" t="n">
        <f aca="false">((E55 - D55) - (C55 - E55)) / (C55-D55)</f>
        <v>0.179487179487198</v>
      </c>
      <c r="J55" s="0" t="n">
        <f aca="false">I55 * F55</f>
        <v>3205264.10256444</v>
      </c>
      <c r="K55" s="0" t="n">
        <f aca="false">K54 + J55</f>
        <v>-21972879.1857104</v>
      </c>
    </row>
    <row r="56" customFormat="false" ht="15" hidden="false" customHeight="false" outlineLevel="0" collapsed="false">
      <c r="A56" s="17" t="n">
        <v>41719</v>
      </c>
      <c r="B56" s="0" t="n">
        <v>46.48</v>
      </c>
      <c r="C56" s="0" t="n">
        <v>46.93</v>
      </c>
      <c r="D56" s="0" t="n">
        <v>46.36</v>
      </c>
      <c r="E56" s="0" t="n">
        <v>46.51</v>
      </c>
      <c r="F56" s="0" t="n">
        <v>15397700</v>
      </c>
      <c r="G56" s="0" t="n">
        <v>44.77</v>
      </c>
      <c r="H56" s="0" t="n">
        <f aca="false">IF(E56 = E55, H55, IF(E56 &gt; E55, H55 + F56, H55 - F56 ))</f>
        <v>-26611000</v>
      </c>
      <c r="I56" s="0" t="n">
        <f aca="false">((E56 - D56) - (C56 - E56)) / (C56-D56)</f>
        <v>-0.473684210526321</v>
      </c>
      <c r="J56" s="0" t="n">
        <f aca="false">I56 * F56</f>
        <v>-7293647.36842113</v>
      </c>
      <c r="K56" s="0" t="n">
        <f aca="false">K55 + J56</f>
        <v>-29266526.5541315</v>
      </c>
    </row>
    <row r="57" customFormat="false" ht="15" hidden="false" customHeight="false" outlineLevel="0" collapsed="false">
      <c r="A57" s="17" t="n">
        <v>41722</v>
      </c>
      <c r="B57" s="0" t="n">
        <v>46.79</v>
      </c>
      <c r="C57" s="0" t="n">
        <v>46.85</v>
      </c>
      <c r="D57" s="0" t="n">
        <v>46.35</v>
      </c>
      <c r="E57" s="0" t="n">
        <v>46.7</v>
      </c>
      <c r="F57" s="0" t="n">
        <v>7705700</v>
      </c>
      <c r="G57" s="0" t="n">
        <v>44.95</v>
      </c>
      <c r="H57" s="0" t="n">
        <f aca="false">IF(E57 = E56, H56, IF(E57 &gt; E56, H56 + F57, H56 - F57 ))</f>
        <v>-18905300</v>
      </c>
      <c r="I57" s="0" t="n">
        <f aca="false">((E57 - D57) - (C57 - E57)) / (C57-D57)</f>
        <v>0.400000000000006</v>
      </c>
      <c r="J57" s="0" t="n">
        <f aca="false">I57 * F57</f>
        <v>3082280.00000004</v>
      </c>
      <c r="K57" s="0" t="n">
        <f aca="false">K56 + J57</f>
        <v>-26184246.5541314</v>
      </c>
    </row>
    <row r="58" customFormat="false" ht="15" hidden="false" customHeight="false" outlineLevel="0" collapsed="false">
      <c r="A58" s="17" t="n">
        <v>41723</v>
      </c>
      <c r="B58" s="0" t="n">
        <v>46.52</v>
      </c>
      <c r="C58" s="0" t="n">
        <v>47.14</v>
      </c>
      <c r="D58" s="0" t="n">
        <v>46.52</v>
      </c>
      <c r="E58" s="0" t="n">
        <v>47.01</v>
      </c>
      <c r="F58" s="0" t="n">
        <v>4947800</v>
      </c>
      <c r="G58" s="0" t="n">
        <v>45.25</v>
      </c>
      <c r="H58" s="0" t="n">
        <f aca="false">IF(E58 = E57, H57, IF(E58 &gt; E57, H57 + F58, H57 - F58 ))</f>
        <v>-13957500</v>
      </c>
      <c r="I58" s="0" t="n">
        <f aca="false">((E58 - D58) - (C58 - E58)) / (C58-D58)</f>
        <v>0.580645161290313</v>
      </c>
      <c r="J58" s="0" t="n">
        <f aca="false">I58 * F58</f>
        <v>2872916.12903221</v>
      </c>
      <c r="K58" s="0" t="n">
        <f aca="false">K57 + J58</f>
        <v>-23311330.4250992</v>
      </c>
    </row>
    <row r="59" customFormat="false" ht="15" hidden="false" customHeight="false" outlineLevel="0" collapsed="false">
      <c r="A59" s="17" t="n">
        <v>41724</v>
      </c>
      <c r="B59" s="0" t="n">
        <v>47.6</v>
      </c>
      <c r="C59" s="0" t="n">
        <v>47.66</v>
      </c>
      <c r="D59" s="0" t="n">
        <v>46.97</v>
      </c>
      <c r="E59" s="0" t="n">
        <v>46.97</v>
      </c>
      <c r="F59" s="0" t="n">
        <v>5063000</v>
      </c>
      <c r="G59" s="0" t="n">
        <v>45.21</v>
      </c>
      <c r="H59" s="0" t="n">
        <f aca="false">IF(E59 = E58, H58, IF(E59 &gt; E58, H58 + F59, H58 - F59 ))</f>
        <v>-19020500</v>
      </c>
      <c r="I59" s="0" t="n">
        <f aca="false">((E59 - D59) - (C59 - E59)) / (C59-D59)</f>
        <v>-1</v>
      </c>
      <c r="J59" s="0" t="n">
        <f aca="false">I59 * F59</f>
        <v>-5063000</v>
      </c>
      <c r="K59" s="0" t="n">
        <f aca="false">K58 + J59</f>
        <v>-28374330.4250992</v>
      </c>
    </row>
    <row r="60" customFormat="false" ht="15" hidden="false" customHeight="false" outlineLevel="0" collapsed="false">
      <c r="A60" s="17" t="n">
        <v>41725</v>
      </c>
      <c r="B60" s="0" t="n">
        <v>47.18</v>
      </c>
      <c r="C60" s="0" t="n">
        <v>47.63</v>
      </c>
      <c r="D60" s="0" t="n">
        <v>47.08</v>
      </c>
      <c r="E60" s="0" t="n">
        <v>47.57</v>
      </c>
      <c r="F60" s="0" t="n">
        <v>3782300</v>
      </c>
      <c r="G60" s="0" t="n">
        <v>45.79</v>
      </c>
      <c r="H60" s="0" t="n">
        <f aca="false">IF(E60 = E59, H59, IF(E60 &gt; E59, H59 + F60, H59 - F60 ))</f>
        <v>-15238200</v>
      </c>
      <c r="I60" s="0" t="n">
        <f aca="false">((E60 - D60) - (C60 - E60)) / (C60-D60)</f>
        <v>0.781818181818175</v>
      </c>
      <c r="J60" s="0" t="n">
        <f aca="false">I60 * F60</f>
        <v>2957070.90909088</v>
      </c>
      <c r="K60" s="0" t="n">
        <f aca="false">K59 + J60</f>
        <v>-25417259.5160084</v>
      </c>
    </row>
    <row r="61" customFormat="false" ht="15" hidden="false" customHeight="false" outlineLevel="0" collapsed="false">
      <c r="A61" s="17" t="n">
        <v>41726</v>
      </c>
      <c r="B61" s="0" t="n">
        <v>47.9</v>
      </c>
      <c r="C61" s="0" t="n">
        <v>48.48</v>
      </c>
      <c r="D61" s="0" t="n">
        <v>47.83</v>
      </c>
      <c r="E61" s="0" t="n">
        <v>48.37</v>
      </c>
      <c r="F61" s="0" t="n">
        <v>7463100</v>
      </c>
      <c r="G61" s="0" t="n">
        <v>46.56</v>
      </c>
      <c r="H61" s="0" t="n">
        <f aca="false">IF(E61 = E60, H60, IF(E61 &gt; E60, H60 + F61, H60 - F61 ))</f>
        <v>-7775100</v>
      </c>
      <c r="I61" s="0" t="n">
        <f aca="false">((E61 - D61) - (C61 - E61)) / (C61-D61)</f>
        <v>0.661538461538463</v>
      </c>
      <c r="J61" s="0" t="n">
        <f aca="false">I61 * F61</f>
        <v>4937127.6923077</v>
      </c>
      <c r="K61" s="0" t="n">
        <f aca="false">K60 + J61</f>
        <v>-20480131.8237007</v>
      </c>
    </row>
    <row r="62" customFormat="false" ht="15" hidden="false" customHeight="false" outlineLevel="0" collapsed="false">
      <c r="A62" s="17" t="n">
        <v>41729</v>
      </c>
      <c r="B62" s="0" t="n">
        <v>48.4</v>
      </c>
      <c r="C62" s="0" t="n">
        <v>48.43</v>
      </c>
      <c r="D62" s="0" t="n">
        <v>47.97</v>
      </c>
      <c r="E62" s="0" t="n">
        <v>48.1</v>
      </c>
      <c r="F62" s="0" t="n">
        <v>4276800</v>
      </c>
      <c r="G62" s="0" t="n">
        <v>46.3</v>
      </c>
      <c r="H62" s="0" t="n">
        <f aca="false">IF(E62 = E61, H61, IF(E62 &gt; E61, H61 + F62, H61 - F62 ))</f>
        <v>-12051900</v>
      </c>
      <c r="I62" s="0" t="n">
        <f aca="false">((E62 - D62) - (C62 - E62)) / (C62-D62)</f>
        <v>-0.434782608695642</v>
      </c>
      <c r="J62" s="0" t="n">
        <f aca="false">I62 * F62</f>
        <v>-1859478.26086952</v>
      </c>
      <c r="K62" s="0" t="n">
        <f aca="false">K61 + J62</f>
        <v>-22339610.0845702</v>
      </c>
    </row>
    <row r="63" customFormat="false" ht="15" hidden="false" customHeight="false" outlineLevel="0" collapsed="false">
      <c r="A63" s="17" t="n">
        <v>41730</v>
      </c>
      <c r="B63" s="0" t="n">
        <v>48.31</v>
      </c>
      <c r="C63" s="0" t="n">
        <v>48.49</v>
      </c>
      <c r="D63" s="0" t="n">
        <v>48.27</v>
      </c>
      <c r="E63" s="0" t="n">
        <v>48.44</v>
      </c>
      <c r="F63" s="0" t="n">
        <v>3353300</v>
      </c>
      <c r="G63" s="0" t="n">
        <v>46.63</v>
      </c>
      <c r="H63" s="0" t="n">
        <f aca="false">IF(E63 = E62, H62, IF(E63 &gt; E62, H62 + F63, H62 - F63 ))</f>
        <v>-8698600</v>
      </c>
      <c r="I63" s="0" t="n">
        <f aca="false">((E63 - D63) - (C63 - E63)) / (C63-D63)</f>
        <v>0.545454545454504</v>
      </c>
      <c r="J63" s="0" t="n">
        <f aca="false">I63 * F63</f>
        <v>1829072.72727259</v>
      </c>
      <c r="K63" s="0" t="n">
        <f aca="false">K62 + J63</f>
        <v>-20510537.3572976</v>
      </c>
    </row>
    <row r="64" customFormat="false" ht="15" hidden="false" customHeight="false" outlineLevel="0" collapsed="false">
      <c r="A64" s="17" t="n">
        <v>41731</v>
      </c>
      <c r="B64" s="0" t="n">
        <v>48.62</v>
      </c>
      <c r="C64" s="0" t="n">
        <v>48.78</v>
      </c>
      <c r="D64" s="0" t="n">
        <v>48.42</v>
      </c>
      <c r="E64" s="0" t="n">
        <v>48.44</v>
      </c>
      <c r="F64" s="0" t="n">
        <v>6207900</v>
      </c>
      <c r="G64" s="0" t="n">
        <v>46.63</v>
      </c>
      <c r="H64" s="0" t="n">
        <f aca="false">IF(E64 = E63, H63, IF(E64 &gt; E63, H63 + F64, H63 - F64 ))</f>
        <v>-8698600</v>
      </c>
      <c r="I64" s="0" t="n">
        <f aca="false">((E64 - D64) - (C64 - E64)) / (C64-D64)</f>
        <v>-0.888888888888911</v>
      </c>
      <c r="J64" s="0" t="n">
        <f aca="false">I64 * F64</f>
        <v>-5518133.33333347</v>
      </c>
      <c r="K64" s="0" t="n">
        <f aca="false">K63 + J64</f>
        <v>-26028670.6906311</v>
      </c>
    </row>
    <row r="65" customFormat="false" ht="15" hidden="false" customHeight="false" outlineLevel="0" collapsed="false">
      <c r="A65" s="17" t="n">
        <v>41732</v>
      </c>
      <c r="B65" s="0" t="n">
        <v>48.41</v>
      </c>
      <c r="C65" s="0" t="n">
        <v>48.45</v>
      </c>
      <c r="D65" s="0" t="n">
        <v>48.18</v>
      </c>
      <c r="E65" s="0" t="n">
        <v>48.32</v>
      </c>
      <c r="F65" s="0" t="n">
        <v>2797400</v>
      </c>
      <c r="G65" s="0" t="n">
        <v>46.51</v>
      </c>
      <c r="H65" s="0" t="n">
        <f aca="false">IF(E65 = E64, H64, IF(E65 &gt; E64, H64 + F65, H64 - F65 ))</f>
        <v>-11496000</v>
      </c>
      <c r="I65" s="0" t="n">
        <f aca="false">((E65 - D65) - (C65 - E65)) / (C65-D65)</f>
        <v>0.0370370370370292</v>
      </c>
      <c r="J65" s="0" t="n">
        <f aca="false">I65 * F65</f>
        <v>103607.407407386</v>
      </c>
      <c r="K65" s="0" t="n">
        <f aca="false">K64 + J65</f>
        <v>-25925063.2832237</v>
      </c>
    </row>
    <row r="66" customFormat="false" ht="15" hidden="false" customHeight="false" outlineLevel="0" collapsed="false">
      <c r="A66" s="17" t="n">
        <v>41733</v>
      </c>
      <c r="B66" s="0" t="n">
        <v>48.67</v>
      </c>
      <c r="C66" s="0" t="n">
        <v>48.86</v>
      </c>
      <c r="D66" s="0" t="n">
        <v>48.4</v>
      </c>
      <c r="E66" s="0" t="n">
        <v>48.45</v>
      </c>
      <c r="F66" s="0" t="n">
        <v>3776300</v>
      </c>
      <c r="G66" s="0" t="n">
        <v>46.64</v>
      </c>
      <c r="H66" s="0" t="n">
        <f aca="false">IF(E66 = E65, H65, IF(E66 &gt; E65, H65 + F66, H65 - F66 ))</f>
        <v>-7719700</v>
      </c>
      <c r="I66" s="0" t="n">
        <f aca="false">((E66 - D66) - (C66 - E66)) / (C66-D66)</f>
        <v>-0.782608695652156</v>
      </c>
      <c r="J66" s="0" t="n">
        <f aca="false">I66 * F66</f>
        <v>-2955365.21739124</v>
      </c>
      <c r="K66" s="0" t="n">
        <f aca="false">K65 + J66</f>
        <v>-28880428.5006149</v>
      </c>
    </row>
    <row r="67" customFormat="false" ht="15" hidden="false" customHeight="false" outlineLevel="0" collapsed="false">
      <c r="A67" s="17" t="n">
        <v>41736</v>
      </c>
      <c r="B67" s="0" t="n">
        <v>48.45</v>
      </c>
      <c r="C67" s="0" t="n">
        <v>48.48</v>
      </c>
      <c r="D67" s="0" t="n">
        <v>48.1</v>
      </c>
      <c r="E67" s="0" t="n">
        <v>48.11</v>
      </c>
      <c r="F67" s="0" t="n">
        <v>2371700</v>
      </c>
      <c r="G67" s="0" t="n">
        <v>46.31</v>
      </c>
      <c r="H67" s="0" t="n">
        <f aca="false">IF(E67 = E66, H66, IF(E67 &gt; E66, H66 + F67, H66 - F67 ))</f>
        <v>-10091400</v>
      </c>
      <c r="I67" s="0" t="n">
        <f aca="false">((E67 - D67) - (C67 - E67)) / (C67-D67)</f>
        <v>-0.947368421052641</v>
      </c>
      <c r="J67" s="0" t="n">
        <f aca="false">I67 * F67</f>
        <v>-2246873.68421055</v>
      </c>
      <c r="K67" s="0" t="n">
        <f aca="false">K66 + J67</f>
        <v>-31127302.1848255</v>
      </c>
    </row>
    <row r="68" customFormat="false" ht="15" hidden="false" customHeight="false" outlineLevel="0" collapsed="false">
      <c r="A68" s="17" t="n">
        <v>41737</v>
      </c>
      <c r="B68" s="0" t="n">
        <v>48.28</v>
      </c>
      <c r="C68" s="0" t="n">
        <v>48.41</v>
      </c>
      <c r="D68" s="0" t="n">
        <v>47.88</v>
      </c>
      <c r="E68" s="0" t="n">
        <v>47.96</v>
      </c>
      <c r="F68" s="0" t="n">
        <v>3730500</v>
      </c>
      <c r="G68" s="0" t="n">
        <v>46.17</v>
      </c>
      <c r="H68" s="0" t="n">
        <f aca="false">IF(E68 = E67, H67, IF(E68 &gt; E67, H67 + F68, H67 - F68 ))</f>
        <v>-13821900</v>
      </c>
      <c r="I68" s="0" t="n">
        <f aca="false">((E68 - D68) - (C68 - E68)) / (C68-D68)</f>
        <v>-0.698113207547173</v>
      </c>
      <c r="J68" s="0" t="n">
        <f aca="false">I68 * F68</f>
        <v>-2604311.32075473</v>
      </c>
      <c r="K68" s="0" t="n">
        <f aca="false">K67 + J68</f>
        <v>-33731613.5055802</v>
      </c>
    </row>
    <row r="69" customFormat="false" ht="15" hidden="false" customHeight="false" outlineLevel="0" collapsed="false">
      <c r="A69" s="17" t="n">
        <v>41738</v>
      </c>
      <c r="B69" s="0" t="n">
        <v>48.56</v>
      </c>
      <c r="C69" s="0" t="n">
        <v>48.83</v>
      </c>
      <c r="D69" s="0" t="n">
        <v>48.24</v>
      </c>
      <c r="E69" s="0" t="n">
        <v>48.78</v>
      </c>
      <c r="F69" s="0" t="n">
        <v>3605500</v>
      </c>
      <c r="G69" s="0" t="n">
        <v>46.95</v>
      </c>
      <c r="H69" s="0" t="n">
        <f aca="false">IF(E69 = E68, H68, IF(E69 &gt; E68, H68 + F69, H68 - F69 ))</f>
        <v>-10216400</v>
      </c>
      <c r="I69" s="0" t="n">
        <f aca="false">((E69 - D69) - (C69 - E69)) / (C69-D69)</f>
        <v>0.83050847457628</v>
      </c>
      <c r="J69" s="0" t="n">
        <f aca="false">I69 * F69</f>
        <v>2994398.30508478</v>
      </c>
      <c r="K69" s="0" t="n">
        <f aca="false">K68 + J69</f>
        <v>-30737215.2004954</v>
      </c>
    </row>
    <row r="70" customFormat="false" ht="15" hidden="false" customHeight="false" outlineLevel="0" collapsed="false">
      <c r="A70" s="17" t="n">
        <v>41739</v>
      </c>
      <c r="B70" s="0" t="n">
        <v>48.71</v>
      </c>
      <c r="C70" s="0" t="n">
        <v>48.94</v>
      </c>
      <c r="D70" s="0" t="n">
        <v>48.24</v>
      </c>
      <c r="E70" s="0" t="n">
        <v>48.28</v>
      </c>
      <c r="F70" s="0" t="n">
        <v>3194000</v>
      </c>
      <c r="G70" s="0" t="n">
        <v>46.47</v>
      </c>
      <c r="H70" s="0" t="n">
        <f aca="false">IF(E70 = E69, H69, IF(E70 &gt; E69, H69 + F70, H69 - F70 ))</f>
        <v>-13410400</v>
      </c>
      <c r="I70" s="0" t="n">
        <f aca="false">((E70 - D70) - (C70 - E70)) / (C70-D70)</f>
        <v>-0.885714285714287</v>
      </c>
      <c r="J70" s="0" t="n">
        <f aca="false">I70 * F70</f>
        <v>-2828971.42857143</v>
      </c>
      <c r="K70" s="0" t="n">
        <f aca="false">K69 + J70</f>
        <v>-33566186.6290668</v>
      </c>
    </row>
    <row r="71" customFormat="false" ht="15" hidden="false" customHeight="false" outlineLevel="0" collapsed="false">
      <c r="A71" s="17" t="n">
        <v>41740</v>
      </c>
      <c r="B71" s="0" t="n">
        <v>47.83</v>
      </c>
      <c r="C71" s="0" t="n">
        <v>48.01</v>
      </c>
      <c r="D71" s="0" t="n">
        <v>47.45</v>
      </c>
      <c r="E71" s="0" t="n">
        <v>47.45</v>
      </c>
      <c r="F71" s="0" t="n">
        <v>6383300</v>
      </c>
      <c r="G71" s="0" t="n">
        <v>45.67</v>
      </c>
      <c r="H71" s="0" t="n">
        <f aca="false">IF(E71 = E70, H70, IF(E71 &gt; E70, H70 + F71, H70 - F71 ))</f>
        <v>-19793700</v>
      </c>
      <c r="I71" s="0" t="n">
        <f aca="false">((E71 - D71) - (C71 - E71)) / (C71-D71)</f>
        <v>-1</v>
      </c>
      <c r="J71" s="0" t="n">
        <f aca="false">I71 * F71</f>
        <v>-6383300</v>
      </c>
      <c r="K71" s="0" t="n">
        <f aca="false">K70 + J71</f>
        <v>-39949486.6290668</v>
      </c>
    </row>
    <row r="72" customFormat="false" ht="15" hidden="false" customHeight="false" outlineLevel="0" collapsed="false">
      <c r="A72" s="17" t="n">
        <v>41743</v>
      </c>
      <c r="B72" s="0" t="n">
        <v>47.16</v>
      </c>
      <c r="C72" s="0" t="n">
        <v>47.8</v>
      </c>
      <c r="D72" s="0" t="n">
        <v>47.14</v>
      </c>
      <c r="E72" s="0" t="n">
        <v>47.54</v>
      </c>
      <c r="F72" s="0" t="n">
        <v>4853900</v>
      </c>
      <c r="G72" s="0" t="n">
        <v>45.76</v>
      </c>
      <c r="H72" s="0" t="n">
        <f aca="false">IF(E72 = E71, H71, IF(E72 &gt; E71, H71 + F72, H71 - F72 ))</f>
        <v>-14939800</v>
      </c>
      <c r="I72" s="0" t="n">
        <f aca="false">((E72 - D72) - (C72 - E72)) / (C72-D72)</f>
        <v>0.212121212121214</v>
      </c>
      <c r="J72" s="0" t="n">
        <f aca="false">I72 * F72</f>
        <v>1029615.15151516</v>
      </c>
      <c r="K72" s="0" t="n">
        <f aca="false">K71 + J72</f>
        <v>-38919871.4775517</v>
      </c>
    </row>
    <row r="73" customFormat="false" ht="15" hidden="false" customHeight="false" outlineLevel="0" collapsed="false">
      <c r="A73" s="17" t="n">
        <v>41744</v>
      </c>
      <c r="B73" s="0" t="n">
        <v>47.82</v>
      </c>
      <c r="C73" s="0" t="n">
        <v>47.97</v>
      </c>
      <c r="D73" s="0" t="n">
        <v>47.42</v>
      </c>
      <c r="E73" s="0" t="n">
        <v>47.77</v>
      </c>
      <c r="F73" s="0" t="n">
        <v>5041700</v>
      </c>
      <c r="G73" s="0" t="n">
        <v>45.98</v>
      </c>
      <c r="H73" s="0" t="n">
        <f aca="false">IF(E73 = E72, H72, IF(E73 &gt; E72, H72 + F73, H72 - F73 ))</f>
        <v>-9898100</v>
      </c>
      <c r="I73" s="0" t="n">
        <f aca="false">((E73 - D73) - (C73 - E73)) / (C73-D73)</f>
        <v>0.272727272727284</v>
      </c>
      <c r="J73" s="0" t="n">
        <f aca="false">I73 * F73</f>
        <v>1375009.09090915</v>
      </c>
      <c r="K73" s="0" t="n">
        <f aca="false">K72 + J73</f>
        <v>-37544862.3866425</v>
      </c>
    </row>
    <row r="74" customFormat="false" ht="15" hidden="false" customHeight="false" outlineLevel="0" collapsed="false">
      <c r="A74" s="17" t="n">
        <v>41745</v>
      </c>
      <c r="B74" s="0" t="n">
        <v>48.26</v>
      </c>
      <c r="C74" s="0" t="n">
        <v>48.39</v>
      </c>
      <c r="D74" s="0" t="n">
        <v>48.1</v>
      </c>
      <c r="E74" s="0" t="n">
        <v>48.39</v>
      </c>
      <c r="F74" s="0" t="n">
        <v>3101200</v>
      </c>
      <c r="G74" s="0" t="n">
        <v>46.58</v>
      </c>
      <c r="H74" s="0" t="n">
        <f aca="false">IF(E74 = E73, H73, IF(E74 &gt; E73, H73 + F74, H73 - F74 ))</f>
        <v>-6796900</v>
      </c>
      <c r="I74" s="0" t="n">
        <f aca="false">((E74 - D74) - (C74 - E74)) / (C74-D74)</f>
        <v>1</v>
      </c>
      <c r="J74" s="0" t="n">
        <f aca="false">I74 * F74</f>
        <v>3101200</v>
      </c>
      <c r="K74" s="0" t="n">
        <f aca="false">K73 + J74</f>
        <v>-34443662.3866425</v>
      </c>
    </row>
    <row r="75" customFormat="false" ht="15" hidden="false" customHeight="false" outlineLevel="0" collapsed="false">
      <c r="A75" s="17" t="n">
        <v>41746</v>
      </c>
      <c r="B75" s="0" t="n">
        <v>48.59</v>
      </c>
      <c r="C75" s="0" t="n">
        <v>48.97</v>
      </c>
      <c r="D75" s="0" t="n">
        <v>48.51</v>
      </c>
      <c r="E75" s="0" t="n">
        <v>48.88</v>
      </c>
      <c r="F75" s="0" t="n">
        <v>3574700</v>
      </c>
      <c r="G75" s="0" t="n">
        <v>47.05</v>
      </c>
      <c r="H75" s="0" t="n">
        <f aca="false">IF(E75 = E74, H74, IF(E75 &gt; E74, H74 + F75, H74 - F75 ))</f>
        <v>-3222200</v>
      </c>
      <c r="I75" s="0" t="n">
        <f aca="false">((E75 - D75) - (C75 - E75)) / (C75-D75)</f>
        <v>0.60869565217393</v>
      </c>
      <c r="J75" s="0" t="n">
        <f aca="false">I75 * F75</f>
        <v>2175904.34782615</v>
      </c>
      <c r="K75" s="0" t="n">
        <f aca="false">K74 + J75</f>
        <v>-32267758.0388164</v>
      </c>
    </row>
    <row r="76" customFormat="false" ht="15" hidden="false" customHeight="false" outlineLevel="0" collapsed="false">
      <c r="A76" s="17" t="n">
        <v>41750</v>
      </c>
      <c r="B76" s="0" t="n">
        <v>48.94</v>
      </c>
      <c r="C76" s="0" t="n">
        <v>49.13</v>
      </c>
      <c r="D76" s="0" t="n">
        <v>48.84</v>
      </c>
      <c r="E76" s="0" t="n">
        <v>49.03</v>
      </c>
      <c r="F76" s="0" t="n">
        <v>2639600</v>
      </c>
      <c r="G76" s="0" t="n">
        <v>47.2</v>
      </c>
      <c r="H76" s="0" t="n">
        <f aca="false">IF(E76 = E75, H75, IF(E76 &gt; E75, H75 + F76, H75 - F76 ))</f>
        <v>-582600</v>
      </c>
      <c r="I76" s="0" t="n">
        <f aca="false">((E76 - D76) - (C76 - E76)) / (C76-D76)</f>
        <v>0.310344827586195</v>
      </c>
      <c r="J76" s="0" t="n">
        <f aca="false">I76 * F76</f>
        <v>819186.206896521</v>
      </c>
      <c r="K76" s="0" t="n">
        <f aca="false">K75 + J76</f>
        <v>-31448571.8319199</v>
      </c>
    </row>
    <row r="77" customFormat="false" ht="15" hidden="false" customHeight="false" outlineLevel="0" collapsed="false">
      <c r="A77" s="17" t="n">
        <v>41751</v>
      </c>
      <c r="B77" s="0" t="n">
        <v>49.14</v>
      </c>
      <c r="C77" s="0" t="n">
        <v>49.21</v>
      </c>
      <c r="D77" s="0" t="n">
        <v>48.96</v>
      </c>
      <c r="E77" s="0" t="n">
        <v>49.04</v>
      </c>
      <c r="F77" s="0" t="n">
        <v>2638600</v>
      </c>
      <c r="G77" s="0" t="n">
        <v>47.2</v>
      </c>
      <c r="H77" s="0" t="n">
        <f aca="false">IF(E77 = E76, H76, IF(E77 &gt; E76, H76 + F77, H76 - F77 ))</f>
        <v>2056000</v>
      </c>
      <c r="I77" s="0" t="n">
        <f aca="false">((E77 - D77) - (C77 - E77)) / (C77-D77)</f>
        <v>-0.360000000000014</v>
      </c>
      <c r="J77" s="0" t="n">
        <f aca="false">I77 * F77</f>
        <v>-949896.000000036</v>
      </c>
      <c r="K77" s="0" t="n">
        <f aca="false">K76 + J77</f>
        <v>-32398467.8319199</v>
      </c>
    </row>
    <row r="78" customFormat="false" ht="15" hidden="false" customHeight="false" outlineLevel="0" collapsed="false">
      <c r="A78" s="17" t="n">
        <v>41752</v>
      </c>
      <c r="B78" s="0" t="n">
        <v>48.85</v>
      </c>
      <c r="C78" s="0" t="n">
        <v>48.96</v>
      </c>
      <c r="D78" s="0" t="n">
        <v>48.72</v>
      </c>
      <c r="E78" s="0" t="n">
        <v>48.81</v>
      </c>
      <c r="F78" s="0" t="n">
        <v>3413600</v>
      </c>
      <c r="G78" s="0" t="n">
        <v>46.98</v>
      </c>
      <c r="H78" s="0" t="n">
        <f aca="false">IF(E78 = E77, H77, IF(E78 &gt; E77, H77 + F78, H77 - F78 ))</f>
        <v>-1357600</v>
      </c>
      <c r="I78" s="0" t="n">
        <f aca="false">((E78 - D78) - (C78 - E78)) / (C78-D78)</f>
        <v>-0.249999999999978</v>
      </c>
      <c r="J78" s="0" t="n">
        <f aca="false">I78 * F78</f>
        <v>-853399.999999924</v>
      </c>
      <c r="K78" s="0" t="n">
        <f aca="false">K77 + J78</f>
        <v>-33251867.8319198</v>
      </c>
    </row>
    <row r="79" customFormat="false" ht="15" hidden="false" customHeight="false" outlineLevel="0" collapsed="false">
      <c r="A79" s="17" t="n">
        <v>41753</v>
      </c>
      <c r="B79" s="0" t="n">
        <v>49.17</v>
      </c>
      <c r="C79" s="0" t="n">
        <v>49.5</v>
      </c>
      <c r="D79" s="0" t="n">
        <v>48.96</v>
      </c>
      <c r="E79" s="0" t="n">
        <v>49.39</v>
      </c>
      <c r="F79" s="0" t="n">
        <v>4960100</v>
      </c>
      <c r="G79" s="0" t="n">
        <v>47.54</v>
      </c>
      <c r="H79" s="0" t="n">
        <f aca="false">IF(E79 = E78, H78, IF(E79 &gt; E78, H78 + F79, H78 - F79 ))</f>
        <v>3602500</v>
      </c>
      <c r="I79" s="0" t="n">
        <f aca="false">((E79 - D79) - (C79 - E79)) / (C79-D79)</f>
        <v>0.592592592592594</v>
      </c>
      <c r="J79" s="0" t="n">
        <f aca="false">I79 * F79</f>
        <v>2939318.51851853</v>
      </c>
      <c r="K79" s="0" t="n">
        <f aca="false">K78 + J79</f>
        <v>-30312549.3134013</v>
      </c>
    </row>
    <row r="80" customFormat="false" ht="15" hidden="false" customHeight="false" outlineLevel="0" collapsed="false">
      <c r="A80" s="17" t="n">
        <v>41754</v>
      </c>
      <c r="B80" s="0" t="n">
        <v>49.89</v>
      </c>
      <c r="C80" s="0" t="n">
        <v>50.02</v>
      </c>
      <c r="D80" s="0" t="n">
        <v>49.67</v>
      </c>
      <c r="E80" s="0" t="n">
        <v>49.72</v>
      </c>
      <c r="F80" s="0" t="n">
        <v>4727200</v>
      </c>
      <c r="G80" s="0" t="n">
        <v>47.86</v>
      </c>
      <c r="H80" s="0" t="n">
        <f aca="false">IF(E80 = E79, H79, IF(E80 &gt; E79, H79 + F80, H79 - F80 ))</f>
        <v>8329700</v>
      </c>
      <c r="I80" s="0" t="n">
        <f aca="false">((E80 - D80) - (C80 - E80)) / (C80-D80)</f>
        <v>-0.714285714285732</v>
      </c>
      <c r="J80" s="0" t="n">
        <f aca="false">I80 * F80</f>
        <v>-3376571.42857151</v>
      </c>
      <c r="K80" s="0" t="n">
        <f aca="false">K79 + J80</f>
        <v>-33689120.7419728</v>
      </c>
    </row>
    <row r="81" customFormat="false" ht="15" hidden="false" customHeight="false" outlineLevel="0" collapsed="false">
      <c r="A81" s="17" t="n">
        <v>41757</v>
      </c>
      <c r="B81" s="0" t="n">
        <v>49.27</v>
      </c>
      <c r="C81" s="0" t="n">
        <v>49.35</v>
      </c>
      <c r="D81" s="0" t="n">
        <v>48.9</v>
      </c>
      <c r="E81" s="0" t="n">
        <v>49.04</v>
      </c>
      <c r="F81" s="0" t="n">
        <v>4998100</v>
      </c>
      <c r="G81" s="0" t="n">
        <v>47.2</v>
      </c>
      <c r="H81" s="0" t="n">
        <f aca="false">IF(E81 = E80, H80, IF(E81 &gt; E80, H80 + F81, H80 - F81 ))</f>
        <v>3331600</v>
      </c>
      <c r="I81" s="0" t="n">
        <f aca="false">((E81 - D81) - (C81 - E81)) / (C81-D81)</f>
        <v>-0.377777777777779</v>
      </c>
      <c r="J81" s="0" t="n">
        <f aca="false">I81 * F81</f>
        <v>-1888171.11111112</v>
      </c>
      <c r="K81" s="0" t="n">
        <f aca="false">K80 + J81</f>
        <v>-35577291.8530839</v>
      </c>
    </row>
    <row r="82" customFormat="false" ht="15" hidden="false" customHeight="false" outlineLevel="0" collapsed="false">
      <c r="A82" s="17" t="n">
        <v>41758</v>
      </c>
      <c r="B82" s="0" t="n">
        <v>49.98</v>
      </c>
      <c r="C82" s="0" t="n">
        <v>50.73</v>
      </c>
      <c r="D82" s="0" t="n">
        <v>49.94</v>
      </c>
      <c r="E82" s="0" t="n">
        <v>50.29</v>
      </c>
      <c r="F82" s="0" t="n">
        <v>7620800</v>
      </c>
      <c r="G82" s="0" t="n">
        <v>48.41</v>
      </c>
      <c r="H82" s="0" t="n">
        <f aca="false">IF(E82 = E81, H81, IF(E82 &gt; E81, H81 + F82, H81 - F82 ))</f>
        <v>10952400</v>
      </c>
      <c r="I82" s="0" t="n">
        <f aca="false">((E82 - D82) - (C82 - E82)) / (C82-D82)</f>
        <v>-0.113924050632907</v>
      </c>
      <c r="J82" s="0" t="n">
        <f aca="false">I82 * F82</f>
        <v>-868192.405063256</v>
      </c>
      <c r="K82" s="0" t="n">
        <f aca="false">K81 + J82</f>
        <v>-36445484.2581472</v>
      </c>
    </row>
    <row r="83" customFormat="false" ht="15" hidden="false" customHeight="false" outlineLevel="0" collapsed="false">
      <c r="A83" s="17" t="n">
        <v>41759</v>
      </c>
      <c r="B83" s="0" t="n">
        <v>50.67</v>
      </c>
      <c r="C83" s="0" t="n">
        <v>50.77</v>
      </c>
      <c r="D83" s="0" t="n">
        <v>50.39</v>
      </c>
      <c r="E83" s="0" t="n">
        <v>50.62</v>
      </c>
      <c r="F83" s="0" t="n">
        <v>7198000</v>
      </c>
      <c r="G83" s="0" t="n">
        <v>48.73</v>
      </c>
      <c r="H83" s="0" t="n">
        <f aca="false">IF(E83 = E82, H82, IF(E83 &gt; E82, H82 + F83, H82 - F83 ))</f>
        <v>18150400</v>
      </c>
      <c r="I83" s="0" t="n">
        <f aca="false">((E83 - D83) - (C83 - E83)) / (C83-D83)</f>
        <v>0.210526315789449</v>
      </c>
      <c r="J83" s="0" t="n">
        <f aca="false">I83 * F83</f>
        <v>1515368.42105245</v>
      </c>
      <c r="K83" s="0" t="n">
        <f aca="false">K82 + J83</f>
        <v>-34930115.8370947</v>
      </c>
    </row>
    <row r="84" customFormat="false" ht="15" hidden="false" customHeight="false" outlineLevel="0" collapsed="false">
      <c r="A84" s="17" t="n">
        <v>41760</v>
      </c>
      <c r="B84" s="0" t="n">
        <v>50.56</v>
      </c>
      <c r="C84" s="0" t="n">
        <v>50.57</v>
      </c>
      <c r="D84" s="0" t="n">
        <v>50.25</v>
      </c>
      <c r="E84" s="0" t="n">
        <v>50.4</v>
      </c>
      <c r="F84" s="0" t="n">
        <v>3212600</v>
      </c>
      <c r="G84" s="0" t="n">
        <v>48.51</v>
      </c>
      <c r="H84" s="0" t="n">
        <f aca="false">IF(E84 = E83, H83, IF(E84 &gt; E83, H83 + F84, H83 - F84 ))</f>
        <v>14937800</v>
      </c>
      <c r="I84" s="0" t="n">
        <f aca="false">((E84 - D84) - (C84 - E84)) / (C84-D84)</f>
        <v>-0.0625000000000097</v>
      </c>
      <c r="J84" s="0" t="n">
        <f aca="false">I84 * F84</f>
        <v>-200787.500000031</v>
      </c>
      <c r="K84" s="0" t="n">
        <f aca="false">K83 + J84</f>
        <v>-35130903.3370948</v>
      </c>
    </row>
    <row r="85" customFormat="false" ht="15" hidden="false" customHeight="false" outlineLevel="0" collapsed="false">
      <c r="A85" s="17" t="n">
        <v>41761</v>
      </c>
      <c r="B85" s="0" t="n">
        <v>50.69</v>
      </c>
      <c r="C85" s="0" t="n">
        <v>50.92</v>
      </c>
      <c r="D85" s="0" t="n">
        <v>50.52</v>
      </c>
      <c r="E85" s="0" t="n">
        <v>50.87</v>
      </c>
      <c r="F85" s="0" t="n">
        <v>3317900</v>
      </c>
      <c r="G85" s="0" t="n">
        <v>48.97</v>
      </c>
      <c r="H85" s="0" t="n">
        <f aca="false">IF(E85 = E84, H84, IF(E85 &gt; E84, H84 + F85, H84 - F85 ))</f>
        <v>18255700</v>
      </c>
      <c r="I85" s="0" t="n">
        <f aca="false">((E85 - D85) - (C85 - E85)) / (C85-D85)</f>
        <v>0.749999999999978</v>
      </c>
      <c r="J85" s="0" t="n">
        <f aca="false">I85 * F85</f>
        <v>2488424.99999993</v>
      </c>
      <c r="K85" s="0" t="n">
        <f aca="false">K84 + J85</f>
        <v>-32642478.3370948</v>
      </c>
    </row>
    <row r="86" customFormat="false" ht="15" hidden="false" customHeight="false" outlineLevel="0" collapsed="false">
      <c r="A86" s="17" t="n">
        <v>41764</v>
      </c>
      <c r="B86" s="0" t="n">
        <v>50.67</v>
      </c>
      <c r="C86" s="0" t="n">
        <v>50.9</v>
      </c>
      <c r="D86" s="0" t="n">
        <v>50.58</v>
      </c>
      <c r="E86" s="0" t="n">
        <v>50.81</v>
      </c>
      <c r="F86" s="0" t="n">
        <v>3186900</v>
      </c>
      <c r="G86" s="0" t="n">
        <v>48.91</v>
      </c>
      <c r="H86" s="0" t="n">
        <f aca="false">IF(E86 = E85, H85, IF(E86 &gt; E85, H85 + F86, H85 - F86 ))</f>
        <v>15068800</v>
      </c>
      <c r="I86" s="0" t="n">
        <f aca="false">((E86 - D86) - (C86 - E86)) / (C86-D86)</f>
        <v>0.437500000000024</v>
      </c>
      <c r="J86" s="0" t="n">
        <f aca="false">I86 * F86</f>
        <v>1394268.75000008</v>
      </c>
      <c r="K86" s="0" t="n">
        <f aca="false">K85 + J86</f>
        <v>-31248209.5870948</v>
      </c>
    </row>
    <row r="87" customFormat="false" ht="15" hidden="false" customHeight="false" outlineLevel="0" collapsed="false">
      <c r="A87" s="17" t="n">
        <v>41765</v>
      </c>
      <c r="B87" s="0" t="n">
        <v>51.01</v>
      </c>
      <c r="C87" s="0" t="n">
        <v>51.23</v>
      </c>
      <c r="D87" s="0" t="n">
        <v>50.92</v>
      </c>
      <c r="E87" s="0" t="n">
        <v>51.12</v>
      </c>
      <c r="F87" s="0" t="n">
        <v>5644400</v>
      </c>
      <c r="G87" s="0" t="n">
        <v>49.21</v>
      </c>
      <c r="H87" s="0" t="n">
        <f aca="false">IF(E87 = E86, H86, IF(E87 &gt; E86, H86 + F87, H86 - F87 ))</f>
        <v>20713200</v>
      </c>
      <c r="I87" s="0" t="n">
        <f aca="false">((E87 - D87) - (C87 - E87)) / (C87-D87)</f>
        <v>0.290322580645154</v>
      </c>
      <c r="J87" s="0" t="n">
        <f aca="false">I87 * F87</f>
        <v>1638696.77419351</v>
      </c>
      <c r="K87" s="0" t="n">
        <f aca="false">K86 + J87</f>
        <v>-29609512.8129013</v>
      </c>
    </row>
    <row r="88" customFormat="false" ht="15" hidden="false" customHeight="false" outlineLevel="0" collapsed="false">
      <c r="A88" s="17" t="n">
        <v>41766</v>
      </c>
      <c r="B88" s="0" t="n">
        <v>51.08</v>
      </c>
      <c r="C88" s="0" t="n">
        <v>51.25</v>
      </c>
      <c r="D88" s="0" t="n">
        <v>50.78</v>
      </c>
      <c r="E88" s="0" t="n">
        <v>51.02</v>
      </c>
      <c r="F88" s="0" t="n">
        <v>6850400</v>
      </c>
      <c r="G88" s="0" t="n">
        <v>49.68</v>
      </c>
      <c r="H88" s="0" t="n">
        <f aca="false">IF(E88 = E87, H87, IF(E88 &gt; E87, H87 + F88, H87 - F88 ))</f>
        <v>13862800</v>
      </c>
      <c r="I88" s="0" t="n">
        <f aca="false">((E88 - D88) - (C88 - E88)) / (C88-D88)</f>
        <v>0.0212765957446918</v>
      </c>
      <c r="J88" s="0" t="n">
        <f aca="false">I88 * F88</f>
        <v>145753.191489437</v>
      </c>
      <c r="K88" s="0" t="n">
        <f aca="false">K87 + J88</f>
        <v>-29463759.6214118</v>
      </c>
    </row>
    <row r="89" customFormat="false" ht="15" hidden="false" customHeight="false" outlineLevel="0" collapsed="false">
      <c r="A89" s="17" t="n">
        <v>41767</v>
      </c>
      <c r="B89" s="0" t="n">
        <v>51.36</v>
      </c>
      <c r="C89" s="0" t="n">
        <v>51.38</v>
      </c>
      <c r="D89" s="0" t="n">
        <v>50.77</v>
      </c>
      <c r="E89" s="0" t="n">
        <v>50.78</v>
      </c>
      <c r="F89" s="0" t="n">
        <v>6879300</v>
      </c>
      <c r="G89" s="0" t="n">
        <v>49.45</v>
      </c>
      <c r="H89" s="0" t="n">
        <f aca="false">IF(E89 = E88, H88, IF(E89 &gt; E88, H88 + F89, H88 - F89 ))</f>
        <v>6983500</v>
      </c>
      <c r="I89" s="0" t="n">
        <f aca="false">((E89 - D89) - (C89 - E89)) / (C89-D89)</f>
        <v>-0.967213114754105</v>
      </c>
      <c r="J89" s="0" t="n">
        <f aca="false">I89 * F89</f>
        <v>-6653749.18032791</v>
      </c>
      <c r="K89" s="0" t="n">
        <f aca="false">K88 + J89</f>
        <v>-36117508.8017397</v>
      </c>
    </row>
    <row r="90" customFormat="false" ht="15" hidden="false" customHeight="false" outlineLevel="0" collapsed="false">
      <c r="A90" s="17" t="n">
        <v>41768</v>
      </c>
      <c r="B90" s="0" t="n">
        <v>50.74</v>
      </c>
      <c r="C90" s="0" t="n">
        <v>50.75</v>
      </c>
      <c r="D90" s="0" t="n">
        <v>50.39</v>
      </c>
      <c r="E90" s="0" t="n">
        <v>50.56</v>
      </c>
      <c r="F90" s="0" t="n">
        <v>3553000</v>
      </c>
      <c r="G90" s="0" t="n">
        <v>49.23</v>
      </c>
      <c r="H90" s="0" t="n">
        <f aca="false">IF(E90 = E89, H89, IF(E90 &gt; E89, H89 + F90, H89 - F90 ))</f>
        <v>3430500</v>
      </c>
      <c r="I90" s="0" t="n">
        <f aca="false">((E90 - D90) - (C90 - E90)) / (C90-D90)</f>
        <v>-0.0555555555555446</v>
      </c>
      <c r="J90" s="0" t="n">
        <f aca="false">I90 * F90</f>
        <v>-197388.88888885</v>
      </c>
      <c r="K90" s="0" t="n">
        <f aca="false">K89 + J90</f>
        <v>-36314897.6906286</v>
      </c>
    </row>
    <row r="91" customFormat="false" ht="15" hidden="false" customHeight="false" outlineLevel="0" collapsed="false">
      <c r="A91" s="17" t="n">
        <v>41771</v>
      </c>
      <c r="B91" s="0" t="n">
        <v>50.88</v>
      </c>
      <c r="C91" s="0" t="n">
        <v>50.94</v>
      </c>
      <c r="D91" s="0" t="n">
        <v>50.63</v>
      </c>
      <c r="E91" s="0" t="n">
        <v>50.7</v>
      </c>
      <c r="F91" s="0" t="n">
        <v>4856400</v>
      </c>
      <c r="G91" s="0" t="n">
        <v>49.37</v>
      </c>
      <c r="H91" s="0" t="n">
        <f aca="false">IF(E91 = E90, H90, IF(E91 &gt; E90, H90 + F91, H90 - F91 ))</f>
        <v>8286900</v>
      </c>
      <c r="I91" s="0" t="n">
        <f aca="false">((E91 - D91) - (C91 - E91)) / (C91-D91)</f>
        <v>-0.548387096774185</v>
      </c>
      <c r="J91" s="0" t="n">
        <f aca="false">I91 * F91</f>
        <v>-2663187.09677415</v>
      </c>
      <c r="K91" s="0" t="n">
        <f aca="false">K90 + J91</f>
        <v>-38978084.7874027</v>
      </c>
    </row>
    <row r="92" customFormat="false" ht="15" hidden="false" customHeight="false" outlineLevel="0" collapsed="false">
      <c r="A92" s="17" t="n">
        <v>41772</v>
      </c>
      <c r="B92" s="0" t="n">
        <v>50.57</v>
      </c>
      <c r="C92" s="0" t="n">
        <v>50.62</v>
      </c>
      <c r="D92" s="0" t="n">
        <v>50.41</v>
      </c>
      <c r="E92" s="0" t="n">
        <v>50.51</v>
      </c>
      <c r="F92" s="0" t="n">
        <v>4211800</v>
      </c>
      <c r="G92" s="0" t="n">
        <v>49.18</v>
      </c>
      <c r="H92" s="0" t="n">
        <f aca="false">IF(E92 = E91, H91, IF(E92 &gt; E91, H91 + F92, H91 - F92 ))</f>
        <v>4075100</v>
      </c>
      <c r="I92" s="0" t="n">
        <f aca="false">((E92 - D92) - (C92 - E92)) / (C92-D92)</f>
        <v>-0.0476190476190379</v>
      </c>
      <c r="J92" s="0" t="n">
        <f aca="false">I92 * F92</f>
        <v>-200561.904761864</v>
      </c>
      <c r="K92" s="0" t="n">
        <f aca="false">K91 + J92</f>
        <v>-39178646.6921646</v>
      </c>
    </row>
    <row r="93" customFormat="false" ht="15" hidden="false" customHeight="false" outlineLevel="0" collapsed="false">
      <c r="A93" s="17" t="n">
        <v>41773</v>
      </c>
      <c r="B93" s="0" t="n">
        <v>50.22</v>
      </c>
      <c r="C93" s="0" t="n">
        <v>50.72</v>
      </c>
      <c r="D93" s="0" t="n">
        <v>50.21</v>
      </c>
      <c r="E93" s="0" t="n">
        <v>50.43</v>
      </c>
      <c r="F93" s="0" t="n">
        <v>2435300</v>
      </c>
      <c r="G93" s="0" t="n">
        <v>49.1</v>
      </c>
      <c r="H93" s="0" t="n">
        <f aca="false">IF(E93 = E92, H92, IF(E93 &gt; E92, H92 + F93, H92 - F93 ))</f>
        <v>1639800</v>
      </c>
      <c r="I93" s="0" t="n">
        <f aca="false">((E93 - D93) - (C93 - E93)) / (C93-D93)</f>
        <v>-0.137254901960785</v>
      </c>
      <c r="J93" s="0" t="n">
        <f aca="false">I93 * F93</f>
        <v>-334256.862745101</v>
      </c>
      <c r="K93" s="0" t="n">
        <f aca="false">K92 + J93</f>
        <v>-39512903.5549097</v>
      </c>
    </row>
    <row r="94" customFormat="false" ht="15" hidden="false" customHeight="false" outlineLevel="0" collapsed="false">
      <c r="A94" s="17" t="n">
        <v>41774</v>
      </c>
      <c r="B94" s="0" t="n">
        <v>50.7</v>
      </c>
      <c r="C94" s="0" t="n">
        <v>50.99</v>
      </c>
      <c r="D94" s="0" t="n">
        <v>50.34</v>
      </c>
      <c r="E94" s="0" t="n">
        <v>50.9</v>
      </c>
      <c r="F94" s="0" t="n">
        <v>7527300</v>
      </c>
      <c r="G94" s="0" t="n">
        <v>49.56</v>
      </c>
      <c r="H94" s="0" t="n">
        <f aca="false">IF(E94 = E93, H93, IF(E94 &gt; E93, H93 + F94, H93 - F94 ))</f>
        <v>9167100</v>
      </c>
      <c r="I94" s="0" t="n">
        <f aca="false">((E94 - D94) - (C94 - E94)) / (C94-D94)</f>
        <v>0.723076923076912</v>
      </c>
      <c r="J94" s="0" t="n">
        <f aca="false">I94 * F94</f>
        <v>5442816.92307684</v>
      </c>
      <c r="K94" s="0" t="n">
        <f aca="false">K93 + J94</f>
        <v>-34070086.6318329</v>
      </c>
    </row>
    <row r="95" customFormat="false" ht="15" hidden="false" customHeight="false" outlineLevel="0" collapsed="false">
      <c r="A95" s="17" t="n">
        <v>41775</v>
      </c>
      <c r="B95" s="0" t="n">
        <v>51.02</v>
      </c>
      <c r="C95" s="0" t="n">
        <v>51.43</v>
      </c>
      <c r="D95" s="0" t="n">
        <v>50.94</v>
      </c>
      <c r="E95" s="0" t="n">
        <v>51.3</v>
      </c>
      <c r="F95" s="0" t="n">
        <v>5618400</v>
      </c>
      <c r="G95" s="0" t="n">
        <v>49.95</v>
      </c>
      <c r="H95" s="0" t="n">
        <f aca="false">IF(E95 = E94, H94, IF(E95 &gt; E94, H94 + F95, H94 - F95 ))</f>
        <v>14785500</v>
      </c>
      <c r="I95" s="0" t="n">
        <f aca="false">((E95 - D95) - (C95 - E95)) / (C95-D95)</f>
        <v>0.469387755102033</v>
      </c>
      <c r="J95" s="0" t="n">
        <f aca="false">I95 * F95</f>
        <v>2637208.16326526</v>
      </c>
      <c r="K95" s="0" t="n">
        <f aca="false">K94 + J95</f>
        <v>-31432878.4685676</v>
      </c>
    </row>
    <row r="96" customFormat="false" ht="15" hidden="false" customHeight="false" outlineLevel="0" collapsed="false">
      <c r="A96" s="17" t="n">
        <v>41778</v>
      </c>
      <c r="B96" s="0" t="n">
        <v>51.33</v>
      </c>
      <c r="C96" s="0" t="n">
        <v>51.45</v>
      </c>
      <c r="D96" s="0" t="n">
        <v>51.23</v>
      </c>
      <c r="E96" s="0" t="n">
        <v>51.36</v>
      </c>
      <c r="F96" s="0" t="n">
        <v>3837800</v>
      </c>
      <c r="G96" s="0" t="n">
        <v>50.01</v>
      </c>
      <c r="H96" s="0" t="n">
        <f aca="false">IF(E96 = E95, H95, IF(E96 &gt; E95, H95 + F96, H95 - F96 ))</f>
        <v>18623300</v>
      </c>
      <c r="I96" s="0" t="n">
        <f aca="false">((E96 - D96) - (C96 - E96)) / (C96-D96)</f>
        <v>0.181818181818173</v>
      </c>
      <c r="J96" s="0" t="n">
        <f aca="false">I96 * F96</f>
        <v>697781.818181784</v>
      </c>
      <c r="K96" s="0" t="n">
        <f aca="false">K95 + J96</f>
        <v>-30735096.6503858</v>
      </c>
    </row>
    <row r="97" customFormat="false" ht="15" hidden="false" customHeight="false" outlineLevel="0" collapsed="false">
      <c r="A97" s="17" t="n">
        <v>41779</v>
      </c>
      <c r="B97" s="0" t="n">
        <v>50.97</v>
      </c>
      <c r="C97" s="0" t="n">
        <v>51.2</v>
      </c>
      <c r="D97" s="0" t="n">
        <v>50.82</v>
      </c>
      <c r="E97" s="0" t="n">
        <v>50.91</v>
      </c>
      <c r="F97" s="0" t="n">
        <v>2959800</v>
      </c>
      <c r="G97" s="0" t="n">
        <v>49.57</v>
      </c>
      <c r="H97" s="0" t="n">
        <f aca="false">IF(E97 = E96, H96, IF(E97 &gt; E96, H96 + F97, H96 - F97 ))</f>
        <v>15663500</v>
      </c>
      <c r="I97" s="0" t="n">
        <f aca="false">((E97 - D97) - (C97 - E97)) / (C97-D97)</f>
        <v>-0.526315789473707</v>
      </c>
      <c r="J97" s="0" t="n">
        <f aca="false">I97 * F97</f>
        <v>-1557789.47368428</v>
      </c>
      <c r="K97" s="0" t="n">
        <f aca="false">K96 + J97</f>
        <v>-32292886.1240701</v>
      </c>
    </row>
    <row r="98" customFormat="false" ht="15" hidden="false" customHeight="false" outlineLevel="0" collapsed="false">
      <c r="A98" s="17" t="n">
        <v>41780</v>
      </c>
      <c r="B98" s="0" t="n">
        <v>51.4</v>
      </c>
      <c r="C98" s="0" t="n">
        <v>51.56</v>
      </c>
      <c r="D98" s="0" t="n">
        <v>51.27</v>
      </c>
      <c r="E98" s="0" t="n">
        <v>51.47</v>
      </c>
      <c r="F98" s="0" t="n">
        <v>3933300</v>
      </c>
      <c r="G98" s="0" t="n">
        <v>50.12</v>
      </c>
      <c r="H98" s="0" t="n">
        <f aca="false">IF(E98 = E97, H97, IF(E98 &gt; E97, H97 + F98, H97 - F98 ))</f>
        <v>19596800</v>
      </c>
      <c r="I98" s="0" t="n">
        <f aca="false">((E98 - D98) - (C98 - E98)) / (C98-D98)</f>
        <v>0.379310344827561</v>
      </c>
      <c r="J98" s="0" t="n">
        <f aca="false">I98 * F98</f>
        <v>1491941.37931025</v>
      </c>
      <c r="K98" s="0" t="n">
        <f aca="false">K97 + J98</f>
        <v>-30800944.7447598</v>
      </c>
    </row>
    <row r="99" customFormat="false" ht="15" hidden="false" customHeight="false" outlineLevel="0" collapsed="false">
      <c r="A99" s="17" t="n">
        <v>41781</v>
      </c>
      <c r="B99" s="0" t="n">
        <v>51.18</v>
      </c>
      <c r="C99" s="0" t="n">
        <v>51.42</v>
      </c>
      <c r="D99" s="0" t="n">
        <v>51.16</v>
      </c>
      <c r="E99" s="0" t="n">
        <v>51.21</v>
      </c>
      <c r="F99" s="0" t="n">
        <v>2246600</v>
      </c>
      <c r="G99" s="0" t="n">
        <v>49.86</v>
      </c>
      <c r="H99" s="0" t="n">
        <f aca="false">IF(E99 = E98, H98, IF(E99 &gt; E98, H98 + F99, H98 - F99 ))</f>
        <v>17350200</v>
      </c>
      <c r="I99" s="0" t="n">
        <f aca="false">((E99 - D99) - (C99 - E99)) / (C99-D99)</f>
        <v>-0.61538461538459</v>
      </c>
      <c r="J99" s="0" t="n">
        <f aca="false">I99 * F99</f>
        <v>-1382523.07692302</v>
      </c>
      <c r="K99" s="0" t="n">
        <f aca="false">K98 + J99</f>
        <v>-32183467.8216829</v>
      </c>
    </row>
    <row r="100" customFormat="false" ht="15" hidden="false" customHeight="false" outlineLevel="0" collapsed="false">
      <c r="A100" s="17" t="n">
        <v>41782</v>
      </c>
      <c r="B100" s="0" t="n">
        <v>51.16</v>
      </c>
      <c r="C100" s="0" t="n">
        <v>51.21</v>
      </c>
      <c r="D100" s="0" t="n">
        <v>50.97</v>
      </c>
      <c r="E100" s="0" t="n">
        <v>51.1</v>
      </c>
      <c r="F100" s="0" t="n">
        <v>3507300</v>
      </c>
      <c r="G100" s="0" t="n">
        <v>49.76</v>
      </c>
      <c r="H100" s="0" t="n">
        <f aca="false">IF(E100 = E99, H99, IF(E100 &gt; E99, H99 + F100, H99 - F100 ))</f>
        <v>13842900</v>
      </c>
      <c r="I100" s="0" t="n">
        <f aca="false">((E100 - D100) - (C100 - E100)) / (C100-D100)</f>
        <v>0.0833333333333457</v>
      </c>
      <c r="J100" s="0" t="n">
        <f aca="false">I100 * F100</f>
        <v>292275.000000043</v>
      </c>
      <c r="K100" s="0" t="n">
        <f aca="false">K99 + J100</f>
        <v>-31891192.8216828</v>
      </c>
    </row>
    <row r="101" customFormat="false" ht="15" hidden="false" customHeight="false" outlineLevel="0" collapsed="false">
      <c r="A101" s="17" t="n">
        <v>41786</v>
      </c>
      <c r="B101" s="0" t="n">
        <v>50.98</v>
      </c>
      <c r="C101" s="0" t="n">
        <v>51.04</v>
      </c>
      <c r="D101" s="0" t="n">
        <v>50.67</v>
      </c>
      <c r="E101" s="0" t="n">
        <v>50.7</v>
      </c>
      <c r="F101" s="0" t="n">
        <v>3507000</v>
      </c>
      <c r="G101" s="0" t="n">
        <v>49.37</v>
      </c>
      <c r="H101" s="0" t="n">
        <f aca="false">IF(E101 = E100, H100, IF(E101 &gt; E100, H100 + F101, H100 - F101 ))</f>
        <v>10335900</v>
      </c>
      <c r="I101" s="0" t="n">
        <f aca="false">((E101 - D101) - (C101 - E101)) / (C101-D101)</f>
        <v>-0.837837837837831</v>
      </c>
      <c r="J101" s="0" t="n">
        <f aca="false">I101 * F101</f>
        <v>-2938297.29729727</v>
      </c>
      <c r="K101" s="0" t="n">
        <f aca="false">K100 + J101</f>
        <v>-34829490.1189801</v>
      </c>
    </row>
    <row r="102" customFormat="false" ht="15" hidden="false" customHeight="false" outlineLevel="0" collapsed="false">
      <c r="A102" s="17" t="n">
        <v>41787</v>
      </c>
      <c r="B102" s="0" t="n">
        <v>50.69</v>
      </c>
      <c r="C102" s="0" t="n">
        <v>50.9</v>
      </c>
      <c r="D102" s="0" t="n">
        <v>50.65</v>
      </c>
      <c r="E102" s="0" t="n">
        <v>50.67</v>
      </c>
      <c r="F102" s="0" t="n">
        <v>2628300</v>
      </c>
      <c r="G102" s="0" t="n">
        <v>49.34</v>
      </c>
      <c r="H102" s="0" t="n">
        <f aca="false">IF(E102 = E101, H101, IF(E102 &gt; E101, H101 + F102, H101 - F102 ))</f>
        <v>7707600</v>
      </c>
      <c r="I102" s="0" t="n">
        <f aca="false">((E102 - D102) - (C102 - E102)) / (C102-D102)</f>
        <v>-0.839999999999975</v>
      </c>
      <c r="J102" s="0" t="n">
        <f aca="false">I102 * F102</f>
        <v>-2207771.99999993</v>
      </c>
      <c r="K102" s="0" t="n">
        <f aca="false">K101 + J102</f>
        <v>-37037262.11898</v>
      </c>
    </row>
    <row r="103" customFormat="false" ht="15" hidden="false" customHeight="false" outlineLevel="0" collapsed="false">
      <c r="A103" s="17" t="n">
        <v>41788</v>
      </c>
      <c r="B103" s="0" t="n">
        <v>50.76</v>
      </c>
      <c r="C103" s="0" t="n">
        <v>50.78</v>
      </c>
      <c r="D103" s="0" t="n">
        <v>50.59</v>
      </c>
      <c r="E103" s="0" t="n">
        <v>50.65</v>
      </c>
      <c r="F103" s="0" t="n">
        <v>2476900</v>
      </c>
      <c r="G103" s="0" t="n">
        <v>49.32</v>
      </c>
      <c r="H103" s="0" t="n">
        <f aca="false">IF(E103 = E102, H102, IF(E103 &gt; E102, H102 + F103, H102 - F103 ))</f>
        <v>5230700</v>
      </c>
      <c r="I103" s="0" t="n">
        <f aca="false">((E103 - D103) - (C103 - E103)) / (C103-D103)</f>
        <v>-0.368421052631622</v>
      </c>
      <c r="J103" s="0" t="n">
        <f aca="false">I103 * F103</f>
        <v>-912542.105263265</v>
      </c>
      <c r="K103" s="0" t="n">
        <f aca="false">K102 + J103</f>
        <v>-37949804.2242433</v>
      </c>
    </row>
    <row r="104" customFormat="false" ht="15" hidden="false" customHeight="false" outlineLevel="0" collapsed="false">
      <c r="A104" s="17" t="n">
        <v>41789</v>
      </c>
      <c r="B104" s="0" t="n">
        <v>50.59</v>
      </c>
      <c r="C104" s="0" t="n">
        <v>50.63</v>
      </c>
      <c r="D104" s="0" t="n">
        <v>50.34</v>
      </c>
      <c r="E104" s="0" t="n">
        <v>50.45</v>
      </c>
      <c r="F104" s="0" t="n">
        <v>2837200</v>
      </c>
      <c r="G104" s="0" t="n">
        <v>49.12</v>
      </c>
      <c r="H104" s="0" t="n">
        <f aca="false">IF(E104 = E103, H103, IF(E104 &gt; E103, H103 + F104, H103 - F104 ))</f>
        <v>2393500</v>
      </c>
      <c r="I104" s="0" t="n">
        <f aca="false">((E104 - D104) - (C104 - E104)) / (C104-D104)</f>
        <v>-0.241379310344829</v>
      </c>
      <c r="J104" s="0" t="n">
        <f aca="false">I104 * F104</f>
        <v>-684841.37931035</v>
      </c>
      <c r="K104" s="0" t="n">
        <f aca="false">K103 + J104</f>
        <v>-38634645.6035536</v>
      </c>
    </row>
    <row r="105" customFormat="false" ht="15" hidden="false" customHeight="false" outlineLevel="0" collapsed="false">
      <c r="A105" s="17" t="n">
        <v>41792</v>
      </c>
      <c r="B105" s="0" t="n">
        <v>50.76</v>
      </c>
      <c r="C105" s="0" t="n">
        <v>50.86</v>
      </c>
      <c r="D105" s="0" t="n">
        <v>50.49</v>
      </c>
      <c r="E105" s="0" t="n">
        <v>50.58</v>
      </c>
      <c r="F105" s="0" t="n">
        <v>4517800</v>
      </c>
      <c r="G105" s="0" t="n">
        <v>49.25</v>
      </c>
      <c r="H105" s="0" t="n">
        <f aca="false">IF(E105 = E104, H104, IF(E105 &gt; E104, H104 + F105, H104 - F105 ))</f>
        <v>6911300</v>
      </c>
      <c r="I105" s="0" t="n">
        <f aca="false">((E105 - D105) - (C105 - E105)) / (C105-D105)</f>
        <v>-0.51351351351353</v>
      </c>
      <c r="J105" s="0" t="n">
        <f aca="false">I105 * F105</f>
        <v>-2319951.35135143</v>
      </c>
      <c r="K105" s="0" t="n">
        <f aca="false">K104 + J105</f>
        <v>-40954596.9549051</v>
      </c>
    </row>
    <row r="106" customFormat="false" ht="15" hidden="false" customHeight="false" outlineLevel="0" collapsed="false">
      <c r="A106" s="17" t="n">
        <v>41793</v>
      </c>
      <c r="B106" s="0" t="n">
        <v>50.5</v>
      </c>
      <c r="C106" s="0" t="n">
        <v>50.56</v>
      </c>
      <c r="D106" s="0" t="n">
        <v>50.34</v>
      </c>
      <c r="E106" s="0" t="n">
        <v>50.52</v>
      </c>
      <c r="F106" s="0" t="n">
        <v>2972600</v>
      </c>
      <c r="G106" s="0" t="n">
        <v>49.19</v>
      </c>
      <c r="H106" s="0" t="n">
        <f aca="false">IF(E106 = E105, H105, IF(E106 &gt; E105, H105 + F106, H105 - F106 ))</f>
        <v>3938700</v>
      </c>
      <c r="I106" s="0" t="n">
        <f aca="false">((E106 - D106) - (C106 - E106)) / (C106-D106)</f>
        <v>0.636363636363642</v>
      </c>
      <c r="J106" s="0" t="n">
        <f aca="false">I106 * F106</f>
        <v>1891654.54545456</v>
      </c>
      <c r="K106" s="0" t="n">
        <f aca="false">K105 + J106</f>
        <v>-39062942.4094505</v>
      </c>
    </row>
    <row r="107" customFormat="false" ht="15" hidden="false" customHeight="false" outlineLevel="0" collapsed="false">
      <c r="A107" s="17" t="n">
        <v>41794</v>
      </c>
      <c r="B107" s="0" t="n">
        <v>50.07</v>
      </c>
      <c r="C107" s="0" t="n">
        <v>50.12</v>
      </c>
      <c r="D107" s="0" t="n">
        <v>49.87</v>
      </c>
      <c r="E107" s="0" t="n">
        <v>50.07</v>
      </c>
      <c r="F107" s="0" t="n">
        <v>4315300</v>
      </c>
      <c r="G107" s="0" t="n">
        <v>48.75</v>
      </c>
      <c r="H107" s="0" t="n">
        <f aca="false">IF(E107 = E106, H106, IF(E107 &gt; E106, H106 + F107, H106 - F107 ))</f>
        <v>-376600</v>
      </c>
      <c r="I107" s="0" t="n">
        <f aca="false">((E107 - D107) - (C107 - E107)) / (C107-D107)</f>
        <v>0.600000000000023</v>
      </c>
      <c r="J107" s="0" t="n">
        <f aca="false">I107 * F107</f>
        <v>2589180.0000001</v>
      </c>
      <c r="K107" s="0" t="n">
        <f aca="false">K106 + J107</f>
        <v>-36473762.4094504</v>
      </c>
    </row>
    <row r="108" customFormat="false" ht="15" hidden="false" customHeight="false" outlineLevel="0" collapsed="false">
      <c r="A108" s="17" t="n">
        <v>41795</v>
      </c>
      <c r="B108" s="0" t="n">
        <v>50.36</v>
      </c>
      <c r="C108" s="0" t="n">
        <v>50.48</v>
      </c>
      <c r="D108" s="0" t="n">
        <v>50.14</v>
      </c>
      <c r="E108" s="0" t="n">
        <v>50.44</v>
      </c>
      <c r="F108" s="0" t="n">
        <v>1825200</v>
      </c>
      <c r="G108" s="0" t="n">
        <v>49.11</v>
      </c>
      <c r="H108" s="0" t="n">
        <f aca="false">IF(E108 = E107, H107, IF(E108 &gt; E107, H107 + F108, H107 - F108 ))</f>
        <v>1448600</v>
      </c>
      <c r="I108" s="0" t="n">
        <f aca="false">((E108 - D108) - (C108 - E108)) / (C108-D108)</f>
        <v>0.764705882352944</v>
      </c>
      <c r="J108" s="0" t="n">
        <f aca="false">I108 * F108</f>
        <v>1395741.17647059</v>
      </c>
      <c r="K108" s="0" t="n">
        <f aca="false">K107 + J108</f>
        <v>-35078021.2329798</v>
      </c>
    </row>
    <row r="109" customFormat="false" ht="15" hidden="false" customHeight="false" outlineLevel="0" collapsed="false">
      <c r="A109" s="17" t="n">
        <v>41796</v>
      </c>
      <c r="B109" s="0" t="n">
        <v>50.48</v>
      </c>
      <c r="C109" s="0" t="n">
        <v>50.88</v>
      </c>
      <c r="D109" s="0" t="n">
        <v>50.45</v>
      </c>
      <c r="E109" s="0" t="n">
        <v>50.81</v>
      </c>
      <c r="F109" s="0" t="n">
        <v>3224600</v>
      </c>
      <c r="G109" s="0" t="n">
        <v>49.47</v>
      </c>
      <c r="H109" s="0" t="n">
        <f aca="false">IF(E109 = E108, H108, IF(E109 &gt; E108, H108 + F109, H108 - F109 ))</f>
        <v>4673200</v>
      </c>
      <c r="I109" s="0" t="n">
        <f aca="false">((E109 - D109) - (C109 - E109)) / (C109-D109)</f>
        <v>0.674418604651161</v>
      </c>
      <c r="J109" s="0" t="n">
        <f aca="false">I109 * F109</f>
        <v>2174730.23255813</v>
      </c>
      <c r="K109" s="0" t="n">
        <f aca="false">K108 + J109</f>
        <v>-32903291.0004217</v>
      </c>
    </row>
    <row r="110" customFormat="false" ht="15" hidden="false" customHeight="false" outlineLevel="0" collapsed="false">
      <c r="A110" s="17" t="n">
        <v>41799</v>
      </c>
      <c r="B110" s="0" t="n">
        <v>50.87</v>
      </c>
      <c r="C110" s="0" t="n">
        <v>50.94</v>
      </c>
      <c r="D110" s="0" t="n">
        <v>50.7</v>
      </c>
      <c r="E110" s="0" t="n">
        <v>50.84</v>
      </c>
      <c r="F110" s="0" t="n">
        <v>2139300</v>
      </c>
      <c r="G110" s="0" t="n">
        <v>49.5</v>
      </c>
      <c r="H110" s="0" t="n">
        <f aca="false">IF(E110 = E109, H109, IF(E110 &gt; E109, H109 + F110, H109 - F110 ))</f>
        <v>6812500</v>
      </c>
      <c r="I110" s="0" t="n">
        <f aca="false">((E110 - D110) - (C110 - E110)) / (C110-D110)</f>
        <v>0.166666666666696</v>
      </c>
      <c r="J110" s="0" t="n">
        <f aca="false">I110 * F110</f>
        <v>356550.000000063</v>
      </c>
      <c r="K110" s="0" t="n">
        <f aca="false">K109 + J110</f>
        <v>-32546741.0004216</v>
      </c>
    </row>
    <row r="111" customFormat="false" ht="15" hidden="false" customHeight="false" outlineLevel="0" collapsed="false">
      <c r="A111" s="17" t="n">
        <v>41800</v>
      </c>
      <c r="B111" s="0" t="n">
        <v>50.77</v>
      </c>
      <c r="C111" s="0" t="n">
        <v>50.99</v>
      </c>
      <c r="D111" s="0" t="n">
        <v>50.67</v>
      </c>
      <c r="E111" s="0" t="n">
        <v>50.95</v>
      </c>
      <c r="F111" s="0" t="n">
        <v>2995500</v>
      </c>
      <c r="G111" s="0" t="n">
        <v>49.61</v>
      </c>
      <c r="H111" s="0" t="n">
        <f aca="false">IF(E111 = E110, H110, IF(E111 &gt; E110, H110 + F111, H110 - F111 ))</f>
        <v>9808000</v>
      </c>
      <c r="I111" s="0" t="n">
        <f aca="false">((E111 - D111) - (C111 - E111)) / (C111-D111)</f>
        <v>0.750000000000005</v>
      </c>
      <c r="J111" s="0" t="n">
        <f aca="false">I111 * F111</f>
        <v>2246625.00000002</v>
      </c>
      <c r="K111" s="0" t="n">
        <f aca="false">K110 + J111</f>
        <v>-30300116.0004216</v>
      </c>
    </row>
    <row r="112" customFormat="false" ht="15" hidden="false" customHeight="false" outlineLevel="0" collapsed="false">
      <c r="A112" s="17" t="n">
        <v>41801</v>
      </c>
      <c r="B112" s="0" t="n">
        <v>50.75</v>
      </c>
      <c r="C112" s="0" t="n">
        <v>50.98</v>
      </c>
      <c r="D112" s="0" t="n">
        <v>50.71</v>
      </c>
      <c r="E112" s="0" t="n">
        <v>50.86</v>
      </c>
      <c r="F112" s="0" t="n">
        <v>1724500</v>
      </c>
      <c r="G112" s="0" t="n">
        <v>49.52</v>
      </c>
      <c r="H112" s="0" t="n">
        <f aca="false">IF(E112 = E111, H111, IF(E112 &gt; E111, H111 + F112, H111 - F112 ))</f>
        <v>8083500</v>
      </c>
      <c r="I112" s="0" t="n">
        <f aca="false">((E112 - D112) - (C112 - E112)) / (C112-D112)</f>
        <v>0.111111111111117</v>
      </c>
      <c r="J112" s="0" t="n">
        <f aca="false">I112 * F112</f>
        <v>191611.111111121</v>
      </c>
      <c r="K112" s="0" t="n">
        <f aca="false">K111 + J112</f>
        <v>-30108504.8893105</v>
      </c>
    </row>
    <row r="113" customFormat="false" ht="15" hidden="false" customHeight="false" outlineLevel="0" collapsed="false">
      <c r="A113" s="17" t="n">
        <v>41802</v>
      </c>
      <c r="B113" s="0" t="n">
        <v>51.05</v>
      </c>
      <c r="C113" s="0" t="n">
        <v>51.59</v>
      </c>
      <c r="D113" s="0" t="n">
        <v>51.04</v>
      </c>
      <c r="E113" s="0" t="n">
        <v>51.34</v>
      </c>
      <c r="F113" s="0" t="n">
        <v>4212300</v>
      </c>
      <c r="G113" s="0" t="n">
        <v>49.99</v>
      </c>
      <c r="H113" s="0" t="n">
        <f aca="false">IF(E113 = E112, H112, IF(E113 &gt; E112, H112 + F113, H112 - F113 ))</f>
        <v>12295800</v>
      </c>
      <c r="I113" s="0" t="n">
        <f aca="false">((E113 - D113) - (C113 - E113)) / (C113-D113)</f>
        <v>0.090909090909098</v>
      </c>
      <c r="J113" s="0" t="n">
        <f aca="false">I113 * F113</f>
        <v>382936.363636393</v>
      </c>
      <c r="K113" s="0" t="n">
        <f aca="false">K112 + J113</f>
        <v>-29725568.5256741</v>
      </c>
    </row>
    <row r="114" customFormat="false" ht="15" hidden="false" customHeight="false" outlineLevel="0" collapsed="false">
      <c r="A114" s="17" t="n">
        <v>41803</v>
      </c>
      <c r="B114" s="0" t="n">
        <v>51.9</v>
      </c>
      <c r="C114" s="0" t="n">
        <v>52.05</v>
      </c>
      <c r="D114" s="0" t="n">
        <v>51.55</v>
      </c>
      <c r="E114" s="0" t="n">
        <v>51.68</v>
      </c>
      <c r="F114" s="0" t="n">
        <v>5407800</v>
      </c>
      <c r="G114" s="0" t="n">
        <v>50.32</v>
      </c>
      <c r="H114" s="0" t="n">
        <f aca="false">IF(E114 = E113, H113, IF(E114 &gt; E113, H113 + F114, H113 - F114 ))</f>
        <v>17703600</v>
      </c>
      <c r="I114" s="0" t="n">
        <f aca="false">((E114 - D114) - (C114 - E114)) / (C114-D114)</f>
        <v>-0.47999999999999</v>
      </c>
      <c r="J114" s="0" t="n">
        <f aca="false">I114 * F114</f>
        <v>-2595743.99999994</v>
      </c>
      <c r="K114" s="0" t="n">
        <f aca="false">K113 + J114</f>
        <v>-32321312.525674</v>
      </c>
    </row>
    <row r="115" customFormat="false" ht="15" hidden="false" customHeight="false" outlineLevel="0" collapsed="false">
      <c r="A115" s="17" t="n">
        <v>41806</v>
      </c>
      <c r="B115" s="0" t="n">
        <v>51.59</v>
      </c>
      <c r="C115" s="0" t="n">
        <v>51.83</v>
      </c>
      <c r="D115" s="0" t="n">
        <v>51.5</v>
      </c>
      <c r="E115" s="0" t="n">
        <v>51.74</v>
      </c>
      <c r="F115" s="0" t="n">
        <v>3497400</v>
      </c>
      <c r="G115" s="0" t="n">
        <v>50.38</v>
      </c>
      <c r="H115" s="0" t="n">
        <f aca="false">IF(E115 = E114, H114, IF(E115 &gt; E114, H114 + F115, H114 - F115 ))</f>
        <v>21201000</v>
      </c>
      <c r="I115" s="0" t="n">
        <f aca="false">((E115 - D115) - (C115 - E115)) / (C115-D115)</f>
        <v>0.454545454545474</v>
      </c>
      <c r="J115" s="0" t="n">
        <f aca="false">I115 * F115</f>
        <v>1589727.27272734</v>
      </c>
      <c r="K115" s="0" t="n">
        <f aca="false">K114 + J115</f>
        <v>-30731585.2529467</v>
      </c>
    </row>
    <row r="116" customFormat="false" ht="15" hidden="false" customHeight="false" outlineLevel="0" collapsed="false">
      <c r="A116" s="17" t="n">
        <v>41807</v>
      </c>
      <c r="B116" s="0" t="n">
        <v>51.38</v>
      </c>
      <c r="C116" s="0" t="n">
        <v>51.65</v>
      </c>
      <c r="D116" s="0" t="n">
        <v>51.29</v>
      </c>
      <c r="E116" s="0" t="n">
        <v>51.64</v>
      </c>
      <c r="F116" s="0" t="n">
        <v>2100000</v>
      </c>
      <c r="G116" s="0" t="n">
        <v>50.28</v>
      </c>
      <c r="H116" s="0" t="n">
        <f aca="false">IF(E116 = E115, H115, IF(E116 &gt; E115, H115 + F116, H115 - F116 ))</f>
        <v>19101000</v>
      </c>
      <c r="I116" s="0" t="n">
        <f aca="false">((E116 - D116) - (C116 - E116)) / (C116-D116)</f>
        <v>0.944444444444455</v>
      </c>
      <c r="J116" s="0" t="n">
        <f aca="false">I116 * F116</f>
        <v>1983333.33333336</v>
      </c>
      <c r="K116" s="0" t="n">
        <f aca="false">K115 + J116</f>
        <v>-28748251.9196133</v>
      </c>
    </row>
    <row r="117" customFormat="false" ht="15" hidden="false" customHeight="false" outlineLevel="0" collapsed="false">
      <c r="A117" s="17" t="n">
        <v>41808</v>
      </c>
      <c r="B117" s="0" t="n">
        <v>51.98</v>
      </c>
      <c r="C117" s="0" t="n">
        <v>52.72</v>
      </c>
      <c r="D117" s="0" t="n">
        <v>51.94</v>
      </c>
      <c r="E117" s="0" t="n">
        <v>52.67</v>
      </c>
      <c r="F117" s="0" t="n">
        <v>4270500</v>
      </c>
      <c r="G117" s="0" t="n">
        <v>51.29</v>
      </c>
      <c r="H117" s="0" t="n">
        <f aca="false">IF(E117 = E116, H116, IF(E117 &gt; E116, H116 + F117, H116 - F117 ))</f>
        <v>23371500</v>
      </c>
      <c r="I117" s="0" t="n">
        <f aca="false">((E117 - D117) - (C117 - E117)) / (C117-D117)</f>
        <v>0.871794871794879</v>
      </c>
      <c r="J117" s="0" t="n">
        <f aca="false">I117 * F117</f>
        <v>3723000.00000003</v>
      </c>
      <c r="K117" s="0" t="n">
        <f aca="false">K116 + J117</f>
        <v>-25025251.9196133</v>
      </c>
    </row>
    <row r="118" customFormat="false" ht="15" hidden="false" customHeight="false" outlineLevel="0" collapsed="false">
      <c r="A118" s="17" t="n">
        <v>41809</v>
      </c>
      <c r="B118" s="0" t="n">
        <v>52.9</v>
      </c>
      <c r="C118" s="0" t="n">
        <v>52.98</v>
      </c>
      <c r="D118" s="0" t="n">
        <v>52.58</v>
      </c>
      <c r="E118" s="0" t="n">
        <v>52.67</v>
      </c>
      <c r="F118" s="0" t="n">
        <v>3203600</v>
      </c>
      <c r="G118" s="0" t="n">
        <v>51.29</v>
      </c>
      <c r="H118" s="0" t="n">
        <f aca="false">IF(E118 = E117, H117, IF(E118 &gt; E117, H117 + F118, H117 - F118 ))</f>
        <v>23371500</v>
      </c>
      <c r="I118" s="0" t="n">
        <f aca="false">((E118 - D118) - (C118 - E118)) / (C118-D118)</f>
        <v>-0.549999999999981</v>
      </c>
      <c r="J118" s="0" t="n">
        <f aca="false">I118 * F118</f>
        <v>-1761979.99999994</v>
      </c>
      <c r="K118" s="0" t="n">
        <f aca="false">K117 + J118</f>
        <v>-26787231.9196132</v>
      </c>
    </row>
    <row r="119" customFormat="false" ht="15" hidden="false" customHeight="false" outlineLevel="0" collapsed="false">
      <c r="A119" s="17" t="n">
        <v>41810</v>
      </c>
      <c r="B119" s="0" t="n">
        <v>52.82</v>
      </c>
      <c r="C119" s="0" t="n">
        <v>53.09</v>
      </c>
      <c r="D119" s="0" t="n">
        <v>52.75</v>
      </c>
      <c r="E119" s="0" t="n">
        <v>52.78</v>
      </c>
      <c r="F119" s="0" t="n">
        <v>2660300</v>
      </c>
      <c r="G119" s="0" t="n">
        <v>51.39</v>
      </c>
      <c r="H119" s="0" t="n">
        <f aca="false">IF(E119 = E118, H118, IF(E119 &gt; E118, H118 + F119, H118 - F119 ))</f>
        <v>26031800</v>
      </c>
      <c r="I119" s="0" t="n">
        <f aca="false">((E119 - D119) - (C119 - E119)) / (C119-D119)</f>
        <v>-0.823529411764701</v>
      </c>
      <c r="J119" s="0" t="n">
        <f aca="false">I119 * F119</f>
        <v>-2190835.29411763</v>
      </c>
      <c r="K119" s="0" t="n">
        <f aca="false">K118 + J119</f>
        <v>-28978067.2137309</v>
      </c>
    </row>
    <row r="120" customFormat="false" ht="15" hidden="false" customHeight="false" outlineLevel="0" collapsed="false">
      <c r="A120" s="17" t="n">
        <v>41813</v>
      </c>
      <c r="B120" s="0" t="n">
        <v>53</v>
      </c>
      <c r="C120" s="0" t="n">
        <v>53.14</v>
      </c>
      <c r="D120" s="0" t="n">
        <v>52.91</v>
      </c>
      <c r="E120" s="0" t="n">
        <v>53.07</v>
      </c>
      <c r="F120" s="0" t="n">
        <v>2234100</v>
      </c>
      <c r="G120" s="0" t="n">
        <v>51.68</v>
      </c>
      <c r="H120" s="0" t="n">
        <f aca="false">IF(E120 = E119, H119, IF(E120 &gt; E119, H119 + F120, H119 - F120 ))</f>
        <v>28265900</v>
      </c>
      <c r="I120" s="0" t="n">
        <f aca="false">((E120 - D120) - (C120 - E120)) / (C120-D120)</f>
        <v>0.391304347826095</v>
      </c>
      <c r="J120" s="0" t="n">
        <f aca="false">I120 * F120</f>
        <v>874213.043478279</v>
      </c>
      <c r="K120" s="0" t="n">
        <f aca="false">K119 + J120</f>
        <v>-28103854.1702526</v>
      </c>
    </row>
    <row r="121" customFormat="false" ht="15" hidden="false" customHeight="false" outlineLevel="0" collapsed="false">
      <c r="A121" s="17" t="n">
        <v>41814</v>
      </c>
      <c r="B121" s="0" t="n">
        <v>53.45</v>
      </c>
      <c r="C121" s="0" t="n">
        <v>53.48</v>
      </c>
      <c r="D121" s="0" t="n">
        <v>52.78</v>
      </c>
      <c r="E121" s="0" t="n">
        <v>52.84</v>
      </c>
      <c r="F121" s="0" t="n">
        <v>5946000</v>
      </c>
      <c r="G121" s="0" t="n">
        <v>51.45</v>
      </c>
      <c r="H121" s="0" t="n">
        <f aca="false">IF(E121 = E120, H120, IF(E121 &gt; E120, H120 + F121, H120 - F121 ))</f>
        <v>22319900</v>
      </c>
      <c r="I121" s="0" t="n">
        <f aca="false">((E121 - D121) - (C121 - E121)) / (C121-D121)</f>
        <v>-0.828571428571421</v>
      </c>
      <c r="J121" s="0" t="n">
        <f aca="false">I121 * F121</f>
        <v>-4926685.71428567</v>
      </c>
      <c r="K121" s="0" t="n">
        <f aca="false">K120 + J121</f>
        <v>-33030539.8845383</v>
      </c>
    </row>
    <row r="122" customFormat="false" ht="15" hidden="false" customHeight="false" outlineLevel="0" collapsed="false">
      <c r="A122" s="17" t="n">
        <v>41815</v>
      </c>
      <c r="B122" s="0" t="n">
        <v>52.72</v>
      </c>
      <c r="C122" s="0" t="n">
        <v>52.85</v>
      </c>
      <c r="D122" s="0" t="n">
        <v>52.41</v>
      </c>
      <c r="E122" s="0" t="n">
        <v>52.62</v>
      </c>
      <c r="F122" s="0" t="n">
        <v>4973700</v>
      </c>
      <c r="G122" s="0" t="n">
        <v>51.24</v>
      </c>
      <c r="H122" s="0" t="n">
        <f aca="false">IF(E122 = E121, H121, IF(E122 &gt; E121, H121 + F122, H121 - F122 ))</f>
        <v>17346200</v>
      </c>
      <c r="I122" s="0" t="n">
        <f aca="false">((E122 - D122) - (C122 - E122)) / (C122-D122)</f>
        <v>-0.0454545454545521</v>
      </c>
      <c r="J122" s="0" t="n">
        <f aca="false">I122 * F122</f>
        <v>-226077.272727306</v>
      </c>
      <c r="K122" s="0" t="n">
        <f aca="false">K121 + J122</f>
        <v>-33256617.1572656</v>
      </c>
    </row>
    <row r="123" customFormat="false" ht="15" hidden="false" customHeight="false" outlineLevel="0" collapsed="false">
      <c r="A123" s="17" t="n">
        <v>41816</v>
      </c>
      <c r="B123" s="0" t="n">
        <v>52.59</v>
      </c>
      <c r="C123" s="0" t="n">
        <v>52.84</v>
      </c>
      <c r="D123" s="0" t="n">
        <v>52.17</v>
      </c>
      <c r="E123" s="0" t="n">
        <v>52.75</v>
      </c>
      <c r="F123" s="0" t="n">
        <v>2525100</v>
      </c>
      <c r="G123" s="0" t="n">
        <v>51.36</v>
      </c>
      <c r="H123" s="0" t="n">
        <f aca="false">IF(E123 = E122, H122, IF(E123 &gt; E122, H122 + F123, H122 - F123 ))</f>
        <v>19871300</v>
      </c>
      <c r="I123" s="0" t="n">
        <f aca="false">((E123 - D123) - (C123 - E123)) / (C123-D123)</f>
        <v>0.73134328358208</v>
      </c>
      <c r="J123" s="0" t="n">
        <f aca="false">I123 * F123</f>
        <v>1846714.92537311</v>
      </c>
      <c r="K123" s="0" t="n">
        <f aca="false">K122 + J123</f>
        <v>-31409902.2318925</v>
      </c>
    </row>
    <row r="124" customFormat="false" ht="15" hidden="false" customHeight="false" outlineLevel="0" collapsed="false">
      <c r="A124" s="17" t="n">
        <v>41817</v>
      </c>
      <c r="B124" s="0" t="n">
        <v>52.62</v>
      </c>
      <c r="C124" s="0" t="n">
        <v>52.71</v>
      </c>
      <c r="D124" s="0" t="n">
        <v>52.4</v>
      </c>
      <c r="E124" s="0" t="n">
        <v>52.6</v>
      </c>
      <c r="F124" s="0" t="n">
        <v>3292500</v>
      </c>
      <c r="G124" s="0" t="n">
        <v>51.22</v>
      </c>
      <c r="H124" s="0" t="n">
        <f aca="false">IF(E124 = E123, H123, IF(E124 &gt; E123, H123 + F124, H123 - F124 ))</f>
        <v>16578800</v>
      </c>
      <c r="I124" s="0" t="n">
        <f aca="false">((E124 - D124) - (C124 - E124)) / (C124-D124)</f>
        <v>0.29032258064517</v>
      </c>
      <c r="J124" s="0" t="n">
        <f aca="false">I124 * F124</f>
        <v>955887.096774223</v>
      </c>
      <c r="K124" s="0" t="n">
        <f aca="false">K123 + J124</f>
        <v>-30454015.1351182</v>
      </c>
    </row>
    <row r="125" customFormat="false" ht="15" hidden="false" customHeight="false" outlineLevel="0" collapsed="false">
      <c r="A125" s="17" t="n">
        <v>41820</v>
      </c>
      <c r="B125" s="0" t="n">
        <v>52.58</v>
      </c>
      <c r="C125" s="0" t="n">
        <v>52.95</v>
      </c>
      <c r="D125" s="0" t="n">
        <v>52.47</v>
      </c>
      <c r="E125" s="0" t="n">
        <v>52.75</v>
      </c>
      <c r="F125" s="0" t="n">
        <v>2175500</v>
      </c>
      <c r="G125" s="0" t="n">
        <v>51.36</v>
      </c>
      <c r="H125" s="0" t="n">
        <f aca="false">IF(E125 = E124, H124, IF(E125 &gt; E124, H124 + F125, H124 - F125 ))</f>
        <v>18754300</v>
      </c>
      <c r="I125" s="0" t="n">
        <f aca="false">((E125 - D125) - (C125 - E125)) / (C125-D125)</f>
        <v>0.166666666666662</v>
      </c>
      <c r="J125" s="0" t="n">
        <f aca="false">I125 * F125</f>
        <v>362583.333333323</v>
      </c>
      <c r="K125" s="0" t="n">
        <f aca="false">K124 + J125</f>
        <v>-30091431.8017849</v>
      </c>
    </row>
    <row r="126" customFormat="false" ht="15" hidden="false" customHeight="false" outlineLevel="0" collapsed="false">
      <c r="A126" s="17" t="n">
        <v>41821</v>
      </c>
      <c r="B126" s="0" t="n">
        <v>52.9</v>
      </c>
      <c r="C126" s="0" t="n">
        <v>53.1</v>
      </c>
      <c r="D126" s="0" t="n">
        <v>52.81</v>
      </c>
      <c r="E126" s="0" t="n">
        <v>53</v>
      </c>
      <c r="F126" s="0" t="n">
        <v>3435700</v>
      </c>
      <c r="G126" s="0" t="n">
        <v>51.61</v>
      </c>
      <c r="H126" s="0" t="n">
        <f aca="false">IF(E126 = E125, H125, IF(E126 &gt; E125, H125 + F126, H125 - F126 ))</f>
        <v>22190000</v>
      </c>
      <c r="I126" s="0" t="n">
        <f aca="false">((E126 - D126) - (C126 - E126)) / (C126-D126)</f>
        <v>0.310344827586195</v>
      </c>
      <c r="J126" s="0" t="n">
        <f aca="false">I126 * F126</f>
        <v>1066251.72413789</v>
      </c>
      <c r="K126" s="0" t="n">
        <f aca="false">K125 + J126</f>
        <v>-29025180.077647</v>
      </c>
    </row>
    <row r="127" customFormat="false" ht="15" hidden="false" customHeight="false" outlineLevel="0" collapsed="false">
      <c r="A12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9.14453125" defaultRowHeight="12.8" zeroHeight="false" outlineLevelRow="0" outlineLevelCol="0"/>
  <cols>
    <col collapsed="false" customWidth="false" hidden="false" outlineLevel="0" max="1" min="1" style="18" width="9.14"/>
    <col collapsed="false" customWidth="false" hidden="false" outlineLevel="0" max="5" min="2" style="19" width="9.14"/>
    <col collapsed="false" customWidth="false" hidden="false" outlineLevel="0" max="7" min="7" style="19" width="9.14"/>
  </cols>
  <sheetData>
    <row r="1" customFormat="false" ht="13.8" hidden="false" customHeight="false" outlineLevel="0" collapsed="false">
      <c r="A1" s="18" t="n">
        <v>41641</v>
      </c>
      <c r="B1" s="19" t="n">
        <v>48.43</v>
      </c>
      <c r="C1" s="19" t="n">
        <v>48.44</v>
      </c>
      <c r="D1" s="19" t="n">
        <v>47.89</v>
      </c>
      <c r="E1" s="19" t="n">
        <v>47.98</v>
      </c>
      <c r="F1" s="0" t="n">
        <v>4737500</v>
      </c>
      <c r="G1" s="19" t="n">
        <v>45.64</v>
      </c>
    </row>
    <row r="2" customFormat="false" ht="13.8" hidden="false" customHeight="false" outlineLevel="0" collapsed="false">
      <c r="A2" s="18" t="n">
        <v>41642</v>
      </c>
      <c r="B2" s="19" t="n">
        <v>48.2</v>
      </c>
      <c r="C2" s="19" t="n">
        <v>48.29</v>
      </c>
      <c r="D2" s="19" t="n">
        <v>47.85</v>
      </c>
      <c r="E2" s="19" t="n">
        <v>47.87</v>
      </c>
      <c r="F2" s="0" t="n">
        <v>5531200</v>
      </c>
      <c r="G2" s="19" t="n">
        <v>45.54</v>
      </c>
    </row>
    <row r="3" customFormat="false" ht="13.8" hidden="false" customHeight="false" outlineLevel="0" collapsed="false">
      <c r="A3" s="18" t="n">
        <v>41645</v>
      </c>
      <c r="B3" s="19" t="n">
        <v>48.11</v>
      </c>
      <c r="C3" s="19" t="n">
        <v>48.24</v>
      </c>
      <c r="D3" s="19" t="n">
        <v>47.9</v>
      </c>
      <c r="E3" s="19" t="n">
        <v>48</v>
      </c>
      <c r="F3" s="0" t="n">
        <v>5735900</v>
      </c>
      <c r="G3" s="19" t="n">
        <v>45.66</v>
      </c>
    </row>
    <row r="4" customFormat="false" ht="13.8" hidden="false" customHeight="false" outlineLevel="0" collapsed="false">
      <c r="A4" s="18" t="n">
        <v>41646</v>
      </c>
      <c r="B4" s="19" t="n">
        <v>48.52</v>
      </c>
      <c r="C4" s="19" t="n">
        <v>48.65</v>
      </c>
      <c r="D4" s="19" t="n">
        <v>48.32</v>
      </c>
      <c r="E4" s="19" t="n">
        <v>48.55</v>
      </c>
      <c r="F4" s="0" t="n">
        <v>7513500</v>
      </c>
      <c r="G4" s="19" t="n">
        <v>46.19</v>
      </c>
    </row>
    <row r="5" customFormat="false" ht="13.8" hidden="false" customHeight="false" outlineLevel="0" collapsed="false">
      <c r="A5" s="18" t="n">
        <v>41647</v>
      </c>
      <c r="B5" s="19" t="n">
        <v>48.66</v>
      </c>
      <c r="C5" s="19" t="n">
        <v>48.82</v>
      </c>
      <c r="D5" s="19" t="n">
        <v>48.53</v>
      </c>
      <c r="E5" s="19" t="n">
        <v>48.73</v>
      </c>
      <c r="F5" s="0" t="n">
        <v>6801800</v>
      </c>
      <c r="G5" s="19" t="n">
        <v>46.36</v>
      </c>
    </row>
    <row r="6" customFormat="false" ht="13.8" hidden="false" customHeight="false" outlineLevel="0" collapsed="false">
      <c r="A6" s="18" t="n">
        <v>41648</v>
      </c>
      <c r="B6" s="19" t="n">
        <v>49.01</v>
      </c>
      <c r="C6" s="19" t="n">
        <v>49.19</v>
      </c>
      <c r="D6" s="19" t="n">
        <v>48.77</v>
      </c>
      <c r="E6" s="19" t="n">
        <v>48.85</v>
      </c>
      <c r="F6" s="0" t="n">
        <v>7556500</v>
      </c>
      <c r="G6" s="19" t="n">
        <v>46.47</v>
      </c>
    </row>
    <row r="7" customFormat="false" ht="13.8" hidden="false" customHeight="false" outlineLevel="0" collapsed="false">
      <c r="A7" s="18" t="n">
        <v>41649</v>
      </c>
      <c r="B7" s="19" t="n">
        <v>49.12</v>
      </c>
      <c r="C7" s="19" t="n">
        <v>49.2</v>
      </c>
      <c r="D7" s="19" t="n">
        <v>48.99</v>
      </c>
      <c r="E7" s="19" t="n">
        <v>49.2</v>
      </c>
      <c r="F7" s="0" t="n">
        <v>5310100</v>
      </c>
      <c r="G7" s="19" t="n">
        <v>46.8</v>
      </c>
    </row>
    <row r="8" customFormat="false" ht="13.8" hidden="false" customHeight="false" outlineLevel="0" collapsed="false">
      <c r="A8" s="18" t="n">
        <v>41652</v>
      </c>
      <c r="B8" s="19" t="n">
        <v>48.53</v>
      </c>
      <c r="C8" s="19" t="n">
        <v>48.88</v>
      </c>
      <c r="D8" s="19" t="n">
        <v>48.1</v>
      </c>
      <c r="E8" s="19" t="n">
        <v>48.15</v>
      </c>
      <c r="F8" s="0" t="n">
        <v>8277700</v>
      </c>
      <c r="G8" s="19" t="n">
        <v>45.8</v>
      </c>
    </row>
    <row r="9" customFormat="false" ht="13.8" hidden="false" customHeight="false" outlineLevel="0" collapsed="false">
      <c r="A9" s="18" t="n">
        <v>41653</v>
      </c>
      <c r="B9" s="19" t="n">
        <v>48.43</v>
      </c>
      <c r="C9" s="19" t="n">
        <v>48.44</v>
      </c>
      <c r="D9" s="19" t="n">
        <v>48.12</v>
      </c>
      <c r="E9" s="19" t="n">
        <v>48.34</v>
      </c>
      <c r="F9" s="0" t="n">
        <v>6072200</v>
      </c>
      <c r="G9" s="19" t="n">
        <v>45.99</v>
      </c>
    </row>
    <row r="10" customFormat="false" ht="13.8" hidden="false" customHeight="false" outlineLevel="0" collapsed="false">
      <c r="A10" s="18" t="n">
        <v>41654</v>
      </c>
      <c r="B10" s="19" t="n">
        <v>48.43</v>
      </c>
      <c r="C10" s="19" t="n">
        <v>48.48</v>
      </c>
      <c r="D10" s="19" t="n">
        <v>48.07</v>
      </c>
      <c r="E10" s="19" t="n">
        <v>48.1</v>
      </c>
      <c r="F10" s="0" t="n">
        <v>6437200</v>
      </c>
      <c r="G10" s="19" t="n">
        <v>45.76</v>
      </c>
    </row>
    <row r="11" customFormat="false" ht="13.8" hidden="false" customHeight="false" outlineLevel="0" collapsed="false">
      <c r="A11" s="18" t="n">
        <v>41655</v>
      </c>
      <c r="B11" s="19" t="n">
        <v>48.08</v>
      </c>
      <c r="C11" s="19" t="n">
        <v>48.12</v>
      </c>
      <c r="D11" s="19" t="n">
        <v>47.8</v>
      </c>
      <c r="E11" s="19" t="n">
        <v>47.91</v>
      </c>
      <c r="F11" s="0" t="n">
        <v>4549800</v>
      </c>
      <c r="G11" s="19" t="n">
        <v>45.58</v>
      </c>
    </row>
    <row r="12" customFormat="false" ht="13.8" hidden="false" customHeight="false" outlineLevel="0" collapsed="false">
      <c r="A12" s="18" t="n">
        <v>41656</v>
      </c>
      <c r="B12" s="19" t="n">
        <v>48.06</v>
      </c>
      <c r="C12" s="19" t="n">
        <v>48.47</v>
      </c>
      <c r="D12" s="19" t="n">
        <v>48.01</v>
      </c>
      <c r="E12" s="19" t="n">
        <v>48.2</v>
      </c>
      <c r="F12" s="0" t="n">
        <v>5872700</v>
      </c>
      <c r="G12" s="19" t="n">
        <v>45.85</v>
      </c>
    </row>
    <row r="13" customFormat="false" ht="13.8" hidden="false" customHeight="false" outlineLevel="0" collapsed="false">
      <c r="A13" s="18" t="n">
        <v>41660</v>
      </c>
      <c r="B13" s="19" t="n">
        <v>48.62</v>
      </c>
      <c r="C13" s="19" t="n">
        <v>48.69</v>
      </c>
      <c r="D13" s="19" t="n">
        <v>48.35</v>
      </c>
      <c r="E13" s="19" t="n">
        <v>48.53</v>
      </c>
      <c r="F13" s="0" t="n">
        <v>5103100</v>
      </c>
      <c r="G13" s="19" t="n">
        <v>46.17</v>
      </c>
    </row>
    <row r="14" customFormat="false" ht="13.8" hidden="false" customHeight="false" outlineLevel="0" collapsed="false">
      <c r="A14" s="18" t="n">
        <v>41661</v>
      </c>
      <c r="B14" s="19" t="n">
        <v>48.88</v>
      </c>
      <c r="C14" s="19" t="n">
        <v>49.16</v>
      </c>
      <c r="D14" s="19" t="n">
        <v>48.68</v>
      </c>
      <c r="E14" s="19" t="n">
        <v>49.04</v>
      </c>
      <c r="F14" s="0" t="n">
        <v>8903400</v>
      </c>
      <c r="G14" s="19" t="n">
        <v>46.65</v>
      </c>
    </row>
    <row r="15" customFormat="false" ht="13.8" hidden="false" customHeight="false" outlineLevel="0" collapsed="false">
      <c r="A15" s="18" t="n">
        <v>41662</v>
      </c>
      <c r="B15" s="19" t="n">
        <v>48.96</v>
      </c>
      <c r="C15" s="19" t="n">
        <v>48.99</v>
      </c>
      <c r="D15" s="19" t="n">
        <v>48.43</v>
      </c>
      <c r="E15" s="19" t="n">
        <v>48.63</v>
      </c>
      <c r="F15" s="0" t="n">
        <v>5949900</v>
      </c>
      <c r="G15" s="19" t="n">
        <v>46.26</v>
      </c>
    </row>
    <row r="16" customFormat="false" ht="13.8" hidden="false" customHeight="false" outlineLevel="0" collapsed="false">
      <c r="A16" s="18" t="n">
        <v>41663</v>
      </c>
      <c r="B16" s="19" t="n">
        <v>48.62</v>
      </c>
      <c r="C16" s="19" t="n">
        <v>48.64</v>
      </c>
      <c r="D16" s="19" t="n">
        <v>47.73</v>
      </c>
      <c r="E16" s="19" t="n">
        <v>47.75</v>
      </c>
      <c r="F16" s="0" t="n">
        <v>8983500</v>
      </c>
      <c r="G16" s="19" t="n">
        <v>45.42</v>
      </c>
    </row>
    <row r="17" customFormat="false" ht="13.8" hidden="false" customHeight="false" outlineLevel="0" collapsed="false">
      <c r="A17" s="18" t="n">
        <v>41666</v>
      </c>
      <c r="B17" s="19" t="n">
        <v>47.51</v>
      </c>
      <c r="C17" s="19" t="n">
        <v>47.65</v>
      </c>
      <c r="D17" s="19" t="n">
        <v>47.06</v>
      </c>
      <c r="E17" s="19" t="n">
        <v>47.25</v>
      </c>
      <c r="F17" s="0" t="n">
        <v>4921600</v>
      </c>
      <c r="G17" s="19" t="n">
        <v>44.95</v>
      </c>
    </row>
    <row r="18" customFormat="false" ht="13.8" hidden="false" customHeight="false" outlineLevel="0" collapsed="false">
      <c r="A18" s="18" t="n">
        <v>41667</v>
      </c>
      <c r="B18" s="19" t="n">
        <v>47.43</v>
      </c>
      <c r="C18" s="19" t="n">
        <v>47.59</v>
      </c>
      <c r="D18" s="19" t="n">
        <v>47.32</v>
      </c>
      <c r="E18" s="19" t="n">
        <v>47.48</v>
      </c>
      <c r="F18" s="0" t="n">
        <v>2641700</v>
      </c>
      <c r="G18" s="19" t="n">
        <v>45.17</v>
      </c>
    </row>
    <row r="19" customFormat="false" ht="13.8" hidden="false" customHeight="false" outlineLevel="0" collapsed="false">
      <c r="A19" s="18" t="n">
        <v>41668</v>
      </c>
      <c r="B19" s="19" t="n">
        <v>47.07</v>
      </c>
      <c r="C19" s="19" t="n">
        <v>47.48</v>
      </c>
      <c r="D19" s="19" t="n">
        <v>46.96</v>
      </c>
      <c r="E19" s="19" t="n">
        <v>47.27</v>
      </c>
      <c r="F19" s="0" t="n">
        <v>4831600</v>
      </c>
      <c r="G19" s="19" t="n">
        <v>44.97</v>
      </c>
    </row>
    <row r="20" customFormat="false" ht="13.8" hidden="false" customHeight="false" outlineLevel="0" collapsed="false">
      <c r="A20" s="18" t="n">
        <v>41669</v>
      </c>
      <c r="B20" s="19" t="n">
        <v>47.62</v>
      </c>
      <c r="C20" s="19" t="n">
        <v>47.62</v>
      </c>
      <c r="D20" s="19" t="n">
        <v>47.13</v>
      </c>
      <c r="E20" s="19" t="n">
        <v>47.41</v>
      </c>
      <c r="F20" s="0" t="n">
        <v>3760700</v>
      </c>
      <c r="G20" s="19" t="n">
        <v>45.1</v>
      </c>
    </row>
    <row r="21" customFormat="false" ht="13.8" hidden="false" customHeight="false" outlineLevel="0" collapsed="false">
      <c r="A21" s="18" t="n">
        <v>41670</v>
      </c>
      <c r="B21" s="19" t="n">
        <v>46.68</v>
      </c>
      <c r="C21" s="19" t="n">
        <v>47.23</v>
      </c>
      <c r="D21" s="19" t="n">
        <v>46.62</v>
      </c>
      <c r="E21" s="19" t="n">
        <v>46.89</v>
      </c>
      <c r="F21" s="0" t="n">
        <v>4796700</v>
      </c>
      <c r="G21" s="19" t="n">
        <v>44.61</v>
      </c>
    </row>
    <row r="22" customFormat="false" ht="13.8" hidden="false" customHeight="false" outlineLevel="0" collapsed="false">
      <c r="A22" s="18" t="n">
        <v>41673</v>
      </c>
      <c r="B22" s="19" t="n">
        <v>46.73</v>
      </c>
      <c r="C22" s="19" t="n">
        <v>46.87</v>
      </c>
      <c r="D22" s="19" t="n">
        <v>46.01</v>
      </c>
      <c r="E22" s="19" t="n">
        <v>46.11</v>
      </c>
      <c r="F22" s="0" t="n">
        <v>5033900</v>
      </c>
      <c r="G22" s="19" t="n">
        <v>43.86</v>
      </c>
    </row>
    <row r="23" customFormat="false" ht="13.8" hidden="false" customHeight="false" outlineLevel="0" collapsed="false">
      <c r="A23" s="18" t="n">
        <v>41674</v>
      </c>
      <c r="B23" s="19" t="n">
        <v>45.97</v>
      </c>
      <c r="C23" s="19" t="n">
        <v>46.59</v>
      </c>
      <c r="D23" s="19" t="n">
        <v>45.93</v>
      </c>
      <c r="E23" s="19" t="n">
        <v>46.27</v>
      </c>
      <c r="F23" s="0" t="n">
        <v>5315100</v>
      </c>
      <c r="G23" s="19" t="n">
        <v>44.02</v>
      </c>
    </row>
    <row r="24" customFormat="false" ht="13.8" hidden="false" customHeight="false" outlineLevel="0" collapsed="false">
      <c r="A24" s="18" t="n">
        <v>41675</v>
      </c>
      <c r="B24" s="19" t="n">
        <v>46.22</v>
      </c>
      <c r="C24" s="19" t="n">
        <v>46.34</v>
      </c>
      <c r="D24" s="19" t="n">
        <v>45.83</v>
      </c>
      <c r="E24" s="19" t="n">
        <v>46.04</v>
      </c>
      <c r="F24" s="0" t="n">
        <v>3780900</v>
      </c>
      <c r="G24" s="19" t="n">
        <v>43.8</v>
      </c>
    </row>
    <row r="25" customFormat="false" ht="13.8" hidden="false" customHeight="false" outlineLevel="0" collapsed="false">
      <c r="A25" s="18" t="n">
        <v>41676</v>
      </c>
      <c r="B25" s="19" t="n">
        <v>46.58</v>
      </c>
      <c r="C25" s="19" t="n">
        <v>47.36</v>
      </c>
      <c r="D25" s="19" t="n">
        <v>46.5</v>
      </c>
      <c r="E25" s="19" t="n">
        <v>47.32</v>
      </c>
      <c r="F25" s="0" t="n">
        <v>5952100</v>
      </c>
      <c r="G25" s="19" t="n">
        <v>45.02</v>
      </c>
    </row>
    <row r="26" customFormat="false" ht="13.8" hidden="false" customHeight="false" outlineLevel="0" collapsed="false">
      <c r="A26" s="18" t="n">
        <v>41677</v>
      </c>
      <c r="B26" s="19" t="n">
        <v>47.23</v>
      </c>
      <c r="C26" s="19" t="n">
        <v>47.65</v>
      </c>
      <c r="D26" s="19" t="n">
        <v>47.21</v>
      </c>
      <c r="E26" s="19" t="n">
        <v>47.61</v>
      </c>
      <c r="F26" s="0" t="n">
        <v>2833100</v>
      </c>
      <c r="G26" s="19" t="n">
        <v>45.29</v>
      </c>
    </row>
    <row r="27" customFormat="false" ht="13.8" hidden="false" customHeight="false" outlineLevel="0" collapsed="false">
      <c r="A27" s="18" t="n">
        <v>41680</v>
      </c>
      <c r="B27" s="19" t="n">
        <v>47.34</v>
      </c>
      <c r="C27" s="19" t="n">
        <v>47.5</v>
      </c>
      <c r="D27" s="19" t="n">
        <v>47.24</v>
      </c>
      <c r="E27" s="19" t="n">
        <v>47.5</v>
      </c>
      <c r="F27" s="0" t="n">
        <v>2432700</v>
      </c>
      <c r="G27" s="19" t="n">
        <v>45.19</v>
      </c>
    </row>
    <row r="28" customFormat="false" ht="13.8" hidden="false" customHeight="false" outlineLevel="0" collapsed="false">
      <c r="A28" s="18" t="n">
        <v>41681</v>
      </c>
      <c r="B28" s="19" t="n">
        <v>48.02</v>
      </c>
      <c r="C28" s="19" t="n">
        <v>48.74</v>
      </c>
      <c r="D28" s="19" t="n">
        <v>47.94</v>
      </c>
      <c r="E28" s="19" t="n">
        <v>48.61</v>
      </c>
      <c r="F28" s="0" t="n">
        <v>4794000</v>
      </c>
      <c r="G28" s="19" t="n">
        <v>46.24</v>
      </c>
    </row>
    <row r="29" customFormat="false" ht="13.8" hidden="false" customHeight="false" outlineLevel="0" collapsed="false">
      <c r="A29" s="18" t="n">
        <v>41682</v>
      </c>
      <c r="B29" s="19" t="n">
        <v>48.58</v>
      </c>
      <c r="C29" s="19" t="n">
        <v>48.6</v>
      </c>
      <c r="D29" s="19" t="n">
        <v>48.22</v>
      </c>
      <c r="E29" s="19" t="n">
        <v>48.38</v>
      </c>
      <c r="F29" s="0" t="n">
        <v>4615200</v>
      </c>
      <c r="G29" s="19" t="n">
        <v>46.57</v>
      </c>
    </row>
    <row r="30" customFormat="false" ht="13.8" hidden="false" customHeight="false" outlineLevel="0" collapsed="false">
      <c r="A30" s="18" t="n">
        <v>41683</v>
      </c>
      <c r="B30" s="19" t="n">
        <v>48.14</v>
      </c>
      <c r="C30" s="19" t="n">
        <v>48.58</v>
      </c>
      <c r="D30" s="19" t="n">
        <v>48.08</v>
      </c>
      <c r="E30" s="19" t="n">
        <v>48.45</v>
      </c>
      <c r="F30" s="0" t="n">
        <v>3546000</v>
      </c>
      <c r="G30" s="19" t="n">
        <v>46.64</v>
      </c>
    </row>
    <row r="31" customFormat="false" ht="13.8" hidden="false" customHeight="false" outlineLevel="0" collapsed="false">
      <c r="A31" s="18" t="n">
        <v>41684</v>
      </c>
      <c r="B31" s="19" t="n">
        <v>48.53</v>
      </c>
      <c r="C31" s="19" t="n">
        <v>48.96</v>
      </c>
      <c r="D31" s="19" t="n">
        <v>48.47</v>
      </c>
      <c r="E31" s="19" t="n">
        <v>48.81</v>
      </c>
      <c r="F31" s="0" t="n">
        <v>2597700</v>
      </c>
      <c r="G31" s="19" t="n">
        <v>46.98</v>
      </c>
    </row>
    <row r="32" customFormat="false" ht="13.8" hidden="false" customHeight="false" outlineLevel="0" collapsed="false">
      <c r="A32" s="18" t="n">
        <v>41688</v>
      </c>
      <c r="B32" s="19" t="n">
        <v>49.34</v>
      </c>
      <c r="C32" s="19" t="n">
        <v>49.63</v>
      </c>
      <c r="D32" s="19" t="n">
        <v>49.26</v>
      </c>
      <c r="E32" s="19" t="n">
        <v>49.41</v>
      </c>
      <c r="F32" s="0" t="n">
        <v>10061800</v>
      </c>
      <c r="G32" s="19" t="n">
        <v>47.56</v>
      </c>
    </row>
    <row r="33" customFormat="false" ht="13.8" hidden="false" customHeight="false" outlineLevel="0" collapsed="false">
      <c r="A33" s="18" t="n">
        <v>41689</v>
      </c>
      <c r="B33" s="19" t="n">
        <v>49.3</v>
      </c>
      <c r="C33" s="19" t="n">
        <v>49.7</v>
      </c>
      <c r="D33" s="19" t="n">
        <v>49.2</v>
      </c>
      <c r="E33" s="19" t="n">
        <v>49.33</v>
      </c>
      <c r="F33" s="0" t="n">
        <v>5479300</v>
      </c>
      <c r="G33" s="19" t="n">
        <v>47.48</v>
      </c>
    </row>
    <row r="34" customFormat="false" ht="13.8" hidden="false" customHeight="false" outlineLevel="0" collapsed="false">
      <c r="A34" s="18" t="n">
        <v>41690</v>
      </c>
      <c r="B34" s="19" t="n">
        <v>49.73</v>
      </c>
      <c r="C34" s="19" t="n">
        <v>49.96</v>
      </c>
      <c r="D34" s="19" t="n">
        <v>49.61</v>
      </c>
      <c r="E34" s="19" t="n">
        <v>49.86</v>
      </c>
      <c r="F34" s="0" t="n">
        <v>8097900</v>
      </c>
      <c r="G34" s="19" t="n">
        <v>47.99</v>
      </c>
    </row>
    <row r="35" customFormat="false" ht="13.8" hidden="false" customHeight="false" outlineLevel="0" collapsed="false">
      <c r="A35" s="18" t="n">
        <v>41691</v>
      </c>
      <c r="B35" s="19" t="n">
        <v>50.02</v>
      </c>
      <c r="C35" s="19" t="n">
        <v>50.2</v>
      </c>
      <c r="D35" s="19" t="n">
        <v>49.76</v>
      </c>
      <c r="E35" s="19" t="n">
        <v>49.81</v>
      </c>
      <c r="F35" s="0" t="n">
        <v>6282700</v>
      </c>
      <c r="G35" s="19" t="n">
        <v>47.95</v>
      </c>
    </row>
    <row r="36" customFormat="false" ht="13.8" hidden="false" customHeight="false" outlineLevel="0" collapsed="false">
      <c r="A36" s="18" t="n">
        <v>41694</v>
      </c>
      <c r="B36" s="19" t="n">
        <v>50</v>
      </c>
      <c r="C36" s="19" t="n">
        <v>50.59</v>
      </c>
      <c r="D36" s="19" t="n">
        <v>49.96</v>
      </c>
      <c r="E36" s="19" t="n">
        <v>50.27</v>
      </c>
      <c r="F36" s="0" t="n">
        <v>8709300</v>
      </c>
      <c r="G36" s="19" t="n">
        <v>48.39</v>
      </c>
    </row>
    <row r="37" customFormat="false" ht="13.8" hidden="false" customHeight="false" outlineLevel="0" collapsed="false">
      <c r="A37" s="18" t="n">
        <v>41695</v>
      </c>
      <c r="B37" s="19" t="n">
        <v>50.73</v>
      </c>
      <c r="C37" s="19" t="n">
        <v>51.02</v>
      </c>
      <c r="D37" s="19" t="n">
        <v>50.43</v>
      </c>
      <c r="E37" s="19" t="n">
        <v>50.67</v>
      </c>
      <c r="F37" s="0" t="n">
        <v>8166400</v>
      </c>
      <c r="G37" s="19" t="n">
        <v>48.77</v>
      </c>
    </row>
    <row r="38" customFormat="false" ht="13.8" hidden="false" customHeight="false" outlineLevel="0" collapsed="false">
      <c r="A38" s="18" t="n">
        <v>41696</v>
      </c>
      <c r="B38" s="19" t="n">
        <v>50.62</v>
      </c>
      <c r="C38" s="19" t="n">
        <v>50.72</v>
      </c>
      <c r="D38" s="19" t="n">
        <v>50.27</v>
      </c>
      <c r="E38" s="19" t="n">
        <v>50.42</v>
      </c>
      <c r="F38" s="0" t="n">
        <v>4941500</v>
      </c>
      <c r="G38" s="19" t="n">
        <v>48.53</v>
      </c>
    </row>
    <row r="39" customFormat="false" ht="13.8" hidden="false" customHeight="false" outlineLevel="0" collapsed="false">
      <c r="A39" s="18" t="n">
        <v>41697</v>
      </c>
      <c r="B39" s="19" t="n">
        <v>50.38</v>
      </c>
      <c r="C39" s="19" t="n">
        <v>50.55</v>
      </c>
      <c r="D39" s="19" t="n">
        <v>50.13</v>
      </c>
      <c r="E39" s="19" t="n">
        <v>50.41</v>
      </c>
      <c r="F39" s="0" t="n">
        <v>5585800</v>
      </c>
      <c r="G39" s="19" t="n">
        <v>48.52</v>
      </c>
    </row>
    <row r="40" customFormat="false" ht="13.8" hidden="false" customHeight="false" outlineLevel="0" collapsed="false">
      <c r="A40" s="18" t="n">
        <v>41698</v>
      </c>
      <c r="B40" s="19" t="n">
        <v>50.27</v>
      </c>
      <c r="C40" s="19" t="n">
        <v>50.89</v>
      </c>
      <c r="D40" s="19" t="n">
        <v>50.27</v>
      </c>
      <c r="E40" s="19" t="n">
        <v>50.61</v>
      </c>
      <c r="F40" s="0" t="n">
        <v>5542000</v>
      </c>
      <c r="G40" s="19" t="n">
        <v>48.72</v>
      </c>
    </row>
    <row r="41" customFormat="false" ht="13.8" hidden="false" customHeight="false" outlineLevel="0" collapsed="false">
      <c r="A41" s="18" t="n">
        <v>41701</v>
      </c>
      <c r="B41" s="19" t="n">
        <v>49.39</v>
      </c>
      <c r="C41" s="19" t="n">
        <v>49.87</v>
      </c>
      <c r="D41" s="19" t="n">
        <v>48.89</v>
      </c>
      <c r="E41" s="19" t="n">
        <v>49</v>
      </c>
      <c r="F41" s="0" t="n">
        <v>9857500</v>
      </c>
      <c r="G41" s="19" t="n">
        <v>47.17</v>
      </c>
    </row>
    <row r="42" customFormat="false" ht="13.8" hidden="false" customHeight="false" outlineLevel="0" collapsed="false">
      <c r="A42" s="18" t="n">
        <v>41702</v>
      </c>
      <c r="B42" s="19" t="n">
        <v>49.28</v>
      </c>
      <c r="C42" s="19" t="n">
        <v>49.44</v>
      </c>
      <c r="D42" s="19" t="n">
        <v>49.03</v>
      </c>
      <c r="E42" s="19" t="n">
        <v>49.34</v>
      </c>
      <c r="F42" s="0" t="n">
        <v>6511700</v>
      </c>
      <c r="G42" s="19" t="n">
        <v>47.49</v>
      </c>
    </row>
    <row r="43" customFormat="false" ht="13.8" hidden="false" customHeight="false" outlineLevel="0" collapsed="false">
      <c r="A43" s="18" t="n">
        <v>41703</v>
      </c>
      <c r="B43" s="19" t="n">
        <v>48.9</v>
      </c>
      <c r="C43" s="19" t="n">
        <v>49.17</v>
      </c>
      <c r="D43" s="19" t="n">
        <v>48.65</v>
      </c>
      <c r="E43" s="19" t="n">
        <v>48.82</v>
      </c>
      <c r="F43" s="0" t="n">
        <v>5747400</v>
      </c>
      <c r="G43" s="19" t="n">
        <v>46.99</v>
      </c>
    </row>
    <row r="44" customFormat="false" ht="13.8" hidden="false" customHeight="false" outlineLevel="0" collapsed="false">
      <c r="A44" s="18" t="n">
        <v>41704</v>
      </c>
      <c r="B44" s="19" t="n">
        <v>48.63</v>
      </c>
      <c r="C44" s="19" t="n">
        <v>48.95</v>
      </c>
      <c r="D44" s="19" t="n">
        <v>48.62</v>
      </c>
      <c r="E44" s="19" t="n">
        <v>48.79</v>
      </c>
      <c r="F44" s="0" t="n">
        <v>4632100</v>
      </c>
      <c r="G44" s="19" t="n">
        <v>46.96</v>
      </c>
    </row>
    <row r="45" customFormat="false" ht="13.8" hidden="false" customHeight="false" outlineLevel="0" collapsed="false">
      <c r="A45" s="18" t="n">
        <v>41705</v>
      </c>
      <c r="B45" s="19" t="n">
        <v>48.53</v>
      </c>
      <c r="C45" s="19" t="n">
        <v>48.59</v>
      </c>
      <c r="D45" s="19" t="n">
        <v>48.15</v>
      </c>
      <c r="E45" s="19" t="n">
        <v>48.43</v>
      </c>
      <c r="F45" s="0" t="n">
        <v>5904400</v>
      </c>
      <c r="G45" s="19" t="n">
        <v>46.62</v>
      </c>
    </row>
    <row r="46" customFormat="false" ht="13.8" hidden="false" customHeight="false" outlineLevel="0" collapsed="false">
      <c r="A46" s="18" t="n">
        <v>41708</v>
      </c>
      <c r="B46" s="19" t="n">
        <v>48.22</v>
      </c>
      <c r="C46" s="19" t="n">
        <v>48.45</v>
      </c>
      <c r="D46" s="19" t="n">
        <v>48.13</v>
      </c>
      <c r="E46" s="19" t="n">
        <v>48.44</v>
      </c>
      <c r="F46" s="0" t="n">
        <v>2540200</v>
      </c>
      <c r="G46" s="19" t="n">
        <v>46.63</v>
      </c>
    </row>
    <row r="47" customFormat="false" ht="13.8" hidden="false" customHeight="false" outlineLevel="0" collapsed="false">
      <c r="A47" s="18" t="n">
        <v>41709</v>
      </c>
      <c r="B47" s="19" t="n">
        <v>48.41</v>
      </c>
      <c r="C47" s="19" t="n">
        <v>48.65</v>
      </c>
      <c r="D47" s="19" t="n">
        <v>48.11</v>
      </c>
      <c r="E47" s="19" t="n">
        <v>48.22</v>
      </c>
      <c r="F47" s="0" t="n">
        <v>2690700</v>
      </c>
      <c r="G47" s="19" t="n">
        <v>46.42</v>
      </c>
    </row>
    <row r="48" customFormat="false" ht="13.8" hidden="false" customHeight="false" outlineLevel="0" collapsed="false">
      <c r="A48" s="18" t="n">
        <v>41710</v>
      </c>
      <c r="B48" s="19" t="n">
        <v>48.1</v>
      </c>
      <c r="C48" s="19" t="n">
        <v>48.32</v>
      </c>
      <c r="D48" s="19" t="n">
        <v>48.03</v>
      </c>
      <c r="E48" s="19" t="n">
        <v>48.21</v>
      </c>
      <c r="F48" s="0" t="n">
        <v>2249000</v>
      </c>
      <c r="G48" s="19" t="n">
        <v>46.41</v>
      </c>
    </row>
    <row r="49" customFormat="false" ht="13.8" hidden="false" customHeight="false" outlineLevel="0" collapsed="false">
      <c r="A49" s="18" t="n">
        <v>41711</v>
      </c>
      <c r="B49" s="19" t="n">
        <v>48.37</v>
      </c>
      <c r="C49" s="19" t="n">
        <v>48.38</v>
      </c>
      <c r="D49" s="19" t="n">
        <v>47.52</v>
      </c>
      <c r="E49" s="19" t="n">
        <v>47.59</v>
      </c>
      <c r="F49" s="0" t="n">
        <v>3666000</v>
      </c>
      <c r="G49" s="19" t="n">
        <v>45.81</v>
      </c>
    </row>
    <row r="50" customFormat="false" ht="13.8" hidden="false" customHeight="false" outlineLevel="0" collapsed="false">
      <c r="A50" s="18" t="n">
        <v>41712</v>
      </c>
      <c r="B50" s="19" t="n">
        <v>47.52</v>
      </c>
      <c r="C50" s="19" t="n">
        <v>47.81</v>
      </c>
      <c r="D50" s="19" t="n">
        <v>47.52</v>
      </c>
      <c r="E50" s="19" t="n">
        <v>47.69</v>
      </c>
      <c r="F50" s="0" t="n">
        <v>3900700</v>
      </c>
      <c r="G50" s="19" t="n">
        <v>45.91</v>
      </c>
    </row>
    <row r="51" customFormat="false" ht="13.8" hidden="false" customHeight="false" outlineLevel="0" collapsed="false">
      <c r="A51" s="18" t="n">
        <v>41715</v>
      </c>
      <c r="B51" s="19" t="n">
        <v>47.47</v>
      </c>
      <c r="C51" s="19" t="n">
        <v>47.87</v>
      </c>
      <c r="D51" s="19" t="n">
        <v>47.33</v>
      </c>
      <c r="E51" s="19" t="n">
        <v>47.66</v>
      </c>
      <c r="F51" s="0" t="n">
        <v>5008000</v>
      </c>
      <c r="G51" s="19" t="n">
        <v>45.88</v>
      </c>
    </row>
    <row r="52" customFormat="false" ht="13.8" hidden="false" customHeight="false" outlineLevel="0" collapsed="false">
      <c r="A52" s="18" t="n">
        <v>41716</v>
      </c>
      <c r="B52" s="19" t="n">
        <v>47.47</v>
      </c>
      <c r="C52" s="19" t="n">
        <v>47.72</v>
      </c>
      <c r="D52" s="19" t="n">
        <v>47.38</v>
      </c>
      <c r="E52" s="19" t="n">
        <v>47.56</v>
      </c>
      <c r="F52" s="0" t="n">
        <v>5596800</v>
      </c>
      <c r="G52" s="19" t="n">
        <v>45.78</v>
      </c>
    </row>
    <row r="53" customFormat="false" ht="13.8" hidden="false" customHeight="false" outlineLevel="0" collapsed="false">
      <c r="A53" s="18" t="n">
        <v>41717</v>
      </c>
      <c r="B53" s="19" t="n">
        <v>47.55</v>
      </c>
      <c r="C53" s="19" t="n">
        <v>47.78</v>
      </c>
      <c r="D53" s="19" t="n">
        <v>47.16</v>
      </c>
      <c r="E53" s="19" t="n">
        <v>47.32</v>
      </c>
      <c r="F53" s="0" t="n">
        <v>4149400</v>
      </c>
      <c r="G53" s="19" t="n">
        <v>45.55</v>
      </c>
    </row>
    <row r="54" customFormat="false" ht="13.8" hidden="false" customHeight="false" outlineLevel="0" collapsed="false">
      <c r="A54" s="18" t="n">
        <v>41718</v>
      </c>
      <c r="B54" s="19" t="n">
        <v>46.42</v>
      </c>
      <c r="C54" s="19" t="n">
        <v>46.68</v>
      </c>
      <c r="D54" s="19" t="n">
        <v>46.29</v>
      </c>
      <c r="E54" s="19" t="n">
        <v>46.52</v>
      </c>
      <c r="F54" s="0" t="n">
        <v>17857900</v>
      </c>
      <c r="G54" s="19" t="n">
        <v>44.78</v>
      </c>
    </row>
    <row r="55" customFormat="false" ht="13.8" hidden="false" customHeight="false" outlineLevel="0" collapsed="false">
      <c r="A55" s="18" t="n">
        <v>41719</v>
      </c>
      <c r="B55" s="19" t="n">
        <v>46.48</v>
      </c>
      <c r="C55" s="19" t="n">
        <v>46.93</v>
      </c>
      <c r="D55" s="19" t="n">
        <v>46.36</v>
      </c>
      <c r="E55" s="19" t="n">
        <v>46.51</v>
      </c>
      <c r="F55" s="0" t="n">
        <v>15397700</v>
      </c>
      <c r="G55" s="19" t="n">
        <v>44.77</v>
      </c>
    </row>
    <row r="56" customFormat="false" ht="13.8" hidden="false" customHeight="false" outlineLevel="0" collapsed="false">
      <c r="A56" s="18" t="n">
        <v>41722</v>
      </c>
      <c r="B56" s="19" t="n">
        <v>46.79</v>
      </c>
      <c r="C56" s="19" t="n">
        <v>46.85</v>
      </c>
      <c r="D56" s="19" t="n">
        <v>46.35</v>
      </c>
      <c r="E56" s="19" t="n">
        <v>46.7</v>
      </c>
      <c r="F56" s="0" t="n">
        <v>7705700</v>
      </c>
      <c r="G56" s="19" t="n">
        <v>44.95</v>
      </c>
    </row>
    <row r="57" customFormat="false" ht="13.8" hidden="false" customHeight="false" outlineLevel="0" collapsed="false">
      <c r="A57" s="18" t="n">
        <v>41723</v>
      </c>
      <c r="B57" s="19" t="n">
        <v>46.52</v>
      </c>
      <c r="C57" s="19" t="n">
        <v>47.14</v>
      </c>
      <c r="D57" s="19" t="n">
        <v>46.52</v>
      </c>
      <c r="E57" s="19" t="n">
        <v>47.01</v>
      </c>
      <c r="F57" s="0" t="n">
        <v>4947800</v>
      </c>
      <c r="G57" s="19" t="n">
        <v>45.25</v>
      </c>
    </row>
    <row r="58" customFormat="false" ht="13.8" hidden="false" customHeight="false" outlineLevel="0" collapsed="false">
      <c r="A58" s="18" t="n">
        <v>41724</v>
      </c>
      <c r="B58" s="19" t="n">
        <v>47.6</v>
      </c>
      <c r="C58" s="19" t="n">
        <v>47.66</v>
      </c>
      <c r="D58" s="19" t="n">
        <v>46.97</v>
      </c>
      <c r="E58" s="19" t="n">
        <v>46.97</v>
      </c>
      <c r="F58" s="0" t="n">
        <v>5063000</v>
      </c>
      <c r="G58" s="19" t="n">
        <v>45.21</v>
      </c>
    </row>
    <row r="59" customFormat="false" ht="13.8" hidden="false" customHeight="false" outlineLevel="0" collapsed="false">
      <c r="A59" s="18" t="n">
        <v>41725</v>
      </c>
      <c r="B59" s="19" t="n">
        <v>47.18</v>
      </c>
      <c r="C59" s="19" t="n">
        <v>47.63</v>
      </c>
      <c r="D59" s="19" t="n">
        <v>47.08</v>
      </c>
      <c r="E59" s="19" t="n">
        <v>47.57</v>
      </c>
      <c r="F59" s="0" t="n">
        <v>3782300</v>
      </c>
      <c r="G59" s="19" t="n">
        <v>45.79</v>
      </c>
    </row>
    <row r="60" customFormat="false" ht="13.8" hidden="false" customHeight="false" outlineLevel="0" collapsed="false">
      <c r="A60" s="18" t="n">
        <v>41726</v>
      </c>
      <c r="B60" s="19" t="n">
        <v>47.9</v>
      </c>
      <c r="C60" s="19" t="n">
        <v>48.48</v>
      </c>
      <c r="D60" s="19" t="n">
        <v>47.83</v>
      </c>
      <c r="E60" s="19" t="n">
        <v>48.37</v>
      </c>
      <c r="F60" s="0" t="n">
        <v>7463100</v>
      </c>
      <c r="G60" s="19" t="n">
        <v>46.56</v>
      </c>
    </row>
    <row r="61" customFormat="false" ht="13.8" hidden="false" customHeight="false" outlineLevel="0" collapsed="false">
      <c r="A61" s="18" t="n">
        <v>41729</v>
      </c>
      <c r="B61" s="19" t="n">
        <v>48.4</v>
      </c>
      <c r="C61" s="19" t="n">
        <v>48.43</v>
      </c>
      <c r="D61" s="19" t="n">
        <v>47.97</v>
      </c>
      <c r="E61" s="19" t="n">
        <v>48.1</v>
      </c>
      <c r="F61" s="0" t="n">
        <v>4276800</v>
      </c>
      <c r="G61" s="19" t="n">
        <v>46.3</v>
      </c>
    </row>
    <row r="62" customFormat="false" ht="13.8" hidden="false" customHeight="false" outlineLevel="0" collapsed="false">
      <c r="A62" s="18" t="n">
        <v>41730</v>
      </c>
      <c r="B62" s="19" t="n">
        <v>48.31</v>
      </c>
      <c r="C62" s="19" t="n">
        <v>48.49</v>
      </c>
      <c r="D62" s="19" t="n">
        <v>48.27</v>
      </c>
      <c r="E62" s="19" t="n">
        <v>48.44</v>
      </c>
      <c r="F62" s="0" t="n">
        <v>3353300</v>
      </c>
      <c r="G62" s="19" t="n">
        <v>46.63</v>
      </c>
    </row>
    <row r="63" customFormat="false" ht="13.8" hidden="false" customHeight="false" outlineLevel="0" collapsed="false">
      <c r="A63" s="18" t="n">
        <v>41731</v>
      </c>
      <c r="B63" s="19" t="n">
        <v>48.62</v>
      </c>
      <c r="C63" s="19" t="n">
        <v>48.78</v>
      </c>
      <c r="D63" s="19" t="n">
        <v>48.42</v>
      </c>
      <c r="E63" s="19" t="n">
        <v>48.44</v>
      </c>
      <c r="F63" s="0" t="n">
        <v>6207900</v>
      </c>
      <c r="G63" s="19" t="n">
        <v>46.63</v>
      </c>
    </row>
    <row r="64" customFormat="false" ht="13.8" hidden="false" customHeight="false" outlineLevel="0" collapsed="false">
      <c r="A64" s="18" t="n">
        <v>41732</v>
      </c>
      <c r="B64" s="19" t="n">
        <v>48.41</v>
      </c>
      <c r="C64" s="19" t="n">
        <v>48.45</v>
      </c>
      <c r="D64" s="19" t="n">
        <v>48.18</v>
      </c>
      <c r="E64" s="19" t="n">
        <v>48.32</v>
      </c>
      <c r="F64" s="0" t="n">
        <v>2797400</v>
      </c>
      <c r="G64" s="19" t="n">
        <v>46.51</v>
      </c>
    </row>
    <row r="65" customFormat="false" ht="13.8" hidden="false" customHeight="false" outlineLevel="0" collapsed="false">
      <c r="A65" s="18" t="n">
        <v>41733</v>
      </c>
      <c r="B65" s="19" t="n">
        <v>48.67</v>
      </c>
      <c r="C65" s="19" t="n">
        <v>48.86</v>
      </c>
      <c r="D65" s="19" t="n">
        <v>48.4</v>
      </c>
      <c r="E65" s="19" t="n">
        <v>48.45</v>
      </c>
      <c r="F65" s="0" t="n">
        <v>3776300</v>
      </c>
      <c r="G65" s="19" t="n">
        <v>46.64</v>
      </c>
    </row>
    <row r="66" customFormat="false" ht="13.8" hidden="false" customHeight="false" outlineLevel="0" collapsed="false">
      <c r="A66" s="18" t="n">
        <v>41736</v>
      </c>
      <c r="B66" s="19" t="n">
        <v>48.45</v>
      </c>
      <c r="C66" s="19" t="n">
        <v>48.48</v>
      </c>
      <c r="D66" s="19" t="n">
        <v>48.1</v>
      </c>
      <c r="E66" s="19" t="n">
        <v>48.11</v>
      </c>
      <c r="F66" s="0" t="n">
        <v>2371700</v>
      </c>
      <c r="G66" s="19" t="n">
        <v>46.31</v>
      </c>
    </row>
    <row r="67" customFormat="false" ht="13.8" hidden="false" customHeight="false" outlineLevel="0" collapsed="false">
      <c r="A67" s="18" t="n">
        <v>41737</v>
      </c>
      <c r="B67" s="19" t="n">
        <v>48.28</v>
      </c>
      <c r="C67" s="19" t="n">
        <v>48.41</v>
      </c>
      <c r="D67" s="19" t="n">
        <v>47.88</v>
      </c>
      <c r="E67" s="19" t="n">
        <v>47.96</v>
      </c>
      <c r="F67" s="0" t="n">
        <v>3730500</v>
      </c>
      <c r="G67" s="19" t="n">
        <v>46.17</v>
      </c>
    </row>
    <row r="68" customFormat="false" ht="13.8" hidden="false" customHeight="false" outlineLevel="0" collapsed="false">
      <c r="A68" s="18" t="n">
        <v>41738</v>
      </c>
      <c r="B68" s="19" t="n">
        <v>48.56</v>
      </c>
      <c r="C68" s="19" t="n">
        <v>48.83</v>
      </c>
      <c r="D68" s="19" t="n">
        <v>48.24</v>
      </c>
      <c r="E68" s="19" t="n">
        <v>48.78</v>
      </c>
      <c r="F68" s="0" t="n">
        <v>3605500</v>
      </c>
      <c r="G68" s="19" t="n">
        <v>46.95</v>
      </c>
    </row>
    <row r="69" customFormat="false" ht="13.8" hidden="false" customHeight="false" outlineLevel="0" collapsed="false">
      <c r="A69" s="18" t="n">
        <v>41739</v>
      </c>
      <c r="B69" s="19" t="n">
        <v>48.71</v>
      </c>
      <c r="C69" s="19" t="n">
        <v>48.94</v>
      </c>
      <c r="D69" s="19" t="n">
        <v>48.24</v>
      </c>
      <c r="E69" s="19" t="n">
        <v>48.28</v>
      </c>
      <c r="F69" s="0" t="n">
        <v>3194000</v>
      </c>
      <c r="G69" s="19" t="n">
        <v>46.47</v>
      </c>
    </row>
    <row r="70" customFormat="false" ht="13.8" hidden="false" customHeight="false" outlineLevel="0" collapsed="false">
      <c r="A70" s="18" t="n">
        <v>41740</v>
      </c>
      <c r="B70" s="19" t="n">
        <v>47.83</v>
      </c>
      <c r="C70" s="19" t="n">
        <v>48.01</v>
      </c>
      <c r="D70" s="19" t="n">
        <v>47.45</v>
      </c>
      <c r="E70" s="19" t="n">
        <v>47.45</v>
      </c>
      <c r="F70" s="0" t="n">
        <v>6383300</v>
      </c>
      <c r="G70" s="19" t="n">
        <v>45.67</v>
      </c>
    </row>
    <row r="71" customFormat="false" ht="13.8" hidden="false" customHeight="false" outlineLevel="0" collapsed="false">
      <c r="A71" s="18" t="n">
        <v>41743</v>
      </c>
      <c r="B71" s="19" t="n">
        <v>47.16</v>
      </c>
      <c r="C71" s="19" t="n">
        <v>47.8</v>
      </c>
      <c r="D71" s="19" t="n">
        <v>47.14</v>
      </c>
      <c r="E71" s="19" t="n">
        <v>47.54</v>
      </c>
      <c r="F71" s="0" t="n">
        <v>4853900</v>
      </c>
      <c r="G71" s="19" t="n">
        <v>45.76</v>
      </c>
    </row>
    <row r="72" customFormat="false" ht="13.8" hidden="false" customHeight="false" outlineLevel="0" collapsed="false">
      <c r="A72" s="18" t="n">
        <v>41744</v>
      </c>
      <c r="B72" s="19" t="n">
        <v>47.82</v>
      </c>
      <c r="C72" s="19" t="n">
        <v>47.97</v>
      </c>
      <c r="D72" s="19" t="n">
        <v>47.42</v>
      </c>
      <c r="E72" s="19" t="n">
        <v>47.77</v>
      </c>
      <c r="F72" s="0" t="n">
        <v>5041700</v>
      </c>
      <c r="G72" s="19" t="n">
        <v>45.98</v>
      </c>
    </row>
    <row r="73" customFormat="false" ht="13.8" hidden="false" customHeight="false" outlineLevel="0" collapsed="false">
      <c r="A73" s="18" t="n">
        <v>41745</v>
      </c>
      <c r="B73" s="19" t="n">
        <v>48.26</v>
      </c>
      <c r="C73" s="19" t="n">
        <v>48.39</v>
      </c>
      <c r="D73" s="19" t="n">
        <v>48.1</v>
      </c>
      <c r="E73" s="19" t="n">
        <v>48.39</v>
      </c>
      <c r="F73" s="0" t="n">
        <v>3101200</v>
      </c>
      <c r="G73" s="19" t="n">
        <v>46.58</v>
      </c>
    </row>
    <row r="74" customFormat="false" ht="13.8" hidden="false" customHeight="false" outlineLevel="0" collapsed="false">
      <c r="A74" s="18" t="n">
        <v>41746</v>
      </c>
      <c r="B74" s="19" t="n">
        <v>48.59</v>
      </c>
      <c r="C74" s="19" t="n">
        <v>48.97</v>
      </c>
      <c r="D74" s="19" t="n">
        <v>48.51</v>
      </c>
      <c r="E74" s="19" t="n">
        <v>48.88</v>
      </c>
      <c r="F74" s="0" t="n">
        <v>3574700</v>
      </c>
      <c r="G74" s="19" t="n">
        <v>47.05</v>
      </c>
    </row>
    <row r="75" customFormat="false" ht="13.8" hidden="false" customHeight="false" outlineLevel="0" collapsed="false">
      <c r="A75" s="18" t="n">
        <v>41750</v>
      </c>
      <c r="B75" s="19" t="n">
        <v>48.94</v>
      </c>
      <c r="C75" s="19" t="n">
        <v>49.13</v>
      </c>
      <c r="D75" s="19" t="n">
        <v>48.84</v>
      </c>
      <c r="E75" s="19" t="n">
        <v>49.03</v>
      </c>
      <c r="F75" s="0" t="n">
        <v>2639600</v>
      </c>
      <c r="G75" s="19" t="n">
        <v>47.2</v>
      </c>
    </row>
    <row r="76" customFormat="false" ht="13.8" hidden="false" customHeight="false" outlineLevel="0" collapsed="false">
      <c r="A76" s="18" t="n">
        <v>41751</v>
      </c>
      <c r="B76" s="19" t="n">
        <v>49.14</v>
      </c>
      <c r="C76" s="19" t="n">
        <v>49.21</v>
      </c>
      <c r="D76" s="19" t="n">
        <v>48.96</v>
      </c>
      <c r="E76" s="19" t="n">
        <v>49.04</v>
      </c>
      <c r="F76" s="0" t="n">
        <v>2638600</v>
      </c>
      <c r="G76" s="19" t="n">
        <v>47.2</v>
      </c>
    </row>
    <row r="77" customFormat="false" ht="13.8" hidden="false" customHeight="false" outlineLevel="0" collapsed="false">
      <c r="A77" s="18" t="n">
        <v>41752</v>
      </c>
      <c r="B77" s="19" t="n">
        <v>48.85</v>
      </c>
      <c r="C77" s="19" t="n">
        <v>48.96</v>
      </c>
      <c r="D77" s="19" t="n">
        <v>48.72</v>
      </c>
      <c r="E77" s="19" t="n">
        <v>48.81</v>
      </c>
      <c r="F77" s="0" t="n">
        <v>3413600</v>
      </c>
      <c r="G77" s="19" t="n">
        <v>46.98</v>
      </c>
    </row>
    <row r="78" customFormat="false" ht="13.8" hidden="false" customHeight="false" outlineLevel="0" collapsed="false">
      <c r="A78" s="18" t="n">
        <v>41753</v>
      </c>
      <c r="B78" s="19" t="n">
        <v>49.17</v>
      </c>
      <c r="C78" s="19" t="n">
        <v>49.5</v>
      </c>
      <c r="D78" s="19" t="n">
        <v>48.96</v>
      </c>
      <c r="E78" s="19" t="n">
        <v>49.39</v>
      </c>
      <c r="F78" s="0" t="n">
        <v>4960100</v>
      </c>
      <c r="G78" s="19" t="n">
        <v>47.54</v>
      </c>
    </row>
    <row r="79" customFormat="false" ht="13.8" hidden="false" customHeight="false" outlineLevel="0" collapsed="false">
      <c r="A79" s="18" t="n">
        <v>41754</v>
      </c>
      <c r="B79" s="19" t="n">
        <v>49.89</v>
      </c>
      <c r="C79" s="19" t="n">
        <v>50.02</v>
      </c>
      <c r="D79" s="19" t="n">
        <v>49.67</v>
      </c>
      <c r="E79" s="19" t="n">
        <v>49.72</v>
      </c>
      <c r="F79" s="0" t="n">
        <v>4727200</v>
      </c>
      <c r="G79" s="19" t="n">
        <v>47.86</v>
      </c>
    </row>
    <row r="80" customFormat="false" ht="13.8" hidden="false" customHeight="false" outlineLevel="0" collapsed="false">
      <c r="A80" s="18" t="n">
        <v>41757</v>
      </c>
      <c r="B80" s="19" t="n">
        <v>49.27</v>
      </c>
      <c r="C80" s="19" t="n">
        <v>49.35</v>
      </c>
      <c r="D80" s="19" t="n">
        <v>48.9</v>
      </c>
      <c r="E80" s="19" t="n">
        <v>49.04</v>
      </c>
      <c r="F80" s="0" t="n">
        <v>4998100</v>
      </c>
      <c r="G80" s="19" t="n">
        <v>47.2</v>
      </c>
    </row>
    <row r="81" customFormat="false" ht="13.8" hidden="false" customHeight="false" outlineLevel="0" collapsed="false">
      <c r="A81" s="18" t="n">
        <v>41758</v>
      </c>
      <c r="B81" s="19" t="n">
        <v>49.98</v>
      </c>
      <c r="C81" s="19" t="n">
        <v>50.73</v>
      </c>
      <c r="D81" s="19" t="n">
        <v>49.94</v>
      </c>
      <c r="E81" s="19" t="n">
        <v>50.29</v>
      </c>
      <c r="F81" s="0" t="n">
        <v>7620800</v>
      </c>
      <c r="G81" s="19" t="n">
        <v>48.41</v>
      </c>
    </row>
    <row r="82" customFormat="false" ht="13.8" hidden="false" customHeight="false" outlineLevel="0" collapsed="false">
      <c r="A82" s="18" t="n">
        <v>41759</v>
      </c>
      <c r="B82" s="19" t="n">
        <v>50.67</v>
      </c>
      <c r="C82" s="19" t="n">
        <v>50.77</v>
      </c>
      <c r="D82" s="19" t="n">
        <v>50.39</v>
      </c>
      <c r="E82" s="19" t="n">
        <v>50.62</v>
      </c>
      <c r="F82" s="0" t="n">
        <v>7198000</v>
      </c>
      <c r="G82" s="19" t="n">
        <v>48.73</v>
      </c>
    </row>
    <row r="83" customFormat="false" ht="13.8" hidden="false" customHeight="false" outlineLevel="0" collapsed="false">
      <c r="A83" s="18" t="n">
        <v>41760</v>
      </c>
      <c r="B83" s="19" t="n">
        <v>50.56</v>
      </c>
      <c r="C83" s="19" t="n">
        <v>50.57</v>
      </c>
      <c r="D83" s="19" t="n">
        <v>50.25</v>
      </c>
      <c r="E83" s="19" t="n">
        <v>50.4</v>
      </c>
      <c r="F83" s="0" t="n">
        <v>3212600</v>
      </c>
      <c r="G83" s="19" t="n">
        <v>48.51</v>
      </c>
    </row>
    <row r="84" customFormat="false" ht="13.8" hidden="false" customHeight="false" outlineLevel="0" collapsed="false">
      <c r="A84" s="18" t="n">
        <v>41761</v>
      </c>
      <c r="B84" s="19" t="n">
        <v>50.69</v>
      </c>
      <c r="C84" s="19" t="n">
        <v>50.92</v>
      </c>
      <c r="D84" s="19" t="n">
        <v>50.52</v>
      </c>
      <c r="E84" s="19" t="n">
        <v>50.87</v>
      </c>
      <c r="F84" s="0" t="n">
        <v>3317900</v>
      </c>
      <c r="G84" s="19" t="n">
        <v>48.97</v>
      </c>
    </row>
    <row r="85" customFormat="false" ht="13.8" hidden="false" customHeight="false" outlineLevel="0" collapsed="false">
      <c r="A85" s="18" t="n">
        <v>41764</v>
      </c>
      <c r="B85" s="19" t="n">
        <v>50.67</v>
      </c>
      <c r="C85" s="19" t="n">
        <v>50.9</v>
      </c>
      <c r="D85" s="19" t="n">
        <v>50.58</v>
      </c>
      <c r="E85" s="19" t="n">
        <v>50.81</v>
      </c>
      <c r="F85" s="0" t="n">
        <v>3186900</v>
      </c>
      <c r="G85" s="19" t="n">
        <v>48.91</v>
      </c>
    </row>
    <row r="86" customFormat="false" ht="13.8" hidden="false" customHeight="false" outlineLevel="0" collapsed="false">
      <c r="A86" s="18" t="n">
        <v>41765</v>
      </c>
      <c r="B86" s="19" t="n">
        <v>51.01</v>
      </c>
      <c r="C86" s="19" t="n">
        <v>51.23</v>
      </c>
      <c r="D86" s="19" t="n">
        <v>50.92</v>
      </c>
      <c r="E86" s="19" t="n">
        <v>51.12</v>
      </c>
      <c r="F86" s="0" t="n">
        <v>5644400</v>
      </c>
      <c r="G86" s="19" t="n">
        <v>49.21</v>
      </c>
    </row>
    <row r="87" customFormat="false" ht="13.8" hidden="false" customHeight="false" outlineLevel="0" collapsed="false">
      <c r="A87" s="18" t="n">
        <v>41766</v>
      </c>
      <c r="B87" s="19" t="n">
        <v>51.08</v>
      </c>
      <c r="C87" s="19" t="n">
        <v>51.25</v>
      </c>
      <c r="D87" s="19" t="n">
        <v>50.78</v>
      </c>
      <c r="E87" s="19" t="n">
        <v>51.02</v>
      </c>
      <c r="F87" s="0" t="n">
        <v>6850400</v>
      </c>
      <c r="G87" s="19" t="n">
        <v>49.68</v>
      </c>
    </row>
    <row r="88" customFormat="false" ht="13.8" hidden="false" customHeight="false" outlineLevel="0" collapsed="false">
      <c r="A88" s="18" t="n">
        <v>41767</v>
      </c>
      <c r="B88" s="19" t="n">
        <v>51.36</v>
      </c>
      <c r="C88" s="19" t="n">
        <v>51.38</v>
      </c>
      <c r="D88" s="19" t="n">
        <v>50.77</v>
      </c>
      <c r="E88" s="19" t="n">
        <v>50.78</v>
      </c>
      <c r="F88" s="0" t="n">
        <v>6879300</v>
      </c>
      <c r="G88" s="19" t="n">
        <v>49.45</v>
      </c>
    </row>
    <row r="89" customFormat="false" ht="13.8" hidden="false" customHeight="false" outlineLevel="0" collapsed="false">
      <c r="A89" s="18" t="n">
        <v>41768</v>
      </c>
      <c r="B89" s="19" t="n">
        <v>50.74</v>
      </c>
      <c r="C89" s="19" t="n">
        <v>50.75</v>
      </c>
      <c r="D89" s="19" t="n">
        <v>50.39</v>
      </c>
      <c r="E89" s="19" t="n">
        <v>50.56</v>
      </c>
      <c r="F89" s="0" t="n">
        <v>3553000</v>
      </c>
      <c r="G89" s="19" t="n">
        <v>49.23</v>
      </c>
    </row>
    <row r="90" customFormat="false" ht="13.8" hidden="false" customHeight="false" outlineLevel="0" collapsed="false">
      <c r="A90" s="18" t="n">
        <v>41771</v>
      </c>
      <c r="B90" s="19" t="n">
        <v>50.88</v>
      </c>
      <c r="C90" s="19" t="n">
        <v>50.94</v>
      </c>
      <c r="D90" s="19" t="n">
        <v>50.63</v>
      </c>
      <c r="E90" s="19" t="n">
        <v>50.7</v>
      </c>
      <c r="F90" s="0" t="n">
        <v>4856400</v>
      </c>
      <c r="G90" s="19" t="n">
        <v>49.37</v>
      </c>
    </row>
    <row r="91" customFormat="false" ht="13.8" hidden="false" customHeight="false" outlineLevel="0" collapsed="false">
      <c r="A91" s="18" t="n">
        <v>41772</v>
      </c>
      <c r="B91" s="19" t="n">
        <v>50.57</v>
      </c>
      <c r="C91" s="19" t="n">
        <v>50.62</v>
      </c>
      <c r="D91" s="19" t="n">
        <v>50.41</v>
      </c>
      <c r="E91" s="19" t="n">
        <v>50.51</v>
      </c>
      <c r="F91" s="0" t="n">
        <v>4211800</v>
      </c>
      <c r="G91" s="19" t="n">
        <v>49.18</v>
      </c>
    </row>
    <row r="92" customFormat="false" ht="13.8" hidden="false" customHeight="false" outlineLevel="0" collapsed="false">
      <c r="A92" s="18" t="n">
        <v>41773</v>
      </c>
      <c r="B92" s="19" t="n">
        <v>50.22</v>
      </c>
      <c r="C92" s="19" t="n">
        <v>50.72</v>
      </c>
      <c r="D92" s="19" t="n">
        <v>50.21</v>
      </c>
      <c r="E92" s="19" t="n">
        <v>50.43</v>
      </c>
      <c r="F92" s="0" t="n">
        <v>2435300</v>
      </c>
      <c r="G92" s="19" t="n">
        <v>49.1</v>
      </c>
    </row>
    <row r="93" customFormat="false" ht="13.8" hidden="false" customHeight="false" outlineLevel="0" collapsed="false">
      <c r="A93" s="18" t="n">
        <v>41774</v>
      </c>
      <c r="B93" s="19" t="n">
        <v>50.7</v>
      </c>
      <c r="C93" s="19" t="n">
        <v>50.99</v>
      </c>
      <c r="D93" s="19" t="n">
        <v>50.34</v>
      </c>
      <c r="E93" s="19" t="n">
        <v>50.9</v>
      </c>
      <c r="F93" s="0" t="n">
        <v>7527300</v>
      </c>
      <c r="G93" s="19" t="n">
        <v>49.56</v>
      </c>
    </row>
    <row r="94" customFormat="false" ht="13.8" hidden="false" customHeight="false" outlineLevel="0" collapsed="false">
      <c r="A94" s="18" t="n">
        <v>41775</v>
      </c>
      <c r="B94" s="19" t="n">
        <v>51.02</v>
      </c>
      <c r="C94" s="19" t="n">
        <v>51.43</v>
      </c>
      <c r="D94" s="19" t="n">
        <v>50.94</v>
      </c>
      <c r="E94" s="19" t="n">
        <v>51.3</v>
      </c>
      <c r="F94" s="0" t="n">
        <v>5618400</v>
      </c>
      <c r="G94" s="19" t="n">
        <v>49.95</v>
      </c>
    </row>
    <row r="95" customFormat="false" ht="13.8" hidden="false" customHeight="false" outlineLevel="0" collapsed="false">
      <c r="A95" s="18" t="n">
        <v>41778</v>
      </c>
      <c r="B95" s="19" t="n">
        <v>51.33</v>
      </c>
      <c r="C95" s="19" t="n">
        <v>51.45</v>
      </c>
      <c r="D95" s="19" t="n">
        <v>51.23</v>
      </c>
      <c r="E95" s="19" t="n">
        <v>51.36</v>
      </c>
      <c r="F95" s="0" t="n">
        <v>3837800</v>
      </c>
      <c r="G95" s="19" t="n">
        <v>50.01</v>
      </c>
    </row>
    <row r="96" customFormat="false" ht="13.8" hidden="false" customHeight="false" outlineLevel="0" collapsed="false">
      <c r="A96" s="18" t="n">
        <v>41779</v>
      </c>
      <c r="B96" s="19" t="n">
        <v>50.97</v>
      </c>
      <c r="C96" s="19" t="n">
        <v>51.2</v>
      </c>
      <c r="D96" s="19" t="n">
        <v>50.82</v>
      </c>
      <c r="E96" s="19" t="n">
        <v>50.91</v>
      </c>
      <c r="F96" s="0" t="n">
        <v>2959800</v>
      </c>
      <c r="G96" s="19" t="n">
        <v>49.57</v>
      </c>
    </row>
    <row r="97" customFormat="false" ht="13.8" hidden="false" customHeight="false" outlineLevel="0" collapsed="false">
      <c r="A97" s="18" t="n">
        <v>41780</v>
      </c>
      <c r="B97" s="19" t="n">
        <v>51.4</v>
      </c>
      <c r="C97" s="19" t="n">
        <v>51.56</v>
      </c>
      <c r="D97" s="19" t="n">
        <v>51.27</v>
      </c>
      <c r="E97" s="19" t="n">
        <v>51.47</v>
      </c>
      <c r="F97" s="0" t="n">
        <v>3933300</v>
      </c>
      <c r="G97" s="19" t="n">
        <v>50.12</v>
      </c>
    </row>
    <row r="98" customFormat="false" ht="13.8" hidden="false" customHeight="false" outlineLevel="0" collapsed="false">
      <c r="A98" s="18" t="n">
        <v>41781</v>
      </c>
      <c r="B98" s="19" t="n">
        <v>51.18</v>
      </c>
      <c r="C98" s="19" t="n">
        <v>51.42</v>
      </c>
      <c r="D98" s="19" t="n">
        <v>51.16</v>
      </c>
      <c r="E98" s="19" t="n">
        <v>51.21</v>
      </c>
      <c r="F98" s="0" t="n">
        <v>2246600</v>
      </c>
      <c r="G98" s="19" t="n">
        <v>49.86</v>
      </c>
    </row>
    <row r="99" customFormat="false" ht="13.8" hidden="false" customHeight="false" outlineLevel="0" collapsed="false">
      <c r="A99" s="18" t="n">
        <v>41782</v>
      </c>
      <c r="B99" s="19" t="n">
        <v>51.16</v>
      </c>
      <c r="C99" s="19" t="n">
        <v>51.21</v>
      </c>
      <c r="D99" s="19" t="n">
        <v>50.97</v>
      </c>
      <c r="E99" s="19" t="n">
        <v>51.1</v>
      </c>
      <c r="F99" s="0" t="n">
        <v>3507300</v>
      </c>
      <c r="G99" s="19" t="n">
        <v>49.76</v>
      </c>
    </row>
    <row r="100" customFormat="false" ht="13.8" hidden="false" customHeight="false" outlineLevel="0" collapsed="false">
      <c r="A100" s="18" t="n">
        <v>41786</v>
      </c>
      <c r="B100" s="19" t="n">
        <v>50.98</v>
      </c>
      <c r="C100" s="19" t="n">
        <v>51.04</v>
      </c>
      <c r="D100" s="19" t="n">
        <v>50.67</v>
      </c>
      <c r="E100" s="19" t="n">
        <v>50.7</v>
      </c>
      <c r="F100" s="0" t="n">
        <v>3507000</v>
      </c>
      <c r="G100" s="19" t="n">
        <v>49.37</v>
      </c>
    </row>
    <row r="101" customFormat="false" ht="13.8" hidden="false" customHeight="false" outlineLevel="0" collapsed="false">
      <c r="A101" s="18" t="n">
        <v>41787</v>
      </c>
      <c r="B101" s="19" t="n">
        <v>50.69</v>
      </c>
      <c r="C101" s="19" t="n">
        <v>50.9</v>
      </c>
      <c r="D101" s="19" t="n">
        <v>50.65</v>
      </c>
      <c r="E101" s="19" t="n">
        <v>50.67</v>
      </c>
      <c r="F101" s="0" t="n">
        <v>2628300</v>
      </c>
      <c r="G101" s="19" t="n">
        <v>49.34</v>
      </c>
    </row>
    <row r="102" customFormat="false" ht="13.8" hidden="false" customHeight="false" outlineLevel="0" collapsed="false">
      <c r="A102" s="18" t="n">
        <v>41788</v>
      </c>
      <c r="B102" s="19" t="n">
        <v>50.76</v>
      </c>
      <c r="C102" s="19" t="n">
        <v>50.78</v>
      </c>
      <c r="D102" s="19" t="n">
        <v>50.59</v>
      </c>
      <c r="E102" s="19" t="n">
        <v>50.65</v>
      </c>
      <c r="F102" s="0" t="n">
        <v>2476900</v>
      </c>
      <c r="G102" s="19" t="n">
        <v>49.32</v>
      </c>
    </row>
    <row r="103" customFormat="false" ht="13.8" hidden="false" customHeight="false" outlineLevel="0" collapsed="false">
      <c r="A103" s="18" t="n">
        <v>41789</v>
      </c>
      <c r="B103" s="19" t="n">
        <v>50.59</v>
      </c>
      <c r="C103" s="19" t="n">
        <v>50.63</v>
      </c>
      <c r="D103" s="19" t="n">
        <v>50.34</v>
      </c>
      <c r="E103" s="19" t="n">
        <v>50.45</v>
      </c>
      <c r="F103" s="0" t="n">
        <v>2837200</v>
      </c>
      <c r="G103" s="19" t="n">
        <v>49.12</v>
      </c>
    </row>
    <row r="104" customFormat="false" ht="13.8" hidden="false" customHeight="false" outlineLevel="0" collapsed="false">
      <c r="A104" s="18" t="n">
        <v>41792</v>
      </c>
      <c r="B104" s="19" t="n">
        <v>50.76</v>
      </c>
      <c r="C104" s="19" t="n">
        <v>50.86</v>
      </c>
      <c r="D104" s="19" t="n">
        <v>50.49</v>
      </c>
      <c r="E104" s="19" t="n">
        <v>50.58</v>
      </c>
      <c r="F104" s="0" t="n">
        <v>4517800</v>
      </c>
      <c r="G104" s="19" t="n">
        <v>49.25</v>
      </c>
    </row>
    <row r="105" customFormat="false" ht="13.8" hidden="false" customHeight="false" outlineLevel="0" collapsed="false">
      <c r="A105" s="18" t="n">
        <v>41793</v>
      </c>
      <c r="B105" s="19" t="n">
        <v>50.5</v>
      </c>
      <c r="C105" s="19" t="n">
        <v>50.56</v>
      </c>
      <c r="D105" s="19" t="n">
        <v>50.34</v>
      </c>
      <c r="E105" s="19" t="n">
        <v>50.52</v>
      </c>
      <c r="F105" s="0" t="n">
        <v>2972600</v>
      </c>
      <c r="G105" s="19" t="n">
        <v>49.19</v>
      </c>
    </row>
    <row r="106" customFormat="false" ht="13.8" hidden="false" customHeight="false" outlineLevel="0" collapsed="false">
      <c r="A106" s="18" t="n">
        <v>41794</v>
      </c>
      <c r="B106" s="19" t="n">
        <v>50.07</v>
      </c>
      <c r="C106" s="19" t="n">
        <v>50.12</v>
      </c>
      <c r="D106" s="19" t="n">
        <v>49.87</v>
      </c>
      <c r="E106" s="19" t="n">
        <v>50.07</v>
      </c>
      <c r="F106" s="0" t="n">
        <v>4315300</v>
      </c>
      <c r="G106" s="19" t="n">
        <v>48.75</v>
      </c>
    </row>
    <row r="107" customFormat="false" ht="13.8" hidden="false" customHeight="false" outlineLevel="0" collapsed="false">
      <c r="A107" s="18" t="n">
        <v>41795</v>
      </c>
      <c r="B107" s="19" t="n">
        <v>50.36</v>
      </c>
      <c r="C107" s="19" t="n">
        <v>50.48</v>
      </c>
      <c r="D107" s="19" t="n">
        <v>50.14</v>
      </c>
      <c r="E107" s="19" t="n">
        <v>50.44</v>
      </c>
      <c r="F107" s="0" t="n">
        <v>1825200</v>
      </c>
      <c r="G107" s="19" t="n">
        <v>49.11</v>
      </c>
    </row>
    <row r="108" customFormat="false" ht="13.8" hidden="false" customHeight="false" outlineLevel="0" collapsed="false">
      <c r="A108" s="18" t="n">
        <v>41796</v>
      </c>
      <c r="B108" s="19" t="n">
        <v>50.48</v>
      </c>
      <c r="C108" s="19" t="n">
        <v>50.88</v>
      </c>
      <c r="D108" s="19" t="n">
        <v>50.45</v>
      </c>
      <c r="E108" s="19" t="n">
        <v>50.81</v>
      </c>
      <c r="F108" s="0" t="n">
        <v>3224600</v>
      </c>
      <c r="G108" s="19" t="n">
        <v>49.47</v>
      </c>
    </row>
    <row r="109" customFormat="false" ht="13.8" hidden="false" customHeight="false" outlineLevel="0" collapsed="false">
      <c r="A109" s="18" t="n">
        <v>41799</v>
      </c>
      <c r="B109" s="19" t="n">
        <v>50.87</v>
      </c>
      <c r="C109" s="19" t="n">
        <v>50.94</v>
      </c>
      <c r="D109" s="19" t="n">
        <v>50.7</v>
      </c>
      <c r="E109" s="19" t="n">
        <v>50.84</v>
      </c>
      <c r="F109" s="0" t="n">
        <v>2139300</v>
      </c>
      <c r="G109" s="19" t="n">
        <v>49.5</v>
      </c>
    </row>
    <row r="110" customFormat="false" ht="13.8" hidden="false" customHeight="false" outlineLevel="0" collapsed="false">
      <c r="A110" s="18" t="n">
        <v>41800</v>
      </c>
      <c r="B110" s="19" t="n">
        <v>50.77</v>
      </c>
      <c r="C110" s="19" t="n">
        <v>50.99</v>
      </c>
      <c r="D110" s="19" t="n">
        <v>50.67</v>
      </c>
      <c r="E110" s="19" t="n">
        <v>50.95</v>
      </c>
      <c r="F110" s="0" t="n">
        <v>2995500</v>
      </c>
      <c r="G110" s="19" t="n">
        <v>49.61</v>
      </c>
    </row>
    <row r="111" customFormat="false" ht="13.8" hidden="false" customHeight="false" outlineLevel="0" collapsed="false">
      <c r="A111" s="18" t="n">
        <v>41801</v>
      </c>
      <c r="B111" s="19" t="n">
        <v>50.75</v>
      </c>
      <c r="C111" s="19" t="n">
        <v>50.98</v>
      </c>
      <c r="D111" s="19" t="n">
        <v>50.71</v>
      </c>
      <c r="E111" s="19" t="n">
        <v>50.86</v>
      </c>
      <c r="F111" s="0" t="n">
        <v>1724500</v>
      </c>
      <c r="G111" s="19" t="n">
        <v>49.52</v>
      </c>
    </row>
    <row r="112" customFormat="false" ht="13.8" hidden="false" customHeight="false" outlineLevel="0" collapsed="false">
      <c r="A112" s="18" t="n">
        <v>41802</v>
      </c>
      <c r="B112" s="19" t="n">
        <v>51.05</v>
      </c>
      <c r="C112" s="19" t="n">
        <v>51.59</v>
      </c>
      <c r="D112" s="19" t="n">
        <v>51.04</v>
      </c>
      <c r="E112" s="19" t="n">
        <v>51.34</v>
      </c>
      <c r="F112" s="0" t="n">
        <v>4212300</v>
      </c>
      <c r="G112" s="19" t="n">
        <v>49.99</v>
      </c>
    </row>
    <row r="113" customFormat="false" ht="13.8" hidden="false" customHeight="false" outlineLevel="0" collapsed="false">
      <c r="A113" s="18" t="n">
        <v>41803</v>
      </c>
      <c r="B113" s="19" t="n">
        <v>51.9</v>
      </c>
      <c r="C113" s="19" t="n">
        <v>52.05</v>
      </c>
      <c r="D113" s="19" t="n">
        <v>51.55</v>
      </c>
      <c r="E113" s="19" t="n">
        <v>51.68</v>
      </c>
      <c r="F113" s="0" t="n">
        <v>5407800</v>
      </c>
      <c r="G113" s="19" t="n">
        <v>50.32</v>
      </c>
    </row>
    <row r="114" customFormat="false" ht="13.8" hidden="false" customHeight="false" outlineLevel="0" collapsed="false">
      <c r="A114" s="18" t="n">
        <v>41806</v>
      </c>
      <c r="B114" s="19" t="n">
        <v>51.59</v>
      </c>
      <c r="C114" s="19" t="n">
        <v>51.83</v>
      </c>
      <c r="D114" s="19" t="n">
        <v>51.5</v>
      </c>
      <c r="E114" s="19" t="n">
        <v>51.74</v>
      </c>
      <c r="F114" s="0" t="n">
        <v>3497400</v>
      </c>
      <c r="G114" s="19" t="n">
        <v>50.38</v>
      </c>
    </row>
    <row r="115" customFormat="false" ht="13.8" hidden="false" customHeight="false" outlineLevel="0" collapsed="false">
      <c r="A115" s="18" t="n">
        <v>41807</v>
      </c>
      <c r="B115" s="19" t="n">
        <v>51.38</v>
      </c>
      <c r="C115" s="19" t="n">
        <v>51.65</v>
      </c>
      <c r="D115" s="19" t="n">
        <v>51.29</v>
      </c>
      <c r="E115" s="19" t="n">
        <v>51.64</v>
      </c>
      <c r="F115" s="0" t="n">
        <v>2100000</v>
      </c>
      <c r="G115" s="19" t="n">
        <v>50.28</v>
      </c>
    </row>
    <row r="116" customFormat="false" ht="13.8" hidden="false" customHeight="false" outlineLevel="0" collapsed="false">
      <c r="A116" s="18" t="n">
        <v>41808</v>
      </c>
      <c r="B116" s="19" t="n">
        <v>51.98</v>
      </c>
      <c r="C116" s="19" t="n">
        <v>52.72</v>
      </c>
      <c r="D116" s="19" t="n">
        <v>51.94</v>
      </c>
      <c r="E116" s="19" t="n">
        <v>52.67</v>
      </c>
      <c r="F116" s="0" t="n">
        <v>4270500</v>
      </c>
      <c r="G116" s="19" t="n">
        <v>51.29</v>
      </c>
    </row>
    <row r="117" customFormat="false" ht="13.8" hidden="false" customHeight="false" outlineLevel="0" collapsed="false">
      <c r="A117" s="18" t="n">
        <v>41809</v>
      </c>
      <c r="B117" s="19" t="n">
        <v>52.9</v>
      </c>
      <c r="C117" s="19" t="n">
        <v>52.98</v>
      </c>
      <c r="D117" s="19" t="n">
        <v>52.58</v>
      </c>
      <c r="E117" s="19" t="n">
        <v>52.67</v>
      </c>
      <c r="F117" s="0" t="n">
        <v>3203600</v>
      </c>
      <c r="G117" s="19" t="n">
        <v>51.29</v>
      </c>
    </row>
    <row r="118" customFormat="false" ht="13.8" hidden="false" customHeight="false" outlineLevel="0" collapsed="false">
      <c r="A118" s="18" t="n">
        <v>41810</v>
      </c>
      <c r="B118" s="19" t="n">
        <v>52.82</v>
      </c>
      <c r="C118" s="19" t="n">
        <v>53.09</v>
      </c>
      <c r="D118" s="19" t="n">
        <v>52.75</v>
      </c>
      <c r="E118" s="19" t="n">
        <v>52.78</v>
      </c>
      <c r="F118" s="0" t="n">
        <v>2660300</v>
      </c>
      <c r="G118" s="19" t="n">
        <v>51.39</v>
      </c>
    </row>
    <row r="119" customFormat="false" ht="13.8" hidden="false" customHeight="false" outlineLevel="0" collapsed="false">
      <c r="A119" s="18" t="n">
        <v>41813</v>
      </c>
      <c r="B119" s="19" t="n">
        <v>53</v>
      </c>
      <c r="C119" s="19" t="n">
        <v>53.14</v>
      </c>
      <c r="D119" s="19" t="n">
        <v>52.91</v>
      </c>
      <c r="E119" s="19" t="n">
        <v>53.07</v>
      </c>
      <c r="F119" s="0" t="n">
        <v>2234100</v>
      </c>
      <c r="G119" s="19" t="n">
        <v>51.68</v>
      </c>
    </row>
    <row r="120" customFormat="false" ht="13.8" hidden="false" customHeight="false" outlineLevel="0" collapsed="false">
      <c r="A120" s="18" t="n">
        <v>41814</v>
      </c>
      <c r="B120" s="19" t="n">
        <v>53.45</v>
      </c>
      <c r="C120" s="19" t="n">
        <v>53.48</v>
      </c>
      <c r="D120" s="19" t="n">
        <v>52.78</v>
      </c>
      <c r="E120" s="19" t="n">
        <v>52.84</v>
      </c>
      <c r="F120" s="0" t="n">
        <v>5946000</v>
      </c>
      <c r="G120" s="19" t="n">
        <v>51.45</v>
      </c>
    </row>
    <row r="121" customFormat="false" ht="13.8" hidden="false" customHeight="false" outlineLevel="0" collapsed="false">
      <c r="A121" s="18" t="n">
        <v>41815</v>
      </c>
      <c r="B121" s="19" t="n">
        <v>52.72</v>
      </c>
      <c r="C121" s="19" t="n">
        <v>52.85</v>
      </c>
      <c r="D121" s="19" t="n">
        <v>52.41</v>
      </c>
      <c r="E121" s="19" t="n">
        <v>52.62</v>
      </c>
      <c r="F121" s="0" t="n">
        <v>4973700</v>
      </c>
      <c r="G121" s="19" t="n">
        <v>51.24</v>
      </c>
    </row>
    <row r="122" customFormat="false" ht="13.8" hidden="false" customHeight="false" outlineLevel="0" collapsed="false">
      <c r="A122" s="18" t="n">
        <v>41816</v>
      </c>
      <c r="B122" s="19" t="n">
        <v>52.59</v>
      </c>
      <c r="C122" s="19" t="n">
        <v>52.84</v>
      </c>
      <c r="D122" s="19" t="n">
        <v>52.17</v>
      </c>
      <c r="E122" s="19" t="n">
        <v>52.75</v>
      </c>
      <c r="F122" s="0" t="n">
        <v>2525100</v>
      </c>
      <c r="G122" s="19" t="n">
        <v>51.36</v>
      </c>
    </row>
    <row r="123" customFormat="false" ht="13.8" hidden="false" customHeight="false" outlineLevel="0" collapsed="false">
      <c r="A123" s="18" t="n">
        <v>41817</v>
      </c>
      <c r="B123" s="19" t="n">
        <v>52.62</v>
      </c>
      <c r="C123" s="19" t="n">
        <v>52.71</v>
      </c>
      <c r="D123" s="19" t="n">
        <v>52.4</v>
      </c>
      <c r="E123" s="19" t="n">
        <v>52.6</v>
      </c>
      <c r="F123" s="0" t="n">
        <v>3292500</v>
      </c>
      <c r="G123" s="19" t="n">
        <v>51.22</v>
      </c>
    </row>
    <row r="124" customFormat="false" ht="13.8" hidden="false" customHeight="false" outlineLevel="0" collapsed="false">
      <c r="A124" s="18" t="n">
        <v>41820</v>
      </c>
      <c r="B124" s="19" t="n">
        <v>52.58</v>
      </c>
      <c r="C124" s="19" t="n">
        <v>52.95</v>
      </c>
      <c r="D124" s="19" t="n">
        <v>52.47</v>
      </c>
      <c r="E124" s="19" t="n">
        <v>52.75</v>
      </c>
      <c r="F124" s="0" t="n">
        <v>2175500</v>
      </c>
      <c r="G124" s="19" t="n">
        <v>51.36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http://investexcel.net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2011-05-29T20:49:38Z</dcterms:created>
  <dc:creator>Samir Khan (simulationconsultant@gmail.com)</dc:creator>
  <dc:description/>
  <dc:language>en-US</dc:language>
  <cp:lastModifiedBy/>
  <dcterms:modified xsi:type="dcterms:W3CDTF">2022-10-28T18:20:40Z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http://investexcel.net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