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2-SVC MALİYET DOSYALARI\YİÇİ\UÇAK HAT BAKIM ARACI\"/>
    </mc:Choice>
  </mc:AlternateContent>
  <xr:revisionPtr revIDLastSave="0" documentId="13_ncr:1_{D78A776E-9533-4AF0-9EF0-6C12AF18A499}" xr6:coauthVersionLast="47" xr6:coauthVersionMax="47" xr10:uidLastSave="{00000000-0000-0000-0000-000000000000}"/>
  <bookViews>
    <workbookView xWindow="-108" yWindow="-108" windowWidth="23256" windowHeight="12456" activeTab="1" xr2:uid="{BA95FC1E-CD1B-490F-9A0C-080875F12861}"/>
  </bookViews>
  <sheets>
    <sheet name="Transit 440E Camlı Van " sheetId="6" r:id="rId1"/>
    <sheet name="Transit 440E 16+1 Minibüs" sheetId="7" r:id="rId2"/>
  </sheets>
  <definedNames>
    <definedName name="_xlnm.Print_Area" localSheetId="1">'Transit 440E 16+1 Minibüs'!$A$1:$L$84</definedName>
    <definedName name="_xlnm.Print_Area" localSheetId="0">'Transit 440E Camlı Van '!$A$1:$L$85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8" i="7" l="1"/>
  <c r="O66" i="6"/>
  <c r="L44" i="7"/>
  <c r="L45" i="7"/>
  <c r="L46" i="6" l="1"/>
  <c r="L29" i="7"/>
  <c r="L45" i="6"/>
  <c r="L65" i="7"/>
  <c r="L66" i="7" s="1"/>
  <c r="L66" i="6" l="1"/>
  <c r="L67" i="6" l="1"/>
</calcChain>
</file>

<file path=xl/sharedStrings.xml><?xml version="1.0" encoding="utf-8"?>
<sst xmlns="http://schemas.openxmlformats.org/spreadsheetml/2006/main" count="269" uniqueCount="130">
  <si>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</si>
  <si>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</si>
  <si>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</si>
  <si>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</si>
  <si>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</si>
  <si>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</si>
  <si>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</si>
  <si>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</si>
  <si>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</si>
  <si>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</si>
  <si>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</si>
  <si>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</si>
  <si>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</si>
  <si>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</si>
  <si>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</si>
  <si>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</si>
  <si>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</si>
  <si>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</si>
  <si>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</si>
  <si>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</si>
  <si>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</si>
  <si>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</si>
  <si>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</si>
  <si>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</si>
  <si>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</si>
  <si>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</si>
  <si>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</si>
  <si>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</si>
  <si>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</si>
  <si>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</si>
  <si>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</si>
  <si>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ARAÇ</t>
  </si>
  <si>
    <t>Ürün 
Departmanı Notu</t>
  </si>
  <si>
    <t>Yaklaşık Bedel</t>
  </si>
  <si>
    <t>Levye</t>
  </si>
  <si>
    <t>Katlanabilir reflektör</t>
  </si>
  <si>
    <t>ÇEKİ TERTİBATI</t>
  </si>
  <si>
    <t>KLİMA</t>
  </si>
  <si>
    <t>TAVAN TİPİ KLİMA</t>
  </si>
  <si>
    <t>Aracın arka kısmında, şase takviyeli, hareketli çeneli veya sabit tip 3.2.3.2</t>
  </si>
  <si>
    <t>3.2.11.7</t>
  </si>
  <si>
    <t>ÇAKAR TİPTE TEPE LAMBASI</t>
  </si>
  <si>
    <t>TEPE LAMBASI</t>
  </si>
  <si>
    <t>En az 25 cm genişlik, 100 cm uzunluk, 12v, ledli</t>
  </si>
  <si>
    <t>TELSİZ HAZIRLIĞI</t>
  </si>
  <si>
    <t>3.2.11.14 Sürücü kabini içerisine, araç ve el telsizleri şarj aleti için 12 (on iki) V elektrik tesisatı çekilmiş ve kablo uçları izole edilmiş olacaktır.</t>
  </si>
  <si>
    <t>PROJEKTÖR</t>
  </si>
  <si>
    <t xml:space="preserve">3.2.11.16 Sürücü kabininden veya kumandayla kontrol edilebilen, araç aküsünden beslenen sağa sola en az 270 derece döenbilen,en az 55 watt gücünde veya 2500 lümen aydınlatma şiddetinde </t>
  </si>
  <si>
    <t>12 V TESİSAT</t>
  </si>
  <si>
    <t>270 DERECE DÖNEBİLEN, EN AZ 55WATT GÜCÜNDE, VEYA 2500 LÜMEN</t>
  </si>
  <si>
    <t>SESLİ ANONS SİSTEMİ</t>
  </si>
  <si>
    <t>ARMAS</t>
  </si>
  <si>
    <t>KOLTUK İLAVESİ</t>
  </si>
  <si>
    <t>3.2.11.19 Şekil 1 krokide yeri ve ölçüleri verilen hostes tipinde, oturma kısmı yukarı katlanabilir, emniyet kemerli, oturma ve sırt kısmı kalıp süngerli, Oturma ve sırt kısmı suni deri kapll olacaktır.</t>
  </si>
  <si>
    <t xml:space="preserve">OTURMA VE SIRT KISMI KALIP SÜNGERLİ, SUNİ DERİ KAPLI . HOSTES TİPLİ, KATLANIR. </t>
  </si>
  <si>
    <t>SUNİ DERİ KAPLAMA</t>
  </si>
  <si>
    <t>Aracın standardında olan koltukların suni deri ile kaplanması.</t>
  </si>
  <si>
    <t>ZEMİN SU KONTRASI</t>
  </si>
  <si>
    <t xml:space="preserve">3.2.11.20.	Araç kabini arka yolcu oturma bölümünün taban yüzeyi, sac zemin üzerine en az 9 (dokuz) mm kalınlığlndaki MDF veya su kontrası malzeme ilave edildikten sonra oluşan yüzeyin üzeri en az 3 (üç) mm kalınlığlnda PVC esaslı döşeme malzemesi ile kaplanmış olacaktır. </t>
  </si>
  <si>
    <t>7 M2</t>
  </si>
  <si>
    <t>3mm PVC ESASLI DÖŞEME</t>
  </si>
  <si>
    <t>9 mm MDF YADA SU KONTRASI</t>
  </si>
  <si>
    <t>TAVAN TRİMLERİ</t>
  </si>
  <si>
    <t>3.2.11.21.	Araç kabini arka yolcu oturma bölümünün iç tavan kısmı döşemeli olacaktır.</t>
  </si>
  <si>
    <t>YAN DUVAR TRİMLERİ</t>
  </si>
  <si>
    <t xml:space="preserve">3.2.11.22.	Araç kabini arka yolcu oturma bölümünün iç yan duvarları, cam alt hizasından yere kadar alt tabakasl pamuk veya polyester veya ahşap veya sert plastik malzemeli olan kumaş veya deri döşemeli olacaktır. </t>
  </si>
  <si>
    <t>MALZEME DOLABI</t>
  </si>
  <si>
    <t xml:space="preserve">3.2.11.23.1.	Yeri ve ölçüleri Şekil-1 ve Şekil-2’deki kroki resimlerde belirtildiği gibi olacaktır. 3.2.11.23.2.	En az 10 (on) mm kalınllğında odun yongalarından veya en az 15 (on beş) mm kalınlığındaki MDF-lam malzemeden imal edilmiş olacaktır. </t>
  </si>
  <si>
    <t xml:space="preserve">ZEMİN DÖŞEME </t>
  </si>
  <si>
    <t>TAVAN DÖŞEME</t>
  </si>
  <si>
    <t>ALT TABAKASI
PAMUK VEYA POLYESTER VEYAAHŞAP VEYA SERT PLASTİK MALZEMELİ, KUMAŞ YADA DERİ DÖŞEMELİ</t>
  </si>
  <si>
    <t>10 mm ODUN YONGASI VEYA 15 mm MDF DEN İMAL EDİLMİŞ</t>
  </si>
  <si>
    <t>ELEKTRONİK SİREN SİSTEMİ</t>
  </si>
  <si>
    <t>3.2.11.25.	Araçta,	çıkış	gücü	en	az	100	(yüz)	W	olan	elektronik	siren	sistemi istenip/istenmeyeceği hususu ihale dokümanında belirtilecektir.</t>
  </si>
  <si>
    <t>100 WATT ÇIKIŞ GÜCÜNDE SİREN ANONS SİSTEMİ</t>
  </si>
  <si>
    <t>BİJON ANAHTARI</t>
  </si>
  <si>
    <t xml:space="preserve"> 3.2.11.26 Teker bijon cıvatalarına uygun bijon anahtarı ve kolu </t>
  </si>
  <si>
    <t>KRİKO VE KRİKO KOLU</t>
  </si>
  <si>
    <t>3.2.11.26.2.	Alt maddelerde özellikleri belirtilen kriko ile kolu (aracı düz zeminde kaldırabilecek) En az 5 (beş) ton kapasitede</t>
  </si>
  <si>
    <t>AĞAÇ SAPLI ÇEKİÇ</t>
  </si>
  <si>
    <t xml:space="preserve">3.2.11.26.3.	 En az 1 (bir) kg'lık ağaç saplı çekiç </t>
  </si>
  <si>
    <t>TAKOZ</t>
  </si>
  <si>
    <t>3.2.11.26.4.	Metal veya plastik takoz</t>
  </si>
  <si>
    <t>PATİNAJ ZİNCİRİ</t>
  </si>
  <si>
    <t xml:space="preserve">3.2.11.26.5.	 En az 2 (iki) teker için patinaj zinciri </t>
  </si>
  <si>
    <t>ÇEKİ HALATI</t>
  </si>
  <si>
    <t>3.2.11.26.6. Çeki Halatı</t>
  </si>
  <si>
    <t>LEVYE</t>
  </si>
  <si>
    <t>REFLEKTÖR</t>
  </si>
  <si>
    <t>PASPAS</t>
  </si>
  <si>
    <t>Paspas</t>
  </si>
  <si>
    <t>KURBAĞACIK</t>
  </si>
  <si>
    <t>DÜZ TORNAVİDA</t>
  </si>
  <si>
    <t xml:space="preserve">3.2.11.26.11.	En az 5 (beş) parçadan oluşan düz tornavida takımı </t>
  </si>
  <si>
    <t>YILDIZ TORNAVİDA</t>
  </si>
  <si>
    <t>3.2.11.26.12 En az 5 (beş) parçadan oluşan yıldız tomavida takımı</t>
  </si>
  <si>
    <t>AVADANLIK ÇANTASI</t>
  </si>
  <si>
    <t>3.2.11.26.14 Kurbağacık anahtar, düz tomavida takımı, yıldız tomavida takımının, patinaj zinciri, levye ve çeki halatı konulması için takım avadanlık çantası</t>
  </si>
  <si>
    <t>İLKYARDIM ÇANTASI</t>
  </si>
  <si>
    <t xml:space="preserve">3.2.11.26.14.	Yürürlükteki trafik tüzüğüne uygun ilkyardım çantası </t>
  </si>
  <si>
    <t>YANGIN SÖNDÜRME TÜPÜ</t>
  </si>
  <si>
    <t>3.2.11.26.15. yangın söndürme cihazı En az 2 KG'lık ve basınç göstergeli</t>
  </si>
  <si>
    <t>5 TON KAPASİTEDE</t>
  </si>
  <si>
    <t>1 KG</t>
  </si>
  <si>
    <t>METAL VEYA PLASTİK TAKOZ</t>
  </si>
  <si>
    <t>2 TEKER İÇİN</t>
  </si>
  <si>
    <t>20 MM AĞIZ AÇIKLIĞI</t>
  </si>
  <si>
    <t>5 PARÇALI SET</t>
  </si>
  <si>
    <t>2 KG BASINÇ GÖSTERGELİ</t>
  </si>
  <si>
    <r>
      <t>3.2.11.26.7.</t>
    </r>
    <r>
      <rPr>
        <sz val="7"/>
        <color theme="1"/>
        <rFont val="Times New Roman"/>
        <family val="1"/>
        <charset val="162"/>
      </rPr>
      <t>    </t>
    </r>
    <r>
      <rPr>
        <sz val="11"/>
        <color theme="1"/>
        <rFont val="Cambria"/>
        <family val="1"/>
        <charset val="162"/>
      </rPr>
      <t>Ağız açıklığı, en az 20 (yirmi) mm kurbağacık anahtar</t>
    </r>
  </si>
  <si>
    <t>ARAÇ BOYASI</t>
  </si>
  <si>
    <t>Araçlar RAL 7046 rengine boyanacak, kamuflaj görünümü için açık gri kısımlar ise RAL 7001 olacaktır. BKZ: LAHİKA 9</t>
  </si>
  <si>
    <t>KAMUFLAJ ŞEKLİNDEDİR. ÇİFT RENKLİDİR.</t>
  </si>
  <si>
    <t>MEVCUT KOLTUK KAPLAMA</t>
  </si>
  <si>
    <t>UÇAK HAT BAKIM ARACI</t>
  </si>
  <si>
    <t>GRİ ( BİZİM TAFAFIMIZDAN BOYANACAKTIR)</t>
  </si>
  <si>
    <t>TRANSİT 440 E CAMLI VAN</t>
  </si>
  <si>
    <t>MSB İZMİR TEDARİK BÖLGE BAŞKANLIĞI / OTOKOÇ</t>
  </si>
  <si>
    <t>•	Transit 440E 16+1 Minibüs: Mevcut yapıda duvar ve tavan trimlerinin bulunduğu, ayrıca teknik broşürlere göre önden/arkadan üflemeli (ısıtma-soğutma) klima sistemine sahip olduğu görülmektedir. Hâlihazırda bu üniteler araçta bulunduğundan, bu versiyonun maliyetinde ayrıca yer almayacaktır. (FORDUN SİTESİNDEN ALINAN TEKNİK BROŞÜR MAİLLE GÖNDERİLMİŞTİR.)
Güncel dokümanlara göre:
•	Önceki çalışmada araç renk bilgisi yer almamakta ve boya maliyeti bulunmamaktaydı. Ancak yeni iletilen evraklarda araçların boyanacağı anlaşılmaktadır (Bkz: Lahika 9).
Araçlar RAL 7046 rengine boyanacak, kamuflaj görünümü için açık gri kısımlar ise RAL 7001 olacaktır. Bu nedenle her iki versiyon için boya maliyetinin eklenmesi gerekmektedir. YUKARIDAKİ  TABLOYA EKLENMİŞTİR.
•	Araçlarda yer alacak 1+1 koltukların, arkaya ilave edilecek hostes koltuklarıyla uyumlu olacak şekilde suni deri ile kaplanması istenmektedir. Bu kalem de her iki versiyon için maliyete dahil edilmelidir. YUKARIDAKİ  TABLOYA EKLENMİŞTİR.
•	Şartnamenin 3.2.3 maddesi 2–5 bentlerinde belirtilen çeki tertibatı (arka konumlu, şase takviyeli, çeneli tip veya düz tip) standart ekipman kapsamında olmayıp tarafımızca ilave edilecektir. Bu nedenle her iki versiyonda da maliyete eklenmesi gerekmektedir.  YUKARIDAKİ  TABLOYA EKLENMİŞTİR.</t>
  </si>
  <si>
    <t>•	Transit 440E Camlı Van: Bu versiyon araç 1+1 koltuk düzeniyle gelecek olup arka kısımda trim bulunmayacaktır. Bu nedenle araca trim uygulamaları ve tavan kliması ilave edilmesi gerekmektedir. YUKARIDAKİ TABLOYA İLAVE EDİLMİŞTİR.
Güncel dokümanlara göre:
•	Önceki çalışmada araç renk bilgisi yer almamakta ve boya maliyeti bulunmamaktaydı. Ancak yeni iletilen evraklarda araçların boyanacağı anlaşılmaktadır (Bkz: Lahika 9).
Araçlar RAL 7046 rengine boyanacak, kamuflaj görünümü için açık gri kısımlar ise RAL 7001 olacaktır. Bu nedenle her iki versiyon için boya maliyetinin eklenmesi gerekmektedir. YUKARIDAKİ  TABLOYA EKLENMİŞTİR.
•	Araçlarda yer alacak 1+1 koltukların, arkaya ilave edilecek hostes koltuklarıyla uyumlu olacak şekilde suni deri ile kaplanması istenmektedir. Bu kalem de her iki versiyon için maliyete dahil edilmelidir. YUKARIDAKİ  TABLOYA EKLENMİŞTİR.
•	Şartnamenin 3.2.3 maddesi 2–5 bentlerinde belirtilen çeki tertibatı (arka konumlu, şase takviyeli, çeneli tip veya düz tip) standart ekipman kapsamında olmayıp tarafımızca ilave edilecektir. Bu nedenle her iki versiyonda da maliyete eklenmesi gerekmektedir.  YUKARIDAKİ  TABLOYA EKLENMİŞTİR.</t>
  </si>
  <si>
    <t>istenip istenmeyeceği hususu ihale dokümanında belirtildiği gibi olacaktır</t>
  </si>
  <si>
    <t>İşçilik Hariç malzeme tutarıdır</t>
  </si>
  <si>
    <t xml:space="preserve">istenip istenmeyeceği hususu ihale dokümanında belirtildiği gibi olacaktır-
KOLTUK İLAVESİNDE </t>
  </si>
  <si>
    <t>Evacool 220v Klima eklenmiştir.</t>
  </si>
  <si>
    <t>7046 oto boya tek renk</t>
  </si>
  <si>
    <t>GRİ PARÇALAR FOLYO</t>
  </si>
  <si>
    <t>ARAÇ BOYASI İÇİN KALIP STİCKER</t>
  </si>
  <si>
    <t xml:space="preserve">Açık Gri parçalar için folyo. 1 araç Set- </t>
  </si>
  <si>
    <t>45 Gün</t>
  </si>
  <si>
    <t>Montaj dahil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</si>
</sst>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2]\ * #,##0.00_-;\-[$€-2]\ * #,##0.00_-;_-[$€-2]\ * &quot;-&quot;??_-;_-@_-"/>
    <numFmt numFmtId="165" formatCode="_-[$₺-41F]* #,##0.00_-;\-[$₺-41F]* #,##0.00_-;_-[$₺-41F]* &quot;-&quot;??_-;_-@_-"/>
    <numFmt numFmtId="166" formatCode="_-[$$-409]* #,##0.00_ ;_-[$$-409]* \-#,##0.00\ ;_-[$$-409]* &quot;-&quot;??_ ;_-@_ "/>
  </numFmts>
  <fonts count="16"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theme="1"/>
      <name val="Century Gothic"/>
      <family val="2"/>
      <charset val="162"/>
    </font>
    <font>
      <b/>
      <sz val="14"/>
      <color rgb="FF000000"/>
      <name val="Century Gothic"/>
      <family val="2"/>
      <charset val="162"/>
    </font>
    <font>
      <sz val="7"/>
      <color theme="1"/>
      <name val="Times New Roman"/>
      <family val="1"/>
      <charset val="162"/>
    </font>
    <font>
      <sz val="11"/>
      <color theme="1"/>
      <name val="Cambria"/>
      <family val="1"/>
      <charset val="162"/>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4" fontId="2" fillId="0" borderId="0" applyFont="0" applyFill="0" applyBorder="0" applyAlignment="0" applyProtection="0"/>
  </cellStyleXfs>
  <cellXfs count="106">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vertical="center" wrapText="1"/>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7" fillId="4" borderId="32" xfId="0" applyFont="1" applyFill="1" applyBorder="1" applyAlignment="1">
      <alignment horizontal="center" vertical="center" wrapText="1"/>
    </xf>
    <xf numFmtId="0" fontId="7" fillId="5" borderId="32" xfId="0" applyFont="1" applyFill="1" applyBorder="1" applyAlignment="1">
      <alignment horizontal="center" vertical="center"/>
    </xf>
    <xf numFmtId="0" fontId="6" fillId="2" borderId="31" xfId="0" applyFont="1" applyFill="1" applyBorder="1" applyAlignment="1">
      <alignment wrapText="1"/>
    </xf>
    <xf numFmtId="0" fontId="7" fillId="6" borderId="0" xfId="0" applyFont="1" applyFill="1" applyAlignment="1">
      <alignment horizontal="center" vertical="center" wrapText="1"/>
    </xf>
    <xf numFmtId="0" fontId="7" fillId="6" borderId="0" xfId="0" applyFont="1" applyFill="1" applyAlignment="1">
      <alignment horizontal="center" vertical="center"/>
    </xf>
    <xf numFmtId="0" fontId="7" fillId="6" borderId="0" xfId="0" applyFont="1" applyFill="1" applyAlignment="1">
      <alignment vertical="center" wrapText="1"/>
    </xf>
    <xf numFmtId="0" fontId="7" fillId="6" borderId="0" xfId="0" applyFont="1" applyFill="1" applyAlignment="1">
      <alignment vertical="center"/>
    </xf>
    <xf numFmtId="0" fontId="7" fillId="6" borderId="0" xfId="0" applyFont="1" applyFill="1" applyAlignment="1">
      <alignment horizontal="left" vertical="center"/>
    </xf>
    <xf numFmtId="0" fontId="13"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7" fillId="4" borderId="0" xfId="0" applyFont="1" applyFill="1" applyAlignment="1">
      <alignment horizontal="center" vertical="center"/>
    </xf>
    <xf numFmtId="0" fontId="3" fillId="6" borderId="0" xfId="0" applyFont="1" applyFill="1"/>
    <xf numFmtId="0" fontId="12" fillId="4" borderId="33" xfId="0" applyFont="1" applyFill="1" applyBorder="1" applyAlignment="1">
      <alignment vertical="center" wrapText="1"/>
    </xf>
    <xf numFmtId="44" fontId="7" fillId="3" borderId="1" xfId="2"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left" vertical="top" wrapText="1"/>
    </xf>
    <xf numFmtId="0" fontId="10" fillId="4" borderId="19"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4" borderId="21" xfId="0" applyFont="1" applyFill="1" applyBorder="1" applyAlignment="1">
      <alignment horizontal="left" vertical="top" wrapText="1"/>
    </xf>
    <xf numFmtId="0" fontId="10" fillId="4" borderId="23" xfId="0" applyFont="1" applyFill="1" applyBorder="1" applyAlignment="1">
      <alignment horizontal="left" vertical="top" wrapText="1"/>
    </xf>
    <xf numFmtId="0" fontId="10" fillId="4" borderId="24" xfId="0" applyFont="1" applyFill="1" applyBorder="1" applyAlignment="1">
      <alignment horizontal="left" vertical="top" wrapText="1"/>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14" fontId="6" fillId="4" borderId="2" xfId="0" applyNumberFormat="1"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6" fillId="4" borderId="2" xfId="0" applyFont="1" applyFill="1" applyBorder="1" applyAlignment="1">
      <alignment horizontal="center"/>
    </xf>
    <xf numFmtId="0" fontId="7" fillId="3" borderId="32"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3" xfId="0" applyFont="1" applyFill="1" applyBorder="1" applyAlignment="1">
      <alignment horizontal="center" vertical="center" wrapText="1"/>
    </xf>
    <xf numFmtId="166" fontId="7" fillId="3" borderId="32" xfId="2" applyNumberFormat="1" applyFont="1" applyFill="1" applyBorder="1" applyAlignment="1">
      <alignment horizontal="center" vertical="center"/>
    </xf>
    <xf numFmtId="166" fontId="7" fillId="3" borderId="34" xfId="2" applyNumberFormat="1" applyFont="1" applyFill="1" applyBorder="1" applyAlignment="1">
      <alignment horizontal="center" vertical="center"/>
    </xf>
    <xf numFmtId="166" fontId="7" fillId="3" borderId="33" xfId="2" applyNumberFormat="1" applyFont="1" applyFill="1" applyBorder="1" applyAlignment="1">
      <alignment horizontal="center" vertical="center"/>
    </xf>
    <xf numFmtId="165" fontId="7" fillId="3" borderId="32" xfId="2" applyNumberFormat="1" applyFont="1" applyFill="1" applyBorder="1" applyAlignment="1">
      <alignment horizontal="center" vertical="center"/>
    </xf>
    <xf numFmtId="165" fontId="7" fillId="3" borderId="34" xfId="2" applyNumberFormat="1" applyFont="1" applyFill="1" applyBorder="1" applyAlignment="1">
      <alignment horizontal="center" vertical="center"/>
    </xf>
    <xf numFmtId="165" fontId="7" fillId="3" borderId="33" xfId="2" applyNumberFormat="1" applyFont="1" applyFill="1" applyBorder="1" applyAlignment="1">
      <alignment horizontal="center" vertical="center"/>
    </xf>
    <xf numFmtId="0" fontId="6" fillId="2" borderId="20" xfId="0" applyFont="1" applyFill="1" applyBorder="1" applyAlignment="1">
      <alignment horizontal="center"/>
    </xf>
    <xf numFmtId="0" fontId="6" fillId="2" borderId="1" xfId="0" applyFont="1" applyFill="1" applyBorder="1" applyAlignment="1">
      <alignment horizontal="center"/>
    </xf>
    <xf numFmtId="165" fontId="7" fillId="3" borderId="32" xfId="2" applyNumberFormat="1" applyFont="1" applyFill="1" applyBorder="1" applyAlignment="1">
      <alignment vertical="center"/>
    </xf>
    <xf numFmtId="0" fontId="7" fillId="3" borderId="32" xfId="0" applyFont="1" applyFill="1" applyBorder="1" applyAlignment="1">
      <alignment vertical="center" wrapText="1"/>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twoCellAnchor editAs="oneCell">
    <xdr:from>
      <xdr:col>3</xdr:col>
      <xdr:colOff>0</xdr:colOff>
      <xdr:row>22</xdr:row>
      <xdr:rowOff>-1</xdr:rowOff>
    </xdr:from>
    <xdr:to>
      <xdr:col>4</xdr:col>
      <xdr:colOff>1025237</xdr:colOff>
      <xdr:row>25</xdr:row>
      <xdr:rowOff>1099137</xdr:rowOff>
    </xdr:to>
    <xdr:pic>
      <xdr:nvPicPr>
        <xdr:cNvPr id="3" name="Resim 2">
          <a:extLst>
            <a:ext uri="{FF2B5EF4-FFF2-40B4-BE49-F238E27FC236}">
              <a16:creationId xmlns:a16="http://schemas.microsoft.com/office/drawing/2014/main" id="{AAAC83EA-37C0-D913-4E7A-EA8361B9DE6D}"/>
            </a:ext>
          </a:extLst>
        </xdr:cNvPr>
        <xdr:cNvPicPr>
          <a:picLocks noChangeAspect="1"/>
        </xdr:cNvPicPr>
      </xdr:nvPicPr>
      <xdr:blipFill>
        <a:blip xmlns:r="http://schemas.openxmlformats.org/officeDocument/2006/relationships" r:embed="rId2"/>
        <a:stretch>
          <a:fillRect/>
        </a:stretch>
      </xdr:blipFill>
      <xdr:spPr>
        <a:xfrm>
          <a:off x="6359236" y="13272654"/>
          <a:ext cx="3491346" cy="5934377"/>
        </a:xfrm>
        <a:prstGeom prst="rect">
          <a:avLst/>
        </a:prstGeom>
      </xdr:spPr>
    </xdr:pic>
    <xdr:clientData/>
  </xdr:twoCellAnchor>
  <xdr:twoCellAnchor editAs="oneCell">
    <xdr:from>
      <xdr:col>3</xdr:col>
      <xdr:colOff>0</xdr:colOff>
      <xdr:row>28</xdr:row>
      <xdr:rowOff>0</xdr:rowOff>
    </xdr:from>
    <xdr:to>
      <xdr:col>4</xdr:col>
      <xdr:colOff>969819</xdr:colOff>
      <xdr:row>30</xdr:row>
      <xdr:rowOff>291872</xdr:rowOff>
    </xdr:to>
    <xdr:pic>
      <xdr:nvPicPr>
        <xdr:cNvPr id="4" name="Resim 3">
          <a:extLst>
            <a:ext uri="{FF2B5EF4-FFF2-40B4-BE49-F238E27FC236}">
              <a16:creationId xmlns:a16="http://schemas.microsoft.com/office/drawing/2014/main" id="{A789C7FF-F469-3B7A-8F98-EDB877869D63}"/>
            </a:ext>
          </a:extLst>
        </xdr:cNvPr>
        <xdr:cNvPicPr>
          <a:picLocks noChangeAspect="1"/>
        </xdr:cNvPicPr>
      </xdr:nvPicPr>
      <xdr:blipFill>
        <a:blip xmlns:r="http://schemas.openxmlformats.org/officeDocument/2006/relationships" r:embed="rId3"/>
        <a:stretch>
          <a:fillRect/>
        </a:stretch>
      </xdr:blipFill>
      <xdr:spPr>
        <a:xfrm>
          <a:off x="6359236" y="23455745"/>
          <a:ext cx="3435928" cy="2979656"/>
        </a:xfrm>
        <a:prstGeom prst="rect">
          <a:avLst/>
        </a:prstGeom>
      </xdr:spPr>
    </xdr:pic>
    <xdr:clientData/>
  </xdr:twoCellAnchor>
  <xdr:twoCellAnchor editAs="oneCell">
    <xdr:from>
      <xdr:col>0</xdr:col>
      <xdr:colOff>27214</xdr:colOff>
      <xdr:row>52</xdr:row>
      <xdr:rowOff>13854</xdr:rowOff>
    </xdr:from>
    <xdr:to>
      <xdr:col>2</xdr:col>
      <xdr:colOff>2206379</xdr:colOff>
      <xdr:row>65</xdr:row>
      <xdr:rowOff>7154</xdr:rowOff>
    </xdr:to>
    <xdr:pic>
      <xdr:nvPicPr>
        <xdr:cNvPr id="5" name="Resim 4">
          <a:extLst>
            <a:ext uri="{FF2B5EF4-FFF2-40B4-BE49-F238E27FC236}">
              <a16:creationId xmlns:a16="http://schemas.microsoft.com/office/drawing/2014/main" id="{860CED8F-EFD6-674F-0C30-44BF2B21C93E}"/>
            </a:ext>
          </a:extLst>
        </xdr:cNvPr>
        <xdr:cNvPicPr>
          <a:picLocks noChangeAspect="1"/>
        </xdr:cNvPicPr>
      </xdr:nvPicPr>
      <xdr:blipFill>
        <a:blip xmlns:r="http://schemas.openxmlformats.org/officeDocument/2006/relationships" r:embed="rId4"/>
        <a:stretch>
          <a:fillRect/>
        </a:stretch>
      </xdr:blipFill>
      <xdr:spPr>
        <a:xfrm>
          <a:off x="27214" y="33120033"/>
          <a:ext cx="6111629" cy="3686278"/>
        </a:xfrm>
        <a:prstGeom prst="rect">
          <a:avLst/>
        </a:prstGeom>
      </xdr:spPr>
    </xdr:pic>
    <xdr:clientData/>
  </xdr:twoCellAnchor>
  <xdr:twoCellAnchor editAs="oneCell">
    <xdr:from>
      <xdr:col>3</xdr:col>
      <xdr:colOff>393370</xdr:colOff>
      <xdr:row>51</xdr:row>
      <xdr:rowOff>163782</xdr:rowOff>
    </xdr:from>
    <xdr:to>
      <xdr:col>5</xdr:col>
      <xdr:colOff>177095</xdr:colOff>
      <xdr:row>65</xdr:row>
      <xdr:rowOff>371567</xdr:rowOff>
    </xdr:to>
    <xdr:pic>
      <xdr:nvPicPr>
        <xdr:cNvPr id="6" name="Resim 5">
          <a:extLst>
            <a:ext uri="{FF2B5EF4-FFF2-40B4-BE49-F238E27FC236}">
              <a16:creationId xmlns:a16="http://schemas.microsoft.com/office/drawing/2014/main" id="{F43E1150-96BC-56B5-2A04-E8876D73B0A6}"/>
            </a:ext>
          </a:extLst>
        </xdr:cNvPr>
        <xdr:cNvPicPr>
          <a:picLocks noChangeAspect="1"/>
        </xdr:cNvPicPr>
      </xdr:nvPicPr>
      <xdr:blipFill>
        <a:blip xmlns:r="http://schemas.openxmlformats.org/officeDocument/2006/relationships" r:embed="rId5"/>
        <a:stretch>
          <a:fillRect/>
        </a:stretch>
      </xdr:blipFill>
      <xdr:spPr>
        <a:xfrm>
          <a:off x="6598227" y="33065853"/>
          <a:ext cx="5634797" cy="4113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3C19F426-01B8-4777-AA8E-9853E8BFC1C4}"/>
            </a:ext>
          </a:extLst>
        </xdr:cNvPr>
        <xdr:cNvPicPr>
          <a:picLocks noChangeAspect="1"/>
        </xdr:cNvPicPr>
      </xdr:nvPicPr>
      <xdr:blipFill rotWithShape="1">
        <a:blip xmlns:r="http://schemas.openxmlformats.org/officeDocument/2006/relationships" r:embed="rId1"/>
        <a:srcRect t="7956"/>
        <a:stretch>
          <a:fillRect/>
        </a:stretch>
      </xdr:blipFill>
      <xdr:spPr>
        <a:xfrm>
          <a:off x="13256152" y="286872"/>
          <a:ext cx="4965470" cy="1399308"/>
        </a:xfrm>
        <a:prstGeom prst="rect">
          <a:avLst/>
        </a:prstGeom>
      </xdr:spPr>
    </xdr:pic>
    <xdr:clientData/>
  </xdr:twoCellAnchor>
  <xdr:twoCellAnchor editAs="oneCell">
    <xdr:from>
      <xdr:col>3</xdr:col>
      <xdr:colOff>0</xdr:colOff>
      <xdr:row>23</xdr:row>
      <xdr:rowOff>-1</xdr:rowOff>
    </xdr:from>
    <xdr:to>
      <xdr:col>4</xdr:col>
      <xdr:colOff>1025237</xdr:colOff>
      <xdr:row>26</xdr:row>
      <xdr:rowOff>1099139</xdr:rowOff>
    </xdr:to>
    <xdr:pic>
      <xdr:nvPicPr>
        <xdr:cNvPr id="3" name="Resim 2">
          <a:extLst>
            <a:ext uri="{FF2B5EF4-FFF2-40B4-BE49-F238E27FC236}">
              <a16:creationId xmlns:a16="http://schemas.microsoft.com/office/drawing/2014/main" id="{D89F1567-2656-4DBF-AD17-4BCDD4DEE8EA}"/>
            </a:ext>
          </a:extLst>
        </xdr:cNvPr>
        <xdr:cNvPicPr>
          <a:picLocks noChangeAspect="1"/>
        </xdr:cNvPicPr>
      </xdr:nvPicPr>
      <xdr:blipFill>
        <a:blip xmlns:r="http://schemas.openxmlformats.org/officeDocument/2006/relationships" r:embed="rId2"/>
        <a:stretch>
          <a:fillRect/>
        </a:stretch>
      </xdr:blipFill>
      <xdr:spPr>
        <a:xfrm>
          <a:off x="6362700" y="12252959"/>
          <a:ext cx="3486497" cy="5930220"/>
        </a:xfrm>
        <a:prstGeom prst="rect">
          <a:avLst/>
        </a:prstGeom>
      </xdr:spPr>
    </xdr:pic>
    <xdr:clientData/>
  </xdr:twoCellAnchor>
  <xdr:twoCellAnchor editAs="oneCell">
    <xdr:from>
      <xdr:col>3</xdr:col>
      <xdr:colOff>0</xdr:colOff>
      <xdr:row>27</xdr:row>
      <xdr:rowOff>0</xdr:rowOff>
    </xdr:from>
    <xdr:to>
      <xdr:col>4</xdr:col>
      <xdr:colOff>969819</xdr:colOff>
      <xdr:row>29</xdr:row>
      <xdr:rowOff>291874</xdr:rowOff>
    </xdr:to>
    <xdr:pic>
      <xdr:nvPicPr>
        <xdr:cNvPr id="4" name="Resim 3">
          <a:extLst>
            <a:ext uri="{FF2B5EF4-FFF2-40B4-BE49-F238E27FC236}">
              <a16:creationId xmlns:a16="http://schemas.microsoft.com/office/drawing/2014/main" id="{949E43FA-5F95-4B11-A2DF-55F7FA9CFFEA}"/>
            </a:ext>
          </a:extLst>
        </xdr:cNvPr>
        <xdr:cNvPicPr>
          <a:picLocks noChangeAspect="1"/>
        </xdr:cNvPicPr>
      </xdr:nvPicPr>
      <xdr:blipFill>
        <a:blip xmlns:r="http://schemas.openxmlformats.org/officeDocument/2006/relationships" r:embed="rId3"/>
        <a:stretch>
          <a:fillRect/>
        </a:stretch>
      </xdr:blipFill>
      <xdr:spPr>
        <a:xfrm>
          <a:off x="6362700" y="22433280"/>
          <a:ext cx="3431079" cy="2966494"/>
        </a:xfrm>
        <a:prstGeom prst="rect">
          <a:avLst/>
        </a:prstGeom>
      </xdr:spPr>
    </xdr:pic>
    <xdr:clientData/>
  </xdr:twoCellAnchor>
  <xdr:twoCellAnchor editAs="oneCell">
    <xdr:from>
      <xdr:col>0</xdr:col>
      <xdr:colOff>0</xdr:colOff>
      <xdr:row>47</xdr:row>
      <xdr:rowOff>117763</xdr:rowOff>
    </xdr:from>
    <xdr:to>
      <xdr:col>2</xdr:col>
      <xdr:colOff>2179165</xdr:colOff>
      <xdr:row>62</xdr:row>
      <xdr:rowOff>247628</xdr:rowOff>
    </xdr:to>
    <xdr:pic>
      <xdr:nvPicPr>
        <xdr:cNvPr id="5" name="Resim 4">
          <a:extLst>
            <a:ext uri="{FF2B5EF4-FFF2-40B4-BE49-F238E27FC236}">
              <a16:creationId xmlns:a16="http://schemas.microsoft.com/office/drawing/2014/main" id="{8A13FA93-E038-455B-A627-C739F3D71D90}"/>
            </a:ext>
          </a:extLst>
        </xdr:cNvPr>
        <xdr:cNvPicPr>
          <a:picLocks noChangeAspect="1"/>
        </xdr:cNvPicPr>
      </xdr:nvPicPr>
      <xdr:blipFill>
        <a:blip xmlns:r="http://schemas.openxmlformats.org/officeDocument/2006/relationships" r:embed="rId4"/>
        <a:stretch>
          <a:fillRect/>
        </a:stretch>
      </xdr:blipFill>
      <xdr:spPr>
        <a:xfrm>
          <a:off x="0" y="31134627"/>
          <a:ext cx="6093074" cy="3749365"/>
        </a:xfrm>
        <a:prstGeom prst="rect">
          <a:avLst/>
        </a:prstGeom>
      </xdr:spPr>
    </xdr:pic>
    <xdr:clientData/>
  </xdr:twoCellAnchor>
  <xdr:twoCellAnchor editAs="oneCell">
    <xdr:from>
      <xdr:col>3</xdr:col>
      <xdr:colOff>34636</xdr:colOff>
      <xdr:row>47</xdr:row>
      <xdr:rowOff>114299</xdr:rowOff>
    </xdr:from>
    <xdr:to>
      <xdr:col>4</xdr:col>
      <xdr:colOff>3270865</xdr:colOff>
      <xdr:row>62</xdr:row>
      <xdr:rowOff>670921</xdr:rowOff>
    </xdr:to>
    <xdr:pic>
      <xdr:nvPicPr>
        <xdr:cNvPr id="6" name="Resim 5">
          <a:extLst>
            <a:ext uri="{FF2B5EF4-FFF2-40B4-BE49-F238E27FC236}">
              <a16:creationId xmlns:a16="http://schemas.microsoft.com/office/drawing/2014/main" id="{2D5E2EA8-EB1D-433C-B565-031FD7A1056A}"/>
            </a:ext>
          </a:extLst>
        </xdr:cNvPr>
        <xdr:cNvPicPr>
          <a:picLocks noChangeAspect="1"/>
        </xdr:cNvPicPr>
      </xdr:nvPicPr>
      <xdr:blipFill>
        <a:blip xmlns:r="http://schemas.openxmlformats.org/officeDocument/2006/relationships" r:embed="rId5"/>
        <a:stretch>
          <a:fillRect/>
        </a:stretch>
      </xdr:blipFill>
      <xdr:spPr>
        <a:xfrm>
          <a:off x="6217227" y="31131163"/>
          <a:ext cx="5626138" cy="4176122"/>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O118"/>
  <sheetViews>
    <sheetView topLeftCell="A4" zoomScale="40" zoomScaleNormal="40" workbookViewId="0">
      <selection activeCell="A22" sqref="A22"/>
    </sheetView>
  </sheetViews>
  <sheetFormatPr defaultColWidth="9.109375" defaultRowHeight="13.8" x14ac:dyDescent="0.25"/>
  <cols>
    <col min="1" max="1" width="25" style="1" customWidth="1"/>
    <col min="2" max="2" width="33.88671875" style="1" customWidth="1"/>
    <col min="3" max="3" width="34" style="1" customWidth="1"/>
    <col min="4" max="4" width="35.88671875" style="1" customWidth="1"/>
    <col min="5" max="5" width="51.88671875" style="1" customWidth="1"/>
    <col min="6" max="6" width="21.5546875" style="1" customWidth="1"/>
    <col min="7" max="7" width="17.109375" style="1" customWidth="1"/>
    <col min="8" max="8" width="15.44140625" style="1" customWidth="1"/>
    <col min="9" max="9" width="71.88671875" style="1" customWidth="1"/>
    <col min="10" max="10" width="23.109375" style="1" customWidth="1"/>
    <col min="11" max="11" width="20.88671875" style="3" customWidth="1"/>
    <col min="12" max="12" width="26" style="1" customWidth="1"/>
    <col min="13" max="13" width="13.5546875" style="1" bestFit="1" customWidth="1"/>
    <col min="14" max="14" width="9.109375" style="1"/>
    <col min="15" max="15" width="23.77734375" style="1" bestFit="1" customWidth="1"/>
    <col min="16" max="16384" width="9.109375" style="1"/>
  </cols>
  <sheetData>
    <row r="1" spans="1:14" ht="12" customHeight="1" thickBot="1" x14ac:dyDescent="0.3"/>
    <row r="2" spans="1:14" ht="42.6" customHeight="1" x14ac:dyDescent="0.25">
      <c r="A2" s="15"/>
      <c r="B2" s="24" t="s">
        <v>24</v>
      </c>
      <c r="C2" s="73"/>
      <c r="D2" s="74"/>
      <c r="E2" s="74"/>
      <c r="F2" s="74"/>
      <c r="G2" s="74"/>
      <c r="H2" s="74"/>
      <c r="I2" s="74"/>
      <c r="J2" s="74"/>
      <c r="K2" s="75"/>
    </row>
    <row r="3" spans="1:14" ht="41.4" customHeight="1" x14ac:dyDescent="0.25">
      <c r="A3" s="16"/>
      <c r="B3" s="25" t="s">
        <v>26</v>
      </c>
      <c r="C3" s="76"/>
      <c r="D3" s="77"/>
      <c r="E3" s="77"/>
      <c r="F3" s="77"/>
      <c r="G3" s="77"/>
      <c r="H3" s="77"/>
      <c r="I3" s="77"/>
      <c r="J3" s="77"/>
      <c r="K3" s="78"/>
    </row>
    <row r="4" spans="1:14" ht="41.4" customHeight="1" thickBot="1" x14ac:dyDescent="0.3">
      <c r="A4" s="17"/>
      <c r="B4" s="26" t="s">
        <v>25</v>
      </c>
      <c r="C4" s="79"/>
      <c r="D4" s="80"/>
      <c r="E4" s="80"/>
      <c r="F4" s="80"/>
      <c r="G4" s="80"/>
      <c r="H4" s="80"/>
      <c r="I4" s="80"/>
      <c r="J4" s="80"/>
      <c r="K4" s="81"/>
    </row>
    <row r="5" spans="1:14" ht="33" customHeight="1" thickBot="1" x14ac:dyDescent="0.3">
      <c r="C5" s="5"/>
      <c r="K5" s="1"/>
    </row>
    <row r="6" spans="1:14" ht="17.399999999999999" x14ac:dyDescent="0.3">
      <c r="A6" s="82" t="s">
        <v>28</v>
      </c>
      <c r="B6" s="83"/>
      <c r="C6" s="84">
        <v>46129</v>
      </c>
      <c r="D6" s="85"/>
      <c r="E6" s="85"/>
      <c r="F6" s="85"/>
      <c r="G6" s="85"/>
      <c r="H6" s="86"/>
      <c r="K6" s="1"/>
    </row>
    <row r="7" spans="1:14" ht="17.399999999999999" x14ac:dyDescent="0.3">
      <c r="A7" s="87" t="s">
        <v>29</v>
      </c>
      <c r="B7" s="88"/>
      <c r="C7" s="89">
        <v>46131</v>
      </c>
      <c r="D7" s="90"/>
      <c r="E7" s="90"/>
      <c r="F7" s="90"/>
      <c r="G7" s="90"/>
      <c r="H7" s="91"/>
      <c r="K7" s="1"/>
    </row>
    <row r="8" spans="1:14" ht="20.399999999999999" customHeight="1" x14ac:dyDescent="0.3">
      <c r="A8" s="87" t="s">
        <v>27</v>
      </c>
      <c r="B8" s="88"/>
      <c r="C8" s="92" t="s">
        <v>33</v>
      </c>
      <c r="D8" s="90"/>
      <c r="E8" s="90"/>
      <c r="F8" s="90"/>
      <c r="G8" s="90"/>
      <c r="H8" s="91"/>
      <c r="K8" s="1"/>
    </row>
    <row r="9" spans="1:14" s="4" customFormat="1" ht="18.899999999999999" customHeight="1" thickBot="1" x14ac:dyDescent="0.35">
      <c r="A9" s="102" t="s">
        <v>8</v>
      </c>
      <c r="B9" s="103"/>
      <c r="C9" s="58" t="s">
        <v>30</v>
      </c>
      <c r="D9" s="58"/>
      <c r="E9" s="58"/>
      <c r="F9" s="58"/>
      <c r="G9" s="58"/>
      <c r="H9" s="59"/>
      <c r="I9" s="1"/>
      <c r="J9" s="1"/>
    </row>
    <row r="10" spans="1:14" s="4" customFormat="1" ht="20.399999999999999" customHeight="1" x14ac:dyDescent="0.3">
      <c r="A10" s="102" t="s">
        <v>15</v>
      </c>
      <c r="B10" s="103"/>
      <c r="C10" s="58" t="s">
        <v>16</v>
      </c>
      <c r="D10" s="58"/>
      <c r="E10" s="58"/>
      <c r="F10" s="58"/>
      <c r="G10" s="58"/>
      <c r="H10" s="59"/>
      <c r="I10" s="1"/>
      <c r="J10" s="27" t="s">
        <v>13</v>
      </c>
      <c r="K10" s="28" t="s">
        <v>11</v>
      </c>
    </row>
    <row r="11" spans="1:14" s="4" customFormat="1" ht="21" customHeight="1" thickBot="1" x14ac:dyDescent="0.35">
      <c r="A11" s="102" t="s">
        <v>9</v>
      </c>
      <c r="B11" s="103"/>
      <c r="C11" s="58" t="s">
        <v>114</v>
      </c>
      <c r="D11" s="58"/>
      <c r="E11" s="58"/>
      <c r="F11" s="58"/>
      <c r="G11" s="58"/>
      <c r="H11" s="59"/>
      <c r="I11" s="1"/>
      <c r="J11" s="6">
        <v>44.42</v>
      </c>
      <c r="K11" s="7">
        <v>51.531700000000001</v>
      </c>
      <c r="L11" s="1"/>
      <c r="M11" s="1"/>
    </row>
    <row r="12" spans="1:14" s="4" customFormat="1" ht="21" customHeight="1" x14ac:dyDescent="0.3">
      <c r="A12" s="87" t="s">
        <v>31</v>
      </c>
      <c r="B12" s="88"/>
      <c r="C12" s="92" t="s">
        <v>116</v>
      </c>
      <c r="D12" s="90"/>
      <c r="E12" s="90"/>
      <c r="F12" s="90"/>
      <c r="G12" s="90"/>
      <c r="H12" s="91"/>
      <c r="I12" s="1"/>
      <c r="J12" s="30"/>
      <c r="K12" s="30"/>
      <c r="L12" s="1"/>
      <c r="M12" s="1"/>
    </row>
    <row r="13" spans="1:14" s="4" customFormat="1" ht="21" customHeight="1" x14ac:dyDescent="0.3">
      <c r="A13" s="102" t="s">
        <v>17</v>
      </c>
      <c r="B13" s="103"/>
      <c r="C13" s="58" t="s">
        <v>117</v>
      </c>
      <c r="D13" s="58"/>
      <c r="E13" s="58"/>
      <c r="F13" s="58"/>
      <c r="G13" s="58"/>
      <c r="H13" s="59"/>
      <c r="I13" s="1"/>
      <c r="J13" s="1"/>
      <c r="K13" s="1"/>
      <c r="L13" s="1"/>
      <c r="M13" s="1"/>
      <c r="N13" s="1"/>
    </row>
    <row r="14" spans="1:14" s="4" customFormat="1" ht="21" customHeight="1" x14ac:dyDescent="0.3">
      <c r="A14" s="102" t="s">
        <v>10</v>
      </c>
      <c r="B14" s="103"/>
      <c r="C14" s="58" t="s">
        <v>115</v>
      </c>
      <c r="D14" s="58"/>
      <c r="E14" s="58"/>
      <c r="F14" s="58"/>
      <c r="G14" s="58"/>
      <c r="H14" s="59"/>
      <c r="I14" s="1"/>
      <c r="J14" s="1"/>
      <c r="K14" s="1"/>
      <c r="L14" s="1"/>
      <c r="M14" s="1"/>
      <c r="N14" s="1"/>
    </row>
    <row r="15" spans="1:14" s="4" customFormat="1" ht="18.899999999999999" customHeight="1" thickBot="1" x14ac:dyDescent="0.35">
      <c r="A15" s="60" t="s">
        <v>14</v>
      </c>
      <c r="B15" s="61"/>
      <c r="C15" s="62">
        <v>65</v>
      </c>
      <c r="D15" s="62"/>
      <c r="E15" s="62"/>
      <c r="F15" s="62"/>
      <c r="G15" s="62"/>
      <c r="H15" s="63"/>
      <c r="I15" s="1"/>
      <c r="J15" s="1"/>
      <c r="K15" s="1"/>
      <c r="L15" s="1"/>
      <c r="M15" s="1"/>
    </row>
    <row r="16" spans="1:14" ht="18.600000000000001" customHeight="1" thickBot="1" x14ac:dyDescent="0.3">
      <c r="K16" s="1"/>
    </row>
    <row r="17" spans="1:12" ht="58.35" customHeight="1" x14ac:dyDescent="0.3">
      <c r="A17" s="21" t="s">
        <v>0</v>
      </c>
      <c r="B17" s="22" t="s">
        <v>3</v>
      </c>
      <c r="C17" s="22" t="s">
        <v>22</v>
      </c>
      <c r="D17" s="22" t="s">
        <v>4</v>
      </c>
      <c r="E17" s="22" t="s">
        <v>7</v>
      </c>
      <c r="F17" s="35" t="s">
        <v>32</v>
      </c>
      <c r="G17" s="22" t="s">
        <v>5</v>
      </c>
      <c r="H17" s="22" t="s">
        <v>1</v>
      </c>
      <c r="I17" s="23" t="s">
        <v>21</v>
      </c>
      <c r="J17" s="22" t="s">
        <v>23</v>
      </c>
      <c r="K17" s="22" t="s">
        <v>2</v>
      </c>
      <c r="L17" s="22" t="s">
        <v>6</v>
      </c>
    </row>
    <row r="18" spans="1:12" ht="64.8" x14ac:dyDescent="0.25">
      <c r="A18" s="42" t="s">
        <v>36</v>
      </c>
      <c r="B18" s="31" t="s">
        <v>36</v>
      </c>
      <c r="C18" s="31" t="s">
        <v>39</v>
      </c>
      <c r="D18" s="11"/>
      <c r="E18" s="12"/>
      <c r="F18" s="12"/>
      <c r="G18" s="12"/>
      <c r="H18" s="12">
        <v>1</v>
      </c>
      <c r="I18" s="13"/>
      <c r="J18" s="93"/>
      <c r="K18" s="96">
        <v>1151</v>
      </c>
      <c r="L18" s="99">
        <v>50448.33</v>
      </c>
    </row>
    <row r="19" spans="1:12" ht="32.4" x14ac:dyDescent="0.25">
      <c r="A19" s="42" t="s">
        <v>42</v>
      </c>
      <c r="B19" s="31" t="s">
        <v>41</v>
      </c>
      <c r="C19" s="31" t="s">
        <v>43</v>
      </c>
      <c r="D19" s="11"/>
      <c r="E19" s="12"/>
      <c r="F19" s="12"/>
      <c r="G19" s="12"/>
      <c r="H19" s="12">
        <v>1</v>
      </c>
      <c r="I19" s="13"/>
      <c r="J19" s="94"/>
      <c r="K19" s="97"/>
      <c r="L19" s="100"/>
    </row>
    <row r="20" spans="1:12" ht="162" x14ac:dyDescent="0.25">
      <c r="A20" s="42" t="s">
        <v>46</v>
      </c>
      <c r="B20" s="31" t="s">
        <v>49</v>
      </c>
      <c r="C20" s="31" t="s">
        <v>47</v>
      </c>
      <c r="D20" s="11" t="s">
        <v>51</v>
      </c>
      <c r="E20" s="12"/>
      <c r="F20" s="12"/>
      <c r="G20" s="12"/>
      <c r="H20" s="12">
        <v>1</v>
      </c>
      <c r="I20" s="13"/>
      <c r="J20" s="95"/>
      <c r="K20" s="98"/>
      <c r="L20" s="101"/>
    </row>
    <row r="21" spans="1:12" ht="33.6" customHeight="1" x14ac:dyDescent="0.25">
      <c r="A21" s="41" t="s">
        <v>37</v>
      </c>
      <c r="B21" s="31" t="s">
        <v>38</v>
      </c>
      <c r="C21" s="31" t="s">
        <v>40</v>
      </c>
      <c r="D21" s="11"/>
      <c r="E21" s="12"/>
      <c r="F21" s="12"/>
      <c r="G21" s="12"/>
      <c r="H21" s="12">
        <v>1</v>
      </c>
      <c r="I21" s="13" t="s">
        <v>123</v>
      </c>
      <c r="J21" s="13"/>
      <c r="K21" s="14">
        <v>850</v>
      </c>
      <c r="L21" s="32">
        <v>43990.82</v>
      </c>
    </row>
    <row r="22" spans="1:12" ht="113.4" x14ac:dyDescent="0.25">
      <c r="A22" s="42" t="s">
        <v>72</v>
      </c>
      <c r="B22" s="31" t="s">
        <v>74</v>
      </c>
      <c r="C22" s="31" t="s">
        <v>73</v>
      </c>
      <c r="D22" s="11" t="s">
        <v>51</v>
      </c>
      <c r="E22" s="12"/>
      <c r="F22" s="12"/>
      <c r="G22" s="12"/>
      <c r="H22" s="12"/>
      <c r="I22" s="13" t="s">
        <v>120</v>
      </c>
      <c r="J22" s="13"/>
      <c r="K22" s="14"/>
      <c r="L22" s="32"/>
    </row>
    <row r="23" spans="1:12" ht="129.6" x14ac:dyDescent="0.25">
      <c r="A23" s="42" t="s">
        <v>52</v>
      </c>
      <c r="B23" s="31" t="s">
        <v>54</v>
      </c>
      <c r="C23" s="31" t="s">
        <v>53</v>
      </c>
      <c r="D23" s="11"/>
      <c r="E23" s="12"/>
      <c r="F23" s="12"/>
      <c r="G23" s="12"/>
      <c r="H23" s="12">
        <v>10</v>
      </c>
      <c r="I23" s="13"/>
      <c r="J23" s="13"/>
      <c r="K23" s="32">
        <v>10350.280000000001</v>
      </c>
      <c r="L23" s="32">
        <v>103507.8</v>
      </c>
    </row>
    <row r="24" spans="1:12" ht="56.4" customHeight="1" x14ac:dyDescent="0.25">
      <c r="A24" s="42" t="s">
        <v>113</v>
      </c>
      <c r="B24" s="31" t="s">
        <v>55</v>
      </c>
      <c r="C24" s="31" t="s">
        <v>56</v>
      </c>
      <c r="D24" s="31"/>
      <c r="E24" s="12"/>
      <c r="F24" s="12"/>
      <c r="G24" s="12"/>
      <c r="H24" s="12">
        <v>2</v>
      </c>
      <c r="I24" s="13" t="s">
        <v>120</v>
      </c>
      <c r="J24" s="13"/>
      <c r="K24" s="14"/>
      <c r="L24" s="32"/>
    </row>
    <row r="25" spans="1:12" ht="194.4" x14ac:dyDescent="0.25">
      <c r="A25" s="42" t="s">
        <v>57</v>
      </c>
      <c r="B25" s="31" t="s">
        <v>61</v>
      </c>
      <c r="C25" s="31" t="s">
        <v>58</v>
      </c>
      <c r="D25" s="31"/>
      <c r="E25" s="12"/>
      <c r="F25" s="12"/>
      <c r="G25" s="12" t="s">
        <v>59</v>
      </c>
      <c r="H25" s="12"/>
      <c r="I25" s="13"/>
      <c r="J25" s="13"/>
      <c r="K25" s="32">
        <v>1035.08</v>
      </c>
      <c r="L25" s="32">
        <v>7245.55</v>
      </c>
    </row>
    <row r="26" spans="1:12" ht="194.4" x14ac:dyDescent="0.25">
      <c r="A26" s="42" t="s">
        <v>68</v>
      </c>
      <c r="B26" s="31" t="s">
        <v>60</v>
      </c>
      <c r="C26" s="31" t="s">
        <v>58</v>
      </c>
      <c r="D26" s="31"/>
      <c r="E26" s="12"/>
      <c r="F26" s="12"/>
      <c r="G26" s="12" t="s">
        <v>59</v>
      </c>
      <c r="H26" s="12"/>
      <c r="I26" s="13"/>
      <c r="J26" s="13"/>
      <c r="K26" s="32">
        <v>621.04999999999995</v>
      </c>
      <c r="L26" s="32">
        <v>4347.33</v>
      </c>
    </row>
    <row r="27" spans="1:12" ht="64.8" x14ac:dyDescent="0.25">
      <c r="A27" s="42" t="s">
        <v>62</v>
      </c>
      <c r="B27" s="31" t="s">
        <v>69</v>
      </c>
      <c r="C27" s="31" t="s">
        <v>63</v>
      </c>
      <c r="D27" s="31"/>
      <c r="E27" s="12"/>
      <c r="F27" s="12"/>
      <c r="G27" s="12"/>
      <c r="H27" s="12">
        <v>1</v>
      </c>
      <c r="I27" s="13"/>
      <c r="J27" s="13"/>
      <c r="K27" s="99">
        <v>89508.63</v>
      </c>
      <c r="L27" s="99">
        <v>89508.63</v>
      </c>
    </row>
    <row r="28" spans="1:12" ht="162" x14ac:dyDescent="0.25">
      <c r="A28" s="42" t="s">
        <v>64</v>
      </c>
      <c r="B28" s="31" t="s">
        <v>70</v>
      </c>
      <c r="C28" s="31" t="s">
        <v>65</v>
      </c>
      <c r="D28" s="31"/>
      <c r="E28" s="12"/>
      <c r="F28" s="12"/>
      <c r="G28" s="12"/>
      <c r="H28" s="12">
        <v>1</v>
      </c>
      <c r="I28" s="13"/>
      <c r="J28" s="13"/>
      <c r="K28" s="101"/>
      <c r="L28" s="101"/>
    </row>
    <row r="29" spans="1:12" ht="162" x14ac:dyDescent="0.25">
      <c r="A29" s="42" t="s">
        <v>66</v>
      </c>
      <c r="B29" s="31" t="s">
        <v>71</v>
      </c>
      <c r="C29" s="31" t="s">
        <v>67</v>
      </c>
      <c r="D29" s="31"/>
      <c r="E29" s="12"/>
      <c r="F29" s="12"/>
      <c r="G29" s="12"/>
      <c r="H29" s="12">
        <v>1</v>
      </c>
      <c r="I29" s="13"/>
      <c r="J29" s="13"/>
      <c r="K29" s="32">
        <v>2762</v>
      </c>
      <c r="L29" s="32">
        <v>2762</v>
      </c>
    </row>
    <row r="30" spans="1:12" ht="48.6" x14ac:dyDescent="0.25">
      <c r="A30" s="42" t="s">
        <v>75</v>
      </c>
      <c r="B30" s="31" t="s">
        <v>75</v>
      </c>
      <c r="C30" s="31" t="s">
        <v>76</v>
      </c>
      <c r="D30" s="31"/>
      <c r="E30" s="12"/>
      <c r="F30" s="12"/>
      <c r="G30" s="12"/>
      <c r="H30" s="12">
        <v>1</v>
      </c>
      <c r="I30" s="13"/>
      <c r="J30" s="13"/>
      <c r="K30" s="14"/>
      <c r="L30" s="32"/>
    </row>
    <row r="31" spans="1:12" ht="97.2" x14ac:dyDescent="0.25">
      <c r="A31" s="42" t="s">
        <v>77</v>
      </c>
      <c r="B31" s="31" t="s">
        <v>102</v>
      </c>
      <c r="C31" s="31" t="s">
        <v>78</v>
      </c>
      <c r="D31" s="31"/>
      <c r="E31" s="12"/>
      <c r="F31" s="12"/>
      <c r="G31" s="12"/>
      <c r="H31" s="12">
        <v>1</v>
      </c>
      <c r="I31" s="13"/>
      <c r="J31" s="13"/>
      <c r="K31" s="32">
        <v>2000</v>
      </c>
      <c r="L31" s="32">
        <v>2000</v>
      </c>
    </row>
    <row r="32" spans="1:12" ht="34.799999999999997" x14ac:dyDescent="0.25">
      <c r="A32" s="42" t="s">
        <v>79</v>
      </c>
      <c r="B32" s="31" t="s">
        <v>103</v>
      </c>
      <c r="C32" s="31" t="s">
        <v>80</v>
      </c>
      <c r="D32" s="31"/>
      <c r="E32" s="12"/>
      <c r="F32" s="12"/>
      <c r="G32" s="12"/>
      <c r="H32" s="12">
        <v>1</v>
      </c>
      <c r="I32" s="13"/>
      <c r="J32" s="13"/>
      <c r="K32" s="32">
        <v>150</v>
      </c>
      <c r="L32" s="32">
        <v>250</v>
      </c>
    </row>
    <row r="33" spans="1:12" ht="32.4" x14ac:dyDescent="0.25">
      <c r="A33" s="42" t="s">
        <v>81</v>
      </c>
      <c r="B33" s="31" t="s">
        <v>104</v>
      </c>
      <c r="C33" s="31" t="s">
        <v>82</v>
      </c>
      <c r="D33" s="31"/>
      <c r="E33" s="12"/>
      <c r="F33" s="12"/>
      <c r="G33" s="12"/>
      <c r="H33" s="12">
        <v>1</v>
      </c>
      <c r="I33" s="13"/>
      <c r="J33" s="13"/>
      <c r="K33" s="32">
        <v>230</v>
      </c>
      <c r="L33" s="32">
        <v>230</v>
      </c>
    </row>
    <row r="34" spans="1:12" ht="32.4" x14ac:dyDescent="0.25">
      <c r="A34" s="42" t="s">
        <v>83</v>
      </c>
      <c r="B34" s="31" t="s">
        <v>105</v>
      </c>
      <c r="C34" s="31" t="s">
        <v>84</v>
      </c>
      <c r="D34" s="31"/>
      <c r="E34" s="12"/>
      <c r="F34" s="12"/>
      <c r="G34" s="12"/>
      <c r="H34" s="12">
        <v>2</v>
      </c>
      <c r="I34" s="13"/>
      <c r="J34" s="13"/>
      <c r="K34" s="32">
        <v>665</v>
      </c>
      <c r="L34" s="32">
        <v>1330</v>
      </c>
    </row>
    <row r="35" spans="1:12" ht="17.399999999999999" x14ac:dyDescent="0.25">
      <c r="A35" s="42" t="s">
        <v>85</v>
      </c>
      <c r="B35" s="31" t="s">
        <v>85</v>
      </c>
      <c r="C35" s="31" t="s">
        <v>86</v>
      </c>
      <c r="D35" s="31"/>
      <c r="E35" s="12"/>
      <c r="F35" s="12"/>
      <c r="G35" s="12"/>
      <c r="H35" s="12">
        <v>1</v>
      </c>
      <c r="I35" s="13"/>
      <c r="J35" s="13"/>
      <c r="K35" s="32">
        <v>315</v>
      </c>
      <c r="L35" s="32">
        <v>315</v>
      </c>
    </row>
    <row r="36" spans="1:12" ht="17.399999999999999" x14ac:dyDescent="0.25">
      <c r="A36" s="42" t="s">
        <v>87</v>
      </c>
      <c r="B36" s="31" t="s">
        <v>87</v>
      </c>
      <c r="C36" s="31" t="s">
        <v>34</v>
      </c>
      <c r="D36" s="31"/>
      <c r="E36" s="12"/>
      <c r="F36" s="12"/>
      <c r="G36" s="12"/>
      <c r="H36" s="12">
        <v>1</v>
      </c>
      <c r="I36" s="13"/>
      <c r="J36" s="13"/>
      <c r="K36" s="32">
        <v>280</v>
      </c>
      <c r="L36" s="32">
        <v>280</v>
      </c>
    </row>
    <row r="37" spans="1:12" ht="17.399999999999999" x14ac:dyDescent="0.25">
      <c r="A37" s="42" t="s">
        <v>88</v>
      </c>
      <c r="B37" s="31" t="s">
        <v>88</v>
      </c>
      <c r="C37" s="31" t="s">
        <v>35</v>
      </c>
      <c r="D37" s="31"/>
      <c r="E37" s="12"/>
      <c r="F37" s="12"/>
      <c r="G37" s="12"/>
      <c r="H37" s="12">
        <v>1</v>
      </c>
      <c r="I37" s="13"/>
      <c r="J37" s="13"/>
      <c r="K37" s="32">
        <v>85</v>
      </c>
      <c r="L37" s="32">
        <v>85</v>
      </c>
    </row>
    <row r="38" spans="1:12" ht="17.399999999999999" x14ac:dyDescent="0.25">
      <c r="A38" s="42" t="s">
        <v>89</v>
      </c>
      <c r="B38" s="31" t="s">
        <v>89</v>
      </c>
      <c r="C38" s="31" t="s">
        <v>90</v>
      </c>
      <c r="D38" s="31"/>
      <c r="E38" s="12"/>
      <c r="F38" s="12"/>
      <c r="G38" s="12"/>
      <c r="H38" s="12">
        <v>1</v>
      </c>
      <c r="I38" s="13"/>
      <c r="J38" s="13"/>
      <c r="K38" s="32">
        <v>2000</v>
      </c>
      <c r="L38" s="32">
        <v>2000</v>
      </c>
    </row>
    <row r="39" spans="1:12" ht="30" x14ac:dyDescent="0.25">
      <c r="A39" s="42" t="s">
        <v>91</v>
      </c>
      <c r="B39" s="31" t="s">
        <v>106</v>
      </c>
      <c r="C39" s="31" t="s">
        <v>109</v>
      </c>
      <c r="D39" s="31"/>
      <c r="E39" s="12"/>
      <c r="F39" s="12"/>
      <c r="G39" s="12"/>
      <c r="H39" s="12">
        <v>1</v>
      </c>
      <c r="I39" s="13"/>
      <c r="J39" s="13"/>
      <c r="K39" s="32">
        <v>1000</v>
      </c>
      <c r="L39" s="32">
        <v>1000</v>
      </c>
    </row>
    <row r="40" spans="1:12" ht="48.6" x14ac:dyDescent="0.25">
      <c r="A40" s="42" t="s">
        <v>92</v>
      </c>
      <c r="B40" s="31" t="s">
        <v>107</v>
      </c>
      <c r="C40" s="31" t="s">
        <v>93</v>
      </c>
      <c r="D40" s="31"/>
      <c r="E40" s="12"/>
      <c r="F40" s="12"/>
      <c r="G40" s="12"/>
      <c r="H40" s="12">
        <v>1</v>
      </c>
      <c r="I40" s="13"/>
      <c r="J40" s="13"/>
      <c r="K40" s="32">
        <v>800</v>
      </c>
      <c r="L40" s="32">
        <v>800</v>
      </c>
    </row>
    <row r="41" spans="1:12" ht="48.6" x14ac:dyDescent="0.25">
      <c r="A41" s="42" t="s">
        <v>94</v>
      </c>
      <c r="B41" s="31" t="s">
        <v>107</v>
      </c>
      <c r="C41" s="31" t="s">
        <v>95</v>
      </c>
      <c r="D41" s="31"/>
      <c r="E41" s="12"/>
      <c r="F41" s="12"/>
      <c r="G41" s="12"/>
      <c r="H41" s="12">
        <v>1</v>
      </c>
      <c r="I41" s="13"/>
      <c r="J41" s="13"/>
      <c r="K41" s="32">
        <v>800</v>
      </c>
      <c r="L41" s="32">
        <v>800</v>
      </c>
    </row>
    <row r="42" spans="1:12" ht="113.4" x14ac:dyDescent="0.25">
      <c r="A42" s="42" t="s">
        <v>96</v>
      </c>
      <c r="B42" s="31" t="s">
        <v>96</v>
      </c>
      <c r="C42" s="31" t="s">
        <v>97</v>
      </c>
      <c r="D42" s="31"/>
      <c r="E42" s="12"/>
      <c r="F42" s="12"/>
      <c r="G42" s="12"/>
      <c r="H42" s="12">
        <v>1</v>
      </c>
      <c r="I42" s="13"/>
      <c r="J42" s="13"/>
      <c r="K42" s="32">
        <v>400</v>
      </c>
      <c r="L42" s="32">
        <v>400</v>
      </c>
    </row>
    <row r="43" spans="1:12" ht="48.6" x14ac:dyDescent="0.25">
      <c r="A43" s="42" t="s">
        <v>98</v>
      </c>
      <c r="B43" s="31" t="s">
        <v>98</v>
      </c>
      <c r="C43" s="31" t="s">
        <v>99</v>
      </c>
      <c r="D43" s="31"/>
      <c r="E43" s="12"/>
      <c r="F43" s="12"/>
      <c r="G43" s="12"/>
      <c r="H43" s="12">
        <v>1</v>
      </c>
      <c r="I43" s="13"/>
      <c r="J43" s="13"/>
      <c r="K43" s="32">
        <v>230</v>
      </c>
      <c r="L43" s="32">
        <v>230</v>
      </c>
    </row>
    <row r="44" spans="1:12" ht="48.6" x14ac:dyDescent="0.25">
      <c r="A44" s="42" t="s">
        <v>100</v>
      </c>
      <c r="B44" s="31" t="s">
        <v>108</v>
      </c>
      <c r="C44" s="31" t="s">
        <v>101</v>
      </c>
      <c r="D44" s="31"/>
      <c r="E44" s="12"/>
      <c r="F44" s="12"/>
      <c r="G44" s="12"/>
      <c r="H44" s="12">
        <v>1</v>
      </c>
      <c r="I44" s="13"/>
      <c r="J44" s="13"/>
      <c r="K44" s="32">
        <v>700</v>
      </c>
      <c r="L44" s="32">
        <v>700</v>
      </c>
    </row>
    <row r="45" spans="1:12" ht="81" x14ac:dyDescent="0.25">
      <c r="A45" s="47" t="s">
        <v>110</v>
      </c>
      <c r="B45" s="31" t="s">
        <v>112</v>
      </c>
      <c r="C45" s="31" t="s">
        <v>111</v>
      </c>
      <c r="D45" s="31"/>
      <c r="E45" s="12"/>
      <c r="F45" s="12"/>
      <c r="G45" s="12"/>
      <c r="H45" s="12">
        <v>1</v>
      </c>
      <c r="I45" s="13" t="s">
        <v>124</v>
      </c>
      <c r="J45" s="13" t="s">
        <v>128</v>
      </c>
      <c r="K45" s="48">
        <v>90000</v>
      </c>
      <c r="L45" s="32">
        <f>K45*H45</f>
        <v>90000</v>
      </c>
    </row>
    <row r="46" spans="1:12" ht="39.75" customHeight="1" x14ac:dyDescent="0.25">
      <c r="A46" s="47"/>
      <c r="B46" s="31" t="s">
        <v>125</v>
      </c>
      <c r="C46" s="31"/>
      <c r="D46" s="31"/>
      <c r="E46" s="12"/>
      <c r="F46" s="12"/>
      <c r="G46" s="12"/>
      <c r="H46" s="12">
        <v>1</v>
      </c>
      <c r="I46" s="13"/>
      <c r="J46" s="13"/>
      <c r="K46" s="48">
        <v>5000</v>
      </c>
      <c r="L46" s="32">
        <f>K46*H46</f>
        <v>5000</v>
      </c>
    </row>
    <row r="47" spans="1:12" ht="16.8" x14ac:dyDescent="0.25">
      <c r="A47" s="47"/>
      <c r="B47" s="31"/>
      <c r="C47" s="31"/>
      <c r="D47" s="31"/>
      <c r="E47" s="12"/>
      <c r="F47" s="12"/>
      <c r="G47" s="12"/>
      <c r="H47" s="12"/>
      <c r="I47" s="13"/>
      <c r="J47" s="13"/>
      <c r="K47" s="14"/>
      <c r="L47" s="32"/>
    </row>
    <row r="48" spans="1:12" ht="16.8" x14ac:dyDescent="0.25">
      <c r="A48" s="47"/>
      <c r="B48" s="31"/>
      <c r="C48" s="31"/>
      <c r="D48" s="31"/>
      <c r="E48" s="12"/>
      <c r="F48" s="12"/>
      <c r="G48" s="12"/>
      <c r="H48" s="12"/>
      <c r="I48" s="13"/>
      <c r="J48" s="13"/>
      <c r="K48" s="14"/>
      <c r="L48" s="32"/>
    </row>
    <row r="49" spans="1:12" ht="16.8" x14ac:dyDescent="0.25">
      <c r="A49" s="47"/>
      <c r="B49" s="31"/>
      <c r="C49" s="31"/>
      <c r="D49" s="31"/>
      <c r="E49" s="12"/>
      <c r="F49" s="12"/>
      <c r="G49" s="12"/>
      <c r="H49" s="12"/>
      <c r="I49" s="13"/>
      <c r="J49" s="13"/>
      <c r="K49" s="14"/>
      <c r="L49" s="32"/>
    </row>
    <row r="50" spans="1:12" ht="16.8" x14ac:dyDescent="0.25">
      <c r="A50" s="47"/>
      <c r="B50" s="31"/>
      <c r="C50" s="31"/>
      <c r="D50" s="31"/>
      <c r="E50" s="12"/>
      <c r="F50" s="12"/>
      <c r="G50" s="12"/>
      <c r="H50" s="12"/>
      <c r="I50" s="13"/>
      <c r="J50" s="13"/>
      <c r="K50" s="14"/>
      <c r="L50" s="32"/>
    </row>
    <row r="51" spans="1:12" ht="16.8" x14ac:dyDescent="0.25">
      <c r="A51" s="47"/>
      <c r="B51" s="31"/>
      <c r="C51" s="31"/>
      <c r="D51" s="31"/>
      <c r="E51" s="12"/>
      <c r="F51" s="12"/>
      <c r="G51" s="12"/>
      <c r="H51" s="12"/>
      <c r="I51" s="13"/>
      <c r="J51" s="13"/>
      <c r="K51" s="14"/>
      <c r="L51" s="32"/>
    </row>
    <row r="52" spans="1:12" ht="16.8" x14ac:dyDescent="0.25">
      <c r="A52" s="47"/>
      <c r="B52" s="31"/>
      <c r="C52" s="31"/>
      <c r="D52" s="31"/>
      <c r="E52" s="12"/>
      <c r="F52" s="12"/>
      <c r="G52" s="12"/>
      <c r="H52" s="12"/>
      <c r="I52" s="13"/>
      <c r="J52" s="13"/>
      <c r="K52" s="14"/>
      <c r="L52" s="32"/>
    </row>
    <row r="53" spans="1:12" ht="16.8" x14ac:dyDescent="0.25">
      <c r="A53" s="44"/>
      <c r="B53" s="31"/>
      <c r="C53" s="31"/>
      <c r="D53" s="31"/>
      <c r="E53" s="12"/>
      <c r="F53" s="12"/>
      <c r="G53" s="12"/>
      <c r="H53" s="12"/>
      <c r="I53" s="13"/>
      <c r="J53" s="13"/>
      <c r="K53" s="14"/>
      <c r="L53" s="32"/>
    </row>
    <row r="54" spans="1:12" ht="16.8" x14ac:dyDescent="0.25">
      <c r="A54" s="44"/>
      <c r="B54" s="31"/>
      <c r="C54" s="31"/>
      <c r="D54" s="31"/>
      <c r="E54" s="12"/>
      <c r="F54" s="12"/>
      <c r="G54" s="12"/>
      <c r="H54" s="12"/>
      <c r="I54" s="13"/>
      <c r="J54" s="13"/>
      <c r="K54" s="14"/>
      <c r="L54" s="32"/>
    </row>
    <row r="55" spans="1:12" ht="16.8" x14ac:dyDescent="0.25">
      <c r="A55" s="44"/>
      <c r="B55" s="31"/>
      <c r="C55" s="31"/>
      <c r="D55" s="31"/>
      <c r="E55" s="12"/>
      <c r="F55" s="12"/>
      <c r="G55" s="12"/>
      <c r="H55" s="12"/>
      <c r="I55" s="13"/>
      <c r="J55" s="13"/>
      <c r="K55" s="14"/>
      <c r="L55" s="32"/>
    </row>
    <row r="56" spans="1:12" ht="16.8" x14ac:dyDescent="0.25">
      <c r="A56" s="44"/>
      <c r="B56" s="31"/>
      <c r="C56" s="31"/>
      <c r="D56" s="31"/>
      <c r="E56" s="12"/>
      <c r="F56" s="12"/>
      <c r="G56" s="12"/>
      <c r="H56" s="12"/>
      <c r="I56" s="13"/>
      <c r="J56" s="13"/>
      <c r="K56" s="14"/>
      <c r="L56" s="32"/>
    </row>
    <row r="57" spans="1:12" ht="16.8" x14ac:dyDescent="0.25">
      <c r="A57" s="44"/>
      <c r="B57" s="31"/>
      <c r="C57" s="31"/>
      <c r="D57" s="31"/>
      <c r="E57" s="12"/>
      <c r="F57" s="12"/>
      <c r="G57" s="12"/>
      <c r="H57" s="12"/>
      <c r="I57" s="13"/>
      <c r="J57" s="13"/>
      <c r="K57" s="14"/>
      <c r="L57" s="32"/>
    </row>
    <row r="58" spans="1:12" ht="16.8" x14ac:dyDescent="0.25">
      <c r="A58" s="44"/>
      <c r="B58" s="31"/>
      <c r="C58" s="31"/>
      <c r="D58" s="31"/>
      <c r="E58" s="12"/>
      <c r="F58" s="12"/>
      <c r="G58" s="12"/>
      <c r="H58" s="12"/>
      <c r="I58" s="13"/>
      <c r="J58" s="13"/>
      <c r="K58" s="14"/>
      <c r="L58" s="32"/>
    </row>
    <row r="59" spans="1:12" ht="16.8" x14ac:dyDescent="0.25">
      <c r="A59" s="44"/>
      <c r="B59" s="31"/>
      <c r="C59" s="31"/>
      <c r="D59" s="31"/>
      <c r="E59" s="12"/>
      <c r="F59" s="12"/>
      <c r="G59" s="12"/>
      <c r="H59" s="12"/>
      <c r="I59" s="13"/>
      <c r="J59" s="13"/>
      <c r="K59" s="14"/>
      <c r="L59" s="32"/>
    </row>
    <row r="60" spans="1:12" ht="16.8" x14ac:dyDescent="0.25">
      <c r="A60" s="43"/>
      <c r="B60" s="31"/>
      <c r="C60" s="31"/>
      <c r="D60" s="31"/>
      <c r="E60" s="12"/>
      <c r="F60" s="12"/>
      <c r="G60" s="12"/>
      <c r="H60" s="12"/>
      <c r="I60" s="13"/>
      <c r="J60" s="13"/>
      <c r="K60" s="14"/>
      <c r="L60" s="32"/>
    </row>
    <row r="61" spans="1:12" ht="16.8" x14ac:dyDescent="0.25">
      <c r="A61" s="43"/>
      <c r="B61" s="31"/>
      <c r="C61" s="31"/>
      <c r="D61" s="45"/>
      <c r="E61" s="12"/>
      <c r="F61" s="12"/>
      <c r="G61" s="12"/>
      <c r="H61" s="12"/>
      <c r="I61" s="13"/>
      <c r="J61" s="13"/>
      <c r="K61" s="14"/>
      <c r="L61" s="32"/>
    </row>
    <row r="62" spans="1:12" ht="16.8" x14ac:dyDescent="0.25">
      <c r="A62" s="43"/>
      <c r="B62" s="31"/>
      <c r="C62" s="31"/>
      <c r="D62" s="31"/>
      <c r="E62" s="12"/>
      <c r="F62" s="12"/>
      <c r="G62" s="12"/>
      <c r="H62" s="12"/>
      <c r="I62" s="13"/>
      <c r="J62" s="13"/>
      <c r="K62" s="14"/>
      <c r="L62" s="32"/>
    </row>
    <row r="63" spans="1:12" ht="56.4" customHeight="1" x14ac:dyDescent="0.25">
      <c r="A63" s="31"/>
      <c r="B63" s="31"/>
      <c r="C63" s="31"/>
      <c r="D63" s="31"/>
      <c r="E63" s="12"/>
      <c r="F63" s="12"/>
      <c r="G63" s="12"/>
      <c r="H63" s="12"/>
      <c r="I63" s="13"/>
      <c r="J63" s="13"/>
      <c r="K63" s="14"/>
      <c r="L63" s="32"/>
    </row>
    <row r="64" spans="1:12" ht="56.4" customHeight="1" x14ac:dyDescent="0.25">
      <c r="A64" s="33"/>
      <c r="B64" s="33"/>
      <c r="C64" s="33"/>
      <c r="D64" s="33"/>
      <c r="E64" s="34"/>
      <c r="F64" s="34"/>
      <c r="G64" s="34"/>
      <c r="H64" s="34"/>
      <c r="I64" s="13"/>
      <c r="J64" s="13"/>
      <c r="K64" s="14"/>
      <c r="L64" s="32"/>
    </row>
    <row r="65" spans="1:15" ht="16.8" thickBot="1" x14ac:dyDescent="0.3">
      <c r="A65" s="36"/>
      <c r="B65" s="36"/>
      <c r="C65" s="36"/>
      <c r="D65" s="37"/>
      <c r="E65" s="37"/>
      <c r="F65" s="37"/>
      <c r="G65" s="37"/>
      <c r="H65" s="37"/>
      <c r="I65" s="8"/>
      <c r="J65" s="9"/>
      <c r="K65" s="10"/>
      <c r="L65" s="10"/>
    </row>
    <row r="66" spans="1:15" ht="37.35" customHeight="1" thickBot="1" x14ac:dyDescent="0.3">
      <c r="A66" s="36"/>
      <c r="B66" s="36"/>
      <c r="C66" s="36"/>
      <c r="D66" s="37"/>
      <c r="E66" s="37"/>
      <c r="F66" s="37"/>
      <c r="G66" s="37"/>
      <c r="H66" s="37"/>
      <c r="I66" s="38"/>
      <c r="J66" s="9"/>
      <c r="K66" s="18" t="s">
        <v>12</v>
      </c>
      <c r="L66" s="19">
        <f>SUM(L18:L64)</f>
        <v>407230.45999999996</v>
      </c>
      <c r="O66" s="19">
        <f>L66*1.35</f>
        <v>549761.12100000004</v>
      </c>
    </row>
    <row r="67" spans="1:15" ht="27.6" customHeight="1" thickBot="1" x14ac:dyDescent="0.3">
      <c r="A67" s="39"/>
      <c r="B67" s="38"/>
      <c r="C67" s="39"/>
      <c r="D67" s="37"/>
      <c r="E67" s="37"/>
      <c r="F67" s="37"/>
      <c r="G67" s="37"/>
      <c r="H67" s="40"/>
      <c r="I67" s="38"/>
      <c r="J67" s="9"/>
      <c r="K67" s="18" t="s">
        <v>11</v>
      </c>
      <c r="L67" s="20">
        <f>L66/K11</f>
        <v>7902.5233011913051</v>
      </c>
    </row>
    <row r="68" spans="1:15" ht="20.399999999999999" customHeight="1" thickBot="1" x14ac:dyDescent="0.3">
      <c r="A68" s="2"/>
      <c r="B68" s="2"/>
      <c r="C68" s="2"/>
      <c r="D68" s="2"/>
      <c r="E68" s="2"/>
      <c r="F68" s="2"/>
      <c r="G68" s="2"/>
      <c r="H68" s="2"/>
      <c r="I68" s="2"/>
      <c r="J68" s="2"/>
      <c r="L68" s="2"/>
    </row>
    <row r="69" spans="1:15" ht="17.25" customHeight="1" x14ac:dyDescent="0.25">
      <c r="A69" s="64" t="s">
        <v>18</v>
      </c>
      <c r="B69" s="67" t="s">
        <v>119</v>
      </c>
      <c r="C69" s="67"/>
      <c r="D69" s="67"/>
      <c r="E69" s="67"/>
      <c r="F69" s="67"/>
      <c r="G69" s="67"/>
      <c r="H69" s="67"/>
      <c r="I69" s="67"/>
      <c r="J69" s="68"/>
    </row>
    <row r="70" spans="1:15" x14ac:dyDescent="0.25">
      <c r="A70" s="65"/>
      <c r="B70" s="69"/>
      <c r="C70" s="69"/>
      <c r="D70" s="69"/>
      <c r="E70" s="69"/>
      <c r="F70" s="69"/>
      <c r="G70" s="69"/>
      <c r="H70" s="69"/>
      <c r="I70" s="69"/>
      <c r="J70" s="70"/>
    </row>
    <row r="71" spans="1:15" x14ac:dyDescent="0.25">
      <c r="A71" s="65"/>
      <c r="B71" s="69"/>
      <c r="C71" s="69"/>
      <c r="D71" s="69"/>
      <c r="E71" s="69"/>
      <c r="F71" s="69"/>
      <c r="G71" s="69"/>
      <c r="H71" s="69"/>
      <c r="I71" s="69"/>
      <c r="J71" s="70"/>
    </row>
    <row r="72" spans="1:15" ht="51" customHeight="1" x14ac:dyDescent="0.25">
      <c r="A72" s="65"/>
      <c r="B72" s="69"/>
      <c r="C72" s="69"/>
      <c r="D72" s="69"/>
      <c r="E72" s="69"/>
      <c r="F72" s="69"/>
      <c r="G72" s="69"/>
      <c r="H72" s="69"/>
      <c r="I72" s="69"/>
      <c r="J72" s="70"/>
    </row>
    <row r="73" spans="1:15" x14ac:dyDescent="0.25">
      <c r="A73" s="65"/>
      <c r="B73" s="69"/>
      <c r="C73" s="69"/>
      <c r="D73" s="69"/>
      <c r="E73" s="69"/>
      <c r="F73" s="69"/>
      <c r="G73" s="69"/>
      <c r="H73" s="69"/>
      <c r="I73" s="69"/>
      <c r="J73" s="70"/>
    </row>
    <row r="74" spans="1:15" ht="14.4" thickBot="1" x14ac:dyDescent="0.3">
      <c r="A74" s="66"/>
      <c r="B74" s="71"/>
      <c r="C74" s="71"/>
      <c r="D74" s="71"/>
      <c r="E74" s="71"/>
      <c r="F74" s="71"/>
      <c r="G74" s="71"/>
      <c r="H74" s="71"/>
      <c r="I74" s="71"/>
      <c r="J74" s="72"/>
    </row>
    <row r="75" spans="1:15" ht="21.6" thickBot="1" x14ac:dyDescent="0.4">
      <c r="A75" s="29"/>
    </row>
    <row r="76" spans="1:15" ht="13.65" customHeight="1" x14ac:dyDescent="0.25">
      <c r="A76" s="49" t="s">
        <v>19</v>
      </c>
      <c r="B76" s="52" t="s">
        <v>20</v>
      </c>
      <c r="C76" s="52"/>
      <c r="D76" s="52"/>
      <c r="E76" s="52"/>
      <c r="F76" s="52"/>
      <c r="G76" s="52"/>
      <c r="H76" s="52"/>
      <c r="I76" s="52"/>
      <c r="J76" s="53"/>
    </row>
    <row r="77" spans="1:15" ht="13.65" customHeight="1" x14ac:dyDescent="0.25">
      <c r="A77" s="50"/>
      <c r="B77" s="54"/>
      <c r="C77" s="54"/>
      <c r="D77" s="54"/>
      <c r="E77" s="54"/>
      <c r="F77" s="54"/>
      <c r="G77" s="54"/>
      <c r="H77" s="54"/>
      <c r="I77" s="54"/>
      <c r="J77" s="55"/>
    </row>
    <row r="78" spans="1:15" ht="13.65" customHeight="1" x14ac:dyDescent="0.25">
      <c r="A78" s="50"/>
      <c r="B78" s="54"/>
      <c r="C78" s="54"/>
      <c r="D78" s="54"/>
      <c r="E78" s="54"/>
      <c r="F78" s="54"/>
      <c r="G78" s="54"/>
      <c r="H78" s="54"/>
      <c r="I78" s="54"/>
      <c r="J78" s="55"/>
    </row>
    <row r="79" spans="1:15" ht="13.65" customHeight="1" x14ac:dyDescent="0.25">
      <c r="A79" s="50"/>
      <c r="B79" s="54"/>
      <c r="C79" s="54"/>
      <c r="D79" s="54"/>
      <c r="E79" s="54"/>
      <c r="F79" s="54"/>
      <c r="G79" s="54"/>
      <c r="H79" s="54"/>
      <c r="I79" s="54"/>
      <c r="J79" s="55"/>
    </row>
    <row r="80" spans="1:15" ht="13.65" customHeight="1" x14ac:dyDescent="0.25">
      <c r="A80" s="50"/>
      <c r="B80" s="54"/>
      <c r="C80" s="54"/>
      <c r="D80" s="54"/>
      <c r="E80" s="54"/>
      <c r="F80" s="54"/>
      <c r="G80" s="54"/>
      <c r="H80" s="54"/>
      <c r="I80" s="54"/>
      <c r="J80" s="55"/>
    </row>
    <row r="81" spans="1:10" ht="13.65" customHeight="1" x14ac:dyDescent="0.25">
      <c r="A81" s="50"/>
      <c r="B81" s="54"/>
      <c r="C81" s="54"/>
      <c r="D81" s="54"/>
      <c r="E81" s="54"/>
      <c r="F81" s="54"/>
      <c r="G81" s="54"/>
      <c r="H81" s="54"/>
      <c r="I81" s="54"/>
      <c r="J81" s="55"/>
    </row>
    <row r="82" spans="1:10" ht="13.65" customHeight="1" x14ac:dyDescent="0.25">
      <c r="A82" s="50"/>
      <c r="B82" s="54"/>
      <c r="C82" s="54"/>
      <c r="D82" s="54"/>
      <c r="E82" s="54"/>
      <c r="F82" s="54"/>
      <c r="G82" s="54"/>
      <c r="H82" s="54"/>
      <c r="I82" s="54"/>
      <c r="J82" s="55"/>
    </row>
    <row r="83" spans="1:10" ht="14.4" customHeight="1" x14ac:dyDescent="0.25">
      <c r="A83" s="50"/>
      <c r="B83" s="54"/>
      <c r="C83" s="54"/>
      <c r="D83" s="54"/>
      <c r="E83" s="54"/>
      <c r="F83" s="54"/>
      <c r="G83" s="54"/>
      <c r="H83" s="54"/>
      <c r="I83" s="54"/>
      <c r="J83" s="55"/>
    </row>
    <row r="84" spans="1:10" ht="14.4" customHeight="1" x14ac:dyDescent="0.25">
      <c r="A84" s="50"/>
      <c r="B84" s="54"/>
      <c r="C84" s="54"/>
      <c r="D84" s="54"/>
      <c r="E84" s="54"/>
      <c r="F84" s="54"/>
      <c r="G84" s="54"/>
      <c r="H84" s="54"/>
      <c r="I84" s="54"/>
      <c r="J84" s="55"/>
    </row>
    <row r="85" spans="1:10" ht="14.4" customHeight="1" thickBot="1" x14ac:dyDescent="0.3">
      <c r="A85" s="51"/>
      <c r="B85" s="56"/>
      <c r="C85" s="56"/>
      <c r="D85" s="56"/>
      <c r="E85" s="56"/>
      <c r="F85" s="56"/>
      <c r="G85" s="56"/>
      <c r="H85" s="56"/>
      <c r="I85" s="56"/>
      <c r="J85" s="57"/>
    </row>
    <row r="93" spans="1:10" x14ac:dyDescent="0.25">
      <c r="A93" s="46"/>
      <c r="B93" s="46"/>
      <c r="C93" s="46"/>
      <c r="D93" s="46"/>
      <c r="E93" s="46"/>
      <c r="F93" s="46"/>
      <c r="G93" s="46"/>
      <c r="H93" s="46"/>
    </row>
    <row r="94" spans="1:10" x14ac:dyDescent="0.25">
      <c r="A94" s="46"/>
      <c r="B94" s="46"/>
      <c r="C94" s="46"/>
      <c r="D94" s="46"/>
      <c r="E94" s="46"/>
      <c r="F94" s="46"/>
      <c r="G94" s="46"/>
      <c r="H94" s="46"/>
    </row>
    <row r="95" spans="1:10" x14ac:dyDescent="0.25">
      <c r="A95" s="46"/>
      <c r="B95" s="46"/>
      <c r="C95" s="46"/>
      <c r="D95" s="46"/>
      <c r="E95" s="46"/>
      <c r="F95" s="46"/>
      <c r="G95" s="46"/>
      <c r="H95" s="46"/>
    </row>
    <row r="96" spans="1:10"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sheetData>
  <dataConsolidate/>
  <mergeCells count="30">
    <mergeCell ref="J18:J20"/>
    <mergeCell ref="K18:K20"/>
    <mergeCell ref="L18:L20"/>
    <mergeCell ref="K27:K28"/>
    <mergeCell ref="L27:L28"/>
    <mergeCell ref="A12:B12"/>
    <mergeCell ref="C12:H12"/>
    <mergeCell ref="C2:K4"/>
    <mergeCell ref="C7:H7"/>
    <mergeCell ref="A7:B7"/>
    <mergeCell ref="A8:B8"/>
    <mergeCell ref="C8:H8"/>
    <mergeCell ref="A6:B6"/>
    <mergeCell ref="C6:H6"/>
    <mergeCell ref="A76:A85"/>
    <mergeCell ref="B76:J85"/>
    <mergeCell ref="A69:A74"/>
    <mergeCell ref="B69:J74"/>
    <mergeCell ref="C9:H9"/>
    <mergeCell ref="C11:H11"/>
    <mergeCell ref="A15:B15"/>
    <mergeCell ref="A10:B10"/>
    <mergeCell ref="C13:H13"/>
    <mergeCell ref="C14:H14"/>
    <mergeCell ref="C10:H10"/>
    <mergeCell ref="C15:H15"/>
    <mergeCell ref="A9:B9"/>
    <mergeCell ref="A11:B11"/>
    <mergeCell ref="A13:B13"/>
    <mergeCell ref="A14:B14"/>
  </mergeCells>
  <dataValidations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91EF-4448-4292-A2EE-46AB48A871A0}">
  <sheetPr>
    <pageSetUpPr fitToPage="1"/>
  </sheetPr>
  <dimension ref="A1:N117"/>
  <sheetViews>
    <sheetView tabSelected="1" topLeftCell="A8" zoomScale="55" zoomScaleNormal="55" workbookViewId="0">
      <selection activeCell="L18" sqref="L18"/>
    </sheetView>
  </sheetViews>
  <sheetFormatPr defaultColWidth="9.109375" defaultRowHeight="13.8" x14ac:dyDescent="0.25"/>
  <cols>
    <col min="1" max="1" width="25" style="1" customWidth="1"/>
    <col min="2" max="2" width="33.88671875" style="1" customWidth="1"/>
    <col min="3" max="3" width="34" style="1" customWidth="1"/>
    <col min="4" max="4" width="35.88671875" style="1" customWidth="1"/>
    <col min="5" max="5" width="51.88671875" style="1" customWidth="1"/>
    <col min="6" max="6" width="21.5546875" style="1" customWidth="1"/>
    <col min="7" max="7" width="17.109375" style="1" customWidth="1"/>
    <col min="8" max="8" width="15.44140625" style="1" customWidth="1"/>
    <col min="9" max="9" width="71.88671875" style="1" customWidth="1"/>
    <col min="10" max="10" width="23.109375" style="1" customWidth="1"/>
    <col min="11" max="11" width="20.88671875" style="3" customWidth="1"/>
    <col min="12" max="12" width="25.33203125" style="1" customWidth="1"/>
    <col min="13" max="13" width="9.109375" style="1"/>
    <col min="14" max="14" width="25.33203125" style="1" bestFit="1" customWidth="1"/>
    <col min="15" max="16384" width="9.109375" style="1"/>
  </cols>
  <sheetData>
    <row r="1" spans="1:14" ht="12" customHeight="1" thickBot="1" x14ac:dyDescent="0.3"/>
    <row r="2" spans="1:14" ht="42.6" customHeight="1" x14ac:dyDescent="0.25">
      <c r="A2" s="15"/>
      <c r="B2" s="24" t="s">
        <v>24</v>
      </c>
      <c r="C2" s="73"/>
      <c r="D2" s="74"/>
      <c r="E2" s="74"/>
      <c r="F2" s="74"/>
      <c r="G2" s="74"/>
      <c r="H2" s="74"/>
      <c r="I2" s="74"/>
      <c r="J2" s="74"/>
      <c r="K2" s="75"/>
    </row>
    <row r="3" spans="1:14" ht="41.4" customHeight="1" x14ac:dyDescent="0.25">
      <c r="A3" s="16"/>
      <c r="B3" s="25" t="s">
        <v>26</v>
      </c>
      <c r="C3" s="76"/>
      <c r="D3" s="77"/>
      <c r="E3" s="77"/>
      <c r="F3" s="77"/>
      <c r="G3" s="77"/>
      <c r="H3" s="77"/>
      <c r="I3" s="77"/>
      <c r="J3" s="77"/>
      <c r="K3" s="78"/>
    </row>
    <row r="4" spans="1:14" ht="41.4" customHeight="1" thickBot="1" x14ac:dyDescent="0.3">
      <c r="A4" s="17"/>
      <c r="B4" s="26" t="s">
        <v>25</v>
      </c>
      <c r="C4" s="79"/>
      <c r="D4" s="80"/>
      <c r="E4" s="80"/>
      <c r="F4" s="80"/>
      <c r="G4" s="80"/>
      <c r="H4" s="80"/>
      <c r="I4" s="80"/>
      <c r="J4" s="80"/>
      <c r="K4" s="81"/>
    </row>
    <row r="5" spans="1:14" ht="33" customHeight="1" thickBot="1" x14ac:dyDescent="0.3">
      <c r="C5" s="5"/>
      <c r="K5" s="1"/>
    </row>
    <row r="6" spans="1:14" ht="17.399999999999999" x14ac:dyDescent="0.3">
      <c r="A6" s="82" t="s">
        <v>28</v>
      </c>
      <c r="B6" s="83"/>
      <c r="C6" s="84">
        <v>46129</v>
      </c>
      <c r="D6" s="85"/>
      <c r="E6" s="85"/>
      <c r="F6" s="85"/>
      <c r="G6" s="85"/>
      <c r="H6" s="86"/>
      <c r="K6" s="1"/>
    </row>
    <row r="7" spans="1:14" ht="17.399999999999999" x14ac:dyDescent="0.3">
      <c r="A7" s="87" t="s">
        <v>29</v>
      </c>
      <c r="B7" s="88"/>
      <c r="C7" s="89">
        <v>46131</v>
      </c>
      <c r="D7" s="90"/>
      <c r="E7" s="90"/>
      <c r="F7" s="90"/>
      <c r="G7" s="90"/>
      <c r="H7" s="91"/>
      <c r="K7" s="1"/>
    </row>
    <row r="8" spans="1:14" ht="20.399999999999999" customHeight="1" x14ac:dyDescent="0.3">
      <c r="A8" s="87" t="s">
        <v>27</v>
      </c>
      <c r="B8" s="88"/>
      <c r="C8" s="92" t="s">
        <v>33</v>
      </c>
      <c r="D8" s="90"/>
      <c r="E8" s="90"/>
      <c r="F8" s="90"/>
      <c r="G8" s="90"/>
      <c r="H8" s="91"/>
      <c r="K8" s="1"/>
    </row>
    <row r="9" spans="1:14" s="4" customFormat="1" ht="18.899999999999999" customHeight="1" thickBot="1" x14ac:dyDescent="0.35">
      <c r="A9" s="102" t="s">
        <v>8</v>
      </c>
      <c r="B9" s="103"/>
      <c r="C9" s="58" t="s">
        <v>30</v>
      </c>
      <c r="D9" s="58"/>
      <c r="E9" s="58"/>
      <c r="F9" s="58"/>
      <c r="G9" s="58"/>
      <c r="H9" s="59"/>
      <c r="I9" s="1"/>
      <c r="J9" s="1"/>
    </row>
    <row r="10" spans="1:14" s="4" customFormat="1" ht="20.399999999999999" customHeight="1" x14ac:dyDescent="0.3">
      <c r="A10" s="102" t="s">
        <v>15</v>
      </c>
      <c r="B10" s="103"/>
      <c r="C10" s="58" t="s">
        <v>16</v>
      </c>
      <c r="D10" s="58"/>
      <c r="E10" s="58"/>
      <c r="F10" s="58"/>
      <c r="G10" s="58"/>
      <c r="H10" s="59"/>
      <c r="I10" s="1"/>
      <c r="J10" s="27" t="s">
        <v>13</v>
      </c>
      <c r="K10" s="28" t="s">
        <v>11</v>
      </c>
    </row>
    <row r="11" spans="1:14" s="4" customFormat="1" ht="21" customHeight="1" thickBot="1" x14ac:dyDescent="0.35">
      <c r="A11" s="102" t="s">
        <v>9</v>
      </c>
      <c r="B11" s="103"/>
      <c r="C11" s="58" t="s">
        <v>114</v>
      </c>
      <c r="D11" s="58"/>
      <c r="E11" s="58"/>
      <c r="F11" s="58"/>
      <c r="G11" s="58"/>
      <c r="H11" s="59"/>
      <c r="I11" s="1"/>
      <c r="J11" s="6">
        <v>44.42</v>
      </c>
      <c r="K11" s="7">
        <v>51.531700000000001</v>
      </c>
      <c r="L11" s="1"/>
      <c r="M11" s="1"/>
    </row>
    <row r="12" spans="1:14" s="4" customFormat="1" ht="21" customHeight="1" x14ac:dyDescent="0.3">
      <c r="A12" s="87" t="s">
        <v>31</v>
      </c>
      <c r="B12" s="88"/>
      <c r="C12" s="92" t="s">
        <v>116</v>
      </c>
      <c r="D12" s="90"/>
      <c r="E12" s="90"/>
      <c r="F12" s="90"/>
      <c r="G12" s="90"/>
      <c r="H12" s="91"/>
      <c r="I12" s="1"/>
      <c r="J12" s="30"/>
      <c r="K12" s="30"/>
      <c r="L12" s="1"/>
      <c r="M12" s="1"/>
    </row>
    <row r="13" spans="1:14" s="4" customFormat="1" ht="21" customHeight="1" x14ac:dyDescent="0.3">
      <c r="A13" s="102" t="s">
        <v>17</v>
      </c>
      <c r="B13" s="103"/>
      <c r="C13" s="58" t="s">
        <v>117</v>
      </c>
      <c r="D13" s="58"/>
      <c r="E13" s="58"/>
      <c r="F13" s="58"/>
      <c r="G13" s="58"/>
      <c r="H13" s="59"/>
      <c r="I13" s="1"/>
      <c r="J13" s="1"/>
      <c r="K13" s="1"/>
      <c r="L13" s="1"/>
      <c r="M13" s="1"/>
      <c r="N13" s="1"/>
    </row>
    <row r="14" spans="1:14" s="4" customFormat="1" ht="21" customHeight="1" x14ac:dyDescent="0.3">
      <c r="A14" s="102" t="s">
        <v>10</v>
      </c>
      <c r="B14" s="103"/>
      <c r="C14" s="58" t="s">
        <v>115</v>
      </c>
      <c r="D14" s="58"/>
      <c r="E14" s="58"/>
      <c r="F14" s="58"/>
      <c r="G14" s="58"/>
      <c r="H14" s="59"/>
      <c r="I14" s="1"/>
      <c r="J14" s="1"/>
      <c r="K14" s="1"/>
      <c r="L14" s="1"/>
      <c r="M14" s="1"/>
      <c r="N14" s="1"/>
    </row>
    <row r="15" spans="1:14" s="4" customFormat="1" ht="18.899999999999999" customHeight="1" thickBot="1" x14ac:dyDescent="0.35">
      <c r="A15" s="60" t="s">
        <v>14</v>
      </c>
      <c r="B15" s="61"/>
      <c r="C15" s="62">
        <v>65</v>
      </c>
      <c r="D15" s="62"/>
      <c r="E15" s="62"/>
      <c r="F15" s="62"/>
      <c r="G15" s="62"/>
      <c r="H15" s="63"/>
      <c r="I15" s="1"/>
      <c r="J15" s="1"/>
      <c r="K15" s="1"/>
      <c r="L15" s="1"/>
      <c r="M15" s="1"/>
    </row>
    <row r="16" spans="1:14" ht="18.600000000000001" customHeight="1" thickBot="1" x14ac:dyDescent="0.3">
      <c r="K16" s="1"/>
    </row>
    <row r="17" spans="1:12" ht="58.35" customHeight="1" x14ac:dyDescent="0.3">
      <c r="A17" s="21" t="s">
        <v>0</v>
      </c>
      <c r="B17" s="22" t="s">
        <v>3</v>
      </c>
      <c r="C17" s="22" t="s">
        <v>22</v>
      </c>
      <c r="D17" s="22" t="s">
        <v>4</v>
      </c>
      <c r="E17" s="22" t="s">
        <v>7</v>
      </c>
      <c r="F17" s="35" t="s">
        <v>32</v>
      </c>
      <c r="G17" s="22" t="s">
        <v>5</v>
      </c>
      <c r="H17" s="22" t="s">
        <v>1</v>
      </c>
      <c r="I17" s="23" t="s">
        <v>21</v>
      </c>
      <c r="J17" s="22" t="s">
        <v>23</v>
      </c>
      <c r="K17" s="22" t="s">
        <v>2</v>
      </c>
      <c r="L17" s="22" t="s">
        <v>6</v>
      </c>
    </row>
    <row r="18" spans="1:12" ht="64.8" x14ac:dyDescent="0.25">
      <c r="A18" s="42" t="s">
        <v>36</v>
      </c>
      <c r="B18" s="31" t="s">
        <v>36</v>
      </c>
      <c r="C18" s="31" t="s">
        <v>39</v>
      </c>
      <c r="D18" s="11"/>
      <c r="E18" s="12"/>
      <c r="F18" s="12"/>
      <c r="G18" s="12"/>
      <c r="H18" s="12">
        <v>1</v>
      </c>
      <c r="I18" s="13" t="s">
        <v>129</v>
      </c>
      <c r="J18" s="105">
        <v>1</v>
      </c>
      <c r="K18" s="48">
        <v>13500</v>
      </c>
      <c r="L18" s="104">
        <f>K18*H18</f>
        <v>13500</v>
      </c>
    </row>
    <row r="19" spans="1:12" ht="32.4" x14ac:dyDescent="0.25">
      <c r="A19" s="42" t="s">
        <v>42</v>
      </c>
      <c r="B19" s="31" t="s">
        <v>41</v>
      </c>
      <c r="C19" s="31" t="s">
        <v>43</v>
      </c>
      <c r="D19" s="11"/>
      <c r="E19" s="12"/>
      <c r="F19" s="12"/>
      <c r="G19" s="12"/>
      <c r="H19" s="12">
        <v>1</v>
      </c>
      <c r="I19" s="13"/>
      <c r="J19" s="94">
        <v>1</v>
      </c>
      <c r="K19" s="97">
        <v>1151</v>
      </c>
      <c r="L19" s="100">
        <v>50448.33</v>
      </c>
    </row>
    <row r="20" spans="1:12" ht="97.2" x14ac:dyDescent="0.25">
      <c r="A20" s="42" t="s">
        <v>44</v>
      </c>
      <c r="B20" s="31" t="s">
        <v>48</v>
      </c>
      <c r="C20" s="31" t="s">
        <v>45</v>
      </c>
      <c r="D20" s="11" t="s">
        <v>51</v>
      </c>
      <c r="E20" s="12"/>
      <c r="F20" s="12"/>
      <c r="G20" s="12"/>
      <c r="H20" s="12">
        <v>1</v>
      </c>
      <c r="I20" s="13"/>
      <c r="J20" s="95"/>
      <c r="K20" s="98"/>
      <c r="L20" s="101"/>
    </row>
    <row r="21" spans="1:12" ht="162" x14ac:dyDescent="0.25">
      <c r="A21" s="42" t="s">
        <v>46</v>
      </c>
      <c r="B21" s="31" t="s">
        <v>49</v>
      </c>
      <c r="C21" s="31" t="s">
        <v>47</v>
      </c>
      <c r="D21" s="11" t="s">
        <v>51</v>
      </c>
      <c r="E21" s="12"/>
      <c r="F21" s="12"/>
      <c r="G21" s="12"/>
      <c r="H21" s="12">
        <v>1</v>
      </c>
      <c r="I21" s="13" t="s">
        <v>120</v>
      </c>
      <c r="J21" s="13"/>
      <c r="K21" s="14"/>
      <c r="L21" s="32"/>
    </row>
    <row r="22" spans="1:12" ht="34.799999999999997" x14ac:dyDescent="0.25">
      <c r="A22" s="42" t="s">
        <v>50</v>
      </c>
      <c r="B22" s="31" t="s">
        <v>50</v>
      </c>
      <c r="C22" s="31"/>
      <c r="D22" s="11" t="s">
        <v>51</v>
      </c>
      <c r="E22" s="12"/>
      <c r="F22" s="12"/>
      <c r="G22" s="12"/>
      <c r="H22" s="12">
        <v>1</v>
      </c>
      <c r="I22" s="13" t="s">
        <v>120</v>
      </c>
      <c r="J22" s="13"/>
      <c r="K22" s="14"/>
      <c r="L22" s="32"/>
    </row>
    <row r="23" spans="1:12" ht="113.4" x14ac:dyDescent="0.25">
      <c r="A23" s="42" t="s">
        <v>72</v>
      </c>
      <c r="B23" s="31" t="s">
        <v>74</v>
      </c>
      <c r="C23" s="31" t="s">
        <v>73</v>
      </c>
      <c r="D23" s="11" t="s">
        <v>51</v>
      </c>
      <c r="E23" s="12"/>
      <c r="F23" s="12"/>
      <c r="G23" s="12"/>
      <c r="H23" s="12"/>
      <c r="I23" s="13" t="s">
        <v>120</v>
      </c>
      <c r="J23" s="13"/>
      <c r="K23" s="14"/>
      <c r="L23" s="32"/>
    </row>
    <row r="24" spans="1:12" ht="129.6" x14ac:dyDescent="0.25">
      <c r="A24" s="42" t="s">
        <v>52</v>
      </c>
      <c r="B24" s="31" t="s">
        <v>54</v>
      </c>
      <c r="C24" s="31" t="s">
        <v>53</v>
      </c>
      <c r="D24" s="11"/>
      <c r="E24" s="12"/>
      <c r="F24" s="12"/>
      <c r="G24" s="12"/>
      <c r="H24" s="12">
        <v>10</v>
      </c>
      <c r="I24" s="13"/>
      <c r="J24" s="13"/>
      <c r="K24" s="48">
        <v>10350.780000000001</v>
      </c>
      <c r="L24" s="32">
        <v>103507.8</v>
      </c>
    </row>
    <row r="25" spans="1:12" ht="56.4" customHeight="1" x14ac:dyDescent="0.25">
      <c r="A25" s="42" t="s">
        <v>113</v>
      </c>
      <c r="B25" s="31" t="s">
        <v>55</v>
      </c>
      <c r="C25" s="31" t="s">
        <v>56</v>
      </c>
      <c r="D25" s="31"/>
      <c r="E25" s="12"/>
      <c r="F25" s="12"/>
      <c r="G25" s="12"/>
      <c r="H25" s="12">
        <v>2</v>
      </c>
      <c r="I25" s="13" t="s">
        <v>122</v>
      </c>
      <c r="J25" s="13"/>
      <c r="K25" s="32"/>
      <c r="L25" s="32"/>
    </row>
    <row r="26" spans="1:12" ht="194.4" x14ac:dyDescent="0.25">
      <c r="A26" s="42" t="s">
        <v>57</v>
      </c>
      <c r="B26" s="31" t="s">
        <v>61</v>
      </c>
      <c r="C26" s="31" t="s">
        <v>58</v>
      </c>
      <c r="D26" s="31"/>
      <c r="E26" s="12"/>
      <c r="F26" s="12"/>
      <c r="G26" s="12" t="s">
        <v>59</v>
      </c>
      <c r="H26" s="12"/>
      <c r="I26" s="13"/>
      <c r="J26" s="13"/>
      <c r="K26" s="32">
        <v>1035.08</v>
      </c>
      <c r="L26" s="32">
        <v>7245.55</v>
      </c>
    </row>
    <row r="27" spans="1:12" ht="194.4" x14ac:dyDescent="0.25">
      <c r="A27" s="42" t="s">
        <v>68</v>
      </c>
      <c r="B27" s="31" t="s">
        <v>60</v>
      </c>
      <c r="C27" s="31" t="s">
        <v>58</v>
      </c>
      <c r="D27" s="31"/>
      <c r="E27" s="12"/>
      <c r="F27" s="12"/>
      <c r="G27" s="12" t="s">
        <v>59</v>
      </c>
      <c r="H27" s="12"/>
      <c r="I27" s="13"/>
      <c r="J27" s="13"/>
      <c r="K27" s="32">
        <v>621.04999999999995</v>
      </c>
      <c r="L27" s="32">
        <v>4347.33</v>
      </c>
    </row>
    <row r="28" spans="1:12" ht="162" x14ac:dyDescent="0.25">
      <c r="A28" s="42" t="s">
        <v>66</v>
      </c>
      <c r="B28" s="31" t="s">
        <v>71</v>
      </c>
      <c r="C28" s="31" t="s">
        <v>67</v>
      </c>
      <c r="D28" s="31"/>
      <c r="E28" s="12"/>
      <c r="F28" s="12"/>
      <c r="G28" s="12"/>
      <c r="H28" s="12">
        <v>1</v>
      </c>
      <c r="I28" s="13" t="s">
        <v>121</v>
      </c>
      <c r="J28" s="13"/>
      <c r="K28" s="32">
        <v>2762</v>
      </c>
      <c r="L28" s="32">
        <v>2762</v>
      </c>
    </row>
    <row r="29" spans="1:12" ht="48.6" x14ac:dyDescent="0.25">
      <c r="A29" s="42" t="s">
        <v>75</v>
      </c>
      <c r="B29" s="31" t="s">
        <v>75</v>
      </c>
      <c r="C29" s="31" t="s">
        <v>76</v>
      </c>
      <c r="D29" s="31"/>
      <c r="E29" s="12"/>
      <c r="F29" s="12"/>
      <c r="G29" s="12"/>
      <c r="H29" s="12">
        <v>1</v>
      </c>
      <c r="I29" s="13"/>
      <c r="J29" s="13"/>
      <c r="K29" s="48">
        <v>700</v>
      </c>
      <c r="L29" s="32">
        <f>K29*H29</f>
        <v>700</v>
      </c>
    </row>
    <row r="30" spans="1:12" ht="97.2" x14ac:dyDescent="0.25">
      <c r="A30" s="42" t="s">
        <v>77</v>
      </c>
      <c r="B30" s="31" t="s">
        <v>102</v>
      </c>
      <c r="C30" s="31" t="s">
        <v>78</v>
      </c>
      <c r="D30" s="31"/>
      <c r="E30" s="12"/>
      <c r="F30" s="12"/>
      <c r="G30" s="12"/>
      <c r="H30" s="12">
        <v>1</v>
      </c>
      <c r="I30" s="13"/>
      <c r="J30" s="13"/>
      <c r="K30" s="32">
        <v>2000</v>
      </c>
      <c r="L30" s="32">
        <v>2000</v>
      </c>
    </row>
    <row r="31" spans="1:12" ht="34.799999999999997" x14ac:dyDescent="0.25">
      <c r="A31" s="42" t="s">
        <v>79</v>
      </c>
      <c r="B31" s="31" t="s">
        <v>103</v>
      </c>
      <c r="C31" s="31" t="s">
        <v>80</v>
      </c>
      <c r="D31" s="31"/>
      <c r="E31" s="12"/>
      <c r="F31" s="12"/>
      <c r="G31" s="12"/>
      <c r="H31" s="12">
        <v>1</v>
      </c>
      <c r="I31" s="13"/>
      <c r="J31" s="13"/>
      <c r="K31" s="32">
        <v>150</v>
      </c>
      <c r="L31" s="32">
        <v>150</v>
      </c>
    </row>
    <row r="32" spans="1:12" ht="32.4" x14ac:dyDescent="0.25">
      <c r="A32" s="42" t="s">
        <v>81</v>
      </c>
      <c r="B32" s="31" t="s">
        <v>104</v>
      </c>
      <c r="C32" s="31" t="s">
        <v>82</v>
      </c>
      <c r="D32" s="31"/>
      <c r="E32" s="12"/>
      <c r="F32" s="12"/>
      <c r="G32" s="12"/>
      <c r="H32" s="12">
        <v>1</v>
      </c>
      <c r="I32" s="13"/>
      <c r="J32" s="13"/>
      <c r="K32" s="32">
        <v>230</v>
      </c>
      <c r="L32" s="32">
        <v>230</v>
      </c>
    </row>
    <row r="33" spans="1:12" ht="32.4" x14ac:dyDescent="0.25">
      <c r="A33" s="42" t="s">
        <v>83</v>
      </c>
      <c r="B33" s="31" t="s">
        <v>105</v>
      </c>
      <c r="C33" s="31" t="s">
        <v>84</v>
      </c>
      <c r="D33" s="31"/>
      <c r="E33" s="12"/>
      <c r="F33" s="12"/>
      <c r="G33" s="12"/>
      <c r="H33" s="12">
        <v>2</v>
      </c>
      <c r="I33" s="13"/>
      <c r="J33" s="13"/>
      <c r="K33" s="32">
        <v>665</v>
      </c>
      <c r="L33" s="32">
        <v>1330</v>
      </c>
    </row>
    <row r="34" spans="1:12" ht="17.399999999999999" x14ac:dyDescent="0.25">
      <c r="A34" s="42" t="s">
        <v>85</v>
      </c>
      <c r="B34" s="31" t="s">
        <v>85</v>
      </c>
      <c r="C34" s="31" t="s">
        <v>86</v>
      </c>
      <c r="D34" s="31"/>
      <c r="E34" s="12"/>
      <c r="F34" s="12"/>
      <c r="G34" s="12"/>
      <c r="H34" s="12">
        <v>1</v>
      </c>
      <c r="I34" s="13"/>
      <c r="J34" s="13"/>
      <c r="K34" s="32">
        <v>315</v>
      </c>
      <c r="L34" s="32">
        <v>315</v>
      </c>
    </row>
    <row r="35" spans="1:12" ht="17.399999999999999" x14ac:dyDescent="0.25">
      <c r="A35" s="42" t="s">
        <v>87</v>
      </c>
      <c r="B35" s="31" t="s">
        <v>87</v>
      </c>
      <c r="C35" s="31" t="s">
        <v>34</v>
      </c>
      <c r="D35" s="31"/>
      <c r="E35" s="12"/>
      <c r="F35" s="12"/>
      <c r="G35" s="12"/>
      <c r="H35" s="12">
        <v>1</v>
      </c>
      <c r="I35" s="13"/>
      <c r="J35" s="13"/>
      <c r="K35" s="32">
        <v>280</v>
      </c>
      <c r="L35" s="32">
        <v>280</v>
      </c>
    </row>
    <row r="36" spans="1:12" ht="17.399999999999999" x14ac:dyDescent="0.25">
      <c r="A36" s="42" t="s">
        <v>88</v>
      </c>
      <c r="B36" s="31" t="s">
        <v>88</v>
      </c>
      <c r="C36" s="31" t="s">
        <v>35</v>
      </c>
      <c r="D36" s="31"/>
      <c r="E36" s="12"/>
      <c r="F36" s="12"/>
      <c r="G36" s="12"/>
      <c r="H36" s="12">
        <v>1</v>
      </c>
      <c r="I36" s="13"/>
      <c r="J36" s="13"/>
      <c r="K36" s="32">
        <v>85</v>
      </c>
      <c r="L36" s="32">
        <v>85</v>
      </c>
    </row>
    <row r="37" spans="1:12" ht="17.399999999999999" x14ac:dyDescent="0.25">
      <c r="A37" s="42" t="s">
        <v>89</v>
      </c>
      <c r="B37" s="31" t="s">
        <v>89</v>
      </c>
      <c r="C37" s="31" t="s">
        <v>90</v>
      </c>
      <c r="D37" s="31"/>
      <c r="E37" s="12"/>
      <c r="F37" s="12"/>
      <c r="G37" s="12"/>
      <c r="H37" s="12">
        <v>1</v>
      </c>
      <c r="I37" s="13"/>
      <c r="J37" s="13"/>
      <c r="K37" s="32">
        <v>2000</v>
      </c>
      <c r="L37" s="32">
        <v>2000</v>
      </c>
    </row>
    <row r="38" spans="1:12" ht="30" x14ac:dyDescent="0.25">
      <c r="A38" s="42" t="s">
        <v>91</v>
      </c>
      <c r="B38" s="31" t="s">
        <v>106</v>
      </c>
      <c r="C38" s="31" t="s">
        <v>109</v>
      </c>
      <c r="D38" s="31"/>
      <c r="E38" s="12"/>
      <c r="F38" s="12"/>
      <c r="G38" s="12"/>
      <c r="H38" s="12">
        <v>1</v>
      </c>
      <c r="I38" s="13"/>
      <c r="J38" s="13"/>
      <c r="K38" s="32">
        <v>1000</v>
      </c>
      <c r="L38" s="32">
        <v>1000</v>
      </c>
    </row>
    <row r="39" spans="1:12" ht="48.6" x14ac:dyDescent="0.25">
      <c r="A39" s="42" t="s">
        <v>92</v>
      </c>
      <c r="B39" s="31" t="s">
        <v>107</v>
      </c>
      <c r="C39" s="31" t="s">
        <v>93</v>
      </c>
      <c r="D39" s="31"/>
      <c r="E39" s="12"/>
      <c r="F39" s="12"/>
      <c r="G39" s="12"/>
      <c r="H39" s="12">
        <v>1</v>
      </c>
      <c r="I39" s="13"/>
      <c r="J39" s="13"/>
      <c r="K39" s="32">
        <v>800</v>
      </c>
      <c r="L39" s="32">
        <v>800</v>
      </c>
    </row>
    <row r="40" spans="1:12" ht="48.6" x14ac:dyDescent="0.25">
      <c r="A40" s="42" t="s">
        <v>94</v>
      </c>
      <c r="B40" s="31" t="s">
        <v>107</v>
      </c>
      <c r="C40" s="31" t="s">
        <v>95</v>
      </c>
      <c r="D40" s="31"/>
      <c r="E40" s="12"/>
      <c r="F40" s="12"/>
      <c r="G40" s="12"/>
      <c r="H40" s="12">
        <v>1</v>
      </c>
      <c r="I40" s="13"/>
      <c r="J40" s="13"/>
      <c r="K40" s="32">
        <v>800</v>
      </c>
      <c r="L40" s="32">
        <v>800</v>
      </c>
    </row>
    <row r="41" spans="1:12" ht="113.4" x14ac:dyDescent="0.25">
      <c r="A41" s="42" t="s">
        <v>96</v>
      </c>
      <c r="B41" s="31" t="s">
        <v>96</v>
      </c>
      <c r="C41" s="31" t="s">
        <v>97</v>
      </c>
      <c r="D41" s="31"/>
      <c r="E41" s="12"/>
      <c r="F41" s="12"/>
      <c r="G41" s="12"/>
      <c r="H41" s="12">
        <v>1</v>
      </c>
      <c r="I41" s="13"/>
      <c r="J41" s="13"/>
      <c r="K41" s="32">
        <v>400</v>
      </c>
      <c r="L41" s="32">
        <v>400</v>
      </c>
    </row>
    <row r="42" spans="1:12" ht="48.6" x14ac:dyDescent="0.25">
      <c r="A42" s="42" t="s">
        <v>98</v>
      </c>
      <c r="B42" s="31" t="s">
        <v>98</v>
      </c>
      <c r="C42" s="31" t="s">
        <v>99</v>
      </c>
      <c r="D42" s="31"/>
      <c r="E42" s="12"/>
      <c r="F42" s="12"/>
      <c r="G42" s="12"/>
      <c r="H42" s="12">
        <v>1</v>
      </c>
      <c r="I42" s="13"/>
      <c r="J42" s="13"/>
      <c r="K42" s="32">
        <v>230</v>
      </c>
      <c r="L42" s="32">
        <v>230</v>
      </c>
    </row>
    <row r="43" spans="1:12" ht="48.6" x14ac:dyDescent="0.25">
      <c r="A43" s="42" t="s">
        <v>100</v>
      </c>
      <c r="B43" s="31" t="s">
        <v>108</v>
      </c>
      <c r="C43" s="31" t="s">
        <v>101</v>
      </c>
      <c r="D43" s="31"/>
      <c r="E43" s="12"/>
      <c r="F43" s="12"/>
      <c r="G43" s="12"/>
      <c r="H43" s="12">
        <v>1</v>
      </c>
      <c r="I43" s="13"/>
      <c r="J43" s="13"/>
      <c r="K43" s="32">
        <v>700</v>
      </c>
      <c r="L43" s="32">
        <v>700</v>
      </c>
    </row>
    <row r="44" spans="1:12" ht="81" x14ac:dyDescent="0.25">
      <c r="A44" s="47" t="s">
        <v>110</v>
      </c>
      <c r="B44" s="31" t="s">
        <v>112</v>
      </c>
      <c r="C44" s="31" t="s">
        <v>111</v>
      </c>
      <c r="D44" s="31"/>
      <c r="E44" s="12"/>
      <c r="F44" s="12"/>
      <c r="G44" s="12"/>
      <c r="H44" s="12">
        <v>1</v>
      </c>
      <c r="I44" s="13"/>
      <c r="J44" s="13" t="s">
        <v>128</v>
      </c>
      <c r="K44" s="48">
        <v>90000</v>
      </c>
      <c r="L44" s="32">
        <f>K44*H44</f>
        <v>90000</v>
      </c>
    </row>
    <row r="45" spans="1:12" ht="38.25" customHeight="1" x14ac:dyDescent="0.25">
      <c r="A45" s="47" t="s">
        <v>126</v>
      </c>
      <c r="B45" s="31"/>
      <c r="C45" s="31"/>
      <c r="D45" s="31"/>
      <c r="E45" s="12"/>
      <c r="F45" s="12"/>
      <c r="G45" s="12"/>
      <c r="H45" s="12">
        <v>1</v>
      </c>
      <c r="I45" s="13" t="s">
        <v>127</v>
      </c>
      <c r="J45" s="13"/>
      <c r="K45" s="48">
        <v>5000</v>
      </c>
      <c r="L45" s="32">
        <f>K45*H45</f>
        <v>5000</v>
      </c>
    </row>
    <row r="46" spans="1:12" ht="16.8" x14ac:dyDescent="0.25">
      <c r="A46" s="47"/>
      <c r="B46" s="31"/>
      <c r="C46" s="31"/>
      <c r="D46" s="31"/>
      <c r="E46" s="12"/>
      <c r="F46" s="12"/>
      <c r="G46" s="12"/>
      <c r="H46" s="12"/>
      <c r="I46" s="13"/>
      <c r="J46" s="13"/>
      <c r="K46" s="14"/>
      <c r="L46" s="32"/>
    </row>
    <row r="47" spans="1:12" ht="16.8" x14ac:dyDescent="0.25">
      <c r="A47" s="47"/>
      <c r="B47" s="31"/>
      <c r="C47" s="31"/>
      <c r="D47" s="31"/>
      <c r="E47" s="12"/>
      <c r="F47" s="12"/>
      <c r="G47" s="12"/>
      <c r="H47" s="12"/>
      <c r="I47" s="13"/>
      <c r="J47" s="13"/>
      <c r="K47" s="14"/>
      <c r="L47" s="32"/>
    </row>
    <row r="48" spans="1:12" ht="16.8" x14ac:dyDescent="0.25">
      <c r="A48" s="47"/>
      <c r="B48" s="31"/>
      <c r="C48" s="31"/>
      <c r="D48" s="31"/>
      <c r="E48" s="12"/>
      <c r="F48" s="12"/>
      <c r="G48" s="12"/>
      <c r="H48" s="12"/>
      <c r="I48" s="13"/>
      <c r="J48" s="13"/>
      <c r="K48" s="14"/>
      <c r="L48" s="32"/>
    </row>
    <row r="49" spans="1:14" ht="16.8" x14ac:dyDescent="0.25">
      <c r="A49" s="47"/>
      <c r="B49" s="31"/>
      <c r="C49" s="31"/>
      <c r="D49" s="31"/>
      <c r="E49" s="12"/>
      <c r="F49" s="12"/>
      <c r="G49" s="12"/>
      <c r="H49" s="12"/>
      <c r="I49" s="13"/>
      <c r="J49" s="13"/>
      <c r="K49" s="14"/>
      <c r="L49" s="32"/>
    </row>
    <row r="50" spans="1:14" ht="16.8" x14ac:dyDescent="0.25">
      <c r="A50" s="47"/>
      <c r="B50" s="31"/>
      <c r="C50" s="31"/>
      <c r="D50" s="31"/>
      <c r="E50" s="12"/>
      <c r="F50" s="12"/>
      <c r="G50" s="12"/>
      <c r="H50" s="12"/>
      <c r="I50" s="13"/>
      <c r="J50" s="13"/>
      <c r="K50" s="14"/>
      <c r="L50" s="32"/>
    </row>
    <row r="51" spans="1:14" ht="16.8" x14ac:dyDescent="0.25">
      <c r="A51" s="47"/>
      <c r="B51" s="31"/>
      <c r="C51" s="31"/>
      <c r="D51" s="31"/>
      <c r="E51" s="12"/>
      <c r="F51" s="12"/>
      <c r="G51" s="12"/>
      <c r="H51" s="12"/>
      <c r="I51" s="13"/>
      <c r="J51" s="13"/>
      <c r="K51" s="14"/>
      <c r="L51" s="32"/>
    </row>
    <row r="52" spans="1:14" ht="16.8" x14ac:dyDescent="0.25">
      <c r="A52" s="44"/>
      <c r="B52" s="31"/>
      <c r="C52" s="31"/>
      <c r="D52" s="31"/>
      <c r="E52" s="12"/>
      <c r="F52" s="12"/>
      <c r="G52" s="12"/>
      <c r="H52" s="12"/>
      <c r="I52" s="13"/>
      <c r="J52" s="13"/>
      <c r="K52" s="14"/>
      <c r="L52" s="32"/>
    </row>
    <row r="53" spans="1:14" ht="16.8" x14ac:dyDescent="0.25">
      <c r="A53" s="44"/>
      <c r="B53" s="31"/>
      <c r="C53" s="31"/>
      <c r="D53" s="31"/>
      <c r="E53" s="12"/>
      <c r="F53" s="12"/>
      <c r="G53" s="12"/>
      <c r="H53" s="12"/>
      <c r="I53" s="13"/>
      <c r="J53" s="13"/>
      <c r="K53" s="14"/>
      <c r="L53" s="32"/>
    </row>
    <row r="54" spans="1:14" ht="16.8" x14ac:dyDescent="0.25">
      <c r="A54" s="44"/>
      <c r="B54" s="31"/>
      <c r="C54" s="31"/>
      <c r="D54" s="31"/>
      <c r="E54" s="12"/>
      <c r="F54" s="12"/>
      <c r="G54" s="12"/>
      <c r="H54" s="12"/>
      <c r="I54" s="13"/>
      <c r="J54" s="13"/>
      <c r="K54" s="14"/>
      <c r="L54" s="32"/>
    </row>
    <row r="55" spans="1:14" ht="16.8" x14ac:dyDescent="0.25">
      <c r="A55" s="44"/>
      <c r="B55" s="31"/>
      <c r="C55" s="31"/>
      <c r="D55" s="31"/>
      <c r="E55" s="12"/>
      <c r="F55" s="12"/>
      <c r="G55" s="12"/>
      <c r="H55" s="12"/>
      <c r="I55" s="13"/>
      <c r="J55" s="13"/>
      <c r="K55" s="14"/>
      <c r="L55" s="32"/>
    </row>
    <row r="56" spans="1:14" ht="16.8" x14ac:dyDescent="0.25">
      <c r="A56" s="44"/>
      <c r="B56" s="31"/>
      <c r="C56" s="31"/>
      <c r="D56" s="31"/>
      <c r="E56" s="12"/>
      <c r="F56" s="12"/>
      <c r="G56" s="12"/>
      <c r="H56" s="12"/>
      <c r="I56" s="13"/>
      <c r="J56" s="13"/>
      <c r="K56" s="14"/>
      <c r="L56" s="32"/>
    </row>
    <row r="57" spans="1:14" ht="16.8" x14ac:dyDescent="0.25">
      <c r="A57" s="44"/>
      <c r="B57" s="31"/>
      <c r="C57" s="31"/>
      <c r="D57" s="31"/>
      <c r="E57" s="12"/>
      <c r="F57" s="12"/>
      <c r="G57" s="12"/>
      <c r="H57" s="12"/>
      <c r="I57" s="13"/>
      <c r="J57" s="13"/>
      <c r="K57" s="14"/>
      <c r="L57" s="32"/>
    </row>
    <row r="58" spans="1:14" ht="16.8" x14ac:dyDescent="0.25">
      <c r="A58" s="44"/>
      <c r="B58" s="31"/>
      <c r="C58" s="31"/>
      <c r="D58" s="31"/>
      <c r="E58" s="12"/>
      <c r="F58" s="12"/>
      <c r="G58" s="12"/>
      <c r="H58" s="12"/>
      <c r="I58" s="13"/>
      <c r="J58" s="13"/>
      <c r="K58" s="14"/>
      <c r="L58" s="32"/>
    </row>
    <row r="59" spans="1:14" ht="16.8" x14ac:dyDescent="0.25">
      <c r="A59" s="43"/>
      <c r="B59" s="31"/>
      <c r="C59" s="31"/>
      <c r="D59" s="31"/>
      <c r="E59" s="12"/>
      <c r="F59" s="12"/>
      <c r="G59" s="12"/>
      <c r="H59" s="12"/>
      <c r="I59" s="13"/>
      <c r="J59" s="13"/>
      <c r="K59" s="14"/>
      <c r="L59" s="32"/>
    </row>
    <row r="60" spans="1:14" ht="16.8" x14ac:dyDescent="0.25">
      <c r="A60" s="43"/>
      <c r="B60" s="31"/>
      <c r="C60" s="31"/>
      <c r="D60" s="45"/>
      <c r="E60" s="12"/>
      <c r="F60" s="12"/>
      <c r="G60" s="12"/>
      <c r="H60" s="12"/>
      <c r="I60" s="13"/>
      <c r="J60" s="13"/>
      <c r="K60" s="14"/>
      <c r="L60" s="32"/>
    </row>
    <row r="61" spans="1:14" ht="16.8" x14ac:dyDescent="0.25">
      <c r="A61" s="43"/>
      <c r="B61" s="31"/>
      <c r="C61" s="31"/>
      <c r="D61" s="31"/>
      <c r="E61" s="12"/>
      <c r="F61" s="12"/>
      <c r="G61" s="12"/>
      <c r="H61" s="12"/>
      <c r="I61" s="13"/>
      <c r="J61" s="13"/>
      <c r="K61" s="14"/>
      <c r="L61" s="32"/>
    </row>
    <row r="62" spans="1:14" ht="56.4" customHeight="1" x14ac:dyDescent="0.25">
      <c r="A62" s="31"/>
      <c r="B62" s="31"/>
      <c r="C62" s="31"/>
      <c r="D62" s="31"/>
      <c r="E62" s="12"/>
      <c r="F62" s="12"/>
      <c r="G62" s="12"/>
      <c r="H62" s="12"/>
      <c r="I62" s="13"/>
      <c r="J62" s="13"/>
      <c r="K62" s="14"/>
      <c r="L62" s="32"/>
    </row>
    <row r="63" spans="1:14" ht="56.4" customHeight="1" thickBot="1" x14ac:dyDescent="0.3">
      <c r="A63" s="33"/>
      <c r="B63" s="33"/>
      <c r="C63" s="33"/>
      <c r="D63" s="33"/>
      <c r="E63" s="34"/>
      <c r="F63" s="34"/>
      <c r="G63" s="34"/>
      <c r="H63" s="34"/>
      <c r="I63" s="13"/>
      <c r="J63" s="13"/>
      <c r="K63" s="14"/>
      <c r="L63" s="32"/>
    </row>
    <row r="64" spans="1:14" ht="24" thickBot="1" x14ac:dyDescent="0.3">
      <c r="A64" s="36"/>
      <c r="B64" s="36"/>
      <c r="C64" s="36"/>
      <c r="D64" s="37"/>
      <c r="E64" s="37"/>
      <c r="F64" s="37"/>
      <c r="G64" s="37"/>
      <c r="H64" s="37"/>
      <c r="I64" s="8"/>
      <c r="J64" s="9"/>
      <c r="K64" s="10"/>
      <c r="L64" s="10"/>
      <c r="N64" s="19"/>
    </row>
    <row r="65" spans="1:14" ht="37.35" customHeight="1" thickBot="1" x14ac:dyDescent="0.3">
      <c r="A65" s="36"/>
      <c r="B65" s="36"/>
      <c r="C65" s="36"/>
      <c r="D65" s="37"/>
      <c r="E65" s="37"/>
      <c r="F65" s="37"/>
      <c r="G65" s="37"/>
      <c r="H65" s="37"/>
      <c r="I65" s="38"/>
      <c r="J65" s="9"/>
      <c r="K65" s="18" t="s">
        <v>12</v>
      </c>
      <c r="L65" s="19">
        <f>SUM(L18:L63)</f>
        <v>287831.01</v>
      </c>
      <c r="N65" s="19">
        <v>390000</v>
      </c>
    </row>
    <row r="66" spans="1:14" ht="27.6" customHeight="1" thickBot="1" x14ac:dyDescent="0.3">
      <c r="A66" s="39"/>
      <c r="B66" s="38"/>
      <c r="C66" s="39"/>
      <c r="D66" s="37"/>
      <c r="E66" s="37"/>
      <c r="F66" s="37"/>
      <c r="G66" s="37"/>
      <c r="H66" s="40"/>
      <c r="I66" s="38"/>
      <c r="J66" s="9"/>
      <c r="K66" s="18" t="s">
        <v>11</v>
      </c>
      <c r="L66" s="20">
        <f>L65/K11</f>
        <v>5585.5135770797397</v>
      </c>
    </row>
    <row r="67" spans="1:14" ht="20.399999999999999" customHeight="1" thickBot="1" x14ac:dyDescent="0.3">
      <c r="A67" s="2"/>
      <c r="B67" s="2"/>
      <c r="C67" s="2"/>
      <c r="D67" s="2"/>
      <c r="E67" s="2"/>
      <c r="F67" s="2"/>
      <c r="G67" s="2"/>
      <c r="H67" s="2"/>
      <c r="I67" s="2"/>
      <c r="J67" s="2"/>
      <c r="L67" s="2"/>
    </row>
    <row r="68" spans="1:14" ht="17.25" customHeight="1" x14ac:dyDescent="0.25">
      <c r="A68" s="64" t="s">
        <v>18</v>
      </c>
      <c r="B68" s="67" t="s">
        <v>118</v>
      </c>
      <c r="C68" s="67"/>
      <c r="D68" s="67"/>
      <c r="E68" s="67"/>
      <c r="F68" s="67"/>
      <c r="G68" s="67"/>
      <c r="H68" s="67"/>
      <c r="I68" s="67"/>
      <c r="J68" s="68"/>
    </row>
    <row r="69" spans="1:14" x14ac:dyDescent="0.25">
      <c r="A69" s="65"/>
      <c r="B69" s="69"/>
      <c r="C69" s="69"/>
      <c r="D69" s="69"/>
      <c r="E69" s="69"/>
      <c r="F69" s="69"/>
      <c r="G69" s="69"/>
      <c r="H69" s="69"/>
      <c r="I69" s="69"/>
      <c r="J69" s="70"/>
    </row>
    <row r="70" spans="1:14" x14ac:dyDescent="0.25">
      <c r="A70" s="65"/>
      <c r="B70" s="69"/>
      <c r="C70" s="69"/>
      <c r="D70" s="69"/>
      <c r="E70" s="69"/>
      <c r="F70" s="69"/>
      <c r="G70" s="69"/>
      <c r="H70" s="69"/>
      <c r="I70" s="69"/>
      <c r="J70" s="70"/>
    </row>
    <row r="71" spans="1:14" ht="51" customHeight="1" x14ac:dyDescent="0.25">
      <c r="A71" s="65"/>
      <c r="B71" s="69"/>
      <c r="C71" s="69"/>
      <c r="D71" s="69"/>
      <c r="E71" s="69"/>
      <c r="F71" s="69"/>
      <c r="G71" s="69"/>
      <c r="H71" s="69"/>
      <c r="I71" s="69"/>
      <c r="J71" s="70"/>
    </row>
    <row r="72" spans="1:14" x14ac:dyDescent="0.25">
      <c r="A72" s="65"/>
      <c r="B72" s="69"/>
      <c r="C72" s="69"/>
      <c r="D72" s="69"/>
      <c r="E72" s="69"/>
      <c r="F72" s="69"/>
      <c r="G72" s="69"/>
      <c r="H72" s="69"/>
      <c r="I72" s="69"/>
      <c r="J72" s="70"/>
    </row>
    <row r="73" spans="1:14" ht="124.65" customHeight="1" thickBot="1" x14ac:dyDescent="0.3">
      <c r="A73" s="66"/>
      <c r="B73" s="71"/>
      <c r="C73" s="71"/>
      <c r="D73" s="71"/>
      <c r="E73" s="71"/>
      <c r="F73" s="71"/>
      <c r="G73" s="71"/>
      <c r="H73" s="71"/>
      <c r="I73" s="71"/>
      <c r="J73" s="72"/>
    </row>
    <row r="74" spans="1:14" ht="21.6" thickBot="1" x14ac:dyDescent="0.4">
      <c r="A74" s="29"/>
    </row>
    <row r="75" spans="1:14" ht="13.65" customHeight="1" x14ac:dyDescent="0.25">
      <c r="A75" s="49" t="s">
        <v>19</v>
      </c>
      <c r="B75" s="52" t="s">
        <v>20</v>
      </c>
      <c r="C75" s="52"/>
      <c r="D75" s="52"/>
      <c r="E75" s="52"/>
      <c r="F75" s="52"/>
      <c r="G75" s="52"/>
      <c r="H75" s="52"/>
      <c r="I75" s="52"/>
      <c r="J75" s="53"/>
    </row>
    <row r="76" spans="1:14" ht="13.65" customHeight="1" x14ac:dyDescent="0.25">
      <c r="A76" s="50"/>
      <c r="B76" s="54"/>
      <c r="C76" s="54"/>
      <c r="D76" s="54"/>
      <c r="E76" s="54"/>
      <c r="F76" s="54"/>
      <c r="G76" s="54"/>
      <c r="H76" s="54"/>
      <c r="I76" s="54"/>
      <c r="J76" s="55"/>
    </row>
    <row r="77" spans="1:14" ht="13.65" customHeight="1" x14ac:dyDescent="0.25">
      <c r="A77" s="50"/>
      <c r="B77" s="54"/>
      <c r="C77" s="54"/>
      <c r="D77" s="54"/>
      <c r="E77" s="54"/>
      <c r="F77" s="54"/>
      <c r="G77" s="54"/>
      <c r="H77" s="54"/>
      <c r="I77" s="54"/>
      <c r="J77" s="55"/>
    </row>
    <row r="78" spans="1:14" ht="13.65" customHeight="1" x14ac:dyDescent="0.25">
      <c r="A78" s="50"/>
      <c r="B78" s="54"/>
      <c r="C78" s="54"/>
      <c r="D78" s="54"/>
      <c r="E78" s="54"/>
      <c r="F78" s="54"/>
      <c r="G78" s="54"/>
      <c r="H78" s="54"/>
      <c r="I78" s="54"/>
      <c r="J78" s="55"/>
    </row>
    <row r="79" spans="1:14" ht="13.65" customHeight="1" x14ac:dyDescent="0.25">
      <c r="A79" s="50"/>
      <c r="B79" s="54"/>
      <c r="C79" s="54"/>
      <c r="D79" s="54"/>
      <c r="E79" s="54"/>
      <c r="F79" s="54"/>
      <c r="G79" s="54"/>
      <c r="H79" s="54"/>
      <c r="I79" s="54"/>
      <c r="J79" s="55"/>
    </row>
    <row r="80" spans="1:14" ht="13.65" customHeight="1" x14ac:dyDescent="0.25">
      <c r="A80" s="50"/>
      <c r="B80" s="54"/>
      <c r="C80" s="54"/>
      <c r="D80" s="54"/>
      <c r="E80" s="54"/>
      <c r="F80" s="54"/>
      <c r="G80" s="54"/>
      <c r="H80" s="54"/>
      <c r="I80" s="54"/>
      <c r="J80" s="55"/>
    </row>
    <row r="81" spans="1:10" ht="13.65" customHeight="1" x14ac:dyDescent="0.25">
      <c r="A81" s="50"/>
      <c r="B81" s="54"/>
      <c r="C81" s="54"/>
      <c r="D81" s="54"/>
      <c r="E81" s="54"/>
      <c r="F81" s="54"/>
      <c r="G81" s="54"/>
      <c r="H81" s="54"/>
      <c r="I81" s="54"/>
      <c r="J81" s="55"/>
    </row>
    <row r="82" spans="1:10" ht="14.4" customHeight="1" x14ac:dyDescent="0.25">
      <c r="A82" s="50"/>
      <c r="B82" s="54"/>
      <c r="C82" s="54"/>
      <c r="D82" s="54"/>
      <c r="E82" s="54"/>
      <c r="F82" s="54"/>
      <c r="G82" s="54"/>
      <c r="H82" s="54"/>
      <c r="I82" s="54"/>
      <c r="J82" s="55"/>
    </row>
    <row r="83" spans="1:10" ht="14.4" customHeight="1" x14ac:dyDescent="0.25">
      <c r="A83" s="50"/>
      <c r="B83" s="54"/>
      <c r="C83" s="54"/>
      <c r="D83" s="54"/>
      <c r="E83" s="54"/>
      <c r="F83" s="54"/>
      <c r="G83" s="54"/>
      <c r="H83" s="54"/>
      <c r="I83" s="54"/>
      <c r="J83" s="55"/>
    </row>
    <row r="84" spans="1:10" ht="14.4" customHeight="1" thickBot="1" x14ac:dyDescent="0.3">
      <c r="A84" s="51"/>
      <c r="B84" s="56"/>
      <c r="C84" s="56"/>
      <c r="D84" s="56"/>
      <c r="E84" s="56"/>
      <c r="F84" s="56"/>
      <c r="G84" s="56"/>
      <c r="H84" s="56"/>
      <c r="I84" s="56"/>
      <c r="J84" s="57"/>
    </row>
    <row r="92" spans="1:10" x14ac:dyDescent="0.25">
      <c r="A92" s="46"/>
      <c r="B92" s="46"/>
      <c r="C92" s="46"/>
      <c r="D92" s="46"/>
      <c r="E92" s="46"/>
      <c r="F92" s="46"/>
      <c r="G92" s="46"/>
      <c r="H92" s="46"/>
    </row>
    <row r="93" spans="1:10" x14ac:dyDescent="0.25">
      <c r="A93" s="46"/>
      <c r="B93" s="46"/>
      <c r="C93" s="46"/>
      <c r="D93" s="46"/>
      <c r="E93" s="46"/>
      <c r="F93" s="46"/>
      <c r="G93" s="46"/>
      <c r="H93" s="46"/>
    </row>
    <row r="94" spans="1:10" x14ac:dyDescent="0.25">
      <c r="A94" s="46"/>
      <c r="B94" s="46"/>
      <c r="C94" s="46"/>
      <c r="D94" s="46"/>
      <c r="E94" s="46"/>
      <c r="F94" s="46"/>
      <c r="G94" s="46"/>
      <c r="H94" s="46"/>
    </row>
    <row r="95" spans="1:10" x14ac:dyDescent="0.25">
      <c r="A95" s="46"/>
      <c r="B95" s="46"/>
      <c r="C95" s="46"/>
      <c r="D95" s="46"/>
      <c r="E95" s="46"/>
      <c r="F95" s="46"/>
      <c r="G95" s="46"/>
      <c r="H95" s="46"/>
    </row>
    <row r="96" spans="1:10"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sheetData>
  <dataConsolidate/>
  <mergeCells count="28">
    <mergeCell ref="K19:K20"/>
    <mergeCell ref="L19:L20"/>
    <mergeCell ref="J19:J20"/>
    <mergeCell ref="A8:B8"/>
    <mergeCell ref="C8:H8"/>
    <mergeCell ref="A9:B9"/>
    <mergeCell ref="C9:H9"/>
    <mergeCell ref="A10:B10"/>
    <mergeCell ref="C10:H10"/>
    <mergeCell ref="A11:B11"/>
    <mergeCell ref="C11:H11"/>
    <mergeCell ref="A12:B12"/>
    <mergeCell ref="C12:H12"/>
    <mergeCell ref="A13:B13"/>
    <mergeCell ref="C13:H13"/>
    <mergeCell ref="A14:B14"/>
    <mergeCell ref="C2:K4"/>
    <mergeCell ref="A6:B6"/>
    <mergeCell ref="C6:H6"/>
    <mergeCell ref="A7:B7"/>
    <mergeCell ref="C7:H7"/>
    <mergeCell ref="A75:A84"/>
    <mergeCell ref="B75:J84"/>
    <mergeCell ref="C14:H14"/>
    <mergeCell ref="A15:B15"/>
    <mergeCell ref="C15:H15"/>
    <mergeCell ref="A68:A73"/>
    <mergeCell ref="B68:J73"/>
  </mergeCells>
  <dataValidations count="4">
    <dataValidation type="list" allowBlank="1" showInputMessage="1" showErrorMessage="1" sqref="C8:H8" xr:uid="{C4256C71-8734-4590-85D2-44403E4D342C}">
      <formula1>"Teklif,Yaklaşık Bedel"</formula1>
    </dataValidation>
    <dataValidation type="custom" allowBlank="1" showInputMessage="1" showErrorMessage="1" sqref="J10:K12" xr:uid="{B311B60B-2E7B-4ED9-9262-DB90DBEE2E42}">
      <formula1>J10(TRUE,FALSE)</formula1>
    </dataValidation>
    <dataValidation type="list" allowBlank="1" showInputMessage="1" showErrorMessage="1" sqref="C10:H10" xr:uid="{613030E3-0AF8-4E65-812D-BDF9F90F83DA}">
      <formula1>"Yurtiçi,Yurtdışı"</formula1>
    </dataValidation>
    <dataValidation type="list" allowBlank="1" showInputMessage="1" showErrorMessage="1" sqref="C9:H9" xr:uid="{7D1DFC05-32F6-45C6-B45F-28AA9D63593A}">
      <formula1>"Retech,SVC"</formula1>
    </dataValidation>
  </dataValidations>
  <pageMargins left="0.7" right="0.7" top="0.75" bottom="0.75" header="0.3" footer="0.3"/>
  <pageSetup paperSize="9" scale="34"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Transit 440E Camlı Van </vt:lpstr>
      <vt:lpstr>Transit 440E 16+1 Minibüs</vt:lpstr>
      <vt:lpstr>'Transit 440E 16+1 Minibüs'!Yazdırma_Alanı</vt:lpstr>
      <vt:lpstr>'Transit 440E Camlı Van '!Yazdırma_Alanı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2026-05-18T10:19:15Z</dcterms:modified>
</cp:coreProperties>
</file>