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mar\Meus Documentos\Word\OSMAR\ESTUDO\UFSC_DOUTORADO\COMPUTACAO\20172\PAA\ListaExercicio\Lista1\"/>
    </mc:Choice>
  </mc:AlternateContent>
  <bookViews>
    <workbookView xWindow="240" yWindow="120" windowWidth="19980" windowHeight="8070" xr2:uid="{00000000-000D-0000-FFFF-FFFF00000000}"/>
  </bookViews>
  <sheets>
    <sheet name="a)" sheetId="1" r:id="rId1"/>
  </sheets>
  <calcPr calcId="171027"/>
</workbook>
</file>

<file path=xl/calcChain.xml><?xml version="1.0" encoding="utf-8"?>
<calcChain xmlns="http://schemas.openxmlformats.org/spreadsheetml/2006/main">
  <c r="B2" i="1" l="1"/>
  <c r="D3" i="1"/>
  <c r="D4" i="1" l="1"/>
  <c r="I5" i="1"/>
  <c r="D5" i="1"/>
  <c r="F5" i="1"/>
  <c r="H5" i="1"/>
  <c r="C4" i="1"/>
  <c r="C5" i="1"/>
  <c r="E5" i="1"/>
  <c r="G5" i="1"/>
  <c r="C11" i="1"/>
  <c r="C7" i="1"/>
  <c r="C8" i="1" s="1"/>
  <c r="D11" i="1"/>
  <c r="C6" i="1" l="1"/>
  <c r="C9" i="1"/>
  <c r="D6" i="1"/>
  <c r="C10" i="1" l="1"/>
  <c r="D10" i="1"/>
  <c r="D9" i="1"/>
  <c r="D7" i="1"/>
  <c r="D8" i="1" s="1"/>
  <c r="E3" i="1" l="1"/>
  <c r="E11" i="1" l="1"/>
  <c r="E4" i="1"/>
  <c r="F3" i="1"/>
  <c r="E10" i="1"/>
  <c r="E9" i="1"/>
  <c r="E6" i="1"/>
  <c r="E7" i="1"/>
  <c r="E8" i="1" s="1"/>
  <c r="H3" i="1" l="1"/>
  <c r="F4" i="1"/>
  <c r="F11" i="1"/>
  <c r="F7" i="1"/>
  <c r="F8" i="1" s="1"/>
  <c r="F10" i="1"/>
  <c r="F6" i="1"/>
  <c r="G3" i="1"/>
  <c r="F9" i="1"/>
  <c r="G11" i="1" l="1"/>
  <c r="G4" i="1"/>
  <c r="H4" i="1"/>
  <c r="H11" i="1"/>
  <c r="G6" i="1"/>
  <c r="G10" i="1"/>
  <c r="G7" i="1"/>
  <c r="G8" i="1" s="1"/>
  <c r="G9" i="1"/>
  <c r="I3" i="1" l="1"/>
  <c r="H10" i="1"/>
  <c r="H6" i="1"/>
  <c r="H9" i="1"/>
  <c r="H7" i="1"/>
  <c r="H8" i="1" s="1"/>
  <c r="I9" i="1"/>
  <c r="I10" i="1"/>
  <c r="I4" i="1" l="1"/>
  <c r="I11" i="1"/>
  <c r="I7" i="1"/>
  <c r="I8" i="1" s="1"/>
  <c r="I6" i="1"/>
</calcChain>
</file>

<file path=xl/sharedStrings.xml><?xml version="1.0" encoding="utf-8"?>
<sst xmlns="http://schemas.openxmlformats.org/spreadsheetml/2006/main" count="21" uniqueCount="20">
  <si>
    <t>Segundos</t>
  </si>
  <si>
    <t>n lg n</t>
  </si>
  <si>
    <t>n!</t>
  </si>
  <si>
    <t>N</t>
  </si>
  <si>
    <t>f(n)=10^-9</t>
  </si>
  <si>
    <t>1 Segundo</t>
  </si>
  <si>
    <t>1 Minuto</t>
  </si>
  <si>
    <t>1 Hora</t>
  </si>
  <si>
    <t xml:space="preserve">1 Dia </t>
  </si>
  <si>
    <t>1 Mês</t>
  </si>
  <si>
    <t>1 Ano</t>
  </si>
  <si>
    <t>1 Século</t>
  </si>
  <si>
    <t>n^3(ok)</t>
  </si>
  <si>
    <t>n^2(ok)</t>
  </si>
  <si>
    <t>n(ok)</t>
  </si>
  <si>
    <t>sqr n(ok)</t>
  </si>
  <si>
    <t>2^n(ok)</t>
  </si>
  <si>
    <t>lg n(ok)</t>
  </si>
  <si>
    <t>Expoente</t>
  </si>
  <si>
    <t xml:space="preserve">Programa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</si>
</sst>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000000"/>
    <numFmt numFmtId="165" formatCode="0.00000"/>
    <numFmt numFmtId="166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5" xfId="1" applyNumberFormat="1" applyFont="1" applyFill="1" applyBorder="1"/>
    <xf numFmtId="0" fontId="1" fillId="0" borderId="0" xfId="0" applyFont="1" applyBorder="1"/>
    <xf numFmtId="0" fontId="3" fillId="0" borderId="0" xfId="2" applyBorder="1"/>
    <xf numFmtId="0" fontId="0" fillId="0" borderId="0" xfId="0" applyFill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166" fontId="0" fillId="0" borderId="1" xfId="0" applyNumberFormat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1026" name="AutoShape 2" descr="https://qph.ec.quoracdn.net/main-qimg-d35007c2dd083cdf461c7c007da4eab3.webp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06299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abSelected="1" zoomScaleNormal="100" workbookViewId="0">
      <selection activeCell="D24" sqref="D24"/>
    </sheetView>
  </sheetViews>
  <sheetFormatPr defaultRowHeight="15" x14ac:dyDescent="0.25"/>
  <cols>
    <col min="1" max="2" width="12.28515625" customWidth="1"/>
    <col min="3" max="3" width="13.140625" customWidth="1"/>
    <col min="4" max="9" width="12.28515625" customWidth="1"/>
    <col min="11" max="11" width="27.85546875" customWidth="1"/>
    <col min="12" max="12" width="11" bestFit="1" customWidth="1"/>
    <col min="13" max="13" width="10" bestFit="1" customWidth="1"/>
  </cols>
  <sheetData>
    <row r="1" spans="1:12" ht="15.75" thickBot="1" x14ac:dyDescent="0.3">
      <c r="K1" s="12"/>
    </row>
    <row r="2" spans="1:12" ht="29.25" customHeight="1" x14ac:dyDescent="0.25">
      <c r="A2" s="4" t="s">
        <v>4</v>
      </c>
      <c r="B2" s="5">
        <f>10^9</f>
        <v>1000000000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2"/>
      <c r="K2" s="8"/>
    </row>
    <row r="3" spans="1:12" x14ac:dyDescent="0.25">
      <c r="A3" s="15" t="s">
        <v>3</v>
      </c>
      <c r="B3" s="14" t="s">
        <v>0</v>
      </c>
      <c r="C3" s="14">
        <v>1</v>
      </c>
      <c r="D3" s="14">
        <f>C3*60</f>
        <v>60</v>
      </c>
      <c r="E3" s="14">
        <f>D3*60</f>
        <v>3600</v>
      </c>
      <c r="F3" s="14">
        <f>E3*24</f>
        <v>86400</v>
      </c>
      <c r="G3" s="14">
        <f>F3*30</f>
        <v>2592000</v>
      </c>
      <c r="H3" s="14">
        <f>F3*365</f>
        <v>31536000</v>
      </c>
      <c r="I3" s="16">
        <f>H3*100</f>
        <v>3153600000</v>
      </c>
      <c r="J3" s="2"/>
      <c r="L3" s="2"/>
    </row>
    <row r="4" spans="1:12" x14ac:dyDescent="0.25">
      <c r="A4" s="3"/>
      <c r="B4" s="1" t="s">
        <v>18</v>
      </c>
      <c r="C4" s="1">
        <f t="shared" ref="C4:I4" si="0">C$3*$B$2</f>
        <v>1000000000</v>
      </c>
      <c r="D4" s="1">
        <f t="shared" si="0"/>
        <v>60000000000</v>
      </c>
      <c r="E4" s="1">
        <f t="shared" si="0"/>
        <v>3600000000000</v>
      </c>
      <c r="F4" s="1">
        <f t="shared" si="0"/>
        <v>86400000000000</v>
      </c>
      <c r="G4" s="1">
        <f t="shared" si="0"/>
        <v>2592000000000000</v>
      </c>
      <c r="H4" s="1">
        <f t="shared" si="0"/>
        <v>3.1536E+16</v>
      </c>
      <c r="I4" s="1">
        <f t="shared" si="0"/>
        <v>3.1536E+18</v>
      </c>
      <c r="J4" s="2"/>
      <c r="K4" s="9"/>
      <c r="L4" s="2"/>
    </row>
    <row r="5" spans="1:12" x14ac:dyDescent="0.25">
      <c r="A5" s="1">
        <v>1</v>
      </c>
      <c r="B5" s="3" t="s">
        <v>17</v>
      </c>
      <c r="C5" s="1" t="e">
        <f t="shared" ref="C5:I5" si="1">(2^$B$2)</f>
        <v>#NUM!</v>
      </c>
      <c r="D5" s="1" t="e">
        <f t="shared" si="1"/>
        <v>#NUM!</v>
      </c>
      <c r="E5" s="1" t="e">
        <f t="shared" si="1"/>
        <v>#NUM!</v>
      </c>
      <c r="F5" s="1" t="e">
        <f t="shared" si="1"/>
        <v>#NUM!</v>
      </c>
      <c r="G5" s="1" t="e">
        <f t="shared" si="1"/>
        <v>#NUM!</v>
      </c>
      <c r="H5" s="1" t="e">
        <f t="shared" si="1"/>
        <v>#NUM!</v>
      </c>
      <c r="I5" s="1" t="e">
        <f t="shared" si="1"/>
        <v>#NUM!</v>
      </c>
    </row>
    <row r="6" spans="1:12" x14ac:dyDescent="0.25">
      <c r="A6" s="1">
        <v>1</v>
      </c>
      <c r="B6" s="3" t="s">
        <v>15</v>
      </c>
      <c r="C6" s="17">
        <f t="shared" ref="C6:I6" si="2">(C$3 * $B$2)^2</f>
        <v>1E+18</v>
      </c>
      <c r="D6" s="17">
        <f t="shared" si="2"/>
        <v>3.6E+21</v>
      </c>
      <c r="E6" s="1">
        <f t="shared" si="2"/>
        <v>1.296E+25</v>
      </c>
      <c r="F6" s="1">
        <f t="shared" si="2"/>
        <v>7.4649599999999996E+27</v>
      </c>
      <c r="G6" s="1">
        <f t="shared" si="2"/>
        <v>6.7184639999999998E+30</v>
      </c>
      <c r="H6" s="1">
        <f t="shared" si="2"/>
        <v>9.9451929599999994E+32</v>
      </c>
      <c r="I6" s="1">
        <f t="shared" si="2"/>
        <v>9.9451929599999999E+36</v>
      </c>
    </row>
    <row r="7" spans="1:12" x14ac:dyDescent="0.25">
      <c r="A7" s="1">
        <v>1</v>
      </c>
      <c r="B7" s="3" t="s">
        <v>14</v>
      </c>
      <c r="C7" s="17">
        <f>C$3 * $B$2</f>
        <v>1000000000</v>
      </c>
      <c r="D7" s="17">
        <f t="shared" ref="D7:I7" si="3">D$3 * $B$2</f>
        <v>60000000000</v>
      </c>
      <c r="E7" s="17">
        <f t="shared" si="3"/>
        <v>3600000000000</v>
      </c>
      <c r="F7" s="17">
        <f t="shared" si="3"/>
        <v>86400000000000</v>
      </c>
      <c r="G7" s="17">
        <f t="shared" si="3"/>
        <v>2592000000000000</v>
      </c>
      <c r="H7" s="17">
        <f t="shared" si="3"/>
        <v>3.1536E+16</v>
      </c>
      <c r="I7" s="17">
        <f t="shared" si="3"/>
        <v>3.1536E+18</v>
      </c>
      <c r="K7" s="10"/>
    </row>
    <row r="8" spans="1:12" x14ac:dyDescent="0.25">
      <c r="A8" s="1">
        <v>1</v>
      </c>
      <c r="B8" s="3" t="s">
        <v>1</v>
      </c>
      <c r="C8" s="17">
        <f>C7*LOG(C7,2)</f>
        <v>29897352853.986263</v>
      </c>
      <c r="D8" s="17">
        <f t="shared" ref="D8:I8" si="4">D7*LOG(D7,10)/LOG(2,10)</f>
        <v>2148254606975.687</v>
      </c>
      <c r="E8" s="17">
        <f t="shared" si="4"/>
        <v>150160082562731.88</v>
      </c>
      <c r="F8" s="17">
        <f t="shared" si="4"/>
        <v>3999982741567873</v>
      </c>
      <c r="G8" s="17">
        <f t="shared" si="4"/>
        <v>1.3271814267085346E+17</v>
      </c>
      <c r="H8" s="17">
        <f t="shared" si="4"/>
        <v>1.7284203323614817E+18</v>
      </c>
      <c r="I8" s="17">
        <f t="shared" si="4"/>
        <v>1.9379409811622176E+20</v>
      </c>
      <c r="J8" t="s">
        <v>19</v>
      </c>
    </row>
    <row r="9" spans="1:12" x14ac:dyDescent="0.25">
      <c r="A9" s="1">
        <v>1</v>
      </c>
      <c r="B9" s="3" t="s">
        <v>13</v>
      </c>
      <c r="C9" s="1">
        <f>(C$3* $B$2)^(1/2)</f>
        <v>31622.776601683792</v>
      </c>
      <c r="D9" s="1">
        <f t="shared" ref="D9:I9" si="5">SQRT(D$3* $B$2)</f>
        <v>244948.97427831782</v>
      </c>
      <c r="E9" s="1">
        <f t="shared" si="5"/>
        <v>1897366.5961010277</v>
      </c>
      <c r="F9" s="1">
        <f t="shared" si="5"/>
        <v>9295160.0308977999</v>
      </c>
      <c r="G9" s="1">
        <f t="shared" si="5"/>
        <v>50911688.245431423</v>
      </c>
      <c r="H9" s="1">
        <f t="shared" si="5"/>
        <v>177583783.04338491</v>
      </c>
      <c r="I9" s="1">
        <f t="shared" si="5"/>
        <v>1775837830.4338491</v>
      </c>
    </row>
    <row r="10" spans="1:12" x14ac:dyDescent="0.25">
      <c r="A10" s="1">
        <v>1</v>
      </c>
      <c r="B10" s="3" t="s">
        <v>12</v>
      </c>
      <c r="C10" s="1">
        <f t="shared" ref="C10:I10" si="6">(C$3* $B$2)^(1/3)</f>
        <v>999.99999999999977</v>
      </c>
      <c r="D10" s="1">
        <f t="shared" si="6"/>
        <v>3914.8676411688589</v>
      </c>
      <c r="E10" s="1">
        <f t="shared" si="6"/>
        <v>15326.188647871055</v>
      </c>
      <c r="F10" s="1">
        <f t="shared" si="6"/>
        <v>44208.377983684593</v>
      </c>
      <c r="G10" s="1">
        <f t="shared" si="6"/>
        <v>137365.70910639971</v>
      </c>
      <c r="H10" s="1">
        <f t="shared" si="6"/>
        <v>315938.24569028633</v>
      </c>
      <c r="I10" s="1">
        <f t="shared" si="6"/>
        <v>1466455.433307244</v>
      </c>
    </row>
    <row r="11" spans="1:12" x14ac:dyDescent="0.25">
      <c r="A11" s="1">
        <v>1</v>
      </c>
      <c r="B11" s="3" t="s">
        <v>16</v>
      </c>
      <c r="C11" s="1">
        <f t="shared" ref="C11:I11" si="7">LOG(C$3*$B$2,10)/LOG(2,10)</f>
        <v>29.897352853986259</v>
      </c>
      <c r="D11" s="1">
        <f t="shared" si="7"/>
        <v>35.804243449594779</v>
      </c>
      <c r="E11" s="1">
        <f t="shared" si="7"/>
        <v>41.711134045203302</v>
      </c>
      <c r="F11" s="1">
        <f t="shared" si="7"/>
        <v>46.296096545924456</v>
      </c>
      <c r="G11" s="1">
        <f t="shared" si="7"/>
        <v>51.202987141532972</v>
      </c>
      <c r="H11" s="1">
        <f t="shared" si="7"/>
        <v>54.807849199691844</v>
      </c>
      <c r="I11" s="1">
        <f t="shared" si="7"/>
        <v>61.451705389466568</v>
      </c>
    </row>
    <row r="12" spans="1:12" x14ac:dyDescent="0.25">
      <c r="A12" s="1">
        <v>1</v>
      </c>
      <c r="B12" s="3" t="s">
        <v>2</v>
      </c>
      <c r="C12" s="1">
        <v>12</v>
      </c>
      <c r="D12" s="1">
        <v>13</v>
      </c>
      <c r="E12" s="1">
        <v>15</v>
      </c>
      <c r="F12" s="1">
        <v>16</v>
      </c>
      <c r="G12" s="1">
        <v>17</v>
      </c>
      <c r="H12" s="1">
        <v>18</v>
      </c>
      <c r="I12" s="1">
        <v>20</v>
      </c>
      <c r="J12" t="s">
        <v>19</v>
      </c>
    </row>
    <row r="13" spans="1:12" x14ac:dyDescent="0.25">
      <c r="A13" s="13"/>
      <c r="B13" s="11"/>
    </row>
    <row r="14" spans="1:12" x14ac:dyDescent="0.25">
      <c r="A14" s="11"/>
      <c r="B14" s="11"/>
      <c r="C14" s="11"/>
      <c r="D14" s="2"/>
      <c r="E14" s="2"/>
      <c r="F14" s="2"/>
      <c r="G14" s="2"/>
      <c r="H14" s="2"/>
      <c r="I14" s="2"/>
      <c r="J14" s="2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3"/>
      <c r="B30" s="13"/>
      <c r="C30" s="13"/>
      <c r="D30" s="2"/>
      <c r="E30" s="2"/>
      <c r="F30" s="2"/>
      <c r="G30" s="2"/>
      <c r="H30" s="2"/>
      <c r="I30" s="2"/>
      <c r="J30" s="2"/>
    </row>
    <row r="31" spans="1:10" x14ac:dyDescent="0.25">
      <c r="A31" s="13"/>
      <c r="B31" s="13"/>
      <c r="C31" s="13"/>
      <c r="D31" s="2"/>
      <c r="E31" s="2"/>
      <c r="F31" s="2"/>
      <c r="G31" s="2"/>
      <c r="H31" s="2"/>
      <c r="I31" s="2"/>
      <c r="J31" s="2"/>
    </row>
    <row r="32" spans="1:10" x14ac:dyDescent="0.25">
      <c r="A32" s="13"/>
      <c r="B32" s="13"/>
      <c r="C32" s="13"/>
      <c r="D32" s="13"/>
      <c r="E32" s="2"/>
      <c r="F32" s="2"/>
      <c r="G32" s="2"/>
      <c r="H32" s="2"/>
      <c r="I32" s="2"/>
      <c r="J32" s="2"/>
    </row>
    <row r="33" spans="1:4" x14ac:dyDescent="0.25">
      <c r="A33" s="13"/>
      <c r="B33" s="13"/>
      <c r="C33" s="13"/>
      <c r="D33" s="13"/>
    </row>
    <row r="34" spans="1:4" x14ac:dyDescent="0.25">
      <c r="A34" s="13"/>
      <c r="B34" s="13"/>
      <c r="C34" s="13"/>
      <c r="D34" s="13"/>
    </row>
    <row r="35" spans="1:4" x14ac:dyDescent="0.25">
      <c r="A35" s="13"/>
      <c r="B35" s="13"/>
      <c r="C35" s="13"/>
      <c r="D35" s="13"/>
    </row>
    <row r="36" spans="1:4" x14ac:dyDescent="0.25">
      <c r="A36" s="13"/>
      <c r="B36" s="13"/>
      <c r="C36" s="13"/>
      <c r="D36" s="13"/>
    </row>
    <row r="37" spans="1:4" x14ac:dyDescent="0.25">
      <c r="A37" s="13"/>
      <c r="B37" s="13"/>
      <c r="C37" s="13"/>
      <c r="D37" s="13"/>
    </row>
    <row r="38" spans="1:4" x14ac:dyDescent="0.25">
      <c r="A38" s="13"/>
      <c r="B38" s="13"/>
      <c r="C38" s="13"/>
      <c r="D38" s="13"/>
    </row>
    <row r="39" spans="1:4" x14ac:dyDescent="0.25">
      <c r="A39" s="13"/>
      <c r="B39" s="13"/>
      <c r="C39" s="13"/>
      <c r="D39" s="13"/>
    </row>
    <row r="40" spans="1:4" x14ac:dyDescent="0.25">
      <c r="A40" s="13"/>
      <c r="B40" s="13"/>
      <c r="C40" s="13"/>
      <c r="D40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de Oliveira Braz Junior</dc:creator>
  <cp:lastModifiedBy>Osmar de Oliveira Braz Junior</cp:lastModifiedBy>
  <dcterms:created xsi:type="dcterms:W3CDTF">2017-09-05T10:42:20Z</dcterms:created>
  <dcterms:modified xsi:type="dcterms:W3CDTF">2017-10-14T18:11:31Z</dcterms:modified>
</cp:coreProperties>
</file>