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smar\Meus Documentos\Word\OSMAR\ESTUDO\UFSC_DOUTORADO\COMPUTACAO\20172\PAA\ListaExercicio\Lista1\"/>
    </mc:Choice>
  </mc:AlternateContent>
  <bookViews>
    <workbookView xWindow="240" yWindow="120" windowWidth="19980" windowHeight="8070" activeTab="1" xr2:uid="{00000000-000D-0000-FFFF-FFFF00000000}"/>
  </bookViews>
  <sheets>
    <sheet name="a" sheetId="1" r:id="rId1"/>
    <sheet name="b" sheetId="2" r:id="rId2"/>
    <sheet name="c" sheetId="3" r:id="rId3"/>
    <sheet name="d" sheetId="8" r:id="rId4"/>
    <sheet name="e" sheetId="5" r:id="rId5"/>
    <sheet name="f" sheetId="7" r:id="rId6"/>
    <sheet name="g" sheetId="9" r:id="rId7"/>
    <sheet name="h" sheetId="10" r:id="rId8"/>
    <sheet name="i" sheetId="11" r:id="rId9"/>
    <sheet name="j" sheetId="12" r:id="rId10"/>
    <sheet name="k" sheetId="13" r:id="rId11"/>
    <sheet name="l" sheetId="14" r:id="rId12"/>
    <sheet name="m" sheetId="15" r:id="rId13"/>
    <sheet name="n" sheetId="16" r:id="rId14"/>
    <sheet name="o" sheetId="17" r:id="rId15"/>
  </sheets>
  <calcPr calcId="171027"/>
</workbook>
</file>

<file path=xl/calcChain.xml><?xml version="1.0" encoding="utf-8"?>
<calcChain xmlns="http://schemas.openxmlformats.org/spreadsheetml/2006/main">
  <c r="B48" i="1" l="1"/>
  <c r="C48" i="1"/>
  <c r="E48" i="1" s="1"/>
  <c r="D48" i="1"/>
  <c r="F48" i="1" s="1"/>
  <c r="B49" i="1"/>
  <c r="C49" i="1"/>
  <c r="D49" i="1"/>
  <c r="B50" i="1"/>
  <c r="C50" i="1"/>
  <c r="D50" i="1"/>
  <c r="B51" i="1"/>
  <c r="C51" i="1"/>
  <c r="D51" i="1"/>
  <c r="F51" i="1" s="1"/>
  <c r="B52" i="1"/>
  <c r="C52" i="1"/>
  <c r="E52" i="1" s="1"/>
  <c r="D52" i="1"/>
  <c r="F52" i="1" s="1"/>
  <c r="B53" i="1"/>
  <c r="C53" i="1"/>
  <c r="D53" i="1"/>
  <c r="B54" i="1"/>
  <c r="C54" i="1"/>
  <c r="D54" i="1"/>
  <c r="B55" i="1"/>
  <c r="C55" i="1"/>
  <c r="D55" i="1"/>
  <c r="F55" i="1" s="1"/>
  <c r="B56" i="1"/>
  <c r="C56" i="1"/>
  <c r="E56" i="1" s="1"/>
  <c r="D56" i="1"/>
  <c r="F56" i="1" s="1"/>
  <c r="B57" i="1"/>
  <c r="C57" i="1"/>
  <c r="D57" i="1"/>
  <c r="B58" i="1"/>
  <c r="C58" i="1"/>
  <c r="D58" i="1"/>
  <c r="B59" i="1"/>
  <c r="C59" i="1"/>
  <c r="D59" i="1"/>
  <c r="F59" i="1" s="1"/>
  <c r="B60" i="1"/>
  <c r="C60" i="1"/>
  <c r="E60" i="1" s="1"/>
  <c r="D60" i="1"/>
  <c r="F60" i="1" s="1"/>
  <c r="B61" i="1"/>
  <c r="C61" i="1"/>
  <c r="D61" i="1"/>
  <c r="B62" i="1"/>
  <c r="C62" i="1"/>
  <c r="D62" i="1"/>
  <c r="B63" i="1"/>
  <c r="C63" i="1"/>
  <c r="D63" i="1"/>
  <c r="F63" i="1" s="1"/>
  <c r="B64" i="1"/>
  <c r="C64" i="1"/>
  <c r="E64" i="1" s="1"/>
  <c r="D64" i="1"/>
  <c r="F64" i="1" s="1"/>
  <c r="B65" i="1"/>
  <c r="C65" i="1"/>
  <c r="D65" i="1"/>
  <c r="B66" i="1"/>
  <c r="C66" i="1"/>
  <c r="D66" i="1"/>
  <c r="B67" i="1"/>
  <c r="C67" i="1"/>
  <c r="D67" i="1"/>
  <c r="F67" i="1" s="1"/>
  <c r="B68" i="1"/>
  <c r="C68" i="1"/>
  <c r="E68" i="1" s="1"/>
  <c r="D68" i="1"/>
  <c r="F68" i="1" s="1"/>
  <c r="B69" i="1"/>
  <c r="C69" i="1"/>
  <c r="D69" i="1"/>
  <c r="B70" i="1"/>
  <c r="C70" i="1"/>
  <c r="D70" i="1"/>
  <c r="B71" i="1"/>
  <c r="C71" i="1"/>
  <c r="D71" i="1"/>
  <c r="F71" i="1" s="1"/>
  <c r="B72" i="1"/>
  <c r="C72" i="1"/>
  <c r="E72" i="1" s="1"/>
  <c r="D72" i="1"/>
  <c r="F72" i="1" s="1"/>
  <c r="B73" i="1"/>
  <c r="C73" i="1"/>
  <c r="D73" i="1"/>
  <c r="B74" i="1"/>
  <c r="C74" i="1"/>
  <c r="D74" i="1"/>
  <c r="B75" i="1"/>
  <c r="C75" i="1"/>
  <c r="D75" i="1"/>
  <c r="B76" i="1"/>
  <c r="C76" i="1"/>
  <c r="E76" i="1" s="1"/>
  <c r="D76" i="1"/>
  <c r="F76" i="1" s="1"/>
  <c r="B77" i="1"/>
  <c r="C77" i="1"/>
  <c r="D77" i="1"/>
  <c r="B78" i="1"/>
  <c r="C78" i="1"/>
  <c r="D78" i="1"/>
  <c r="B79" i="1"/>
  <c r="C79" i="1"/>
  <c r="D79" i="1"/>
  <c r="F79" i="1" s="1"/>
  <c r="B80" i="1"/>
  <c r="C80" i="1"/>
  <c r="D80" i="1"/>
  <c r="F80" i="1" s="1"/>
  <c r="E80" i="1"/>
  <c r="B81" i="1"/>
  <c r="C81" i="1"/>
  <c r="E81" i="1" s="1"/>
  <c r="D81" i="1"/>
  <c r="F81" i="1" s="1"/>
  <c r="B82" i="1"/>
  <c r="C82" i="1"/>
  <c r="D82" i="1"/>
  <c r="B83" i="1"/>
  <c r="C83" i="1"/>
  <c r="D83" i="1"/>
  <c r="B84" i="1"/>
  <c r="E84" i="1" s="1"/>
  <c r="C84" i="1"/>
  <c r="D84" i="1"/>
  <c r="F84" i="1" s="1"/>
  <c r="B85" i="1"/>
  <c r="C85" i="1"/>
  <c r="E85" i="1" s="1"/>
  <c r="D85" i="1"/>
  <c r="F85" i="1" s="1"/>
  <c r="B86" i="1"/>
  <c r="C86" i="1"/>
  <c r="D86" i="1"/>
  <c r="F86" i="1" s="1"/>
  <c r="B87" i="1"/>
  <c r="C87" i="1"/>
  <c r="D87" i="1"/>
  <c r="B88" i="1"/>
  <c r="C88" i="1"/>
  <c r="E88" i="1" s="1"/>
  <c r="D88" i="1"/>
  <c r="B89" i="1"/>
  <c r="C89" i="1"/>
  <c r="E89" i="1" s="1"/>
  <c r="D89" i="1"/>
  <c r="F89" i="1" s="1"/>
  <c r="B90" i="1"/>
  <c r="C90" i="1"/>
  <c r="D90" i="1"/>
  <c r="F90" i="1" s="1"/>
  <c r="B91" i="1"/>
  <c r="C91" i="1"/>
  <c r="D91" i="1"/>
  <c r="B92" i="1"/>
  <c r="C92" i="1"/>
  <c r="E92" i="1" s="1"/>
  <c r="D92" i="1"/>
  <c r="B93" i="1"/>
  <c r="C93" i="1"/>
  <c r="E93" i="1" s="1"/>
  <c r="D93" i="1"/>
  <c r="F93" i="1" s="1"/>
  <c r="B94" i="1"/>
  <c r="C94" i="1"/>
  <c r="D94" i="1"/>
  <c r="F94" i="1" s="1"/>
  <c r="B95" i="1"/>
  <c r="C95" i="1"/>
  <c r="D95" i="1"/>
  <c r="B96" i="1"/>
  <c r="E96" i="1" s="1"/>
  <c r="C96" i="1"/>
  <c r="D96" i="1"/>
  <c r="B97" i="1"/>
  <c r="C97" i="1"/>
  <c r="E97" i="1" s="1"/>
  <c r="D97" i="1"/>
  <c r="B98" i="1"/>
  <c r="C98" i="1"/>
  <c r="D98" i="1"/>
  <c r="F98" i="1" s="1"/>
  <c r="B99" i="1"/>
  <c r="C99" i="1"/>
  <c r="D99" i="1"/>
  <c r="B100" i="1"/>
  <c r="C100" i="1"/>
  <c r="D10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F36" i="1" s="1"/>
  <c r="B37" i="1"/>
  <c r="C37" i="1"/>
  <c r="D37" i="1"/>
  <c r="F37" i="1" s="1"/>
  <c r="B38" i="1"/>
  <c r="C38" i="1"/>
  <c r="D38" i="1"/>
  <c r="B39" i="1"/>
  <c r="C39" i="1"/>
  <c r="D39" i="1"/>
  <c r="B40" i="1"/>
  <c r="C40" i="1"/>
  <c r="D40" i="1"/>
  <c r="F40" i="1" s="1"/>
  <c r="B41" i="1"/>
  <c r="C41" i="1"/>
  <c r="D41" i="1"/>
  <c r="F41" i="1" s="1"/>
  <c r="B42" i="1"/>
  <c r="C42" i="1"/>
  <c r="D42" i="1"/>
  <c r="B43" i="1"/>
  <c r="C43" i="1"/>
  <c r="D43" i="1"/>
  <c r="B44" i="1"/>
  <c r="C44" i="1"/>
  <c r="D44" i="1"/>
  <c r="F44" i="1" s="1"/>
  <c r="B45" i="1"/>
  <c r="C45" i="1"/>
  <c r="D45" i="1"/>
  <c r="F45" i="1" s="1"/>
  <c r="B46" i="1"/>
  <c r="C46" i="1"/>
  <c r="D46" i="1"/>
  <c r="B47" i="1"/>
  <c r="C47" i="1"/>
  <c r="D47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D3" i="1"/>
  <c r="C3" i="1"/>
  <c r="F46" i="1" l="1"/>
  <c r="F42" i="1"/>
  <c r="F38" i="1"/>
  <c r="F34" i="1"/>
  <c r="F100" i="1"/>
  <c r="F95" i="1"/>
  <c r="F87" i="1"/>
  <c r="F82" i="1"/>
  <c r="F77" i="1"/>
  <c r="F73" i="1"/>
  <c r="F69" i="1"/>
  <c r="F65" i="1"/>
  <c r="F61" i="1"/>
  <c r="F57" i="1"/>
  <c r="F53" i="1"/>
  <c r="F49" i="1"/>
  <c r="F47" i="1"/>
  <c r="E46" i="1"/>
  <c r="F43" i="1"/>
  <c r="E42" i="1"/>
  <c r="E38" i="1"/>
  <c r="F35" i="1"/>
  <c r="E34" i="1"/>
  <c r="E100" i="1"/>
  <c r="F97" i="1"/>
  <c r="F96" i="1"/>
  <c r="F92" i="1"/>
  <c r="F88" i="1"/>
  <c r="F83" i="1"/>
  <c r="F78" i="1"/>
  <c r="E77" i="1"/>
  <c r="F74" i="1"/>
  <c r="E73" i="1"/>
  <c r="F70" i="1"/>
  <c r="E69" i="1"/>
  <c r="F66" i="1"/>
  <c r="E65" i="1"/>
  <c r="F62" i="1"/>
  <c r="E61" i="1"/>
  <c r="F58" i="1"/>
  <c r="E57" i="1"/>
  <c r="F54" i="1"/>
  <c r="E53" i="1"/>
  <c r="F50" i="1"/>
  <c r="E49" i="1"/>
  <c r="E99" i="1"/>
  <c r="E39" i="1"/>
  <c r="E37" i="1"/>
  <c r="E36" i="1"/>
  <c r="E31" i="1"/>
  <c r="E95" i="1"/>
  <c r="F33" i="1"/>
  <c r="E43" i="1"/>
  <c r="E74" i="1"/>
  <c r="E62" i="1"/>
  <c r="E54" i="1"/>
  <c r="E50" i="1"/>
  <c r="E47" i="1"/>
  <c r="E44" i="1"/>
  <c r="E86" i="1"/>
  <c r="E82" i="1"/>
  <c r="E35" i="1"/>
  <c r="E98" i="1"/>
  <c r="E94" i="1"/>
  <c r="E91" i="1"/>
  <c r="E87" i="1"/>
  <c r="E83" i="1"/>
  <c r="E79" i="1"/>
  <c r="E41" i="1"/>
  <c r="E40" i="1"/>
  <c r="E32" i="1"/>
  <c r="E70" i="1"/>
  <c r="E66" i="1"/>
  <c r="E58" i="1"/>
  <c r="E45" i="1"/>
  <c r="E90" i="1"/>
  <c r="E78" i="1"/>
  <c r="E75" i="1"/>
  <c r="E71" i="1"/>
  <c r="E67" i="1"/>
  <c r="E63" i="1"/>
  <c r="E59" i="1"/>
  <c r="E55" i="1"/>
  <c r="E51" i="1"/>
  <c r="F99" i="1"/>
  <c r="F91" i="1"/>
  <c r="F75" i="1"/>
  <c r="E33" i="1"/>
  <c r="F32" i="1"/>
  <c r="F39" i="1"/>
  <c r="F31" i="1"/>
  <c r="B8" i="17" l="1"/>
  <c r="C8" i="17"/>
  <c r="D8" i="17"/>
  <c r="B9" i="17"/>
  <c r="D9" i="17" s="1"/>
  <c r="C9" i="17"/>
  <c r="B10" i="17"/>
  <c r="C10" i="17"/>
  <c r="B11" i="17"/>
  <c r="D11" i="17" s="1"/>
  <c r="C11" i="17"/>
  <c r="C3" i="17"/>
  <c r="C4" i="17"/>
  <c r="D4" i="17" s="1"/>
  <c r="C5" i="17"/>
  <c r="C6" i="17"/>
  <c r="C7" i="17"/>
  <c r="C2" i="17"/>
  <c r="D2" i="17" s="1"/>
  <c r="B3" i="17"/>
  <c r="B4" i="17"/>
  <c r="B5" i="17"/>
  <c r="B6" i="17"/>
  <c r="D6" i="17" s="1"/>
  <c r="B7" i="17"/>
  <c r="D7" i="17"/>
  <c r="D3" i="17"/>
  <c r="B3" i="16"/>
  <c r="C3" i="16"/>
  <c r="D3" i="16" s="1"/>
  <c r="B4" i="16"/>
  <c r="C4" i="16"/>
  <c r="B5" i="16"/>
  <c r="C5" i="16"/>
  <c r="B6" i="16"/>
  <c r="C6" i="16"/>
  <c r="B7" i="16"/>
  <c r="C7" i="16"/>
  <c r="D7" i="16" s="1"/>
  <c r="B8" i="16"/>
  <c r="C8" i="16"/>
  <c r="B9" i="16"/>
  <c r="C9" i="16"/>
  <c r="D9" i="16" s="1"/>
  <c r="C2" i="16"/>
  <c r="B2" i="16"/>
  <c r="B3" i="15"/>
  <c r="C3" i="15"/>
  <c r="B4" i="15"/>
  <c r="C4" i="15"/>
  <c r="B5" i="15"/>
  <c r="C5" i="15"/>
  <c r="B6" i="15"/>
  <c r="C6" i="15"/>
  <c r="D6" i="15" s="1"/>
  <c r="B7" i="15"/>
  <c r="C7" i="15"/>
  <c r="D7" i="15" s="1"/>
  <c r="B8" i="15"/>
  <c r="C8" i="15"/>
  <c r="B9" i="15"/>
  <c r="C9" i="15"/>
  <c r="D9" i="15" s="1"/>
  <c r="B10" i="15"/>
  <c r="C10" i="15"/>
  <c r="D10" i="15" s="1"/>
  <c r="B11" i="15"/>
  <c r="C11" i="15"/>
  <c r="B12" i="15"/>
  <c r="C12" i="15"/>
  <c r="B13" i="15"/>
  <c r="C13" i="15"/>
  <c r="B14" i="15"/>
  <c r="C14" i="15"/>
  <c r="D14" i="15" s="1"/>
  <c r="B15" i="15"/>
  <c r="C15" i="15"/>
  <c r="B16" i="15"/>
  <c r="C16" i="15"/>
  <c r="B17" i="15"/>
  <c r="C17" i="15"/>
  <c r="D17" i="15" s="1"/>
  <c r="B18" i="15"/>
  <c r="C18" i="15"/>
  <c r="D18" i="15" s="1"/>
  <c r="B19" i="15"/>
  <c r="C19" i="15"/>
  <c r="D19" i="15" s="1"/>
  <c r="B20" i="15"/>
  <c r="C20" i="15"/>
  <c r="B21" i="15"/>
  <c r="C21" i="15"/>
  <c r="B22" i="15"/>
  <c r="C22" i="15"/>
  <c r="D22" i="15" s="1"/>
  <c r="B23" i="15"/>
  <c r="C23" i="15"/>
  <c r="B24" i="15"/>
  <c r="C24" i="15"/>
  <c r="B25" i="15"/>
  <c r="C25" i="15"/>
  <c r="D25" i="15" s="1"/>
  <c r="B26" i="15"/>
  <c r="C26" i="15"/>
  <c r="D26" i="15" s="1"/>
  <c r="B27" i="15"/>
  <c r="C27" i="15"/>
  <c r="B28" i="15"/>
  <c r="C28" i="15"/>
  <c r="B29" i="15"/>
  <c r="C29" i="15"/>
  <c r="D29" i="15" s="1"/>
  <c r="C2" i="15"/>
  <c r="B2" i="15"/>
  <c r="D5" i="16"/>
  <c r="D2" i="16"/>
  <c r="D27" i="15"/>
  <c r="D23" i="15"/>
  <c r="D21" i="15"/>
  <c r="D15" i="15"/>
  <c r="D13" i="15"/>
  <c r="D11" i="15"/>
  <c r="D5" i="15"/>
  <c r="D3" i="15"/>
  <c r="B3" i="14"/>
  <c r="C3" i="14"/>
  <c r="B4" i="14"/>
  <c r="C4" i="14"/>
  <c r="B5" i="14"/>
  <c r="C5" i="14"/>
  <c r="D5" i="14" s="1"/>
  <c r="B6" i="14"/>
  <c r="C6" i="14"/>
  <c r="B7" i="14"/>
  <c r="C7" i="14"/>
  <c r="B8" i="14"/>
  <c r="C8" i="14"/>
  <c r="B9" i="14"/>
  <c r="C9" i="14"/>
  <c r="D9" i="14" s="1"/>
  <c r="B10" i="14"/>
  <c r="C10" i="14"/>
  <c r="B11" i="14"/>
  <c r="C11" i="14"/>
  <c r="D11" i="14" s="1"/>
  <c r="B12" i="14"/>
  <c r="C12" i="14"/>
  <c r="B13" i="14"/>
  <c r="C13" i="14"/>
  <c r="D13" i="14" s="1"/>
  <c r="B14" i="14"/>
  <c r="C14" i="14"/>
  <c r="B15" i="14"/>
  <c r="C15" i="14"/>
  <c r="B16" i="14"/>
  <c r="C16" i="14"/>
  <c r="B17" i="14"/>
  <c r="C17" i="14"/>
  <c r="D17" i="14" s="1"/>
  <c r="B18" i="14"/>
  <c r="C18" i="14"/>
  <c r="B19" i="14"/>
  <c r="C19" i="14"/>
  <c r="B20" i="14"/>
  <c r="C20" i="14"/>
  <c r="B21" i="14"/>
  <c r="C21" i="14"/>
  <c r="D21" i="14" s="1"/>
  <c r="B22" i="14"/>
  <c r="C22" i="14"/>
  <c r="B23" i="14"/>
  <c r="C23" i="14"/>
  <c r="B24" i="14"/>
  <c r="C24" i="14"/>
  <c r="B25" i="14"/>
  <c r="C25" i="14"/>
  <c r="D25" i="14" s="1"/>
  <c r="B26" i="14"/>
  <c r="C26" i="14"/>
  <c r="B27" i="14"/>
  <c r="C27" i="14"/>
  <c r="D27" i="14" s="1"/>
  <c r="B28" i="14"/>
  <c r="C28" i="14"/>
  <c r="B29" i="14"/>
  <c r="C29" i="14"/>
  <c r="D29" i="14" s="1"/>
  <c r="C2" i="14"/>
  <c r="B2" i="14"/>
  <c r="D2" i="14" s="1"/>
  <c r="D23" i="14"/>
  <c r="D19" i="14"/>
  <c r="D15" i="14"/>
  <c r="D7" i="14"/>
  <c r="D3" i="14"/>
  <c r="B3" i="13"/>
  <c r="C3" i="13"/>
  <c r="B4" i="13"/>
  <c r="D4" i="13" s="1"/>
  <c r="C4" i="13"/>
  <c r="B5" i="13"/>
  <c r="C5" i="13"/>
  <c r="D5" i="13" s="1"/>
  <c r="B6" i="13"/>
  <c r="D6" i="13" s="1"/>
  <c r="C6" i="13"/>
  <c r="B7" i="13"/>
  <c r="C7" i="13"/>
  <c r="B8" i="13"/>
  <c r="D8" i="13" s="1"/>
  <c r="C8" i="13"/>
  <c r="B9" i="13"/>
  <c r="C9" i="13"/>
  <c r="D9" i="13" s="1"/>
  <c r="B10" i="13"/>
  <c r="C10" i="13"/>
  <c r="B11" i="13"/>
  <c r="C11" i="13"/>
  <c r="B12" i="13"/>
  <c r="D12" i="13" s="1"/>
  <c r="C12" i="13"/>
  <c r="B13" i="13"/>
  <c r="C13" i="13"/>
  <c r="D13" i="13" s="1"/>
  <c r="B14" i="13"/>
  <c r="D14" i="13" s="1"/>
  <c r="C14" i="13"/>
  <c r="B15" i="13"/>
  <c r="C15" i="13"/>
  <c r="B16" i="13"/>
  <c r="D16" i="13" s="1"/>
  <c r="C16" i="13"/>
  <c r="B17" i="13"/>
  <c r="C17" i="13"/>
  <c r="D17" i="13" s="1"/>
  <c r="B18" i="13"/>
  <c r="D18" i="13" s="1"/>
  <c r="C18" i="13"/>
  <c r="B19" i="13"/>
  <c r="C19" i="13"/>
  <c r="B20" i="13"/>
  <c r="D20" i="13" s="1"/>
  <c r="C20" i="13"/>
  <c r="B21" i="13"/>
  <c r="C21" i="13"/>
  <c r="D21" i="13" s="1"/>
  <c r="B22" i="13"/>
  <c r="D22" i="13" s="1"/>
  <c r="C22" i="13"/>
  <c r="B23" i="13"/>
  <c r="C23" i="13"/>
  <c r="B24" i="13"/>
  <c r="D24" i="13" s="1"/>
  <c r="C24" i="13"/>
  <c r="B25" i="13"/>
  <c r="C25" i="13"/>
  <c r="B26" i="13"/>
  <c r="D26" i="13" s="1"/>
  <c r="C26" i="13"/>
  <c r="B27" i="13"/>
  <c r="C27" i="13"/>
  <c r="B28" i="13"/>
  <c r="D28" i="13" s="1"/>
  <c r="C28" i="13"/>
  <c r="B29" i="13"/>
  <c r="C29" i="13"/>
  <c r="D29" i="13" s="1"/>
  <c r="C2" i="13"/>
  <c r="B2" i="13"/>
  <c r="D25" i="13"/>
  <c r="D10" i="13"/>
  <c r="B3" i="12"/>
  <c r="C3" i="12"/>
  <c r="B4" i="12"/>
  <c r="D4" i="12" s="1"/>
  <c r="C4" i="12"/>
  <c r="B5" i="12"/>
  <c r="C5" i="12"/>
  <c r="B6" i="12"/>
  <c r="C6" i="12"/>
  <c r="B7" i="12"/>
  <c r="C7" i="12"/>
  <c r="D7" i="12" s="1"/>
  <c r="B8" i="12"/>
  <c r="D8" i="12" s="1"/>
  <c r="C8" i="12"/>
  <c r="B9" i="12"/>
  <c r="C9" i="12"/>
  <c r="B10" i="12"/>
  <c r="C10" i="12"/>
  <c r="B11" i="12"/>
  <c r="C11" i="12"/>
  <c r="B12" i="12"/>
  <c r="D12" i="12" s="1"/>
  <c r="C12" i="12"/>
  <c r="B13" i="12"/>
  <c r="C13" i="12"/>
  <c r="B14" i="12"/>
  <c r="D14" i="12" s="1"/>
  <c r="C14" i="12"/>
  <c r="B15" i="12"/>
  <c r="C15" i="12"/>
  <c r="D15" i="12" s="1"/>
  <c r="B16" i="12"/>
  <c r="D16" i="12" s="1"/>
  <c r="C16" i="12"/>
  <c r="B17" i="12"/>
  <c r="C17" i="12"/>
  <c r="B18" i="12"/>
  <c r="C18" i="12"/>
  <c r="B19" i="12"/>
  <c r="C19" i="12"/>
  <c r="B20" i="12"/>
  <c r="D20" i="12" s="1"/>
  <c r="C20" i="12"/>
  <c r="B21" i="12"/>
  <c r="C21" i="12"/>
  <c r="B22" i="12"/>
  <c r="C22" i="12"/>
  <c r="B23" i="12"/>
  <c r="C23" i="12"/>
  <c r="B24" i="12"/>
  <c r="D24" i="12" s="1"/>
  <c r="C24" i="12"/>
  <c r="B25" i="12"/>
  <c r="C25" i="12"/>
  <c r="B26" i="12"/>
  <c r="C26" i="12"/>
  <c r="B27" i="12"/>
  <c r="C27" i="12"/>
  <c r="D27" i="12" s="1"/>
  <c r="B28" i="12"/>
  <c r="D28" i="12" s="1"/>
  <c r="C28" i="12"/>
  <c r="B29" i="12"/>
  <c r="C29" i="12"/>
  <c r="D29" i="12" s="1"/>
  <c r="B2" i="12"/>
  <c r="C2" i="12"/>
  <c r="D26" i="12"/>
  <c r="D22" i="12"/>
  <c r="D21" i="12"/>
  <c r="D18" i="12"/>
  <c r="D13" i="12"/>
  <c r="D10" i="12"/>
  <c r="D6" i="12"/>
  <c r="B11" i="11"/>
  <c r="B12" i="11"/>
  <c r="D12" i="11" s="1"/>
  <c r="B13" i="11"/>
  <c r="B14" i="11"/>
  <c r="B15" i="11"/>
  <c r="B16" i="11"/>
  <c r="B17" i="11"/>
  <c r="D17" i="11" s="1"/>
  <c r="B18" i="11"/>
  <c r="B19" i="11"/>
  <c r="D19" i="11" s="1"/>
  <c r="B20" i="11"/>
  <c r="D20" i="11" s="1"/>
  <c r="B21" i="11"/>
  <c r="B22" i="11"/>
  <c r="B23" i="11"/>
  <c r="B24" i="11"/>
  <c r="D24" i="11" s="1"/>
  <c r="B25" i="11"/>
  <c r="D25" i="11" s="1"/>
  <c r="B26" i="11"/>
  <c r="B27" i="11"/>
  <c r="B28" i="11"/>
  <c r="D28" i="11" s="1"/>
  <c r="B29" i="11"/>
  <c r="B3" i="11"/>
  <c r="B4" i="11"/>
  <c r="B5" i="11"/>
  <c r="B6" i="11"/>
  <c r="B7" i="11"/>
  <c r="B8" i="11"/>
  <c r="B9" i="11"/>
  <c r="B10" i="11"/>
  <c r="C3" i="11"/>
  <c r="D3" i="11" s="1"/>
  <c r="C4" i="11"/>
  <c r="C5" i="11"/>
  <c r="D5" i="11" s="1"/>
  <c r="C6" i="11"/>
  <c r="C7" i="11"/>
  <c r="D7" i="11" s="1"/>
  <c r="C8" i="11"/>
  <c r="C9" i="11"/>
  <c r="C10" i="11"/>
  <c r="C11" i="11"/>
  <c r="C12" i="11"/>
  <c r="C13" i="11"/>
  <c r="C14" i="11"/>
  <c r="D14" i="11" s="1"/>
  <c r="C15" i="11"/>
  <c r="C16" i="11"/>
  <c r="C17" i="11"/>
  <c r="C18" i="11"/>
  <c r="C19" i="11"/>
  <c r="C20" i="11"/>
  <c r="C21" i="11"/>
  <c r="C22" i="11"/>
  <c r="D22" i="11" s="1"/>
  <c r="C23" i="11"/>
  <c r="C24" i="11"/>
  <c r="C25" i="11"/>
  <c r="C26" i="11"/>
  <c r="C27" i="11"/>
  <c r="C28" i="11"/>
  <c r="C29" i="11"/>
  <c r="C2" i="11"/>
  <c r="B2" i="11"/>
  <c r="D27" i="11"/>
  <c r="D16" i="11"/>
  <c r="D11" i="11"/>
  <c r="B16" i="10"/>
  <c r="C16" i="10"/>
  <c r="B17" i="10"/>
  <c r="C17" i="10"/>
  <c r="B18" i="10"/>
  <c r="D18" i="10" s="1"/>
  <c r="C18" i="10"/>
  <c r="B19" i="10"/>
  <c r="C19" i="10"/>
  <c r="B20" i="10"/>
  <c r="D20" i="10" s="1"/>
  <c r="C20" i="10"/>
  <c r="B21" i="10"/>
  <c r="C21" i="10"/>
  <c r="B22" i="10"/>
  <c r="D22" i="10" s="1"/>
  <c r="C22" i="10"/>
  <c r="B23" i="10"/>
  <c r="C23" i="10"/>
  <c r="D23" i="10" s="1"/>
  <c r="B24" i="10"/>
  <c r="D24" i="10" s="1"/>
  <c r="C24" i="10"/>
  <c r="B25" i="10"/>
  <c r="C25" i="10"/>
  <c r="B26" i="10"/>
  <c r="C26" i="10"/>
  <c r="B27" i="10"/>
  <c r="C27" i="10"/>
  <c r="B28" i="10"/>
  <c r="D28" i="10" s="1"/>
  <c r="C28" i="10"/>
  <c r="B29" i="10"/>
  <c r="C29" i="10"/>
  <c r="D29" i="10" s="1"/>
  <c r="B8" i="10"/>
  <c r="D8" i="10" s="1"/>
  <c r="C8" i="10"/>
  <c r="B9" i="10"/>
  <c r="C9" i="10"/>
  <c r="B10" i="10"/>
  <c r="C10" i="10"/>
  <c r="B11" i="10"/>
  <c r="C11" i="10"/>
  <c r="B12" i="10"/>
  <c r="C12" i="10"/>
  <c r="B13" i="10"/>
  <c r="C13" i="10"/>
  <c r="D13" i="10" s="1"/>
  <c r="B14" i="10"/>
  <c r="D14" i="10" s="1"/>
  <c r="C14" i="10"/>
  <c r="B15" i="10"/>
  <c r="C15" i="10"/>
  <c r="D15" i="10" s="1"/>
  <c r="B3" i="10"/>
  <c r="D3" i="10" s="1"/>
  <c r="C3" i="10"/>
  <c r="B4" i="10"/>
  <c r="C4" i="10"/>
  <c r="B5" i="10"/>
  <c r="C5" i="10"/>
  <c r="B6" i="10"/>
  <c r="C6" i="10"/>
  <c r="B7" i="10"/>
  <c r="D7" i="10" s="1"/>
  <c r="C7" i="10"/>
  <c r="B2" i="10"/>
  <c r="C2" i="10"/>
  <c r="B23" i="9"/>
  <c r="B24" i="9"/>
  <c r="B25" i="9"/>
  <c r="B26" i="9"/>
  <c r="B3" i="9"/>
  <c r="B4" i="9"/>
  <c r="B5" i="9"/>
  <c r="B6" i="9"/>
  <c r="B7" i="9"/>
  <c r="B8" i="9"/>
  <c r="B9" i="9"/>
  <c r="D9" i="9" s="1"/>
  <c r="B10" i="9"/>
  <c r="B11" i="9"/>
  <c r="B12" i="9"/>
  <c r="B13" i="9"/>
  <c r="B14" i="9"/>
  <c r="B15" i="9"/>
  <c r="B16" i="9"/>
  <c r="B17" i="9"/>
  <c r="D17" i="9" s="1"/>
  <c r="B18" i="9"/>
  <c r="B19" i="9"/>
  <c r="B20" i="9"/>
  <c r="B21" i="9"/>
  <c r="B22" i="9"/>
  <c r="B2" i="9"/>
  <c r="D7" i="7"/>
  <c r="D11" i="7"/>
  <c r="D12" i="7"/>
  <c r="D23" i="7"/>
  <c r="D27" i="7"/>
  <c r="D28" i="7"/>
  <c r="D4" i="5"/>
  <c r="D6" i="5"/>
  <c r="D10" i="5"/>
  <c r="D11" i="5"/>
  <c r="D16" i="5"/>
  <c r="D20" i="5"/>
  <c r="D22" i="5"/>
  <c r="D26" i="5"/>
  <c r="D4" i="8"/>
  <c r="D8" i="8"/>
  <c r="D10" i="8"/>
  <c r="D14" i="8"/>
  <c r="D19" i="8"/>
  <c r="D20" i="8"/>
  <c r="D31" i="8"/>
  <c r="D6" i="3"/>
  <c r="D10" i="3"/>
  <c r="D12" i="3"/>
  <c r="D16" i="3"/>
  <c r="D22" i="3"/>
  <c r="D26" i="3"/>
  <c r="D28" i="3"/>
  <c r="D4" i="2"/>
  <c r="D5" i="2"/>
  <c r="D10" i="2"/>
  <c r="D14" i="2"/>
  <c r="D16" i="2"/>
  <c r="D20" i="2"/>
  <c r="D26" i="2"/>
  <c r="D2" i="2"/>
  <c r="E5" i="1"/>
  <c r="E7" i="1"/>
  <c r="E15" i="1"/>
  <c r="E19" i="1"/>
  <c r="E23" i="1"/>
  <c r="E28" i="1"/>
  <c r="D4" i="9"/>
  <c r="D5" i="9"/>
  <c r="D8" i="9"/>
  <c r="D12" i="9"/>
  <c r="D13" i="9"/>
  <c r="D16" i="9"/>
  <c r="D20" i="9"/>
  <c r="D2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D23" i="9" s="1"/>
  <c r="C24" i="9"/>
  <c r="D24" i="9" s="1"/>
  <c r="C25" i="9"/>
  <c r="D25" i="9" s="1"/>
  <c r="C26" i="9"/>
  <c r="D26" i="9" s="1"/>
  <c r="C2" i="9"/>
  <c r="B3" i="7"/>
  <c r="D3" i="7" s="1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D15" i="7" s="1"/>
  <c r="B16" i="7"/>
  <c r="C16" i="7"/>
  <c r="B17" i="7"/>
  <c r="C17" i="7"/>
  <c r="B18" i="7"/>
  <c r="C18" i="7"/>
  <c r="D18" i="7" s="1"/>
  <c r="B19" i="7"/>
  <c r="D19" i="7" s="1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C2" i="7"/>
  <c r="B2" i="7"/>
  <c r="D2" i="7" s="1"/>
  <c r="B18" i="8"/>
  <c r="C18" i="8"/>
  <c r="D18" i="8" s="1"/>
  <c r="B17" i="8"/>
  <c r="C17" i="8"/>
  <c r="B16" i="8"/>
  <c r="D16" i="8" s="1"/>
  <c r="C16" i="8"/>
  <c r="B3" i="2"/>
  <c r="C3" i="2"/>
  <c r="B4" i="2"/>
  <c r="C4" i="2"/>
  <c r="B5" i="2"/>
  <c r="C5" i="2"/>
  <c r="B6" i="2"/>
  <c r="D6" i="2" s="1"/>
  <c r="C6" i="2"/>
  <c r="B7" i="2"/>
  <c r="C7" i="2"/>
  <c r="B8" i="2"/>
  <c r="C8" i="2"/>
  <c r="D8" i="2" s="1"/>
  <c r="B9" i="2"/>
  <c r="C9" i="2"/>
  <c r="B10" i="2"/>
  <c r="C10" i="2"/>
  <c r="B11" i="2"/>
  <c r="C11" i="2"/>
  <c r="B12" i="2"/>
  <c r="D12" i="2" s="1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D18" i="2" s="1"/>
  <c r="B19" i="2"/>
  <c r="C19" i="2"/>
  <c r="B20" i="2"/>
  <c r="C20" i="2"/>
  <c r="B21" i="2"/>
  <c r="C21" i="2"/>
  <c r="D21" i="2" s="1"/>
  <c r="B22" i="2"/>
  <c r="D22" i="2" s="1"/>
  <c r="C22" i="2"/>
  <c r="B23" i="2"/>
  <c r="C23" i="2"/>
  <c r="B24" i="2"/>
  <c r="C24" i="2"/>
  <c r="D24" i="2" s="1"/>
  <c r="B25" i="2"/>
  <c r="C25" i="2"/>
  <c r="B26" i="2"/>
  <c r="C26" i="2"/>
  <c r="B27" i="2"/>
  <c r="C27" i="2"/>
  <c r="B28" i="2"/>
  <c r="D28" i="2" s="1"/>
  <c r="C28" i="2"/>
  <c r="B29" i="2"/>
  <c r="C29" i="2"/>
  <c r="C2" i="2"/>
  <c r="B2" i="2"/>
  <c r="B3" i="8"/>
  <c r="C3" i="8"/>
  <c r="B4" i="8"/>
  <c r="C4" i="8"/>
  <c r="B5" i="8"/>
  <c r="C5" i="8"/>
  <c r="B6" i="8"/>
  <c r="D6" i="8" s="1"/>
  <c r="C6" i="8"/>
  <c r="B7" i="8"/>
  <c r="C7" i="8"/>
  <c r="B8" i="8"/>
  <c r="C8" i="8"/>
  <c r="B9" i="8"/>
  <c r="C9" i="8"/>
  <c r="B10" i="8"/>
  <c r="C10" i="8"/>
  <c r="B11" i="8"/>
  <c r="C11" i="8"/>
  <c r="B12" i="8"/>
  <c r="C12" i="8"/>
  <c r="D12" i="8" s="1"/>
  <c r="B13" i="8"/>
  <c r="C13" i="8"/>
  <c r="B14" i="8"/>
  <c r="C14" i="8"/>
  <c r="B15" i="8"/>
  <c r="D15" i="8" s="1"/>
  <c r="C15" i="8"/>
  <c r="B19" i="8"/>
  <c r="C19" i="8"/>
  <c r="B20" i="8"/>
  <c r="C20" i="8"/>
  <c r="B21" i="8"/>
  <c r="C21" i="8"/>
  <c r="B22" i="8"/>
  <c r="C22" i="8"/>
  <c r="B23" i="8"/>
  <c r="C23" i="8"/>
  <c r="D23" i="8" s="1"/>
  <c r="B24" i="8"/>
  <c r="C24" i="8"/>
  <c r="B25" i="8"/>
  <c r="C25" i="8"/>
  <c r="B26" i="8"/>
  <c r="D26" i="8" s="1"/>
  <c r="C26" i="8"/>
  <c r="B27" i="8"/>
  <c r="D27" i="8" s="1"/>
  <c r="C27" i="8"/>
  <c r="B28" i="8"/>
  <c r="C28" i="8"/>
  <c r="B29" i="8"/>
  <c r="C29" i="8"/>
  <c r="B30" i="8"/>
  <c r="C30" i="8"/>
  <c r="B31" i="8"/>
  <c r="C31" i="8"/>
  <c r="B32" i="8"/>
  <c r="C32" i="8"/>
  <c r="C2" i="8"/>
  <c r="B2" i="8"/>
  <c r="D2" i="8" s="1"/>
  <c r="B3" i="5"/>
  <c r="C3" i="5"/>
  <c r="B4" i="5"/>
  <c r="C4" i="5"/>
  <c r="B5" i="5"/>
  <c r="C5" i="5"/>
  <c r="B6" i="5"/>
  <c r="C6" i="5"/>
  <c r="B7" i="5"/>
  <c r="C7" i="5"/>
  <c r="B8" i="5"/>
  <c r="C8" i="5"/>
  <c r="D8" i="5" s="1"/>
  <c r="B9" i="5"/>
  <c r="C9" i="5"/>
  <c r="B10" i="5"/>
  <c r="C10" i="5"/>
  <c r="B11" i="5"/>
  <c r="C11" i="5"/>
  <c r="B12" i="5"/>
  <c r="D12" i="5" s="1"/>
  <c r="C12" i="5"/>
  <c r="B13" i="5"/>
  <c r="C13" i="5"/>
  <c r="B14" i="5"/>
  <c r="C14" i="5"/>
  <c r="D14" i="5" s="1"/>
  <c r="B15" i="5"/>
  <c r="C15" i="5"/>
  <c r="B16" i="5"/>
  <c r="C16" i="5"/>
  <c r="B17" i="5"/>
  <c r="C17" i="5"/>
  <c r="B18" i="5"/>
  <c r="D18" i="5" s="1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D24" i="5" s="1"/>
  <c r="B25" i="5"/>
  <c r="C25" i="5"/>
  <c r="B26" i="5"/>
  <c r="C26" i="5"/>
  <c r="B27" i="5"/>
  <c r="D27" i="5" s="1"/>
  <c r="C27" i="5"/>
  <c r="B28" i="5"/>
  <c r="D28" i="5" s="1"/>
  <c r="C28" i="5"/>
  <c r="B29" i="5"/>
  <c r="C29" i="5"/>
  <c r="C2" i="5"/>
  <c r="B2" i="5"/>
  <c r="D2" i="5" s="1"/>
  <c r="B3" i="3"/>
  <c r="C3" i="3"/>
  <c r="B4" i="3"/>
  <c r="C4" i="3"/>
  <c r="D4" i="3" s="1"/>
  <c r="B5" i="3"/>
  <c r="C5" i="3"/>
  <c r="B6" i="3"/>
  <c r="C6" i="3"/>
  <c r="B7" i="3"/>
  <c r="C7" i="3"/>
  <c r="B8" i="3"/>
  <c r="D8" i="3" s="1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D14" i="3" s="1"/>
  <c r="B15" i="3"/>
  <c r="C15" i="3"/>
  <c r="B16" i="3"/>
  <c r="C16" i="3"/>
  <c r="B17" i="3"/>
  <c r="C17" i="3"/>
  <c r="D17" i="3" s="1"/>
  <c r="B18" i="3"/>
  <c r="D18" i="3" s="1"/>
  <c r="C18" i="3"/>
  <c r="B19" i="3"/>
  <c r="C19" i="3"/>
  <c r="B20" i="3"/>
  <c r="C20" i="3"/>
  <c r="D20" i="3" s="1"/>
  <c r="B21" i="3"/>
  <c r="C21" i="3"/>
  <c r="B22" i="3"/>
  <c r="C22" i="3"/>
  <c r="B23" i="3"/>
  <c r="C23" i="3"/>
  <c r="B24" i="3"/>
  <c r="D24" i="3" s="1"/>
  <c r="C24" i="3"/>
  <c r="B25" i="3"/>
  <c r="C25" i="3"/>
  <c r="B26" i="3"/>
  <c r="C26" i="3"/>
  <c r="B27" i="3"/>
  <c r="C27" i="3"/>
  <c r="B28" i="3"/>
  <c r="C28" i="3"/>
  <c r="B29" i="3"/>
  <c r="C29" i="3"/>
  <c r="C2" i="3"/>
  <c r="B2" i="3"/>
  <c r="D2" i="3" s="1"/>
  <c r="B30" i="1"/>
  <c r="F30" i="1" s="1"/>
  <c r="B29" i="1"/>
  <c r="B28" i="1"/>
  <c r="F28" i="1" s="1"/>
  <c r="B4" i="1"/>
  <c r="B5" i="1"/>
  <c r="F5" i="1" s="1"/>
  <c r="B6" i="1"/>
  <c r="B7" i="1"/>
  <c r="F7" i="1" s="1"/>
  <c r="B8" i="1"/>
  <c r="B9" i="1"/>
  <c r="B10" i="1"/>
  <c r="F10" i="1" s="1"/>
  <c r="B11" i="1"/>
  <c r="F11" i="1" s="1"/>
  <c r="B12" i="1"/>
  <c r="B13" i="1"/>
  <c r="B14" i="1"/>
  <c r="B15" i="1"/>
  <c r="F15" i="1" s="1"/>
  <c r="B16" i="1"/>
  <c r="B17" i="1"/>
  <c r="B18" i="1"/>
  <c r="B19" i="1"/>
  <c r="F19" i="1" s="1"/>
  <c r="B20" i="1"/>
  <c r="B21" i="1"/>
  <c r="F21" i="1" s="1"/>
  <c r="B22" i="1"/>
  <c r="B23" i="1"/>
  <c r="F23" i="1" s="1"/>
  <c r="B24" i="1"/>
  <c r="B25" i="1"/>
  <c r="B26" i="1"/>
  <c r="F26" i="1" s="1"/>
  <c r="B27" i="1"/>
  <c r="F27" i="1" s="1"/>
  <c r="B3" i="1"/>
  <c r="F3" i="1" s="1"/>
  <c r="F22" i="1" l="1"/>
  <c r="E22" i="1"/>
  <c r="F18" i="1"/>
  <c r="E18" i="1"/>
  <c r="F14" i="1"/>
  <c r="E14" i="1"/>
  <c r="F6" i="1"/>
  <c r="E6" i="1"/>
  <c r="F29" i="1"/>
  <c r="E29" i="1"/>
  <c r="E26" i="1"/>
  <c r="D6" i="11"/>
  <c r="F25" i="1"/>
  <c r="E25" i="1"/>
  <c r="F17" i="1"/>
  <c r="E17" i="1"/>
  <c r="F13" i="1"/>
  <c r="E13" i="1"/>
  <c r="F9" i="1"/>
  <c r="E9" i="1"/>
  <c r="D29" i="3"/>
  <c r="D27" i="3"/>
  <c r="D25" i="3"/>
  <c r="D23" i="3"/>
  <c r="D21" i="3"/>
  <c r="D19" i="3"/>
  <c r="D15" i="3"/>
  <c r="D13" i="3"/>
  <c r="D11" i="3"/>
  <c r="D9" i="3"/>
  <c r="D7" i="3"/>
  <c r="D5" i="3"/>
  <c r="D3" i="3"/>
  <c r="D29" i="5"/>
  <c r="D25" i="5"/>
  <c r="D23" i="5"/>
  <c r="D21" i="5"/>
  <c r="D19" i="5"/>
  <c r="D17" i="5"/>
  <c r="D15" i="5"/>
  <c r="D13" i="5"/>
  <c r="D9" i="5"/>
  <c r="D7" i="5"/>
  <c r="D5" i="5"/>
  <c r="D3" i="5"/>
  <c r="D32" i="8"/>
  <c r="D30" i="8"/>
  <c r="D28" i="8"/>
  <c r="D24" i="8"/>
  <c r="D22" i="8"/>
  <c r="D13" i="8"/>
  <c r="D11" i="8"/>
  <c r="D7" i="8"/>
  <c r="D3" i="8"/>
  <c r="D29" i="2"/>
  <c r="D25" i="2"/>
  <c r="D17" i="2"/>
  <c r="D13" i="2"/>
  <c r="D9" i="2"/>
  <c r="D26" i="7"/>
  <c r="D24" i="7"/>
  <c r="D22" i="7"/>
  <c r="D20" i="7"/>
  <c r="D16" i="7"/>
  <c r="D14" i="7"/>
  <c r="D10" i="7"/>
  <c r="D8" i="7"/>
  <c r="D6" i="7"/>
  <c r="D4" i="7"/>
  <c r="E10" i="1"/>
  <c r="E30" i="1"/>
  <c r="E21" i="1"/>
  <c r="D2" i="9"/>
  <c r="D19" i="9"/>
  <c r="D15" i="9"/>
  <c r="D11" i="9"/>
  <c r="D7" i="9"/>
  <c r="D3" i="9"/>
  <c r="D23" i="12"/>
  <c r="D17" i="12"/>
  <c r="D11" i="12"/>
  <c r="D5" i="12"/>
  <c r="D6" i="16"/>
  <c r="D9" i="8"/>
  <c r="D5" i="8"/>
  <c r="D27" i="2"/>
  <c r="D23" i="2"/>
  <c r="D19" i="2"/>
  <c r="D15" i="2"/>
  <c r="D11" i="2"/>
  <c r="D7" i="2"/>
  <c r="D3" i="2"/>
  <c r="D17" i="8"/>
  <c r="D9" i="11"/>
  <c r="D25" i="12"/>
  <c r="D19" i="12"/>
  <c r="D9" i="12"/>
  <c r="D3" i="12"/>
  <c r="D28" i="15"/>
  <c r="D24" i="15"/>
  <c r="D20" i="15"/>
  <c r="D16" i="15"/>
  <c r="D12" i="15"/>
  <c r="D8" i="15"/>
  <c r="D4" i="15"/>
  <c r="D8" i="16"/>
  <c r="D4" i="16"/>
  <c r="F24" i="1"/>
  <c r="E24" i="1"/>
  <c r="F20" i="1"/>
  <c r="E20" i="1"/>
  <c r="F16" i="1"/>
  <c r="E16" i="1"/>
  <c r="F12" i="1"/>
  <c r="E12" i="1"/>
  <c r="F8" i="1"/>
  <c r="E8" i="1"/>
  <c r="F4" i="1"/>
  <c r="E4" i="1"/>
  <c r="D8" i="11"/>
  <c r="D4" i="11"/>
  <c r="D28" i="14"/>
  <c r="D26" i="14"/>
  <c r="D24" i="14"/>
  <c r="D22" i="14"/>
  <c r="D20" i="14"/>
  <c r="D18" i="14"/>
  <c r="D16" i="14"/>
  <c r="D14" i="14"/>
  <c r="D12" i="14"/>
  <c r="D10" i="14"/>
  <c r="D8" i="14"/>
  <c r="D6" i="14"/>
  <c r="D4" i="14"/>
  <c r="D10" i="17"/>
  <c r="D29" i="8"/>
  <c r="D25" i="8"/>
  <c r="D21" i="8"/>
  <c r="D29" i="7"/>
  <c r="D25" i="7"/>
  <c r="D21" i="7"/>
  <c r="D17" i="7"/>
  <c r="D13" i="7"/>
  <c r="D9" i="7"/>
  <c r="D5" i="7"/>
  <c r="E3" i="1"/>
  <c r="E27" i="1"/>
  <c r="E11" i="1"/>
  <c r="D5" i="10"/>
  <c r="D12" i="10"/>
  <c r="D10" i="10"/>
  <c r="D26" i="10"/>
  <c r="D16" i="10"/>
  <c r="D22" i="9"/>
  <c r="D18" i="9"/>
  <c r="D14" i="9"/>
  <c r="D10" i="9"/>
  <c r="D6" i="9"/>
  <c r="D6" i="10"/>
  <c r="D4" i="10"/>
  <c r="D11" i="10"/>
  <c r="D9" i="10"/>
  <c r="D27" i="10"/>
  <c r="D25" i="10"/>
  <c r="D21" i="10"/>
  <c r="D19" i="10"/>
  <c r="D17" i="10"/>
  <c r="D27" i="13"/>
  <c r="D23" i="13"/>
  <c r="D19" i="13"/>
  <c r="D15" i="13"/>
  <c r="D11" i="13"/>
  <c r="D7" i="13"/>
  <c r="D3" i="13"/>
  <c r="D5" i="17"/>
  <c r="D2" i="15"/>
  <c r="D2" i="13"/>
  <c r="D2" i="12"/>
  <c r="D23" i="11"/>
  <c r="D15" i="11"/>
  <c r="D10" i="11"/>
  <c r="D18" i="11"/>
  <c r="D26" i="11"/>
  <c r="D13" i="11"/>
  <c r="D21" i="11"/>
  <c r="D29" i="11"/>
  <c r="D2" i="11"/>
  <c r="D2" i="10"/>
</calcChain>
</file>

<file path=xl/sharedStrings.xml><?xml version="1.0" encoding="utf-8"?>
<sst xmlns="http://schemas.openxmlformats.org/spreadsheetml/2006/main" count="69" uniqueCount="43">
  <si>
    <t>2^n</t>
  </si>
  <si>
    <t>n</t>
  </si>
  <si>
    <t>n!</t>
  </si>
  <si>
    <t>n log n</t>
  </si>
  <si>
    <t>n-100</t>
  </si>
  <si>
    <t>n^1/2</t>
  </si>
  <si>
    <t>100n + log n</t>
  </si>
  <si>
    <t>n+(log n)^2</t>
  </si>
  <si>
    <t>log 2n</t>
  </si>
  <si>
    <t>10+ log 3n</t>
  </si>
  <si>
    <t>10n + log 10n</t>
  </si>
  <si>
    <t>n^(1/2)</t>
  </si>
  <si>
    <t>n^(2/3)</t>
  </si>
  <si>
    <t>10 log n</t>
  </si>
  <si>
    <t>log (n^2)</t>
  </si>
  <si>
    <t>n^2/log n</t>
  </si>
  <si>
    <t>n(log n)^2</t>
  </si>
  <si>
    <t>B4&gt;C4</t>
  </si>
  <si>
    <t>B1&gt;C1</t>
  </si>
  <si>
    <t>n^0,1</t>
  </si>
  <si>
    <t>(log n)^10</t>
  </si>
  <si>
    <t>(log n)^(long n)</t>
  </si>
  <si>
    <t>m/(log n)</t>
  </si>
  <si>
    <t>srt(n)</t>
  </si>
  <si>
    <t>(log n)^3</t>
  </si>
  <si>
    <t>5^(log n)</t>
  </si>
  <si>
    <t>n2^n</t>
  </si>
  <si>
    <t>3^ n</t>
  </si>
  <si>
    <t>2^(n+1)</t>
  </si>
  <si>
    <t>2^ n</t>
  </si>
  <si>
    <t>(log n)^(log n)</t>
  </si>
  <si>
    <t>2^((log n)^2)</t>
  </si>
  <si>
    <t>f(n)</t>
  </si>
  <si>
    <t>g1</t>
  </si>
  <si>
    <t>g2</t>
  </si>
  <si>
    <t>a* (n-200) -b</t>
  </si>
  <si>
    <t>c* (n-200) -d</t>
  </si>
  <si>
    <t>a</t>
  </si>
  <si>
    <t>b</t>
  </si>
  <si>
    <t>c</t>
  </si>
  <si>
    <t>d</t>
  </si>
  <si>
    <t>f(n)&gt;g1</t>
  </si>
  <si>
    <t>f(n)&lt;g2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</si>
</sst>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a!$B$3:$B$30</c:f>
              <c:numCache>
                <c:formatCode>General</c:formatCode>
                <c:ptCount val="28"/>
                <c:pt idx="0">
                  <c:v>-99</c:v>
                </c:pt>
                <c:pt idx="1">
                  <c:v>-98</c:v>
                </c:pt>
                <c:pt idx="2">
                  <c:v>-97</c:v>
                </c:pt>
                <c:pt idx="3">
                  <c:v>-96</c:v>
                </c:pt>
                <c:pt idx="4">
                  <c:v>-95</c:v>
                </c:pt>
                <c:pt idx="5">
                  <c:v>-94</c:v>
                </c:pt>
                <c:pt idx="6">
                  <c:v>-93</c:v>
                </c:pt>
                <c:pt idx="7">
                  <c:v>-92</c:v>
                </c:pt>
                <c:pt idx="8">
                  <c:v>-91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  <c:pt idx="24">
                  <c:v>1900</c:v>
                </c:pt>
                <c:pt idx="25">
                  <c:v>2900</c:v>
                </c:pt>
                <c:pt idx="26">
                  <c:v>3900</c:v>
                </c:pt>
                <c:pt idx="27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F-4EAA-905C-9E79D5A6923D}"/>
            </c:ext>
          </c:extLst>
        </c:ser>
        <c:ser>
          <c:idx val="1"/>
          <c:order val="1"/>
          <c:marker>
            <c:symbol val="none"/>
          </c:marker>
          <c:val>
            <c:numRef>
              <c:f>a!$C$3:$C$30</c:f>
              <c:numCache>
                <c:formatCode>General</c:formatCode>
                <c:ptCount val="28"/>
                <c:pt idx="0">
                  <c:v>-201</c:v>
                </c:pt>
                <c:pt idx="1">
                  <c:v>-200</c:v>
                </c:pt>
                <c:pt idx="2">
                  <c:v>-199</c:v>
                </c:pt>
                <c:pt idx="3">
                  <c:v>-198</c:v>
                </c:pt>
                <c:pt idx="4">
                  <c:v>-197</c:v>
                </c:pt>
                <c:pt idx="5">
                  <c:v>-196</c:v>
                </c:pt>
                <c:pt idx="6">
                  <c:v>-195</c:v>
                </c:pt>
                <c:pt idx="7">
                  <c:v>-194</c:v>
                </c:pt>
                <c:pt idx="8">
                  <c:v>-193</c:v>
                </c:pt>
                <c:pt idx="9">
                  <c:v>-192</c:v>
                </c:pt>
                <c:pt idx="10">
                  <c:v>-182</c:v>
                </c:pt>
                <c:pt idx="11">
                  <c:v>-172</c:v>
                </c:pt>
                <c:pt idx="12">
                  <c:v>-162</c:v>
                </c:pt>
                <c:pt idx="13">
                  <c:v>-152</c:v>
                </c:pt>
                <c:pt idx="14">
                  <c:v>-102</c:v>
                </c:pt>
                <c:pt idx="15">
                  <c:v>-2</c:v>
                </c:pt>
                <c:pt idx="16">
                  <c:v>98</c:v>
                </c:pt>
                <c:pt idx="17">
                  <c:v>198</c:v>
                </c:pt>
                <c:pt idx="18">
                  <c:v>298</c:v>
                </c:pt>
                <c:pt idx="19">
                  <c:v>398</c:v>
                </c:pt>
                <c:pt idx="20">
                  <c:v>498</c:v>
                </c:pt>
                <c:pt idx="21">
                  <c:v>598</c:v>
                </c:pt>
                <c:pt idx="22">
                  <c:v>698</c:v>
                </c:pt>
                <c:pt idx="23">
                  <c:v>798</c:v>
                </c:pt>
                <c:pt idx="24">
                  <c:v>1798</c:v>
                </c:pt>
                <c:pt idx="25">
                  <c:v>2798</c:v>
                </c:pt>
                <c:pt idx="26">
                  <c:v>3798</c:v>
                </c:pt>
                <c:pt idx="27">
                  <c:v>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F-4EAA-905C-9E79D5A6923D}"/>
            </c:ext>
          </c:extLst>
        </c:ser>
        <c:ser>
          <c:idx val="2"/>
          <c:order val="2"/>
          <c:marker>
            <c:symbol val="none"/>
          </c:marker>
          <c:val>
            <c:numRef>
              <c:f>a!$D$3:$D$30</c:f>
              <c:numCache>
                <c:formatCode>General</c:formatCode>
                <c:ptCount val="28"/>
                <c:pt idx="0">
                  <c:v>-201</c:v>
                </c:pt>
                <c:pt idx="1">
                  <c:v>-200</c:v>
                </c:pt>
                <c:pt idx="2">
                  <c:v>-199</c:v>
                </c:pt>
                <c:pt idx="3">
                  <c:v>-198</c:v>
                </c:pt>
                <c:pt idx="4">
                  <c:v>-197</c:v>
                </c:pt>
                <c:pt idx="5">
                  <c:v>-196</c:v>
                </c:pt>
                <c:pt idx="6">
                  <c:v>-195</c:v>
                </c:pt>
                <c:pt idx="7">
                  <c:v>-194</c:v>
                </c:pt>
                <c:pt idx="8">
                  <c:v>-193</c:v>
                </c:pt>
                <c:pt idx="9">
                  <c:v>-192</c:v>
                </c:pt>
                <c:pt idx="10">
                  <c:v>-182</c:v>
                </c:pt>
                <c:pt idx="11">
                  <c:v>-172</c:v>
                </c:pt>
                <c:pt idx="12">
                  <c:v>-162</c:v>
                </c:pt>
                <c:pt idx="13">
                  <c:v>-152</c:v>
                </c:pt>
                <c:pt idx="14">
                  <c:v>-102</c:v>
                </c:pt>
                <c:pt idx="15">
                  <c:v>-2</c:v>
                </c:pt>
                <c:pt idx="16">
                  <c:v>98</c:v>
                </c:pt>
                <c:pt idx="17">
                  <c:v>198</c:v>
                </c:pt>
                <c:pt idx="18">
                  <c:v>298</c:v>
                </c:pt>
                <c:pt idx="19">
                  <c:v>398</c:v>
                </c:pt>
                <c:pt idx="20">
                  <c:v>498</c:v>
                </c:pt>
                <c:pt idx="21">
                  <c:v>598</c:v>
                </c:pt>
                <c:pt idx="22">
                  <c:v>698</c:v>
                </c:pt>
                <c:pt idx="23">
                  <c:v>798</c:v>
                </c:pt>
                <c:pt idx="24">
                  <c:v>1798</c:v>
                </c:pt>
                <c:pt idx="25">
                  <c:v>2798</c:v>
                </c:pt>
                <c:pt idx="26">
                  <c:v>3798</c:v>
                </c:pt>
                <c:pt idx="27">
                  <c:v>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F-4EAA-905C-9E79D5A6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69568"/>
        <c:axId val="46572672"/>
      </c:lineChart>
      <c:catAx>
        <c:axId val="698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72672"/>
        <c:crosses val="autoZero"/>
        <c:auto val="1"/>
        <c:lblAlgn val="ctr"/>
        <c:lblOffset val="100"/>
        <c:noMultiLvlLbl val="0"/>
      </c:catAx>
      <c:valAx>
        <c:axId val="4657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j!$B$2:$B$29</c:f>
              <c:numCache>
                <c:formatCode>General</c:formatCode>
                <c:ptCount val="28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4.4721359549995796</c:v>
                </c:pt>
                <c:pt idx="11">
                  <c:v>5.4772255750516612</c:v>
                </c:pt>
                <c:pt idx="12">
                  <c:v>6.324555320336759</c:v>
                </c:pt>
                <c:pt idx="13">
                  <c:v>7.0710678118654755</c:v>
                </c:pt>
                <c:pt idx="14">
                  <c:v>10</c:v>
                </c:pt>
                <c:pt idx="15">
                  <c:v>14.142135623730951</c:v>
                </c:pt>
                <c:pt idx="16">
                  <c:v>17.320508075688775</c:v>
                </c:pt>
                <c:pt idx="17">
                  <c:v>20</c:v>
                </c:pt>
                <c:pt idx="18">
                  <c:v>22.360679774997898</c:v>
                </c:pt>
                <c:pt idx="19">
                  <c:v>24.494897427831781</c:v>
                </c:pt>
                <c:pt idx="20">
                  <c:v>26.457513110645905</c:v>
                </c:pt>
                <c:pt idx="21">
                  <c:v>28.284271247461902</c:v>
                </c:pt>
                <c:pt idx="22">
                  <c:v>30</c:v>
                </c:pt>
                <c:pt idx="23">
                  <c:v>31.622776601683793</c:v>
                </c:pt>
                <c:pt idx="24">
                  <c:v>44.721359549995796</c:v>
                </c:pt>
                <c:pt idx="25">
                  <c:v>54.772255750516614</c:v>
                </c:pt>
                <c:pt idx="26">
                  <c:v>63.245553203367585</c:v>
                </c:pt>
                <c:pt idx="27">
                  <c:v>70.710678118654755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E-4D78-B727-06F5F8977ACF}"/>
            </c:ext>
          </c:extLst>
        </c:ser>
        <c:ser>
          <c:idx val="1"/>
          <c:order val="1"/>
          <c:marker>
            <c:symbol val="none"/>
          </c:marker>
          <c:val>
            <c:numRef>
              <c:f>j!$C$2:$C$29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3.9815940118090296</c:v>
                </c:pt>
                <c:pt idx="3">
                  <c:v>8</c:v>
                </c:pt>
                <c:pt idx="4">
                  <c:v>12.518327215080269</c:v>
                </c:pt>
                <c:pt idx="5">
                  <c:v>17.272799900049279</c:v>
                </c:pt>
                <c:pt idx="6">
                  <c:v>22.125442561637641</c:v>
                </c:pt>
                <c:pt idx="7">
                  <c:v>27</c:v>
                </c:pt>
                <c:pt idx="8">
                  <c:v>31.852752094472237</c:v>
                </c:pt>
                <c:pt idx="9">
                  <c:v>36.658161733224134</c:v>
                </c:pt>
                <c:pt idx="10">
                  <c:v>80.729564820692175</c:v>
                </c:pt>
                <c:pt idx="11">
                  <c:v>118.14602788937447</c:v>
                </c:pt>
                <c:pt idx="12">
                  <c:v>150.73253647748439</c:v>
                </c:pt>
                <c:pt idx="13">
                  <c:v>179.7743872238934</c:v>
                </c:pt>
                <c:pt idx="14">
                  <c:v>293.26529386579307</c:v>
                </c:pt>
                <c:pt idx="15">
                  <c:v>446.61933764634091</c:v>
                </c:pt>
                <c:pt idx="16">
                  <c:v>557.20176089751806</c:v>
                </c:pt>
                <c:pt idx="17">
                  <c:v>645.8365185655374</c:v>
                </c:pt>
                <c:pt idx="18">
                  <c:v>720.71715042578421</c:v>
                </c:pt>
                <c:pt idx="19">
                  <c:v>786.02858809216866</c:v>
                </c:pt>
                <c:pt idx="20">
                  <c:v>844.23313252854575</c:v>
                </c:pt>
                <c:pt idx="21">
                  <c:v>896.9168366233821</c:v>
                </c:pt>
                <c:pt idx="22">
                  <c:v>945.16822311499573</c:v>
                </c:pt>
                <c:pt idx="23">
                  <c:v>989.77036679705134</c:v>
                </c:pt>
                <c:pt idx="24">
                  <c:v>1318.6182888762912</c:v>
                </c:pt>
                <c:pt idx="25">
                  <c:v>1541.0977634355841</c:v>
                </c:pt>
                <c:pt idx="26">
                  <c:v>1713.2609166635034</c:v>
                </c:pt>
                <c:pt idx="27">
                  <c:v>1855.295587220098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E-4D78-B727-06F5F897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9680"/>
        <c:axId val="92406336"/>
      </c:lineChart>
      <c:catAx>
        <c:axId val="7443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6336"/>
        <c:crosses val="autoZero"/>
        <c:auto val="1"/>
        <c:lblAlgn val="ctr"/>
        <c:lblOffset val="100"/>
        <c:noMultiLvlLbl val="0"/>
      </c:catAx>
      <c:valAx>
        <c:axId val="9240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3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k!$B$2:$B$29</c:f>
              <c:numCache>
                <c:formatCode>General</c:formatCode>
                <c:ptCount val="28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4.4721359549995796</c:v>
                </c:pt>
                <c:pt idx="11">
                  <c:v>5.4772255750516612</c:v>
                </c:pt>
                <c:pt idx="12">
                  <c:v>6.324555320336759</c:v>
                </c:pt>
                <c:pt idx="13">
                  <c:v>7.0710678118654755</c:v>
                </c:pt>
                <c:pt idx="14">
                  <c:v>10</c:v>
                </c:pt>
                <c:pt idx="15">
                  <c:v>14.142135623730951</c:v>
                </c:pt>
                <c:pt idx="16">
                  <c:v>17.320508075688775</c:v>
                </c:pt>
                <c:pt idx="17">
                  <c:v>20</c:v>
                </c:pt>
                <c:pt idx="18">
                  <c:v>22.360679774997898</c:v>
                </c:pt>
                <c:pt idx="19">
                  <c:v>24.494897427831781</c:v>
                </c:pt>
                <c:pt idx="20">
                  <c:v>26.457513110645905</c:v>
                </c:pt>
                <c:pt idx="21">
                  <c:v>28.284271247461902</c:v>
                </c:pt>
                <c:pt idx="22">
                  <c:v>30</c:v>
                </c:pt>
                <c:pt idx="23">
                  <c:v>31.622776601683793</c:v>
                </c:pt>
                <c:pt idx="24">
                  <c:v>44.721359549995796</c:v>
                </c:pt>
                <c:pt idx="25">
                  <c:v>54.772255750516614</c:v>
                </c:pt>
                <c:pt idx="26">
                  <c:v>63.245553203367585</c:v>
                </c:pt>
                <c:pt idx="27">
                  <c:v>70.710678118654755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7FC-BF9C-CE85191365A5}"/>
            </c:ext>
          </c:extLst>
        </c:ser>
        <c:ser>
          <c:idx val="1"/>
          <c:order val="1"/>
          <c:marker>
            <c:symbol val="none"/>
          </c:marker>
          <c:val>
            <c:numRef>
              <c:f>k!$C$2:$C$29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12.818619193123034</c:v>
                </c:pt>
                <c:pt idx="3">
                  <c:v>25</c:v>
                </c:pt>
                <c:pt idx="4">
                  <c:v>41.971847917333236</c:v>
                </c:pt>
                <c:pt idx="5">
                  <c:v>64.09309596561512</c:v>
                </c:pt>
                <c:pt idx="6">
                  <c:v>91.676258821957845</c:v>
                </c:pt>
                <c:pt idx="7">
                  <c:v>125</c:v>
                </c:pt>
                <c:pt idx="8">
                  <c:v>164.3169980183022</c:v>
                </c:pt>
                <c:pt idx="9">
                  <c:v>209.85923958666638</c:v>
                </c:pt>
                <c:pt idx="10">
                  <c:v>1049.296197933332</c:v>
                </c:pt>
                <c:pt idx="11">
                  <c:v>2690.1056764198443</c:v>
                </c:pt>
                <c:pt idx="12">
                  <c:v>5246.4809896666566</c:v>
                </c:pt>
                <c:pt idx="13">
                  <c:v>8808.1800879787588</c:v>
                </c:pt>
                <c:pt idx="14">
                  <c:v>44040.900439893841</c:v>
                </c:pt>
                <c:pt idx="15">
                  <c:v>220204.50219946864</c:v>
                </c:pt>
                <c:pt idx="16">
                  <c:v>564543.53166124388</c:v>
                </c:pt>
                <c:pt idx="17">
                  <c:v>1101022.5109973464</c:v>
                </c:pt>
                <c:pt idx="18">
                  <c:v>1848477.9754056369</c:v>
                </c:pt>
                <c:pt idx="19">
                  <c:v>2822717.6583062173</c:v>
                </c:pt>
                <c:pt idx="20">
                  <c:v>4037504.9874797813</c:v>
                </c:pt>
                <c:pt idx="21">
                  <c:v>5505112.5549867274</c:v>
                </c:pt>
                <c:pt idx="22">
                  <c:v>7236668.550306268</c:v>
                </c:pt>
                <c:pt idx="23">
                  <c:v>9242389.8770281933</c:v>
                </c:pt>
                <c:pt idx="24">
                  <c:v>46211949.385140933</c:v>
                </c:pt>
                <c:pt idx="25">
                  <c:v>118474676.26799965</c:v>
                </c:pt>
                <c:pt idx="26">
                  <c:v>231059746.92570451</c:v>
                </c:pt>
                <c:pt idx="27">
                  <c:v>387920182.31132859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0-47FC-BF9C-CE851913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8112"/>
        <c:axId val="92408064"/>
      </c:lineChart>
      <c:catAx>
        <c:axId val="9237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8064"/>
        <c:crosses val="autoZero"/>
        <c:auto val="1"/>
        <c:lblAlgn val="ctr"/>
        <c:lblOffset val="100"/>
        <c:noMultiLvlLbl val="0"/>
      </c:catAx>
      <c:valAx>
        <c:axId val="9240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7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l!$B$2:$B$29</c:f>
              <c:numCache>
                <c:formatCode>General</c:formatCode>
                <c:ptCount val="28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20971520</c:v>
                </c:pt>
                <c:pt idx="11">
                  <c:v>32212254720</c:v>
                </c:pt>
                <c:pt idx="12">
                  <c:v>43980465111040</c:v>
                </c:pt>
                <c:pt idx="13">
                  <c:v>5.62949953421312E+16</c:v>
                </c:pt>
                <c:pt idx="14">
                  <c:v>1.2676506002282294E+32</c:v>
                </c:pt>
                <c:pt idx="15">
                  <c:v>3.2138760885179806E+62</c:v>
                </c:pt>
                <c:pt idx="16">
                  <c:v>6.1111079290034583E+92</c:v>
                </c:pt>
                <c:pt idx="17">
                  <c:v>1.0328999512347634E+123</c:v>
                </c:pt>
                <c:pt idx="18">
                  <c:v>1.6366953039480709E+153</c:v>
                </c:pt>
                <c:pt idx="19">
                  <c:v>2.4897093413285958E+183</c:v>
                </c:pt>
                <c:pt idx="20">
                  <c:v>3.6820951310838615E+213</c:v>
                </c:pt>
                <c:pt idx="21">
                  <c:v>5.3344115463038834E+243</c:v>
                </c:pt>
                <c:pt idx="22">
                  <c:v>7.6074412483535795E+273</c:v>
                </c:pt>
                <c:pt idx="23">
                  <c:v>1.0715086071862673E+304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E-4591-B06D-EF2030629C8C}"/>
            </c:ext>
          </c:extLst>
        </c:ser>
        <c:ser>
          <c:idx val="1"/>
          <c:order val="1"/>
          <c:marker>
            <c:symbol val="none"/>
          </c:marker>
          <c:val>
            <c:numRef>
              <c:f>l!$C$2:$C$29</c:f>
              <c:numCache>
                <c:formatCode>General</c:formatCode>
                <c:ptCount val="28"/>
                <c:pt idx="0">
                  <c:v>3</c:v>
                </c:pt>
                <c:pt idx="1">
                  <c:v>9</c:v>
                </c:pt>
                <c:pt idx="2">
                  <c:v>27</c:v>
                </c:pt>
                <c:pt idx="3">
                  <c:v>81</c:v>
                </c:pt>
                <c:pt idx="4">
                  <c:v>243</c:v>
                </c:pt>
                <c:pt idx="5">
                  <c:v>729</c:v>
                </c:pt>
                <c:pt idx="6">
                  <c:v>2187</c:v>
                </c:pt>
                <c:pt idx="7">
                  <c:v>6561</c:v>
                </c:pt>
                <c:pt idx="8">
                  <c:v>19683</c:v>
                </c:pt>
                <c:pt idx="9">
                  <c:v>59049</c:v>
                </c:pt>
                <c:pt idx="10">
                  <c:v>3486784401</c:v>
                </c:pt>
                <c:pt idx="11">
                  <c:v>205891132094649</c:v>
                </c:pt>
                <c:pt idx="12">
                  <c:v>1.2157665459056929E+19</c:v>
                </c:pt>
                <c:pt idx="13">
                  <c:v>7.1789798769185258E+23</c:v>
                </c:pt>
                <c:pt idx="14">
                  <c:v>5.1537752073201141E+47</c:v>
                </c:pt>
                <c:pt idx="15">
                  <c:v>2.6561398887587475E+95</c:v>
                </c:pt>
                <c:pt idx="16">
                  <c:v>1.3689147905858837E+143</c:v>
                </c:pt>
                <c:pt idx="17">
                  <c:v>7.0550791086553318E+190</c:v>
                </c:pt>
                <c:pt idx="18">
                  <c:v>3.6360291795869929E+238</c:v>
                </c:pt>
                <c:pt idx="19">
                  <c:v>1.873927703884794E+286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E-4591-B06D-EF203062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160"/>
        <c:axId val="92409792"/>
      </c:lineChart>
      <c:catAx>
        <c:axId val="9238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409792"/>
        <c:crosses val="autoZero"/>
        <c:auto val="1"/>
        <c:lblAlgn val="ctr"/>
        <c:lblOffset val="100"/>
        <c:noMultiLvlLbl val="0"/>
      </c:catAx>
      <c:valAx>
        <c:axId val="92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8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m!$B$2:$B$29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1048576</c:v>
                </c:pt>
                <c:pt idx="11">
                  <c:v>1073741824</c:v>
                </c:pt>
                <c:pt idx="12">
                  <c:v>1099511627776</c:v>
                </c:pt>
                <c:pt idx="13">
                  <c:v>1125899906842624</c:v>
                </c:pt>
                <c:pt idx="14">
                  <c:v>1.2676506002282294E+30</c:v>
                </c:pt>
                <c:pt idx="15">
                  <c:v>1.6069380442589903E+60</c:v>
                </c:pt>
                <c:pt idx="16">
                  <c:v>2.0370359763344861E+90</c:v>
                </c:pt>
                <c:pt idx="17">
                  <c:v>2.5822498780869086E+120</c:v>
                </c:pt>
                <c:pt idx="18">
                  <c:v>3.2733906078961419E+150</c:v>
                </c:pt>
                <c:pt idx="19">
                  <c:v>4.149515568880993E+180</c:v>
                </c:pt>
                <c:pt idx="20">
                  <c:v>5.2601359015483735E+210</c:v>
                </c:pt>
                <c:pt idx="21">
                  <c:v>6.6680144328798543E+240</c:v>
                </c:pt>
                <c:pt idx="22">
                  <c:v>8.4527124981706439E+270</c:v>
                </c:pt>
                <c:pt idx="23">
                  <c:v>1.0715086071862673E+301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9-4843-972C-9C709D782C85}"/>
            </c:ext>
          </c:extLst>
        </c:ser>
        <c:ser>
          <c:idx val="1"/>
          <c:order val="1"/>
          <c:marker>
            <c:symbol val="none"/>
          </c:marker>
          <c:val>
            <c:numRef>
              <c:f>m!$C$2:$C$29</c:f>
              <c:numCache>
                <c:formatCode>General</c:formatCode>
                <c:ptCount val="2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2097152</c:v>
                </c:pt>
                <c:pt idx="11">
                  <c:v>2147483648</c:v>
                </c:pt>
                <c:pt idx="12">
                  <c:v>2199023255552</c:v>
                </c:pt>
                <c:pt idx="13">
                  <c:v>2251799813685248</c:v>
                </c:pt>
                <c:pt idx="14">
                  <c:v>2.5353012004564588E+30</c:v>
                </c:pt>
                <c:pt idx="15">
                  <c:v>3.2138760885179806E+60</c:v>
                </c:pt>
                <c:pt idx="16">
                  <c:v>4.0740719526689722E+90</c:v>
                </c:pt>
                <c:pt idx="17">
                  <c:v>5.1644997561738172E+120</c:v>
                </c:pt>
                <c:pt idx="18">
                  <c:v>6.5467812157922837E+150</c:v>
                </c:pt>
                <c:pt idx="19">
                  <c:v>8.2990311377619859E+180</c:v>
                </c:pt>
                <c:pt idx="20">
                  <c:v>1.0520271803096747E+211</c:v>
                </c:pt>
                <c:pt idx="21">
                  <c:v>1.3336028865759709E+241</c:v>
                </c:pt>
                <c:pt idx="22">
                  <c:v>1.6905424996341288E+271</c:v>
                </c:pt>
                <c:pt idx="23">
                  <c:v>2.1430172143725346E+301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9-4843-972C-9C709D782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42656"/>
        <c:axId val="92411520"/>
      </c:lineChart>
      <c:catAx>
        <c:axId val="927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92411520"/>
        <c:crosses val="autoZero"/>
        <c:auto val="1"/>
        <c:lblAlgn val="ctr"/>
        <c:lblOffset val="100"/>
        <c:noMultiLvlLbl val="0"/>
      </c:catAx>
      <c:valAx>
        <c:axId val="924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n!$B$2:$B$29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E-48AE-AD47-5AAEE770126F}"/>
            </c:ext>
          </c:extLst>
        </c:ser>
        <c:ser>
          <c:idx val="1"/>
          <c:order val="1"/>
          <c:marker>
            <c:symbol val="none"/>
          </c:marker>
          <c:val>
            <c:numRef>
              <c:f>n!$C$2:$C$29</c:f>
              <c:numCache>
                <c:formatCode>General</c:formatCode>
                <c:ptCount val="2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E-48AE-AD47-5AAEE770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8928"/>
        <c:axId val="92413248"/>
      </c:lineChart>
      <c:catAx>
        <c:axId val="7410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2413248"/>
        <c:crosses val="autoZero"/>
        <c:auto val="1"/>
        <c:lblAlgn val="ctr"/>
        <c:lblOffset val="100"/>
        <c:noMultiLvlLbl val="0"/>
      </c:catAx>
      <c:valAx>
        <c:axId val="924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o!$B$2:$B$29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2.0750215002567205</c:v>
                </c:pt>
                <c:pt idx="3">
                  <c:v>4</c:v>
                </c:pt>
                <c:pt idx="4">
                  <c:v>7.0708972973066295</c:v>
                </c:pt>
                <c:pt idx="5">
                  <c:v>11.646053008452379</c:v>
                </c:pt>
                <c:pt idx="6">
                  <c:v>18.135506687103025</c:v>
                </c:pt>
                <c:pt idx="7">
                  <c:v>27</c:v>
                </c:pt>
                <c:pt idx="8">
                  <c:v>38.751428038748877</c:v>
                </c:pt>
                <c:pt idx="9">
                  <c:v>53.953651903715752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7-4C79-B1F7-FDC13D56D828}"/>
            </c:ext>
          </c:extLst>
        </c:ser>
        <c:ser>
          <c:idx val="1"/>
          <c:order val="1"/>
          <c:marker>
            <c:symbol val="none"/>
          </c:marker>
          <c:val>
            <c:numRef>
              <c:f>o!$C$2:$C$29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5.7045224946911191</c:v>
                </c:pt>
                <c:pt idx="3">
                  <c:v>16</c:v>
                </c:pt>
                <c:pt idx="4">
                  <c:v>41.971847917333236</c:v>
                </c:pt>
                <c:pt idx="5">
                  <c:v>102.68140490444003</c:v>
                </c:pt>
                <c:pt idx="6">
                  <c:v>235.77086793841812</c:v>
                </c:pt>
                <c:pt idx="7">
                  <c:v>512</c:v>
                </c:pt>
                <c:pt idx="8">
                  <c:v>1058.9542266463891</c:v>
                </c:pt>
                <c:pt idx="9">
                  <c:v>2098.5923958666644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7-4C79-B1F7-FDC13D56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0976"/>
        <c:axId val="92800128"/>
      </c:lineChart>
      <c:catAx>
        <c:axId val="7411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92800128"/>
        <c:crosses val="autoZero"/>
        <c:auto val="1"/>
        <c:lblAlgn val="ctr"/>
        <c:lblOffset val="100"/>
        <c:noMultiLvlLbl val="0"/>
      </c:catAx>
      <c:valAx>
        <c:axId val="92800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1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b!$B$2:$B$29</c:f>
              <c:numCache>
                <c:formatCode>General</c:formatCode>
                <c:ptCount val="28"/>
                <c:pt idx="0">
                  <c:v>1</c:v>
                </c:pt>
                <c:pt idx="1">
                  <c:v>1.4142135623730951</c:v>
                </c:pt>
                <c:pt idx="2">
                  <c:v>1.7320508075688772</c:v>
                </c:pt>
                <c:pt idx="3">
                  <c:v>2</c:v>
                </c:pt>
                <c:pt idx="4">
                  <c:v>2.2360679774997898</c:v>
                </c:pt>
                <c:pt idx="5">
                  <c:v>2.4494897427831779</c:v>
                </c:pt>
                <c:pt idx="6">
                  <c:v>2.6457513110645907</c:v>
                </c:pt>
                <c:pt idx="7">
                  <c:v>2.8284271247461903</c:v>
                </c:pt>
                <c:pt idx="8">
                  <c:v>3</c:v>
                </c:pt>
                <c:pt idx="9">
                  <c:v>3.1622776601683795</c:v>
                </c:pt>
                <c:pt idx="10">
                  <c:v>4.4721359549995796</c:v>
                </c:pt>
                <c:pt idx="11">
                  <c:v>5.4772255750516612</c:v>
                </c:pt>
                <c:pt idx="12">
                  <c:v>6.324555320336759</c:v>
                </c:pt>
                <c:pt idx="13">
                  <c:v>7.0710678118654755</c:v>
                </c:pt>
                <c:pt idx="14">
                  <c:v>10</c:v>
                </c:pt>
                <c:pt idx="15">
                  <c:v>14.142135623730951</c:v>
                </c:pt>
                <c:pt idx="16">
                  <c:v>17.320508075688775</c:v>
                </c:pt>
                <c:pt idx="17">
                  <c:v>20</c:v>
                </c:pt>
                <c:pt idx="18">
                  <c:v>22.360679774997898</c:v>
                </c:pt>
                <c:pt idx="19">
                  <c:v>24.494897427831781</c:v>
                </c:pt>
                <c:pt idx="20">
                  <c:v>26.457513110645905</c:v>
                </c:pt>
                <c:pt idx="21">
                  <c:v>28.284271247461902</c:v>
                </c:pt>
                <c:pt idx="22">
                  <c:v>30</c:v>
                </c:pt>
                <c:pt idx="23">
                  <c:v>31.622776601683793</c:v>
                </c:pt>
                <c:pt idx="24">
                  <c:v>44.721359549995796</c:v>
                </c:pt>
                <c:pt idx="25">
                  <c:v>54.772255750516614</c:v>
                </c:pt>
                <c:pt idx="26">
                  <c:v>63.245553203367585</c:v>
                </c:pt>
                <c:pt idx="27">
                  <c:v>70.710678118654755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9-4E58-A70E-7DB1F9BBDEFA}"/>
            </c:ext>
          </c:extLst>
        </c:ser>
        <c:ser>
          <c:idx val="1"/>
          <c:order val="1"/>
          <c:marker>
            <c:symbol val="none"/>
          </c:marker>
          <c:val>
            <c:numRef>
              <c:f>b!$C$2:$C$29</c:f>
              <c:numCache>
                <c:formatCode>General</c:formatCode>
                <c:ptCount val="28"/>
                <c:pt idx="0">
                  <c:v>1</c:v>
                </c:pt>
                <c:pt idx="1">
                  <c:v>1.5874010519681994</c:v>
                </c:pt>
                <c:pt idx="2">
                  <c:v>2.0800838230519041</c:v>
                </c:pt>
                <c:pt idx="3">
                  <c:v>2.5198420997897459</c:v>
                </c:pt>
                <c:pt idx="4">
                  <c:v>2.9240177382128656</c:v>
                </c:pt>
                <c:pt idx="5">
                  <c:v>3.3019272488946263</c:v>
                </c:pt>
                <c:pt idx="6">
                  <c:v>3.6593057100229709</c:v>
                </c:pt>
                <c:pt idx="7">
                  <c:v>3.9999999999999991</c:v>
                </c:pt>
                <c:pt idx="8">
                  <c:v>4.3267487109222253</c:v>
                </c:pt>
                <c:pt idx="9">
                  <c:v>4.6415888336127793</c:v>
                </c:pt>
                <c:pt idx="10">
                  <c:v>7.3680629972807719</c:v>
                </c:pt>
                <c:pt idx="11">
                  <c:v>9.6548938460562965</c:v>
                </c:pt>
                <c:pt idx="12">
                  <c:v>11.696070952851464</c:v>
                </c:pt>
                <c:pt idx="13">
                  <c:v>13.572088082974531</c:v>
                </c:pt>
                <c:pt idx="14">
                  <c:v>21.544346900318843</c:v>
                </c:pt>
                <c:pt idx="15">
                  <c:v>34.19951893353393</c:v>
                </c:pt>
                <c:pt idx="16">
                  <c:v>44.814047465571626</c:v>
                </c:pt>
                <c:pt idx="17">
                  <c:v>54.28835233189811</c:v>
                </c:pt>
                <c:pt idx="18">
                  <c:v>62.996052494743608</c:v>
                </c:pt>
                <c:pt idx="19">
                  <c:v>71.13786608980125</c:v>
                </c:pt>
                <c:pt idx="20">
                  <c:v>78.837351631052371</c:v>
                </c:pt>
                <c:pt idx="21">
                  <c:v>86.177387601275314</c:v>
                </c:pt>
                <c:pt idx="22">
                  <c:v>93.216975178615755</c:v>
                </c:pt>
                <c:pt idx="23">
                  <c:v>99.999999999999957</c:v>
                </c:pt>
                <c:pt idx="24">
                  <c:v>158.74010519681994</c:v>
                </c:pt>
                <c:pt idx="25">
                  <c:v>208.00838230519017</c:v>
                </c:pt>
                <c:pt idx="26">
                  <c:v>251.98420997897446</c:v>
                </c:pt>
                <c:pt idx="27">
                  <c:v>292.40177382128667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9-4E58-A70E-7DB1F9BB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1104"/>
        <c:axId val="46574400"/>
      </c:lineChart>
      <c:catAx>
        <c:axId val="698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574400"/>
        <c:crosses val="autoZero"/>
        <c:auto val="1"/>
        <c:lblAlgn val="ctr"/>
        <c:lblOffset val="100"/>
        <c:noMultiLvlLbl val="0"/>
      </c:catAx>
      <c:valAx>
        <c:axId val="465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'c'!$B$2:$B$29</c:f>
              <c:numCache>
                <c:formatCode>General</c:formatCode>
                <c:ptCount val="28"/>
                <c:pt idx="0">
                  <c:v>100</c:v>
                </c:pt>
                <c:pt idx="1">
                  <c:v>201</c:v>
                </c:pt>
                <c:pt idx="2">
                  <c:v>301.58496250072113</c:v>
                </c:pt>
                <c:pt idx="3">
                  <c:v>402</c:v>
                </c:pt>
                <c:pt idx="4">
                  <c:v>502.32192809488737</c:v>
                </c:pt>
                <c:pt idx="5">
                  <c:v>602.58496250072119</c:v>
                </c:pt>
                <c:pt idx="6">
                  <c:v>702.80735492205758</c:v>
                </c:pt>
                <c:pt idx="7">
                  <c:v>803</c:v>
                </c:pt>
                <c:pt idx="8">
                  <c:v>903.16992500144227</c:v>
                </c:pt>
                <c:pt idx="9">
                  <c:v>1003.3219280948873</c:v>
                </c:pt>
                <c:pt idx="10">
                  <c:v>2004.3219280948874</c:v>
                </c:pt>
                <c:pt idx="11">
                  <c:v>3004.9068905956087</c:v>
                </c:pt>
                <c:pt idx="12">
                  <c:v>4005.3219280948874</c:v>
                </c:pt>
                <c:pt idx="13">
                  <c:v>5005.6438561897749</c:v>
                </c:pt>
                <c:pt idx="14">
                  <c:v>10006.643856189774</c:v>
                </c:pt>
                <c:pt idx="15">
                  <c:v>20007.643856189774</c:v>
                </c:pt>
                <c:pt idx="16">
                  <c:v>30008.228818690495</c:v>
                </c:pt>
                <c:pt idx="17">
                  <c:v>40008.643856189774</c:v>
                </c:pt>
                <c:pt idx="18">
                  <c:v>50008.965784284665</c:v>
                </c:pt>
                <c:pt idx="19">
                  <c:v>60009.228818690499</c:v>
                </c:pt>
                <c:pt idx="20">
                  <c:v>70009.451211111838</c:v>
                </c:pt>
                <c:pt idx="21">
                  <c:v>80009.643856189781</c:v>
                </c:pt>
                <c:pt idx="22">
                  <c:v>90009.813781191217</c:v>
                </c:pt>
                <c:pt idx="23">
                  <c:v>100009.96578428466</c:v>
                </c:pt>
                <c:pt idx="24">
                  <c:v>200010.96578428466</c:v>
                </c:pt>
                <c:pt idx="25">
                  <c:v>300011.55074678536</c:v>
                </c:pt>
                <c:pt idx="26">
                  <c:v>400011.96578428464</c:v>
                </c:pt>
                <c:pt idx="27">
                  <c:v>500012.28771237953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48F-9C10-DD27C54AF7B3}"/>
            </c:ext>
          </c:extLst>
        </c:ser>
        <c:ser>
          <c:idx val="1"/>
          <c:order val="1"/>
          <c:marker>
            <c:symbol val="none"/>
          </c:marker>
          <c:val>
            <c:numRef>
              <c:f>'c'!$C$2:$C$29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5.5121061286922615</c:v>
                </c:pt>
                <c:pt idx="3">
                  <c:v>8</c:v>
                </c:pt>
                <c:pt idx="4">
                  <c:v>10.391350077827255</c:v>
                </c:pt>
                <c:pt idx="5">
                  <c:v>12.682031130134572</c:v>
                </c:pt>
                <c:pt idx="6">
                  <c:v>14.881241658401056</c:v>
                </c:pt>
                <c:pt idx="7">
                  <c:v>17</c:v>
                </c:pt>
                <c:pt idx="8">
                  <c:v>19.048424514769046</c:v>
                </c:pt>
                <c:pt idx="9">
                  <c:v>21.035206267601982</c:v>
                </c:pt>
                <c:pt idx="10">
                  <c:v>38.679062457376709</c:v>
                </c:pt>
                <c:pt idx="11">
                  <c:v>54.077575317271325</c:v>
                </c:pt>
                <c:pt idx="12">
                  <c:v>68.322918647151425</c:v>
                </c:pt>
                <c:pt idx="13">
                  <c:v>81.853112690858467</c:v>
                </c:pt>
                <c:pt idx="14">
                  <c:v>144.14082507040791</c:v>
                </c:pt>
                <c:pt idx="15">
                  <c:v>258.42853744995739</c:v>
                </c:pt>
                <c:pt idx="16">
                  <c:v>367.71345704105437</c:v>
                </c:pt>
                <c:pt idx="17">
                  <c:v>474.71624982950686</c:v>
                </c:pt>
                <c:pt idx="18">
                  <c:v>580.38528783909362</c:v>
                </c:pt>
                <c:pt idx="19">
                  <c:v>685.17109442204605</c:v>
                </c:pt>
                <c:pt idx="20">
                  <c:v>789.32539148042292</c:v>
                </c:pt>
                <c:pt idx="21">
                  <c:v>893.00396220905623</c:v>
                </c:pt>
                <c:pt idx="22">
                  <c:v>996.31030126908536</c:v>
                </c:pt>
                <c:pt idx="23">
                  <c:v>1099.3168564084178</c:v>
                </c:pt>
                <c:pt idx="24">
                  <c:v>2120.2484249777422</c:v>
                </c:pt>
                <c:pt idx="25">
                  <c:v>3133.4197513000413</c:v>
                </c:pt>
                <c:pt idx="26">
                  <c:v>4143.1799935470663</c:v>
                </c:pt>
                <c:pt idx="27">
                  <c:v>5150.9878755225327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2-448F-9C10-DD27C54A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3152"/>
        <c:axId val="46576128"/>
      </c:lineChart>
      <c:catAx>
        <c:axId val="69873152"/>
        <c:scaling>
          <c:orientation val="minMax"/>
        </c:scaling>
        <c:delete val="0"/>
        <c:axPos val="b"/>
        <c:majorTickMark val="out"/>
        <c:minorTickMark val="none"/>
        <c:tickLblPos val="nextTo"/>
        <c:crossAx val="46576128"/>
        <c:crosses val="autoZero"/>
        <c:auto val="1"/>
        <c:lblAlgn val="ctr"/>
        <c:lblOffset val="100"/>
        <c:noMultiLvlLbl val="0"/>
      </c:catAx>
      <c:valAx>
        <c:axId val="465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7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d!$B$2:$B$32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86.438561897747249</c:v>
                </c:pt>
                <c:pt idx="11">
                  <c:v>147.20671786825557</c:v>
                </c:pt>
                <c:pt idx="12">
                  <c:v>212.8771237954945</c:v>
                </c:pt>
                <c:pt idx="13">
                  <c:v>282.1928094887362</c:v>
                </c:pt>
                <c:pt idx="14">
                  <c:v>429.04981118614774</c:v>
                </c:pt>
                <c:pt idx="15">
                  <c:v>505.75424759098894</c:v>
                </c:pt>
                <c:pt idx="16">
                  <c:v>584.26677866967077</c:v>
                </c:pt>
                <c:pt idx="17">
                  <c:v>664.38561897747252</c:v>
                </c:pt>
                <c:pt idx="18">
                  <c:v>1528.7712379549448</c:v>
                </c:pt>
                <c:pt idx="19">
                  <c:v>2468.6456071487646</c:v>
                </c:pt>
                <c:pt idx="20">
                  <c:v>3457.5424759098901</c:v>
                </c:pt>
                <c:pt idx="21">
                  <c:v>4482.8921423310439</c:v>
                </c:pt>
                <c:pt idx="22">
                  <c:v>5537.2912142975292</c:v>
                </c:pt>
                <c:pt idx="23">
                  <c:v>6615.8477782826303</c:v>
                </c:pt>
                <c:pt idx="24">
                  <c:v>7715.0849518197801</c:v>
                </c:pt>
                <c:pt idx="25">
                  <c:v>8832.4030720953342</c:v>
                </c:pt>
                <c:pt idx="26">
                  <c:v>9965.7842846620879</c:v>
                </c:pt>
                <c:pt idx="27">
                  <c:v>21931.568569324176</c:v>
                </c:pt>
                <c:pt idx="28">
                  <c:v>34652.240356149727</c:v>
                </c:pt>
                <c:pt idx="29">
                  <c:v>47863.137138648352</c:v>
                </c:pt>
                <c:pt idx="30">
                  <c:v>61438.561897747255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1-4FAA-A616-690173796BD4}"/>
            </c:ext>
          </c:extLst>
        </c:ser>
        <c:ser>
          <c:idx val="1"/>
          <c:order val="1"/>
          <c:marker>
            <c:symbol val="none"/>
          </c:marker>
          <c:val>
            <c:numRef>
              <c:f>d!$C$2:$C$32</c:f>
              <c:numCache>
                <c:formatCode>General</c:formatCode>
                <c:ptCount val="31"/>
                <c:pt idx="0">
                  <c:v>13.321928094887362</c:v>
                </c:pt>
                <c:pt idx="1">
                  <c:v>24.321928094887362</c:v>
                </c:pt>
                <c:pt idx="2">
                  <c:v>34.906890595608516</c:v>
                </c:pt>
                <c:pt idx="3">
                  <c:v>45.321928094887362</c:v>
                </c:pt>
                <c:pt idx="4">
                  <c:v>55.643856189774723</c:v>
                </c:pt>
                <c:pt idx="5">
                  <c:v>65.906890595608516</c:v>
                </c:pt>
                <c:pt idx="6">
                  <c:v>76.129283016944967</c:v>
                </c:pt>
                <c:pt idx="7">
                  <c:v>86.321928094887369</c:v>
                </c:pt>
                <c:pt idx="8">
                  <c:v>96.491853096329677</c:v>
                </c:pt>
                <c:pt idx="9">
                  <c:v>106.64385618977472</c:v>
                </c:pt>
                <c:pt idx="10">
                  <c:v>207.64385618977474</c:v>
                </c:pt>
                <c:pt idx="11">
                  <c:v>308.22881869049587</c:v>
                </c:pt>
                <c:pt idx="12">
                  <c:v>408.64385618977474</c:v>
                </c:pt>
                <c:pt idx="13">
                  <c:v>508.96578428466211</c:v>
                </c:pt>
                <c:pt idx="14">
                  <c:v>709.45121111183232</c:v>
                </c:pt>
                <c:pt idx="15">
                  <c:v>809.64385618977474</c:v>
                </c:pt>
                <c:pt idx="16">
                  <c:v>909.813781191217</c:v>
                </c:pt>
                <c:pt idx="17">
                  <c:v>1009.965784284662</c:v>
                </c:pt>
                <c:pt idx="18">
                  <c:v>2010.965784284662</c:v>
                </c:pt>
                <c:pt idx="19">
                  <c:v>3011.5507467853831</c:v>
                </c:pt>
                <c:pt idx="20">
                  <c:v>4011.9657842846623</c:v>
                </c:pt>
                <c:pt idx="21">
                  <c:v>5012.2877123795497</c:v>
                </c:pt>
                <c:pt idx="22">
                  <c:v>6012.5507467853831</c:v>
                </c:pt>
                <c:pt idx="23">
                  <c:v>7012.7731392067199</c:v>
                </c:pt>
                <c:pt idx="24">
                  <c:v>8012.9657842846618</c:v>
                </c:pt>
                <c:pt idx="25">
                  <c:v>9013.1357092861035</c:v>
                </c:pt>
                <c:pt idx="26">
                  <c:v>10013.28771237955</c:v>
                </c:pt>
                <c:pt idx="27">
                  <c:v>20014.287712379548</c:v>
                </c:pt>
                <c:pt idx="28">
                  <c:v>30014.872674880269</c:v>
                </c:pt>
                <c:pt idx="29">
                  <c:v>40015.287712379548</c:v>
                </c:pt>
                <c:pt idx="30">
                  <c:v>50015.609640474438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1-4FAA-A616-69017379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1248"/>
        <c:axId val="46577856"/>
      </c:lineChart>
      <c:catAx>
        <c:axId val="721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6577856"/>
        <c:crosses val="autoZero"/>
        <c:auto val="1"/>
        <c:lblAlgn val="ctr"/>
        <c:lblOffset val="100"/>
        <c:noMultiLvlLbl val="0"/>
      </c:catAx>
      <c:valAx>
        <c:axId val="46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8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e!$B$2:$B$29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3.1699250014423126</c:v>
                </c:pt>
                <c:pt idx="3">
                  <c:v>4</c:v>
                </c:pt>
                <c:pt idx="4">
                  <c:v>4.6438561897747244</c:v>
                </c:pt>
                <c:pt idx="5">
                  <c:v>5.1699250014423122</c:v>
                </c:pt>
                <c:pt idx="6">
                  <c:v>5.6147098441152083</c:v>
                </c:pt>
                <c:pt idx="7">
                  <c:v>6</c:v>
                </c:pt>
                <c:pt idx="8">
                  <c:v>6.3398500028846252</c:v>
                </c:pt>
                <c:pt idx="9">
                  <c:v>6.6438561897747253</c:v>
                </c:pt>
                <c:pt idx="10">
                  <c:v>8.6438561897747253</c:v>
                </c:pt>
                <c:pt idx="11">
                  <c:v>9.8137811912170374</c:v>
                </c:pt>
                <c:pt idx="12">
                  <c:v>10.643856189774725</c:v>
                </c:pt>
                <c:pt idx="13">
                  <c:v>11.287712379549449</c:v>
                </c:pt>
                <c:pt idx="14">
                  <c:v>13.287712379549451</c:v>
                </c:pt>
                <c:pt idx="15">
                  <c:v>15.287712379549449</c:v>
                </c:pt>
                <c:pt idx="16">
                  <c:v>16.457637380991763</c:v>
                </c:pt>
                <c:pt idx="17">
                  <c:v>17.287712379549451</c:v>
                </c:pt>
                <c:pt idx="18">
                  <c:v>17.931568569324174</c:v>
                </c:pt>
                <c:pt idx="19">
                  <c:v>18.457637380991763</c:v>
                </c:pt>
                <c:pt idx="20">
                  <c:v>18.902422223664658</c:v>
                </c:pt>
                <c:pt idx="21">
                  <c:v>19.287712379549451</c:v>
                </c:pt>
                <c:pt idx="22">
                  <c:v>19.627562382434075</c:v>
                </c:pt>
                <c:pt idx="23">
                  <c:v>19.931568569324174</c:v>
                </c:pt>
                <c:pt idx="24">
                  <c:v>21.931568569324174</c:v>
                </c:pt>
                <c:pt idx="25">
                  <c:v>23.101493570766486</c:v>
                </c:pt>
                <c:pt idx="26">
                  <c:v>23.931568569324174</c:v>
                </c:pt>
                <c:pt idx="27">
                  <c:v>24.575424759098901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9-4C36-A8D7-A944D79646C0}"/>
            </c:ext>
          </c:extLst>
        </c:ser>
        <c:ser>
          <c:idx val="1"/>
          <c:order val="1"/>
          <c:marker>
            <c:symbol val="none"/>
          </c:marker>
          <c:val>
            <c:numRef>
              <c:f>e!$C$2:$C$29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4.7548875021634691</c:v>
                </c:pt>
                <c:pt idx="3">
                  <c:v>6</c:v>
                </c:pt>
                <c:pt idx="4">
                  <c:v>6.965784284662087</c:v>
                </c:pt>
                <c:pt idx="5">
                  <c:v>7.7548875021634682</c:v>
                </c:pt>
                <c:pt idx="6">
                  <c:v>8.422064766172813</c:v>
                </c:pt>
                <c:pt idx="7">
                  <c:v>9</c:v>
                </c:pt>
                <c:pt idx="8">
                  <c:v>9.5097750043269382</c:v>
                </c:pt>
                <c:pt idx="9">
                  <c:v>9.9657842846620888</c:v>
                </c:pt>
                <c:pt idx="10">
                  <c:v>12.965784284662089</c:v>
                </c:pt>
                <c:pt idx="11">
                  <c:v>14.720671786825555</c:v>
                </c:pt>
                <c:pt idx="12">
                  <c:v>15.965784284662089</c:v>
                </c:pt>
                <c:pt idx="13">
                  <c:v>16.931568569324174</c:v>
                </c:pt>
                <c:pt idx="14">
                  <c:v>19.931568569324178</c:v>
                </c:pt>
                <c:pt idx="15">
                  <c:v>22.931568569324174</c:v>
                </c:pt>
                <c:pt idx="16">
                  <c:v>24.686456071487644</c:v>
                </c:pt>
                <c:pt idx="17">
                  <c:v>25.931568569324178</c:v>
                </c:pt>
                <c:pt idx="18">
                  <c:v>26.897352853986263</c:v>
                </c:pt>
                <c:pt idx="19">
                  <c:v>27.686456071487644</c:v>
                </c:pt>
                <c:pt idx="20">
                  <c:v>28.353633335496987</c:v>
                </c:pt>
                <c:pt idx="21">
                  <c:v>28.931568569324178</c:v>
                </c:pt>
                <c:pt idx="22">
                  <c:v>29.44134357365111</c:v>
                </c:pt>
                <c:pt idx="23">
                  <c:v>29.897352853986263</c:v>
                </c:pt>
                <c:pt idx="24">
                  <c:v>32.897352853986263</c:v>
                </c:pt>
                <c:pt idx="25">
                  <c:v>34.652240356149733</c:v>
                </c:pt>
                <c:pt idx="26">
                  <c:v>35.897352853986263</c:v>
                </c:pt>
                <c:pt idx="27">
                  <c:v>36.863137138648355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9-4C36-A8D7-A944D7964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6704"/>
        <c:axId val="70098944"/>
      </c:lineChart>
      <c:catAx>
        <c:axId val="574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0098944"/>
        <c:crosses val="autoZero"/>
        <c:auto val="1"/>
        <c:lblAlgn val="ctr"/>
        <c:lblOffset val="100"/>
        <c:noMultiLvlLbl val="0"/>
      </c:catAx>
      <c:valAx>
        <c:axId val="700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41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f!$B$2:$B$29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15.849625007211563</c:v>
                </c:pt>
                <c:pt idx="3">
                  <c:v>20</c:v>
                </c:pt>
                <c:pt idx="4">
                  <c:v>23.219280948873621</c:v>
                </c:pt>
                <c:pt idx="5">
                  <c:v>25.849625007211561</c:v>
                </c:pt>
                <c:pt idx="6">
                  <c:v>28.073549220576041</c:v>
                </c:pt>
                <c:pt idx="7">
                  <c:v>30</c:v>
                </c:pt>
                <c:pt idx="8">
                  <c:v>31.699250014423125</c:v>
                </c:pt>
                <c:pt idx="9">
                  <c:v>33.219280948873624</c:v>
                </c:pt>
                <c:pt idx="10">
                  <c:v>43.219280948873624</c:v>
                </c:pt>
                <c:pt idx="11">
                  <c:v>49.068905956085189</c:v>
                </c:pt>
                <c:pt idx="12">
                  <c:v>53.219280948873624</c:v>
                </c:pt>
                <c:pt idx="13">
                  <c:v>56.438561897747242</c:v>
                </c:pt>
                <c:pt idx="14">
                  <c:v>66.438561897747249</c:v>
                </c:pt>
                <c:pt idx="15">
                  <c:v>76.438561897747249</c:v>
                </c:pt>
                <c:pt idx="16">
                  <c:v>82.28818690495882</c:v>
                </c:pt>
                <c:pt idx="17">
                  <c:v>86.438561897747249</c:v>
                </c:pt>
                <c:pt idx="18">
                  <c:v>89.657842846620866</c:v>
                </c:pt>
                <c:pt idx="19">
                  <c:v>92.28818690495882</c:v>
                </c:pt>
                <c:pt idx="20">
                  <c:v>94.51211111832329</c:v>
                </c:pt>
                <c:pt idx="21">
                  <c:v>96.438561897747249</c:v>
                </c:pt>
                <c:pt idx="22">
                  <c:v>98.137811912170378</c:v>
                </c:pt>
                <c:pt idx="23">
                  <c:v>99.657842846620866</c:v>
                </c:pt>
                <c:pt idx="24">
                  <c:v>109.65784284662087</c:v>
                </c:pt>
                <c:pt idx="25">
                  <c:v>115.50746785383242</c:v>
                </c:pt>
                <c:pt idx="26">
                  <c:v>119.65784284662087</c:v>
                </c:pt>
                <c:pt idx="27">
                  <c:v>122.8771237954945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3-4CE6-AA3E-2D21BCCB9B9E}"/>
            </c:ext>
          </c:extLst>
        </c:ser>
        <c:ser>
          <c:idx val="1"/>
          <c:order val="1"/>
          <c:marker>
            <c:symbol val="none"/>
          </c:marker>
          <c:val>
            <c:numRef>
              <c:f>f!$C$2:$C$29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3.1699250014423126</c:v>
                </c:pt>
                <c:pt idx="3">
                  <c:v>4</c:v>
                </c:pt>
                <c:pt idx="4">
                  <c:v>4.6438561897747244</c:v>
                </c:pt>
                <c:pt idx="5">
                  <c:v>5.1699250014423122</c:v>
                </c:pt>
                <c:pt idx="6">
                  <c:v>5.6147098441152083</c:v>
                </c:pt>
                <c:pt idx="7">
                  <c:v>6</c:v>
                </c:pt>
                <c:pt idx="8">
                  <c:v>6.3398500028846252</c:v>
                </c:pt>
                <c:pt idx="9">
                  <c:v>6.6438561897747253</c:v>
                </c:pt>
                <c:pt idx="10">
                  <c:v>8.6438561897747253</c:v>
                </c:pt>
                <c:pt idx="11">
                  <c:v>9.8137811912170374</c:v>
                </c:pt>
                <c:pt idx="12">
                  <c:v>10.643856189774725</c:v>
                </c:pt>
                <c:pt idx="13">
                  <c:v>11.287712379549449</c:v>
                </c:pt>
                <c:pt idx="14">
                  <c:v>13.287712379549451</c:v>
                </c:pt>
                <c:pt idx="15">
                  <c:v>15.287712379549449</c:v>
                </c:pt>
                <c:pt idx="16">
                  <c:v>16.457637380991763</c:v>
                </c:pt>
                <c:pt idx="17">
                  <c:v>17.287712379549451</c:v>
                </c:pt>
                <c:pt idx="18">
                  <c:v>17.931568569324174</c:v>
                </c:pt>
                <c:pt idx="19">
                  <c:v>18.457637380991763</c:v>
                </c:pt>
                <c:pt idx="20">
                  <c:v>18.902422223664658</c:v>
                </c:pt>
                <c:pt idx="21">
                  <c:v>19.287712379549451</c:v>
                </c:pt>
                <c:pt idx="22">
                  <c:v>19.627562382434075</c:v>
                </c:pt>
                <c:pt idx="23">
                  <c:v>19.931568569324174</c:v>
                </c:pt>
                <c:pt idx="24">
                  <c:v>21.931568569324174</c:v>
                </c:pt>
                <c:pt idx="25">
                  <c:v>23.101493570766486</c:v>
                </c:pt>
                <c:pt idx="26">
                  <c:v>23.931568569324174</c:v>
                </c:pt>
                <c:pt idx="27">
                  <c:v>24.575424759098901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3-4CE6-AA3E-2D21BCCB9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38624"/>
        <c:axId val="70100672"/>
      </c:lineChart>
      <c:catAx>
        <c:axId val="741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0100672"/>
        <c:crosses val="autoZero"/>
        <c:auto val="1"/>
        <c:lblAlgn val="ctr"/>
        <c:lblOffset val="100"/>
        <c:noMultiLvlLbl val="0"/>
      </c:catAx>
      <c:valAx>
        <c:axId val="701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g!$B$2:$B$29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5.6783677821431162</c:v>
                </c:pt>
                <c:pt idx="3">
                  <c:v>8</c:v>
                </c:pt>
                <c:pt idx="4">
                  <c:v>10.766913951834827</c:v>
                </c:pt>
                <c:pt idx="5">
                  <c:v>13.926701060443497</c:v>
                </c:pt>
                <c:pt idx="6">
                  <c:v>17.454152168293085</c:v>
                </c:pt>
                <c:pt idx="7">
                  <c:v>21.333333333333332</c:v>
                </c:pt>
                <c:pt idx="8">
                  <c:v>25.552655019644025</c:v>
                </c:pt>
                <c:pt idx="9">
                  <c:v>30.102999566398118</c:v>
                </c:pt>
                <c:pt idx="10">
                  <c:v>92.551285263903665</c:v>
                </c:pt>
                <c:pt idx="11">
                  <c:v>183.41554238145557</c:v>
                </c:pt>
                <c:pt idx="12">
                  <c:v>300.64291953457212</c:v>
                </c:pt>
                <c:pt idx="13">
                  <c:v>442.95955033889481</c:v>
                </c:pt>
                <c:pt idx="14">
                  <c:v>1505.1499783199058</c:v>
                </c:pt>
                <c:pt idx="15">
                  <c:v>5232.9608259125107</c:v>
                </c:pt>
                <c:pt idx="16">
                  <c:v>10937.171346835989</c:v>
                </c:pt>
                <c:pt idx="17">
                  <c:v>18510.257052780733</c:v>
                </c:pt>
                <c:pt idx="18">
                  <c:v>27883.784849439115</c:v>
                </c:pt>
                <c:pt idx="19">
                  <c:v>39008.242774423445</c:v>
                </c:pt>
                <c:pt idx="20">
                  <c:v>51845.207370995071</c:v>
                </c:pt>
                <c:pt idx="21">
                  <c:v>66363.4947894168</c:v>
                </c:pt>
                <c:pt idx="22">
                  <c:v>82536.994071655005</c:v>
                </c:pt>
                <c:pt idx="23">
                  <c:v>100343.33188799373</c:v>
                </c:pt>
                <c:pt idx="24">
                  <c:v>364770.9909445169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6-4E2D-8E3C-FD6EEFE258FC}"/>
            </c:ext>
          </c:extLst>
        </c:ser>
        <c:ser>
          <c:idx val="1"/>
          <c:order val="1"/>
          <c:marker>
            <c:symbol val="none"/>
          </c:marker>
          <c:val>
            <c:numRef>
              <c:f>g!$C$2:$C$29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7.5363183860767844</c:v>
                </c:pt>
                <c:pt idx="3">
                  <c:v>16</c:v>
                </c:pt>
                <c:pt idx="4">
                  <c:v>26.956750389136275</c:v>
                </c:pt>
                <c:pt idx="5">
                  <c:v>40.092186780807438</c:v>
                </c:pt>
                <c:pt idx="6">
                  <c:v>55.168691608807393</c:v>
                </c:pt>
                <c:pt idx="7">
                  <c:v>72</c:v>
                </c:pt>
                <c:pt idx="8">
                  <c:v>90.435820632921406</c:v>
                </c:pt>
                <c:pt idx="9">
                  <c:v>110.35206267601981</c:v>
                </c:pt>
                <c:pt idx="10">
                  <c:v>373.58124914753421</c:v>
                </c:pt>
                <c:pt idx="11">
                  <c:v>722.32725951813973</c:v>
                </c:pt>
                <c:pt idx="12">
                  <c:v>1132.9167458860572</c:v>
                </c:pt>
                <c:pt idx="13">
                  <c:v>1592.6556345429235</c:v>
                </c:pt>
                <c:pt idx="14">
                  <c:v>4414.0825070407927</c:v>
                </c:pt>
                <c:pt idx="15">
                  <c:v>11685.707489991473</c:v>
                </c:pt>
                <c:pt idx="16">
                  <c:v>20314.037112316306</c:v>
                </c:pt>
                <c:pt idx="17">
                  <c:v>29886.499931802733</c:v>
                </c:pt>
                <c:pt idx="18">
                  <c:v>40192.643919546827</c:v>
                </c:pt>
                <c:pt idx="19">
                  <c:v>51102.656653227663</c:v>
                </c:pt>
                <c:pt idx="20">
                  <c:v>62527.774036296025</c:v>
                </c:pt>
                <c:pt idx="21">
                  <c:v>74403.169767245025</c:v>
                </c:pt>
                <c:pt idx="22">
                  <c:v>86679.271142176774</c:v>
                </c:pt>
                <c:pt idx="23">
                  <c:v>99316.856408417822</c:v>
                </c:pt>
                <c:pt idx="24">
                  <c:v>240496.84995548401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6-4E2D-8E3C-FD6EEFE2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40672"/>
        <c:axId val="70102400"/>
      </c:lineChart>
      <c:catAx>
        <c:axId val="741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70102400"/>
        <c:crosses val="autoZero"/>
        <c:auto val="1"/>
        <c:lblAlgn val="ctr"/>
        <c:lblOffset val="100"/>
        <c:noMultiLvlLbl val="0"/>
      </c:catAx>
      <c:valAx>
        <c:axId val="701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4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h!$B$2:$B$29</c:f>
              <c:numCache>
                <c:formatCode>General</c:formatCode>
                <c:ptCount val="28"/>
                <c:pt idx="0">
                  <c:v>1</c:v>
                </c:pt>
                <c:pt idx="1">
                  <c:v>1.0717734625362931</c:v>
                </c:pt>
                <c:pt idx="2">
                  <c:v>1.1161231740339044</c:v>
                </c:pt>
                <c:pt idx="3">
                  <c:v>1.1486983549970351</c:v>
                </c:pt>
                <c:pt idx="4">
                  <c:v>1.174618943088019</c:v>
                </c:pt>
                <c:pt idx="5">
                  <c:v>1.1962311988513155</c:v>
                </c:pt>
                <c:pt idx="6">
                  <c:v>1.2148140440390669</c:v>
                </c:pt>
                <c:pt idx="7">
                  <c:v>1.2311444133449163</c:v>
                </c:pt>
                <c:pt idx="8">
                  <c:v>1.2457309396155174</c:v>
                </c:pt>
                <c:pt idx="9">
                  <c:v>1.2589254117941673</c:v>
                </c:pt>
                <c:pt idx="10">
                  <c:v>1.3492828476735632</c:v>
                </c:pt>
                <c:pt idx="11">
                  <c:v>1.4051158264836461</c:v>
                </c:pt>
                <c:pt idx="12">
                  <c:v>1.4461255495919247</c:v>
                </c:pt>
                <c:pt idx="13">
                  <c:v>1.4787576366283137</c:v>
                </c:pt>
                <c:pt idx="14">
                  <c:v>1.5848931924611136</c:v>
                </c:pt>
                <c:pt idx="15">
                  <c:v>1.6986464646342472</c:v>
                </c:pt>
                <c:pt idx="16">
                  <c:v>1.7689360204744258</c:v>
                </c:pt>
                <c:pt idx="17">
                  <c:v>1.8205642030260802</c:v>
                </c:pt>
                <c:pt idx="18">
                  <c:v>1.8616455666360694</c:v>
                </c:pt>
                <c:pt idx="19">
                  <c:v>1.8958986836690466</c:v>
                </c:pt>
                <c:pt idx="20">
                  <c:v>1.9253505085036724</c:v>
                </c:pt>
                <c:pt idx="21">
                  <c:v>1.951232399646889</c:v>
                </c:pt>
                <c:pt idx="22">
                  <c:v>1.97435048583482</c:v>
                </c:pt>
                <c:pt idx="23">
                  <c:v>1.9952623149688797</c:v>
                </c:pt>
                <c:pt idx="24">
                  <c:v>2.1384691999823762</c:v>
                </c:pt>
                <c:pt idx="25">
                  <c:v>2.2269585080133019</c:v>
                </c:pt>
                <c:pt idx="26">
                  <c:v>2.2919545389923281</c:v>
                </c:pt>
                <c:pt idx="27">
                  <c:v>2.3436729115920998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4-4728-87B8-06A3A3DF403F}"/>
            </c:ext>
          </c:extLst>
        </c:ser>
        <c:ser>
          <c:idx val="1"/>
          <c:order val="1"/>
          <c:marker>
            <c:symbol val="none"/>
          </c:marker>
          <c:val>
            <c:numRef>
              <c:f>h!$C$2:$C$29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100.04373916233756</c:v>
                </c:pt>
                <c:pt idx="3">
                  <c:v>1024</c:v>
                </c:pt>
                <c:pt idx="4">
                  <c:v>4554.9924814944625</c:v>
                </c:pt>
                <c:pt idx="5">
                  <c:v>13321.173138048867</c:v>
                </c:pt>
                <c:pt idx="6">
                  <c:v>30406.975295955141</c:v>
                </c:pt>
                <c:pt idx="7">
                  <c:v>59049</c:v>
                </c:pt>
                <c:pt idx="8">
                  <c:v>102444.78890223366</c:v>
                </c:pt>
                <c:pt idx="9">
                  <c:v>163644.8252015574</c:v>
                </c:pt>
                <c:pt idx="10">
                  <c:v>2273920.9939110633</c:v>
                </c:pt>
                <c:pt idx="11">
                  <c:v>8092146.7543007778</c:v>
                </c:pt>
                <c:pt idx="12">
                  <c:v>18225943.707460202</c:v>
                </c:pt>
                <c:pt idx="13">
                  <c:v>32791357.07109559</c:v>
                </c:pt>
                <c:pt idx="14">
                  <c:v>167572301.00639477</c:v>
                </c:pt>
                <c:pt idx="15">
                  <c:v>680965449.05949461</c:v>
                </c:pt>
                <c:pt idx="16">
                  <c:v>1423557238.9332283</c:v>
                </c:pt>
                <c:pt idx="17">
                  <c:v>2328495097.7649288</c:v>
                </c:pt>
                <c:pt idx="18">
                  <c:v>3356470665.9322796</c:v>
                </c:pt>
                <c:pt idx="19">
                  <c:v>4481889440.7137995</c:v>
                </c:pt>
                <c:pt idx="20">
                  <c:v>5686887554.8479872</c:v>
                </c:pt>
                <c:pt idx="21">
                  <c:v>6958365788.5064917</c:v>
                </c:pt>
                <c:pt idx="22">
                  <c:v>8286358276.4039965</c:v>
                </c:pt>
                <c:pt idx="23">
                  <c:v>9663063283.3267517</c:v>
                </c:pt>
                <c:pt idx="24">
                  <c:v>25141835661.62495</c:v>
                </c:pt>
                <c:pt idx="25">
                  <c:v>42276656556.211243</c:v>
                </c:pt>
                <c:pt idx="26">
                  <c:v>60174389460.400635</c:v>
                </c:pt>
                <c:pt idx="27">
                  <c:v>78471214105.559128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4-4728-87B8-06A3A3DF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90528"/>
        <c:axId val="70104128"/>
      </c:lineChart>
      <c:catAx>
        <c:axId val="7439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0104128"/>
        <c:crosses val="autoZero"/>
        <c:auto val="1"/>
        <c:lblAlgn val="ctr"/>
        <c:lblOffset val="100"/>
        <c:noMultiLvlLbl val="0"/>
      </c:catAx>
      <c:valAx>
        <c:axId val="7010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i!$B$2:$B$29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0.80944573362064276</c:v>
                </c:pt>
                <c:pt idx="4">
                  <c:v>0.75776247591883217</c:v>
                </c:pt>
                <c:pt idx="5">
                  <c:v>0.74492667731512496</c:v>
                </c:pt>
                <c:pt idx="6">
                  <c:v>0.74795338489681962</c:v>
                </c:pt>
                <c:pt idx="7">
                  <c:v>0.75876805713088824</c:v>
                </c:pt>
                <c:pt idx="8">
                  <c:v>0.77384095635948791</c:v>
                </c:pt>
                <c:pt idx="9">
                  <c:v>0.79140423713986807</c:v>
                </c:pt>
                <c:pt idx="10">
                  <c:v>1</c:v>
                </c:pt>
                <c:pt idx="11">
                  <c:v>1.1760912590556813</c:v>
                </c:pt>
                <c:pt idx="12">
                  <c:v>1.3627378095017237</c:v>
                </c:pt>
                <c:pt idx="13">
                  <c:v>1.5462686376453694</c:v>
                </c:pt>
                <c:pt idx="14">
                  <c:v>2.0979049871143496</c:v>
                </c:pt>
                <c:pt idx="15">
                  <c:v>3.2466908199276521</c:v>
                </c:pt>
                <c:pt idx="16">
                  <c:v>4.7353731677385404</c:v>
                </c:pt>
                <c:pt idx="17">
                  <c:v>6.131629572099599</c:v>
                </c:pt>
                <c:pt idx="18">
                  <c:v>7.4820284200975902</c:v>
                </c:pt>
                <c:pt idx="19">
                  <c:v>8.8036325983575434</c:v>
                </c:pt>
                <c:pt idx="20">
                  <c:v>10.105174532525259</c:v>
                </c:pt>
                <c:pt idx="21">
                  <c:v>11.391882170173885</c:v>
                </c:pt>
                <c:pt idx="22">
                  <c:v>12.667189360739565</c:v>
                </c:pt>
                <c:pt idx="23">
                  <c:v>13.933495550773905</c:v>
                </c:pt>
                <c:pt idx="24">
                  <c:v>19.397062042839437</c:v>
                </c:pt>
                <c:pt idx="25">
                  <c:v>32.038997439065319</c:v>
                </c:pt>
                <c:pt idx="26">
                  <c:v>44.389274844959168</c:v>
                </c:pt>
                <c:pt idx="27">
                  <c:v>56.696856836059432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9-4B9F-84AE-3B141DFA5803}"/>
            </c:ext>
          </c:extLst>
        </c:ser>
        <c:ser>
          <c:idx val="1"/>
          <c:order val="1"/>
          <c:marker>
            <c:symbol val="none"/>
          </c:marker>
          <c:val>
            <c:numRef>
              <c:f>i!$C$2:$C$29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1.8927892607143721</c:v>
                </c:pt>
                <c:pt idx="3">
                  <c:v>2</c:v>
                </c:pt>
                <c:pt idx="4">
                  <c:v>2.1533827903669653</c:v>
                </c:pt>
                <c:pt idx="5">
                  <c:v>2.3211168434072498</c:v>
                </c:pt>
                <c:pt idx="6">
                  <c:v>2.4934503097561551</c:v>
                </c:pt>
                <c:pt idx="7">
                  <c:v>2.6666666666666665</c:v>
                </c:pt>
                <c:pt idx="8">
                  <c:v>2.8391838910715581</c:v>
                </c:pt>
                <c:pt idx="9">
                  <c:v>3.0102999566398116</c:v>
                </c:pt>
                <c:pt idx="10">
                  <c:v>4.6275642631951834</c:v>
                </c:pt>
                <c:pt idx="11">
                  <c:v>6.1138514127151851</c:v>
                </c:pt>
                <c:pt idx="12">
                  <c:v>7.5160729883643027</c:v>
                </c:pt>
                <c:pt idx="13">
                  <c:v>8.8591910067778965</c:v>
                </c:pt>
                <c:pt idx="14">
                  <c:v>15.051499783199059</c:v>
                </c:pt>
                <c:pt idx="15">
                  <c:v>26.164804129562555</c:v>
                </c:pt>
                <c:pt idx="16">
                  <c:v>36.457237822786631</c:v>
                </c:pt>
                <c:pt idx="17">
                  <c:v>46.275642631951833</c:v>
                </c:pt>
                <c:pt idx="18">
                  <c:v>55.767569698878226</c:v>
                </c:pt>
                <c:pt idx="19">
                  <c:v>65.013737957372413</c:v>
                </c:pt>
                <c:pt idx="20">
                  <c:v>74.064581958564389</c:v>
                </c:pt>
                <c:pt idx="21">
                  <c:v>82.954368486771003</c:v>
                </c:pt>
                <c:pt idx="22">
                  <c:v>91.707771190727783</c:v>
                </c:pt>
                <c:pt idx="23">
                  <c:v>100.34333188799373</c:v>
                </c:pt>
                <c:pt idx="24">
                  <c:v>182.38549547225847</c:v>
                </c:pt>
                <c:pt idx="25">
                  <c:v>259.72346686677565</c:v>
                </c:pt>
                <c:pt idx="26">
                  <c:v>334.28648760844345</c:v>
                </c:pt>
                <c:pt idx="27">
                  <c:v>406.9105660644812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9-4B9F-84AE-3B141DFA5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37632"/>
        <c:axId val="70105856"/>
      </c:lineChart>
      <c:catAx>
        <c:axId val="744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0105856"/>
        <c:crosses val="autoZero"/>
        <c:auto val="1"/>
        <c:lblAlgn val="ctr"/>
        <c:lblOffset val="100"/>
        <c:noMultiLvlLbl val="0"/>
      </c:catAx>
      <c:valAx>
        <c:axId val="7010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9</xdr:row>
      <xdr:rowOff>114299</xdr:rowOff>
    </xdr:from>
    <xdr:to>
      <xdr:col>18</xdr:col>
      <xdr:colOff>266700</xdr:colOff>
      <xdr:row>28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280986</xdr:colOff>
      <xdr:row>1</xdr:row>
      <xdr:rowOff>85725</xdr:rowOff>
    </xdr:from>
    <xdr:to>
      <xdr:col>17</xdr:col>
      <xdr:colOff>123825</xdr:colOff>
      <xdr:row>30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585787</xdr:colOff>
      <xdr:row>1</xdr:row>
      <xdr:rowOff>76200</xdr:rowOff>
    </xdr:from>
    <xdr:to>
      <xdr:col>18</xdr:col>
      <xdr:colOff>390525</xdr:colOff>
      <xdr:row>24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</xdr:row>
      <xdr:rowOff>142875</xdr:rowOff>
    </xdr:from>
    <xdr:to>
      <xdr:col>18</xdr:col>
      <xdr:colOff>428625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366712</xdr:colOff>
      <xdr:row>1</xdr:row>
      <xdr:rowOff>123825</xdr:rowOff>
    </xdr:from>
    <xdr:to>
      <xdr:col>20</xdr:col>
      <xdr:colOff>171450</xdr:colOff>
      <xdr:row>25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1</xdr:row>
      <xdr:rowOff>19050</xdr:rowOff>
    </xdr:from>
    <xdr:to>
      <xdr:col>19</xdr:col>
      <xdr:colOff>9525</xdr:colOff>
      <xdr:row>24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66675</xdr:rowOff>
    </xdr:from>
    <xdr:to>
      <xdr:col>19</xdr:col>
      <xdr:colOff>47625</xdr:colOff>
      <xdr:row>24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opLeftCell="A7" workbookViewId="0">
      <selection activeCell="K5" sqref="K5"/>
    </sheetView>
  </sheetViews>
  <sheetFormatPr defaultRowHeight="15" x14ac:dyDescent="0.25"/>
  <cols>
    <col min="1" max="1" width="11" bestFit="1" customWidth="1"/>
    <col min="5" max="5" width="12.42578125" bestFit="1" customWidth="1"/>
    <col min="6" max="6" width="15.7109375" customWidth="1"/>
  </cols>
  <sheetData>
    <row r="1" spans="1:10" x14ac:dyDescent="0.25">
      <c r="B1" t="s">
        <v>32</v>
      </c>
      <c r="C1" t="s">
        <v>33</v>
      </c>
      <c r="D1" t="s">
        <v>34</v>
      </c>
      <c r="G1" t="s">
        <v>37</v>
      </c>
      <c r="H1" t="s">
        <v>38</v>
      </c>
      <c r="I1" t="s">
        <v>39</v>
      </c>
      <c r="J1" t="s">
        <v>40</v>
      </c>
    </row>
    <row r="2" spans="1:10" x14ac:dyDescent="0.25">
      <c r="A2" t="s">
        <v>1</v>
      </c>
      <c r="B2" t="s">
        <v>4</v>
      </c>
      <c r="C2" t="s">
        <v>35</v>
      </c>
      <c r="D2" t="s">
        <v>36</v>
      </c>
      <c r="E2" t="s">
        <v>41</v>
      </c>
      <c r="F2" t="s">
        <v>42</v>
      </c>
      <c r="G2">
        <v>1</v>
      </c>
      <c r="H2">
        <v>2</v>
      </c>
      <c r="I2">
        <v>1</v>
      </c>
      <c r="J2">
        <v>2</v>
      </c>
    </row>
    <row r="3" spans="1:10" x14ac:dyDescent="0.25">
      <c r="A3">
        <v>1</v>
      </c>
      <c r="B3">
        <f>A3-100</f>
        <v>-99</v>
      </c>
      <c r="C3">
        <f>$G$2*(A3-200)-$H$2</f>
        <v>-201</v>
      </c>
      <c r="D3">
        <f>$I$2*(A3-200)-$J$2</f>
        <v>-201</v>
      </c>
      <c r="E3" t="b">
        <f>B3&gt;C3</f>
        <v>1</v>
      </c>
      <c r="F3" t="b">
        <f>B3&lt;D3</f>
        <v>0</v>
      </c>
    </row>
    <row r="4" spans="1:10" x14ac:dyDescent="0.25">
      <c r="A4">
        <v>2</v>
      </c>
      <c r="B4">
        <f t="shared" ref="B4:B30" si="0">A4-100</f>
        <v>-98</v>
      </c>
      <c r="C4">
        <f t="shared" ref="C4:C30" si="1">$G$2*(A4-200)-$H$2</f>
        <v>-200</v>
      </c>
      <c r="D4">
        <f t="shared" ref="D4:D30" si="2">$I$2*(A4-200)-$J$2</f>
        <v>-200</v>
      </c>
      <c r="E4" t="b">
        <f t="shared" ref="E4:E30" si="3">B4&gt;C4</f>
        <v>1</v>
      </c>
      <c r="F4" t="b">
        <f>B4&lt;D4</f>
        <v>0</v>
      </c>
    </row>
    <row r="5" spans="1:10" x14ac:dyDescent="0.25">
      <c r="A5">
        <v>3</v>
      </c>
      <c r="B5">
        <f t="shared" si="0"/>
        <v>-97</v>
      </c>
      <c r="C5">
        <f t="shared" si="1"/>
        <v>-199</v>
      </c>
      <c r="D5">
        <f t="shared" si="2"/>
        <v>-199</v>
      </c>
      <c r="E5" t="b">
        <f t="shared" si="3"/>
        <v>1</v>
      </c>
      <c r="F5" t="b">
        <f t="shared" ref="F5:F30" si="4">B5&lt;D5</f>
        <v>0</v>
      </c>
    </row>
    <row r="6" spans="1:10" x14ac:dyDescent="0.25">
      <c r="A6">
        <v>4</v>
      </c>
      <c r="B6">
        <f t="shared" si="0"/>
        <v>-96</v>
      </c>
      <c r="C6">
        <f t="shared" si="1"/>
        <v>-198</v>
      </c>
      <c r="D6">
        <f t="shared" si="2"/>
        <v>-198</v>
      </c>
      <c r="E6" t="b">
        <f t="shared" si="3"/>
        <v>1</v>
      </c>
      <c r="F6" t="b">
        <f t="shared" si="4"/>
        <v>0</v>
      </c>
    </row>
    <row r="7" spans="1:10" x14ac:dyDescent="0.25">
      <c r="A7">
        <v>5</v>
      </c>
      <c r="B7">
        <f t="shared" si="0"/>
        <v>-95</v>
      </c>
      <c r="C7">
        <f t="shared" si="1"/>
        <v>-197</v>
      </c>
      <c r="D7">
        <f t="shared" si="2"/>
        <v>-197</v>
      </c>
      <c r="E7" t="b">
        <f t="shared" si="3"/>
        <v>1</v>
      </c>
      <c r="F7" t="b">
        <f t="shared" si="4"/>
        <v>0</v>
      </c>
    </row>
    <row r="8" spans="1:10" x14ac:dyDescent="0.25">
      <c r="A8">
        <v>6</v>
      </c>
      <c r="B8">
        <f t="shared" si="0"/>
        <v>-94</v>
      </c>
      <c r="C8">
        <f t="shared" si="1"/>
        <v>-196</v>
      </c>
      <c r="D8">
        <f t="shared" si="2"/>
        <v>-196</v>
      </c>
      <c r="E8" t="b">
        <f t="shared" si="3"/>
        <v>1</v>
      </c>
      <c r="F8" t="b">
        <f t="shared" si="4"/>
        <v>0</v>
      </c>
    </row>
    <row r="9" spans="1:10" x14ac:dyDescent="0.25">
      <c r="A9">
        <v>7</v>
      </c>
      <c r="B9">
        <f t="shared" si="0"/>
        <v>-93</v>
      </c>
      <c r="C9">
        <f t="shared" si="1"/>
        <v>-195</v>
      </c>
      <c r="D9">
        <f t="shared" si="2"/>
        <v>-195</v>
      </c>
      <c r="E9" t="b">
        <f t="shared" si="3"/>
        <v>1</v>
      </c>
      <c r="F9" t="b">
        <f t="shared" si="4"/>
        <v>0</v>
      </c>
    </row>
    <row r="10" spans="1:10" x14ac:dyDescent="0.25">
      <c r="A10">
        <v>8</v>
      </c>
      <c r="B10">
        <f t="shared" si="0"/>
        <v>-92</v>
      </c>
      <c r="C10">
        <f t="shared" si="1"/>
        <v>-194</v>
      </c>
      <c r="D10">
        <f t="shared" si="2"/>
        <v>-194</v>
      </c>
      <c r="E10" t="b">
        <f t="shared" si="3"/>
        <v>1</v>
      </c>
      <c r="F10" t="b">
        <f t="shared" si="4"/>
        <v>0</v>
      </c>
    </row>
    <row r="11" spans="1:10" x14ac:dyDescent="0.25">
      <c r="A11">
        <v>9</v>
      </c>
      <c r="B11">
        <f t="shared" si="0"/>
        <v>-91</v>
      </c>
      <c r="C11">
        <f t="shared" si="1"/>
        <v>-193</v>
      </c>
      <c r="D11">
        <f t="shared" si="2"/>
        <v>-193</v>
      </c>
      <c r="E11" t="b">
        <f t="shared" si="3"/>
        <v>1</v>
      </c>
      <c r="F11" t="b">
        <f t="shared" si="4"/>
        <v>0</v>
      </c>
    </row>
    <row r="12" spans="1:10" x14ac:dyDescent="0.25">
      <c r="A12">
        <v>10</v>
      </c>
      <c r="B12">
        <f t="shared" si="0"/>
        <v>-90</v>
      </c>
      <c r="C12">
        <f t="shared" si="1"/>
        <v>-192</v>
      </c>
      <c r="D12">
        <f t="shared" si="2"/>
        <v>-192</v>
      </c>
      <c r="E12" t="b">
        <f t="shared" si="3"/>
        <v>1</v>
      </c>
      <c r="F12" t="b">
        <f t="shared" si="4"/>
        <v>0</v>
      </c>
    </row>
    <row r="13" spans="1:10" x14ac:dyDescent="0.25">
      <c r="A13">
        <v>20</v>
      </c>
      <c r="B13">
        <f t="shared" si="0"/>
        <v>-80</v>
      </c>
      <c r="C13">
        <f t="shared" si="1"/>
        <v>-182</v>
      </c>
      <c r="D13">
        <f t="shared" si="2"/>
        <v>-182</v>
      </c>
      <c r="E13" t="b">
        <f t="shared" si="3"/>
        <v>1</v>
      </c>
      <c r="F13" t="b">
        <f t="shared" si="4"/>
        <v>0</v>
      </c>
    </row>
    <row r="14" spans="1:10" x14ac:dyDescent="0.25">
      <c r="A14">
        <v>30</v>
      </c>
      <c r="B14">
        <f t="shared" si="0"/>
        <v>-70</v>
      </c>
      <c r="C14">
        <f t="shared" si="1"/>
        <v>-172</v>
      </c>
      <c r="D14">
        <f t="shared" si="2"/>
        <v>-172</v>
      </c>
      <c r="E14" t="b">
        <f t="shared" si="3"/>
        <v>1</v>
      </c>
      <c r="F14" t="b">
        <f t="shared" si="4"/>
        <v>0</v>
      </c>
    </row>
    <row r="15" spans="1:10" x14ac:dyDescent="0.25">
      <c r="A15">
        <v>40</v>
      </c>
      <c r="B15">
        <f t="shared" si="0"/>
        <v>-60</v>
      </c>
      <c r="C15">
        <f t="shared" si="1"/>
        <v>-162</v>
      </c>
      <c r="D15">
        <f t="shared" si="2"/>
        <v>-162</v>
      </c>
      <c r="E15" t="b">
        <f t="shared" si="3"/>
        <v>1</v>
      </c>
      <c r="F15" t="b">
        <f t="shared" si="4"/>
        <v>0</v>
      </c>
    </row>
    <row r="16" spans="1:10" x14ac:dyDescent="0.25">
      <c r="A16">
        <v>50</v>
      </c>
      <c r="B16">
        <f t="shared" si="0"/>
        <v>-50</v>
      </c>
      <c r="C16">
        <f t="shared" si="1"/>
        <v>-152</v>
      </c>
      <c r="D16">
        <f t="shared" si="2"/>
        <v>-152</v>
      </c>
      <c r="E16" t="b">
        <f t="shared" si="3"/>
        <v>1</v>
      </c>
      <c r="F16" t="b">
        <f t="shared" si="4"/>
        <v>0</v>
      </c>
    </row>
    <row r="17" spans="1:6" x14ac:dyDescent="0.25">
      <c r="A17">
        <v>100</v>
      </c>
      <c r="B17">
        <f t="shared" si="0"/>
        <v>0</v>
      </c>
      <c r="C17">
        <f t="shared" si="1"/>
        <v>-102</v>
      </c>
      <c r="D17">
        <f t="shared" si="2"/>
        <v>-102</v>
      </c>
      <c r="E17" t="b">
        <f t="shared" si="3"/>
        <v>1</v>
      </c>
      <c r="F17" t="b">
        <f t="shared" si="4"/>
        <v>0</v>
      </c>
    </row>
    <row r="18" spans="1:6" x14ac:dyDescent="0.25">
      <c r="A18">
        <v>200</v>
      </c>
      <c r="B18">
        <f t="shared" si="0"/>
        <v>100</v>
      </c>
      <c r="C18">
        <f t="shared" si="1"/>
        <v>-2</v>
      </c>
      <c r="D18">
        <f t="shared" si="2"/>
        <v>-2</v>
      </c>
      <c r="E18" t="b">
        <f t="shared" si="3"/>
        <v>1</v>
      </c>
      <c r="F18" t="b">
        <f t="shared" si="4"/>
        <v>0</v>
      </c>
    </row>
    <row r="19" spans="1:6" x14ac:dyDescent="0.25">
      <c r="A19">
        <v>300</v>
      </c>
      <c r="B19">
        <f t="shared" si="0"/>
        <v>200</v>
      </c>
      <c r="C19">
        <f t="shared" si="1"/>
        <v>98</v>
      </c>
      <c r="D19">
        <f t="shared" si="2"/>
        <v>98</v>
      </c>
      <c r="E19" t="b">
        <f t="shared" si="3"/>
        <v>1</v>
      </c>
      <c r="F19" t="b">
        <f t="shared" si="4"/>
        <v>0</v>
      </c>
    </row>
    <row r="20" spans="1:6" x14ac:dyDescent="0.25">
      <c r="A20">
        <v>400</v>
      </c>
      <c r="B20">
        <f t="shared" si="0"/>
        <v>300</v>
      </c>
      <c r="C20">
        <f t="shared" si="1"/>
        <v>198</v>
      </c>
      <c r="D20">
        <f t="shared" si="2"/>
        <v>198</v>
      </c>
      <c r="E20" t="b">
        <f t="shared" si="3"/>
        <v>1</v>
      </c>
      <c r="F20" t="b">
        <f t="shared" si="4"/>
        <v>0</v>
      </c>
    </row>
    <row r="21" spans="1:6" x14ac:dyDescent="0.25">
      <c r="A21">
        <v>500</v>
      </c>
      <c r="B21">
        <f t="shared" si="0"/>
        <v>400</v>
      </c>
      <c r="C21">
        <f t="shared" si="1"/>
        <v>298</v>
      </c>
      <c r="D21">
        <f t="shared" si="2"/>
        <v>298</v>
      </c>
      <c r="E21" t="b">
        <f t="shared" si="3"/>
        <v>1</v>
      </c>
      <c r="F21" t="b">
        <f t="shared" si="4"/>
        <v>0</v>
      </c>
    </row>
    <row r="22" spans="1:6" x14ac:dyDescent="0.25">
      <c r="A22">
        <v>600</v>
      </c>
      <c r="B22">
        <f t="shared" si="0"/>
        <v>500</v>
      </c>
      <c r="C22">
        <f t="shared" si="1"/>
        <v>398</v>
      </c>
      <c r="D22">
        <f t="shared" si="2"/>
        <v>398</v>
      </c>
      <c r="E22" t="b">
        <f t="shared" si="3"/>
        <v>1</v>
      </c>
      <c r="F22" t="b">
        <f t="shared" si="4"/>
        <v>0</v>
      </c>
    </row>
    <row r="23" spans="1:6" x14ac:dyDescent="0.25">
      <c r="A23">
        <v>700</v>
      </c>
      <c r="B23">
        <f t="shared" si="0"/>
        <v>600</v>
      </c>
      <c r="C23">
        <f t="shared" si="1"/>
        <v>498</v>
      </c>
      <c r="D23">
        <f t="shared" si="2"/>
        <v>498</v>
      </c>
      <c r="E23" t="b">
        <f t="shared" si="3"/>
        <v>1</v>
      </c>
      <c r="F23" t="b">
        <f t="shared" si="4"/>
        <v>0</v>
      </c>
    </row>
    <row r="24" spans="1:6" x14ac:dyDescent="0.25">
      <c r="A24">
        <v>800</v>
      </c>
      <c r="B24">
        <f t="shared" si="0"/>
        <v>700</v>
      </c>
      <c r="C24">
        <f t="shared" si="1"/>
        <v>598</v>
      </c>
      <c r="D24">
        <f t="shared" si="2"/>
        <v>598</v>
      </c>
      <c r="E24" t="b">
        <f t="shared" si="3"/>
        <v>1</v>
      </c>
      <c r="F24" t="b">
        <f t="shared" si="4"/>
        <v>0</v>
      </c>
    </row>
    <row r="25" spans="1:6" x14ac:dyDescent="0.25">
      <c r="A25">
        <v>900</v>
      </c>
      <c r="B25">
        <f t="shared" si="0"/>
        <v>800</v>
      </c>
      <c r="C25">
        <f t="shared" si="1"/>
        <v>698</v>
      </c>
      <c r="D25">
        <f t="shared" si="2"/>
        <v>698</v>
      </c>
      <c r="E25" t="b">
        <f t="shared" si="3"/>
        <v>1</v>
      </c>
      <c r="F25" t="b">
        <f t="shared" si="4"/>
        <v>0</v>
      </c>
    </row>
    <row r="26" spans="1:6" x14ac:dyDescent="0.25">
      <c r="A26">
        <v>1000</v>
      </c>
      <c r="B26">
        <f t="shared" si="0"/>
        <v>900</v>
      </c>
      <c r="C26">
        <f t="shared" si="1"/>
        <v>798</v>
      </c>
      <c r="D26">
        <f t="shared" si="2"/>
        <v>798</v>
      </c>
      <c r="E26" t="b">
        <f t="shared" si="3"/>
        <v>1</v>
      </c>
      <c r="F26" t="b">
        <f t="shared" si="4"/>
        <v>0</v>
      </c>
    </row>
    <row r="27" spans="1:6" x14ac:dyDescent="0.25">
      <c r="A27">
        <v>2000</v>
      </c>
      <c r="B27">
        <f t="shared" si="0"/>
        <v>1900</v>
      </c>
      <c r="C27">
        <f t="shared" si="1"/>
        <v>1798</v>
      </c>
      <c r="D27">
        <f t="shared" si="2"/>
        <v>1798</v>
      </c>
      <c r="E27" t="b">
        <f t="shared" si="3"/>
        <v>1</v>
      </c>
      <c r="F27" t="b">
        <f t="shared" si="4"/>
        <v>0</v>
      </c>
    </row>
    <row r="28" spans="1:6" x14ac:dyDescent="0.25">
      <c r="A28">
        <v>3000</v>
      </c>
      <c r="B28">
        <f t="shared" si="0"/>
        <v>2900</v>
      </c>
      <c r="C28">
        <f t="shared" si="1"/>
        <v>2798</v>
      </c>
      <c r="D28">
        <f t="shared" si="2"/>
        <v>2798</v>
      </c>
      <c r="E28" t="b">
        <f t="shared" si="3"/>
        <v>1</v>
      </c>
      <c r="F28" t="b">
        <f t="shared" si="4"/>
        <v>0</v>
      </c>
    </row>
    <row r="29" spans="1:6" x14ac:dyDescent="0.25">
      <c r="A29">
        <v>4000</v>
      </c>
      <c r="B29">
        <f t="shared" si="0"/>
        <v>3900</v>
      </c>
      <c r="C29">
        <f t="shared" si="1"/>
        <v>3798</v>
      </c>
      <c r="D29">
        <f t="shared" si="2"/>
        <v>3798</v>
      </c>
      <c r="E29" t="b">
        <f t="shared" si="3"/>
        <v>1</v>
      </c>
      <c r="F29" t="b">
        <f t="shared" si="4"/>
        <v>0</v>
      </c>
    </row>
    <row r="30" spans="1:6" x14ac:dyDescent="0.25">
      <c r="A30">
        <v>5000</v>
      </c>
      <c r="B30">
        <f t="shared" si="0"/>
        <v>4900</v>
      </c>
      <c r="C30">
        <f t="shared" si="1"/>
        <v>4798</v>
      </c>
      <c r="D30">
        <f t="shared" si="2"/>
        <v>4798</v>
      </c>
      <c r="E30" t="b">
        <f t="shared" si="3"/>
        <v>1</v>
      </c>
      <c r="F30" t="b">
        <f t="shared" si="4"/>
        <v>0</v>
      </c>
    </row>
    <row r="31" spans="1:6" x14ac:dyDescent="0.25">
      <c r="A31">
        <v>6000</v>
      </c>
      <c r="B31">
        <f t="shared" ref="B31:B47" si="5">A31-100</f>
        <v>5900</v>
      </c>
      <c r="C31">
        <f t="shared" ref="C31:C47" si="6">$G$2*(A31-200)-$H$2</f>
        <v>5798</v>
      </c>
      <c r="D31">
        <f t="shared" ref="D31:D47" si="7">$I$2*(A31-200)-$J$2</f>
        <v>5798</v>
      </c>
      <c r="E31" t="b">
        <f t="shared" ref="E31:E47" si="8">B31&gt;C31</f>
        <v>1</v>
      </c>
      <c r="F31" t="b">
        <f t="shared" ref="F31:F47" si="9">B31&lt;D31</f>
        <v>0</v>
      </c>
    </row>
    <row r="32" spans="1:6" x14ac:dyDescent="0.25">
      <c r="A32">
        <v>7000</v>
      </c>
      <c r="B32">
        <f t="shared" si="5"/>
        <v>6900</v>
      </c>
      <c r="C32">
        <f t="shared" si="6"/>
        <v>6798</v>
      </c>
      <c r="D32">
        <f t="shared" si="7"/>
        <v>6798</v>
      </c>
      <c r="E32" t="b">
        <f t="shared" si="8"/>
        <v>1</v>
      </c>
      <c r="F32" t="b">
        <f t="shared" si="9"/>
        <v>0</v>
      </c>
    </row>
    <row r="33" spans="1:6" x14ac:dyDescent="0.25">
      <c r="A33">
        <v>8000</v>
      </c>
      <c r="B33">
        <f t="shared" si="5"/>
        <v>7900</v>
      </c>
      <c r="C33">
        <f t="shared" si="6"/>
        <v>7798</v>
      </c>
      <c r="D33">
        <f t="shared" si="7"/>
        <v>7798</v>
      </c>
      <c r="E33" t="b">
        <f t="shared" si="8"/>
        <v>1</v>
      </c>
      <c r="F33" t="b">
        <f t="shared" si="9"/>
        <v>0</v>
      </c>
    </row>
    <row r="34" spans="1:6" x14ac:dyDescent="0.25">
      <c r="A34">
        <v>9000</v>
      </c>
      <c r="B34">
        <f t="shared" si="5"/>
        <v>8900</v>
      </c>
      <c r="C34">
        <f t="shared" si="6"/>
        <v>8798</v>
      </c>
      <c r="D34">
        <f t="shared" si="7"/>
        <v>8798</v>
      </c>
      <c r="E34" t="b">
        <f t="shared" si="8"/>
        <v>1</v>
      </c>
      <c r="F34" t="b">
        <f t="shared" si="9"/>
        <v>0</v>
      </c>
    </row>
    <row r="35" spans="1:6" x14ac:dyDescent="0.25">
      <c r="A35">
        <v>10000</v>
      </c>
      <c r="B35">
        <f t="shared" si="5"/>
        <v>9900</v>
      </c>
      <c r="C35">
        <f t="shared" si="6"/>
        <v>9798</v>
      </c>
      <c r="D35">
        <f t="shared" si="7"/>
        <v>9798</v>
      </c>
      <c r="E35" t="b">
        <f t="shared" si="8"/>
        <v>1</v>
      </c>
      <c r="F35" t="b">
        <f t="shared" si="9"/>
        <v>0</v>
      </c>
    </row>
    <row r="36" spans="1:6" x14ac:dyDescent="0.25">
      <c r="A36">
        <v>11000</v>
      </c>
      <c r="B36">
        <f t="shared" si="5"/>
        <v>10900</v>
      </c>
      <c r="C36">
        <f t="shared" si="6"/>
        <v>10798</v>
      </c>
      <c r="D36">
        <f t="shared" si="7"/>
        <v>10798</v>
      </c>
      <c r="E36" t="b">
        <f t="shared" si="8"/>
        <v>1</v>
      </c>
      <c r="F36" t="b">
        <f t="shared" si="9"/>
        <v>0</v>
      </c>
    </row>
    <row r="37" spans="1:6" x14ac:dyDescent="0.25">
      <c r="A37">
        <v>12000</v>
      </c>
      <c r="B37">
        <f t="shared" si="5"/>
        <v>11900</v>
      </c>
      <c r="C37">
        <f t="shared" si="6"/>
        <v>11798</v>
      </c>
      <c r="D37">
        <f t="shared" si="7"/>
        <v>11798</v>
      </c>
      <c r="E37" t="b">
        <f t="shared" si="8"/>
        <v>1</v>
      </c>
      <c r="F37" t="b">
        <f t="shared" si="9"/>
        <v>0</v>
      </c>
    </row>
    <row r="38" spans="1:6" x14ac:dyDescent="0.25">
      <c r="A38">
        <v>13000</v>
      </c>
      <c r="B38">
        <f t="shared" si="5"/>
        <v>12900</v>
      </c>
      <c r="C38">
        <f t="shared" si="6"/>
        <v>12798</v>
      </c>
      <c r="D38">
        <f t="shared" si="7"/>
        <v>12798</v>
      </c>
      <c r="E38" t="b">
        <f t="shared" si="8"/>
        <v>1</v>
      </c>
      <c r="F38" t="b">
        <f t="shared" si="9"/>
        <v>0</v>
      </c>
    </row>
    <row r="39" spans="1:6" x14ac:dyDescent="0.25">
      <c r="A39">
        <v>14000</v>
      </c>
      <c r="B39">
        <f t="shared" si="5"/>
        <v>13900</v>
      </c>
      <c r="C39">
        <f t="shared" si="6"/>
        <v>13798</v>
      </c>
      <c r="D39">
        <f t="shared" si="7"/>
        <v>13798</v>
      </c>
      <c r="E39" t="b">
        <f t="shared" si="8"/>
        <v>1</v>
      </c>
      <c r="F39" t="b">
        <f t="shared" si="9"/>
        <v>0</v>
      </c>
    </row>
    <row r="40" spans="1:6" x14ac:dyDescent="0.25">
      <c r="A40">
        <v>15000</v>
      </c>
      <c r="B40">
        <f t="shared" si="5"/>
        <v>14900</v>
      </c>
      <c r="C40">
        <f t="shared" si="6"/>
        <v>14798</v>
      </c>
      <c r="D40">
        <f t="shared" si="7"/>
        <v>14798</v>
      </c>
      <c r="E40" t="b">
        <f t="shared" si="8"/>
        <v>1</v>
      </c>
      <c r="F40" t="b">
        <f t="shared" si="9"/>
        <v>0</v>
      </c>
    </row>
    <row r="41" spans="1:6" x14ac:dyDescent="0.25">
      <c r="A41">
        <v>16000</v>
      </c>
      <c r="B41">
        <f t="shared" si="5"/>
        <v>15900</v>
      </c>
      <c r="C41">
        <f t="shared" si="6"/>
        <v>15798</v>
      </c>
      <c r="D41">
        <f t="shared" si="7"/>
        <v>15798</v>
      </c>
      <c r="E41" t="b">
        <f t="shared" si="8"/>
        <v>1</v>
      </c>
      <c r="F41" t="b">
        <f t="shared" si="9"/>
        <v>0</v>
      </c>
    </row>
    <row r="42" spans="1:6" x14ac:dyDescent="0.25">
      <c r="A42">
        <v>17000</v>
      </c>
      <c r="B42">
        <f t="shared" si="5"/>
        <v>16900</v>
      </c>
      <c r="C42">
        <f t="shared" si="6"/>
        <v>16798</v>
      </c>
      <c r="D42">
        <f t="shared" si="7"/>
        <v>16798</v>
      </c>
      <c r="E42" t="b">
        <f t="shared" si="8"/>
        <v>1</v>
      </c>
      <c r="F42" t="b">
        <f t="shared" si="9"/>
        <v>0</v>
      </c>
    </row>
    <row r="43" spans="1:6" x14ac:dyDescent="0.25">
      <c r="A43">
        <v>18000</v>
      </c>
      <c r="B43">
        <f t="shared" si="5"/>
        <v>17900</v>
      </c>
      <c r="C43">
        <f t="shared" si="6"/>
        <v>17798</v>
      </c>
      <c r="D43">
        <f t="shared" si="7"/>
        <v>17798</v>
      </c>
      <c r="E43" t="b">
        <f t="shared" si="8"/>
        <v>1</v>
      </c>
      <c r="F43" t="b">
        <f t="shared" si="9"/>
        <v>0</v>
      </c>
    </row>
    <row r="44" spans="1:6" x14ac:dyDescent="0.25">
      <c r="A44">
        <v>19000</v>
      </c>
      <c r="B44">
        <f t="shared" si="5"/>
        <v>18900</v>
      </c>
      <c r="C44">
        <f t="shared" si="6"/>
        <v>18798</v>
      </c>
      <c r="D44">
        <f t="shared" si="7"/>
        <v>18798</v>
      </c>
      <c r="E44" t="b">
        <f t="shared" si="8"/>
        <v>1</v>
      </c>
      <c r="F44" t="b">
        <f t="shared" si="9"/>
        <v>0</v>
      </c>
    </row>
    <row r="45" spans="1:6" x14ac:dyDescent="0.25">
      <c r="A45">
        <v>20000</v>
      </c>
      <c r="B45">
        <f t="shared" si="5"/>
        <v>19900</v>
      </c>
      <c r="C45">
        <f t="shared" si="6"/>
        <v>19798</v>
      </c>
      <c r="D45">
        <f t="shared" si="7"/>
        <v>19798</v>
      </c>
      <c r="E45" t="b">
        <f t="shared" si="8"/>
        <v>1</v>
      </c>
      <c r="F45" t="b">
        <f t="shared" si="9"/>
        <v>0</v>
      </c>
    </row>
    <row r="46" spans="1:6" x14ac:dyDescent="0.25">
      <c r="A46">
        <v>21000</v>
      </c>
      <c r="B46">
        <f t="shared" si="5"/>
        <v>20900</v>
      </c>
      <c r="C46">
        <f t="shared" si="6"/>
        <v>20798</v>
      </c>
      <c r="D46">
        <f t="shared" si="7"/>
        <v>20798</v>
      </c>
      <c r="E46" t="b">
        <f t="shared" si="8"/>
        <v>1</v>
      </c>
      <c r="F46" t="b">
        <f t="shared" si="9"/>
        <v>0</v>
      </c>
    </row>
    <row r="47" spans="1:6" x14ac:dyDescent="0.25">
      <c r="A47">
        <v>22000</v>
      </c>
      <c r="B47">
        <f t="shared" si="5"/>
        <v>21900</v>
      </c>
      <c r="C47">
        <f t="shared" si="6"/>
        <v>21798</v>
      </c>
      <c r="D47">
        <f t="shared" si="7"/>
        <v>21798</v>
      </c>
      <c r="E47" t="b">
        <f t="shared" si="8"/>
        <v>1</v>
      </c>
      <c r="F47" t="b">
        <f t="shared" si="9"/>
        <v>0</v>
      </c>
    </row>
    <row r="48" spans="1:6" x14ac:dyDescent="0.25">
      <c r="A48">
        <v>23000</v>
      </c>
      <c r="B48">
        <f t="shared" ref="B48:B100" si="10">A48-100</f>
        <v>22900</v>
      </c>
      <c r="C48">
        <f t="shared" ref="C48:C100" si="11">$G$2*(A48-200)-$H$2</f>
        <v>22798</v>
      </c>
      <c r="D48">
        <f t="shared" ref="D48:D100" si="12">$I$2*(A48-200)-$J$2</f>
        <v>22798</v>
      </c>
      <c r="E48" t="b">
        <f t="shared" ref="E48:E100" si="13">B48&gt;C48</f>
        <v>1</v>
      </c>
      <c r="F48" t="b">
        <f t="shared" ref="F48:F100" si="14">B48&lt;D48</f>
        <v>0</v>
      </c>
    </row>
    <row r="49" spans="1:6" x14ac:dyDescent="0.25">
      <c r="A49">
        <v>24000</v>
      </c>
      <c r="B49">
        <f t="shared" si="10"/>
        <v>23900</v>
      </c>
      <c r="C49">
        <f t="shared" si="11"/>
        <v>23798</v>
      </c>
      <c r="D49">
        <f t="shared" si="12"/>
        <v>23798</v>
      </c>
      <c r="E49" t="b">
        <f t="shared" si="13"/>
        <v>1</v>
      </c>
      <c r="F49" t="b">
        <f t="shared" si="14"/>
        <v>0</v>
      </c>
    </row>
    <row r="50" spans="1:6" x14ac:dyDescent="0.25">
      <c r="A50">
        <v>25000</v>
      </c>
      <c r="B50">
        <f t="shared" si="10"/>
        <v>24900</v>
      </c>
      <c r="C50">
        <f t="shared" si="11"/>
        <v>24798</v>
      </c>
      <c r="D50">
        <f t="shared" si="12"/>
        <v>24798</v>
      </c>
      <c r="E50" t="b">
        <f t="shared" si="13"/>
        <v>1</v>
      </c>
      <c r="F50" t="b">
        <f t="shared" si="14"/>
        <v>0</v>
      </c>
    </row>
    <row r="51" spans="1:6" x14ac:dyDescent="0.25">
      <c r="A51">
        <v>26000</v>
      </c>
      <c r="B51">
        <f t="shared" si="10"/>
        <v>25900</v>
      </c>
      <c r="C51">
        <f t="shared" si="11"/>
        <v>25798</v>
      </c>
      <c r="D51">
        <f t="shared" si="12"/>
        <v>25798</v>
      </c>
      <c r="E51" t="b">
        <f t="shared" si="13"/>
        <v>1</v>
      </c>
      <c r="F51" t="b">
        <f t="shared" si="14"/>
        <v>0</v>
      </c>
    </row>
    <row r="52" spans="1:6" x14ac:dyDescent="0.25">
      <c r="A52">
        <v>27000</v>
      </c>
      <c r="B52">
        <f t="shared" si="10"/>
        <v>26900</v>
      </c>
      <c r="C52">
        <f t="shared" si="11"/>
        <v>26798</v>
      </c>
      <c r="D52">
        <f t="shared" si="12"/>
        <v>26798</v>
      </c>
      <c r="E52" t="b">
        <f t="shared" si="13"/>
        <v>1</v>
      </c>
      <c r="F52" t="b">
        <f t="shared" si="14"/>
        <v>0</v>
      </c>
    </row>
    <row r="53" spans="1:6" x14ac:dyDescent="0.25">
      <c r="A53">
        <v>28000</v>
      </c>
      <c r="B53">
        <f t="shared" si="10"/>
        <v>27900</v>
      </c>
      <c r="C53">
        <f t="shared" si="11"/>
        <v>27798</v>
      </c>
      <c r="D53">
        <f t="shared" si="12"/>
        <v>27798</v>
      </c>
      <c r="E53" t="b">
        <f t="shared" si="13"/>
        <v>1</v>
      </c>
      <c r="F53" t="b">
        <f t="shared" si="14"/>
        <v>0</v>
      </c>
    </row>
    <row r="54" spans="1:6" x14ac:dyDescent="0.25">
      <c r="A54">
        <v>29000</v>
      </c>
      <c r="B54">
        <f t="shared" si="10"/>
        <v>28900</v>
      </c>
      <c r="C54">
        <f t="shared" si="11"/>
        <v>28798</v>
      </c>
      <c r="D54">
        <f t="shared" si="12"/>
        <v>28798</v>
      </c>
      <c r="E54" t="b">
        <f t="shared" si="13"/>
        <v>1</v>
      </c>
      <c r="F54" t="b">
        <f t="shared" si="14"/>
        <v>0</v>
      </c>
    </row>
    <row r="55" spans="1:6" x14ac:dyDescent="0.25">
      <c r="A55">
        <v>30000</v>
      </c>
      <c r="B55">
        <f t="shared" si="10"/>
        <v>29900</v>
      </c>
      <c r="C55">
        <f t="shared" si="11"/>
        <v>29798</v>
      </c>
      <c r="D55">
        <f t="shared" si="12"/>
        <v>29798</v>
      </c>
      <c r="E55" t="b">
        <f t="shared" si="13"/>
        <v>1</v>
      </c>
      <c r="F55" t="b">
        <f t="shared" si="14"/>
        <v>0</v>
      </c>
    </row>
    <row r="56" spans="1:6" x14ac:dyDescent="0.25">
      <c r="A56">
        <v>31000</v>
      </c>
      <c r="B56">
        <f t="shared" si="10"/>
        <v>30900</v>
      </c>
      <c r="C56">
        <f t="shared" si="11"/>
        <v>30798</v>
      </c>
      <c r="D56">
        <f t="shared" si="12"/>
        <v>30798</v>
      </c>
      <c r="E56" t="b">
        <f t="shared" si="13"/>
        <v>1</v>
      </c>
      <c r="F56" t="b">
        <f t="shared" si="14"/>
        <v>0</v>
      </c>
    </row>
    <row r="57" spans="1:6" x14ac:dyDescent="0.25">
      <c r="A57">
        <v>32000</v>
      </c>
      <c r="B57">
        <f t="shared" si="10"/>
        <v>31900</v>
      </c>
      <c r="C57">
        <f t="shared" si="11"/>
        <v>31798</v>
      </c>
      <c r="D57">
        <f t="shared" si="12"/>
        <v>31798</v>
      </c>
      <c r="E57" t="b">
        <f t="shared" si="13"/>
        <v>1</v>
      </c>
      <c r="F57" t="b">
        <f t="shared" si="14"/>
        <v>0</v>
      </c>
    </row>
    <row r="58" spans="1:6" x14ac:dyDescent="0.25">
      <c r="A58">
        <v>33000</v>
      </c>
      <c r="B58">
        <f t="shared" si="10"/>
        <v>32900</v>
      </c>
      <c r="C58">
        <f t="shared" si="11"/>
        <v>32798</v>
      </c>
      <c r="D58">
        <f t="shared" si="12"/>
        <v>32798</v>
      </c>
      <c r="E58" t="b">
        <f t="shared" si="13"/>
        <v>1</v>
      </c>
      <c r="F58" t="b">
        <f t="shared" si="14"/>
        <v>0</v>
      </c>
    </row>
    <row r="59" spans="1:6" x14ac:dyDescent="0.25">
      <c r="A59">
        <v>34000</v>
      </c>
      <c r="B59">
        <f t="shared" si="10"/>
        <v>33900</v>
      </c>
      <c r="C59">
        <f t="shared" si="11"/>
        <v>33798</v>
      </c>
      <c r="D59">
        <f t="shared" si="12"/>
        <v>33798</v>
      </c>
      <c r="E59" t="b">
        <f t="shared" si="13"/>
        <v>1</v>
      </c>
      <c r="F59" t="b">
        <f t="shared" si="14"/>
        <v>0</v>
      </c>
    </row>
    <row r="60" spans="1:6" x14ac:dyDescent="0.25">
      <c r="A60">
        <v>35000</v>
      </c>
      <c r="B60">
        <f t="shared" si="10"/>
        <v>34900</v>
      </c>
      <c r="C60">
        <f t="shared" si="11"/>
        <v>34798</v>
      </c>
      <c r="D60">
        <f t="shared" si="12"/>
        <v>34798</v>
      </c>
      <c r="E60" t="b">
        <f t="shared" si="13"/>
        <v>1</v>
      </c>
      <c r="F60" t="b">
        <f t="shared" si="14"/>
        <v>0</v>
      </c>
    </row>
    <row r="61" spans="1:6" x14ac:dyDescent="0.25">
      <c r="A61">
        <v>36000</v>
      </c>
      <c r="B61">
        <f t="shared" si="10"/>
        <v>35900</v>
      </c>
      <c r="C61">
        <f t="shared" si="11"/>
        <v>35798</v>
      </c>
      <c r="D61">
        <f t="shared" si="12"/>
        <v>35798</v>
      </c>
      <c r="E61" t="b">
        <f t="shared" si="13"/>
        <v>1</v>
      </c>
      <c r="F61" t="b">
        <f t="shared" si="14"/>
        <v>0</v>
      </c>
    </row>
    <row r="62" spans="1:6" x14ac:dyDescent="0.25">
      <c r="A62">
        <v>37000</v>
      </c>
      <c r="B62">
        <f t="shared" si="10"/>
        <v>36900</v>
      </c>
      <c r="C62">
        <f t="shared" si="11"/>
        <v>36798</v>
      </c>
      <c r="D62">
        <f t="shared" si="12"/>
        <v>36798</v>
      </c>
      <c r="E62" t="b">
        <f t="shared" si="13"/>
        <v>1</v>
      </c>
      <c r="F62" t="b">
        <f t="shared" si="14"/>
        <v>0</v>
      </c>
    </row>
    <row r="63" spans="1:6" x14ac:dyDescent="0.25">
      <c r="A63">
        <v>38000</v>
      </c>
      <c r="B63">
        <f t="shared" si="10"/>
        <v>37900</v>
      </c>
      <c r="C63">
        <f t="shared" si="11"/>
        <v>37798</v>
      </c>
      <c r="D63">
        <f t="shared" si="12"/>
        <v>37798</v>
      </c>
      <c r="E63" t="b">
        <f t="shared" si="13"/>
        <v>1</v>
      </c>
      <c r="F63" t="b">
        <f t="shared" si="14"/>
        <v>0</v>
      </c>
    </row>
    <row r="64" spans="1:6" x14ac:dyDescent="0.25">
      <c r="A64">
        <v>39000</v>
      </c>
      <c r="B64">
        <f t="shared" si="10"/>
        <v>38900</v>
      </c>
      <c r="C64">
        <f t="shared" si="11"/>
        <v>38798</v>
      </c>
      <c r="D64">
        <f t="shared" si="12"/>
        <v>38798</v>
      </c>
      <c r="E64" t="b">
        <f t="shared" si="13"/>
        <v>1</v>
      </c>
      <c r="F64" t="b">
        <f t="shared" si="14"/>
        <v>0</v>
      </c>
    </row>
    <row r="65" spans="1:6" x14ac:dyDescent="0.25">
      <c r="A65">
        <v>40000</v>
      </c>
      <c r="B65">
        <f t="shared" si="10"/>
        <v>39900</v>
      </c>
      <c r="C65">
        <f t="shared" si="11"/>
        <v>39798</v>
      </c>
      <c r="D65">
        <f t="shared" si="12"/>
        <v>39798</v>
      </c>
      <c r="E65" t="b">
        <f t="shared" si="13"/>
        <v>1</v>
      </c>
      <c r="F65" t="b">
        <f t="shared" si="14"/>
        <v>0</v>
      </c>
    </row>
    <row r="66" spans="1:6" x14ac:dyDescent="0.25">
      <c r="A66">
        <v>41000</v>
      </c>
      <c r="B66">
        <f t="shared" si="10"/>
        <v>40900</v>
      </c>
      <c r="C66">
        <f t="shared" si="11"/>
        <v>40798</v>
      </c>
      <c r="D66">
        <f t="shared" si="12"/>
        <v>40798</v>
      </c>
      <c r="E66" t="b">
        <f t="shared" si="13"/>
        <v>1</v>
      </c>
      <c r="F66" t="b">
        <f t="shared" si="14"/>
        <v>0</v>
      </c>
    </row>
    <row r="67" spans="1:6" x14ac:dyDescent="0.25">
      <c r="A67">
        <v>42000</v>
      </c>
      <c r="B67">
        <f t="shared" si="10"/>
        <v>41900</v>
      </c>
      <c r="C67">
        <f t="shared" si="11"/>
        <v>41798</v>
      </c>
      <c r="D67">
        <f t="shared" si="12"/>
        <v>41798</v>
      </c>
      <c r="E67" t="b">
        <f t="shared" si="13"/>
        <v>1</v>
      </c>
      <c r="F67" t="b">
        <f t="shared" si="14"/>
        <v>0</v>
      </c>
    </row>
    <row r="68" spans="1:6" x14ac:dyDescent="0.25">
      <c r="A68">
        <v>43000</v>
      </c>
      <c r="B68">
        <f t="shared" si="10"/>
        <v>42900</v>
      </c>
      <c r="C68">
        <f t="shared" si="11"/>
        <v>42798</v>
      </c>
      <c r="D68">
        <f t="shared" si="12"/>
        <v>42798</v>
      </c>
      <c r="E68" t="b">
        <f t="shared" si="13"/>
        <v>1</v>
      </c>
      <c r="F68" t="b">
        <f t="shared" si="14"/>
        <v>0</v>
      </c>
    </row>
    <row r="69" spans="1:6" x14ac:dyDescent="0.25">
      <c r="A69">
        <v>44000</v>
      </c>
      <c r="B69">
        <f t="shared" si="10"/>
        <v>43900</v>
      </c>
      <c r="C69">
        <f t="shared" si="11"/>
        <v>43798</v>
      </c>
      <c r="D69">
        <f t="shared" si="12"/>
        <v>43798</v>
      </c>
      <c r="E69" t="b">
        <f t="shared" si="13"/>
        <v>1</v>
      </c>
      <c r="F69" t="b">
        <f t="shared" si="14"/>
        <v>0</v>
      </c>
    </row>
    <row r="70" spans="1:6" x14ac:dyDescent="0.25">
      <c r="A70">
        <v>45000</v>
      </c>
      <c r="B70">
        <f t="shared" si="10"/>
        <v>44900</v>
      </c>
      <c r="C70">
        <f t="shared" si="11"/>
        <v>44798</v>
      </c>
      <c r="D70">
        <f t="shared" si="12"/>
        <v>44798</v>
      </c>
      <c r="E70" t="b">
        <f t="shared" si="13"/>
        <v>1</v>
      </c>
      <c r="F70" t="b">
        <f t="shared" si="14"/>
        <v>0</v>
      </c>
    </row>
    <row r="71" spans="1:6" x14ac:dyDescent="0.25">
      <c r="A71">
        <v>46000</v>
      </c>
      <c r="B71">
        <f t="shared" si="10"/>
        <v>45900</v>
      </c>
      <c r="C71">
        <f t="shared" si="11"/>
        <v>45798</v>
      </c>
      <c r="D71">
        <f t="shared" si="12"/>
        <v>45798</v>
      </c>
      <c r="E71" t="b">
        <f t="shared" si="13"/>
        <v>1</v>
      </c>
      <c r="F71" t="b">
        <f t="shared" si="14"/>
        <v>0</v>
      </c>
    </row>
    <row r="72" spans="1:6" x14ac:dyDescent="0.25">
      <c r="A72">
        <v>47000</v>
      </c>
      <c r="B72">
        <f t="shared" si="10"/>
        <v>46900</v>
      </c>
      <c r="C72">
        <f t="shared" si="11"/>
        <v>46798</v>
      </c>
      <c r="D72">
        <f t="shared" si="12"/>
        <v>46798</v>
      </c>
      <c r="E72" t="b">
        <f t="shared" si="13"/>
        <v>1</v>
      </c>
      <c r="F72" t="b">
        <f t="shared" si="14"/>
        <v>0</v>
      </c>
    </row>
    <row r="73" spans="1:6" x14ac:dyDescent="0.25">
      <c r="A73">
        <v>48000</v>
      </c>
      <c r="B73">
        <f t="shared" si="10"/>
        <v>47900</v>
      </c>
      <c r="C73">
        <f t="shared" si="11"/>
        <v>47798</v>
      </c>
      <c r="D73">
        <f t="shared" si="12"/>
        <v>47798</v>
      </c>
      <c r="E73" t="b">
        <f t="shared" si="13"/>
        <v>1</v>
      </c>
      <c r="F73" t="b">
        <f t="shared" si="14"/>
        <v>0</v>
      </c>
    </row>
    <row r="74" spans="1:6" x14ac:dyDescent="0.25">
      <c r="A74">
        <v>49000</v>
      </c>
      <c r="B74">
        <f t="shared" si="10"/>
        <v>48900</v>
      </c>
      <c r="C74">
        <f t="shared" si="11"/>
        <v>48798</v>
      </c>
      <c r="D74">
        <f t="shared" si="12"/>
        <v>48798</v>
      </c>
      <c r="E74" t="b">
        <f t="shared" si="13"/>
        <v>1</v>
      </c>
      <c r="F74" t="b">
        <f t="shared" si="14"/>
        <v>0</v>
      </c>
    </row>
    <row r="75" spans="1:6" x14ac:dyDescent="0.25">
      <c r="A75">
        <v>50000</v>
      </c>
      <c r="B75">
        <f t="shared" si="10"/>
        <v>49900</v>
      </c>
      <c r="C75">
        <f t="shared" si="11"/>
        <v>49798</v>
      </c>
      <c r="D75">
        <f t="shared" si="12"/>
        <v>49798</v>
      </c>
      <c r="E75" t="b">
        <f t="shared" si="13"/>
        <v>1</v>
      </c>
      <c r="F75" t="b">
        <f t="shared" si="14"/>
        <v>0</v>
      </c>
    </row>
    <row r="76" spans="1:6" x14ac:dyDescent="0.25">
      <c r="A76">
        <v>51000</v>
      </c>
      <c r="B76">
        <f t="shared" si="10"/>
        <v>50900</v>
      </c>
      <c r="C76">
        <f t="shared" si="11"/>
        <v>50798</v>
      </c>
      <c r="D76">
        <f t="shared" si="12"/>
        <v>50798</v>
      </c>
      <c r="E76" t="b">
        <f t="shared" si="13"/>
        <v>1</v>
      </c>
      <c r="F76" t="b">
        <f t="shared" si="14"/>
        <v>0</v>
      </c>
    </row>
    <row r="77" spans="1:6" x14ac:dyDescent="0.25">
      <c r="A77">
        <v>52000</v>
      </c>
      <c r="B77">
        <f t="shared" si="10"/>
        <v>51900</v>
      </c>
      <c r="C77">
        <f t="shared" si="11"/>
        <v>51798</v>
      </c>
      <c r="D77">
        <f t="shared" si="12"/>
        <v>51798</v>
      </c>
      <c r="E77" t="b">
        <f t="shared" si="13"/>
        <v>1</v>
      </c>
      <c r="F77" t="b">
        <f t="shared" si="14"/>
        <v>0</v>
      </c>
    </row>
    <row r="78" spans="1:6" x14ac:dyDescent="0.25">
      <c r="A78">
        <v>53000</v>
      </c>
      <c r="B78">
        <f t="shared" si="10"/>
        <v>52900</v>
      </c>
      <c r="C78">
        <f t="shared" si="11"/>
        <v>52798</v>
      </c>
      <c r="D78">
        <f t="shared" si="12"/>
        <v>52798</v>
      </c>
      <c r="E78" t="b">
        <f t="shared" si="13"/>
        <v>1</v>
      </c>
      <c r="F78" t="b">
        <f t="shared" si="14"/>
        <v>0</v>
      </c>
    </row>
    <row r="79" spans="1:6" x14ac:dyDescent="0.25">
      <c r="A79">
        <v>54000</v>
      </c>
      <c r="B79">
        <f t="shared" si="10"/>
        <v>53900</v>
      </c>
      <c r="C79">
        <f t="shared" si="11"/>
        <v>53798</v>
      </c>
      <c r="D79">
        <f t="shared" si="12"/>
        <v>53798</v>
      </c>
      <c r="E79" t="b">
        <f t="shared" si="13"/>
        <v>1</v>
      </c>
      <c r="F79" t="b">
        <f t="shared" si="14"/>
        <v>0</v>
      </c>
    </row>
    <row r="80" spans="1:6" x14ac:dyDescent="0.25">
      <c r="A80">
        <v>55000</v>
      </c>
      <c r="B80">
        <f t="shared" si="10"/>
        <v>54900</v>
      </c>
      <c r="C80">
        <f t="shared" si="11"/>
        <v>54798</v>
      </c>
      <c r="D80">
        <f t="shared" si="12"/>
        <v>54798</v>
      </c>
      <c r="E80" t="b">
        <f t="shared" si="13"/>
        <v>1</v>
      </c>
      <c r="F80" t="b">
        <f t="shared" si="14"/>
        <v>0</v>
      </c>
    </row>
    <row r="81" spans="1:6" x14ac:dyDescent="0.25">
      <c r="A81">
        <v>56000</v>
      </c>
      <c r="B81">
        <f t="shared" si="10"/>
        <v>55900</v>
      </c>
      <c r="C81">
        <f t="shared" si="11"/>
        <v>55798</v>
      </c>
      <c r="D81">
        <f t="shared" si="12"/>
        <v>55798</v>
      </c>
      <c r="E81" t="b">
        <f t="shared" si="13"/>
        <v>1</v>
      </c>
      <c r="F81" t="b">
        <f t="shared" si="14"/>
        <v>0</v>
      </c>
    </row>
    <row r="82" spans="1:6" x14ac:dyDescent="0.25">
      <c r="A82">
        <v>57000</v>
      </c>
      <c r="B82">
        <f t="shared" si="10"/>
        <v>56900</v>
      </c>
      <c r="C82">
        <f t="shared" si="11"/>
        <v>56798</v>
      </c>
      <c r="D82">
        <f t="shared" si="12"/>
        <v>56798</v>
      </c>
      <c r="E82" t="b">
        <f t="shared" si="13"/>
        <v>1</v>
      </c>
      <c r="F82" t="b">
        <f t="shared" si="14"/>
        <v>0</v>
      </c>
    </row>
    <row r="83" spans="1:6" x14ac:dyDescent="0.25">
      <c r="A83">
        <v>58000</v>
      </c>
      <c r="B83">
        <f t="shared" si="10"/>
        <v>57900</v>
      </c>
      <c r="C83">
        <f t="shared" si="11"/>
        <v>57798</v>
      </c>
      <c r="D83">
        <f t="shared" si="12"/>
        <v>57798</v>
      </c>
      <c r="E83" t="b">
        <f t="shared" si="13"/>
        <v>1</v>
      </c>
      <c r="F83" t="b">
        <f t="shared" si="14"/>
        <v>0</v>
      </c>
    </row>
    <row r="84" spans="1:6" x14ac:dyDescent="0.25">
      <c r="A84">
        <v>59000</v>
      </c>
      <c r="B84">
        <f t="shared" si="10"/>
        <v>58900</v>
      </c>
      <c r="C84">
        <f t="shared" si="11"/>
        <v>58798</v>
      </c>
      <c r="D84">
        <f t="shared" si="12"/>
        <v>58798</v>
      </c>
      <c r="E84" t="b">
        <f t="shared" si="13"/>
        <v>1</v>
      </c>
      <c r="F84" t="b">
        <f t="shared" si="14"/>
        <v>0</v>
      </c>
    </row>
    <row r="85" spans="1:6" x14ac:dyDescent="0.25">
      <c r="A85">
        <v>60000</v>
      </c>
      <c r="B85">
        <f t="shared" si="10"/>
        <v>59900</v>
      </c>
      <c r="C85">
        <f t="shared" si="11"/>
        <v>59798</v>
      </c>
      <c r="D85">
        <f t="shared" si="12"/>
        <v>59798</v>
      </c>
      <c r="E85" t="b">
        <f t="shared" si="13"/>
        <v>1</v>
      </c>
      <c r="F85" t="b">
        <f t="shared" si="14"/>
        <v>0</v>
      </c>
    </row>
    <row r="86" spans="1:6" x14ac:dyDescent="0.25">
      <c r="A86">
        <v>61000</v>
      </c>
      <c r="B86">
        <f t="shared" si="10"/>
        <v>60900</v>
      </c>
      <c r="C86">
        <f t="shared" si="11"/>
        <v>60798</v>
      </c>
      <c r="D86">
        <f t="shared" si="12"/>
        <v>60798</v>
      </c>
      <c r="E86" t="b">
        <f t="shared" si="13"/>
        <v>1</v>
      </c>
      <c r="F86" t="b">
        <f t="shared" si="14"/>
        <v>0</v>
      </c>
    </row>
    <row r="87" spans="1:6" x14ac:dyDescent="0.25">
      <c r="A87">
        <v>62000</v>
      </c>
      <c r="B87">
        <f t="shared" si="10"/>
        <v>61900</v>
      </c>
      <c r="C87">
        <f t="shared" si="11"/>
        <v>61798</v>
      </c>
      <c r="D87">
        <f t="shared" si="12"/>
        <v>61798</v>
      </c>
      <c r="E87" t="b">
        <f t="shared" si="13"/>
        <v>1</v>
      </c>
      <c r="F87" t="b">
        <f t="shared" si="14"/>
        <v>0</v>
      </c>
    </row>
    <row r="88" spans="1:6" x14ac:dyDescent="0.25">
      <c r="A88">
        <v>63000</v>
      </c>
      <c r="B88">
        <f t="shared" si="10"/>
        <v>62900</v>
      </c>
      <c r="C88">
        <f t="shared" si="11"/>
        <v>62798</v>
      </c>
      <c r="D88">
        <f t="shared" si="12"/>
        <v>62798</v>
      </c>
      <c r="E88" t="b">
        <f t="shared" si="13"/>
        <v>1</v>
      </c>
      <c r="F88" t="b">
        <f t="shared" si="14"/>
        <v>0</v>
      </c>
    </row>
    <row r="89" spans="1:6" x14ac:dyDescent="0.25">
      <c r="A89">
        <v>64000</v>
      </c>
      <c r="B89">
        <f t="shared" si="10"/>
        <v>63900</v>
      </c>
      <c r="C89">
        <f t="shared" si="11"/>
        <v>63798</v>
      </c>
      <c r="D89">
        <f t="shared" si="12"/>
        <v>63798</v>
      </c>
      <c r="E89" t="b">
        <f t="shared" si="13"/>
        <v>1</v>
      </c>
      <c r="F89" t="b">
        <f t="shared" si="14"/>
        <v>0</v>
      </c>
    </row>
    <row r="90" spans="1:6" x14ac:dyDescent="0.25">
      <c r="A90">
        <v>65000</v>
      </c>
      <c r="B90">
        <f t="shared" si="10"/>
        <v>64900</v>
      </c>
      <c r="C90">
        <f t="shared" si="11"/>
        <v>64798</v>
      </c>
      <c r="D90">
        <f t="shared" si="12"/>
        <v>64798</v>
      </c>
      <c r="E90" t="b">
        <f t="shared" si="13"/>
        <v>1</v>
      </c>
      <c r="F90" t="b">
        <f t="shared" si="14"/>
        <v>0</v>
      </c>
    </row>
    <row r="91" spans="1:6" x14ac:dyDescent="0.25">
      <c r="A91">
        <v>66000</v>
      </c>
      <c r="B91">
        <f t="shared" si="10"/>
        <v>65900</v>
      </c>
      <c r="C91">
        <f t="shared" si="11"/>
        <v>65798</v>
      </c>
      <c r="D91">
        <f t="shared" si="12"/>
        <v>65798</v>
      </c>
      <c r="E91" t="b">
        <f t="shared" si="13"/>
        <v>1</v>
      </c>
      <c r="F91" t="b">
        <f t="shared" si="14"/>
        <v>0</v>
      </c>
    </row>
    <row r="92" spans="1:6" x14ac:dyDescent="0.25">
      <c r="A92">
        <v>67000</v>
      </c>
      <c r="B92">
        <f t="shared" si="10"/>
        <v>66900</v>
      </c>
      <c r="C92">
        <f t="shared" si="11"/>
        <v>66798</v>
      </c>
      <c r="D92">
        <f t="shared" si="12"/>
        <v>66798</v>
      </c>
      <c r="E92" t="b">
        <f t="shared" si="13"/>
        <v>1</v>
      </c>
      <c r="F92" t="b">
        <f t="shared" si="14"/>
        <v>0</v>
      </c>
    </row>
    <row r="93" spans="1:6" x14ac:dyDescent="0.25">
      <c r="A93">
        <v>68000</v>
      </c>
      <c r="B93">
        <f t="shared" si="10"/>
        <v>67900</v>
      </c>
      <c r="C93">
        <f t="shared" si="11"/>
        <v>67798</v>
      </c>
      <c r="D93">
        <f t="shared" si="12"/>
        <v>67798</v>
      </c>
      <c r="E93" t="b">
        <f t="shared" si="13"/>
        <v>1</v>
      </c>
      <c r="F93" t="b">
        <f t="shared" si="14"/>
        <v>0</v>
      </c>
    </row>
    <row r="94" spans="1:6" x14ac:dyDescent="0.25">
      <c r="A94">
        <v>69000</v>
      </c>
      <c r="B94">
        <f t="shared" si="10"/>
        <v>68900</v>
      </c>
      <c r="C94">
        <f t="shared" si="11"/>
        <v>68798</v>
      </c>
      <c r="D94">
        <f t="shared" si="12"/>
        <v>68798</v>
      </c>
      <c r="E94" t="b">
        <f t="shared" si="13"/>
        <v>1</v>
      </c>
      <c r="F94" t="b">
        <f t="shared" si="14"/>
        <v>0</v>
      </c>
    </row>
    <row r="95" spans="1:6" x14ac:dyDescent="0.25">
      <c r="A95">
        <v>70000</v>
      </c>
      <c r="B95">
        <f t="shared" si="10"/>
        <v>69900</v>
      </c>
      <c r="C95">
        <f t="shared" si="11"/>
        <v>69798</v>
      </c>
      <c r="D95">
        <f t="shared" si="12"/>
        <v>69798</v>
      </c>
      <c r="E95" t="b">
        <f t="shared" si="13"/>
        <v>1</v>
      </c>
      <c r="F95" t="b">
        <f t="shared" si="14"/>
        <v>0</v>
      </c>
    </row>
    <row r="96" spans="1:6" x14ac:dyDescent="0.25">
      <c r="A96">
        <v>71000</v>
      </c>
      <c r="B96">
        <f t="shared" si="10"/>
        <v>70900</v>
      </c>
      <c r="C96">
        <f t="shared" si="11"/>
        <v>70798</v>
      </c>
      <c r="D96">
        <f t="shared" si="12"/>
        <v>70798</v>
      </c>
      <c r="E96" t="b">
        <f t="shared" si="13"/>
        <v>1</v>
      </c>
      <c r="F96" t="b">
        <f t="shared" si="14"/>
        <v>0</v>
      </c>
    </row>
    <row r="97" spans="1:6" x14ac:dyDescent="0.25">
      <c r="A97">
        <v>72000</v>
      </c>
      <c r="B97">
        <f t="shared" si="10"/>
        <v>71900</v>
      </c>
      <c r="C97">
        <f t="shared" si="11"/>
        <v>71798</v>
      </c>
      <c r="D97">
        <f t="shared" si="12"/>
        <v>71798</v>
      </c>
      <c r="E97" t="b">
        <f t="shared" si="13"/>
        <v>1</v>
      </c>
      <c r="F97" t="b">
        <f t="shared" si="14"/>
        <v>0</v>
      </c>
    </row>
    <row r="98" spans="1:6" x14ac:dyDescent="0.25">
      <c r="A98">
        <v>73000</v>
      </c>
      <c r="B98">
        <f t="shared" si="10"/>
        <v>72900</v>
      </c>
      <c r="C98">
        <f t="shared" si="11"/>
        <v>72798</v>
      </c>
      <c r="D98">
        <f t="shared" si="12"/>
        <v>72798</v>
      </c>
      <c r="E98" t="b">
        <f t="shared" si="13"/>
        <v>1</v>
      </c>
      <c r="F98" t="b">
        <f t="shared" si="14"/>
        <v>0</v>
      </c>
    </row>
    <row r="99" spans="1:6" x14ac:dyDescent="0.25">
      <c r="A99">
        <v>74000</v>
      </c>
      <c r="B99">
        <f t="shared" si="10"/>
        <v>73900</v>
      </c>
      <c r="C99">
        <f t="shared" si="11"/>
        <v>73798</v>
      </c>
      <c r="D99">
        <f t="shared" si="12"/>
        <v>73798</v>
      </c>
      <c r="E99" t="b">
        <f t="shared" si="13"/>
        <v>1</v>
      </c>
      <c r="F99" t="b">
        <f t="shared" si="14"/>
        <v>0</v>
      </c>
    </row>
    <row r="100" spans="1:6" x14ac:dyDescent="0.25">
      <c r="A100">
        <v>75000</v>
      </c>
      <c r="B100">
        <f t="shared" si="10"/>
        <v>74900</v>
      </c>
      <c r="C100">
        <f t="shared" si="11"/>
        <v>74798</v>
      </c>
      <c r="D100">
        <f t="shared" si="12"/>
        <v>74798</v>
      </c>
      <c r="E100" t="b">
        <f t="shared" si="13"/>
        <v>1</v>
      </c>
      <c r="F100" t="b">
        <f t="shared" si="14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9"/>
  <sheetViews>
    <sheetView workbookViewId="0">
      <selection activeCell="C2" sqref="C2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23</v>
      </c>
      <c r="C1" t="s">
        <v>24</v>
      </c>
      <c r="D1" t="s">
        <v>17</v>
      </c>
    </row>
    <row r="2" spans="1:4" x14ac:dyDescent="0.25">
      <c r="A2">
        <v>1</v>
      </c>
      <c r="B2">
        <f>SQRT(A2)</f>
        <v>1</v>
      </c>
      <c r="C2">
        <f>LOG(A2,2)^3</f>
        <v>0</v>
      </c>
      <c r="D2" t="b">
        <f>B2&gt;C2</f>
        <v>1</v>
      </c>
    </row>
    <row r="3" spans="1:4" x14ac:dyDescent="0.25">
      <c r="A3">
        <v>2</v>
      </c>
      <c r="B3">
        <f t="shared" ref="B3:B29" si="0">SQRT(A3)</f>
        <v>1.4142135623730951</v>
      </c>
      <c r="C3">
        <f t="shared" ref="C3:C29" si="1">LOG(A3,2)^3</f>
        <v>1</v>
      </c>
      <c r="D3" t="b">
        <f>B3&gt;C3</f>
        <v>1</v>
      </c>
    </row>
    <row r="4" spans="1:4" x14ac:dyDescent="0.25">
      <c r="A4">
        <v>3</v>
      </c>
      <c r="B4">
        <f t="shared" si="0"/>
        <v>1.7320508075688772</v>
      </c>
      <c r="C4">
        <f t="shared" si="1"/>
        <v>3.9815940118090296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2</v>
      </c>
      <c r="C5">
        <f t="shared" si="1"/>
        <v>8</v>
      </c>
      <c r="D5" t="b">
        <f t="shared" si="2"/>
        <v>0</v>
      </c>
    </row>
    <row r="6" spans="1:4" x14ac:dyDescent="0.25">
      <c r="A6">
        <v>5</v>
      </c>
      <c r="B6">
        <f t="shared" si="0"/>
        <v>2.2360679774997898</v>
      </c>
      <c r="C6">
        <f t="shared" si="1"/>
        <v>12.518327215080269</v>
      </c>
      <c r="D6" t="b">
        <f t="shared" si="2"/>
        <v>0</v>
      </c>
    </row>
    <row r="7" spans="1:4" x14ac:dyDescent="0.25">
      <c r="A7">
        <v>6</v>
      </c>
      <c r="B7">
        <f t="shared" si="0"/>
        <v>2.4494897427831779</v>
      </c>
      <c r="C7">
        <f t="shared" si="1"/>
        <v>17.272799900049279</v>
      </c>
      <c r="D7" t="b">
        <f t="shared" si="2"/>
        <v>0</v>
      </c>
    </row>
    <row r="8" spans="1:4" x14ac:dyDescent="0.25">
      <c r="A8">
        <v>7</v>
      </c>
      <c r="B8">
        <f t="shared" si="0"/>
        <v>2.6457513110645907</v>
      </c>
      <c r="C8">
        <f t="shared" si="1"/>
        <v>22.125442561637641</v>
      </c>
      <c r="D8" t="b">
        <f t="shared" si="2"/>
        <v>0</v>
      </c>
    </row>
    <row r="9" spans="1:4" x14ac:dyDescent="0.25">
      <c r="A9">
        <v>8</v>
      </c>
      <c r="B9">
        <f t="shared" si="0"/>
        <v>2.8284271247461903</v>
      </c>
      <c r="C9">
        <f t="shared" si="1"/>
        <v>27</v>
      </c>
      <c r="D9" t="b">
        <f t="shared" si="2"/>
        <v>0</v>
      </c>
    </row>
    <row r="10" spans="1:4" x14ac:dyDescent="0.25">
      <c r="A10">
        <v>9</v>
      </c>
      <c r="B10">
        <f t="shared" si="0"/>
        <v>3</v>
      </c>
      <c r="C10">
        <f t="shared" si="1"/>
        <v>31.852752094472237</v>
      </c>
      <c r="D10" t="b">
        <f t="shared" si="2"/>
        <v>0</v>
      </c>
    </row>
    <row r="11" spans="1:4" x14ac:dyDescent="0.25">
      <c r="A11">
        <v>10</v>
      </c>
      <c r="B11">
        <f t="shared" si="0"/>
        <v>3.1622776601683795</v>
      </c>
      <c r="C11">
        <f t="shared" si="1"/>
        <v>36.658161733224134</v>
      </c>
      <c r="D11" t="b">
        <f t="shared" si="2"/>
        <v>0</v>
      </c>
    </row>
    <row r="12" spans="1:4" x14ac:dyDescent="0.25">
      <c r="A12">
        <v>20</v>
      </c>
      <c r="B12">
        <f t="shared" si="0"/>
        <v>4.4721359549995796</v>
      </c>
      <c r="C12">
        <f t="shared" si="1"/>
        <v>80.729564820692175</v>
      </c>
      <c r="D12" t="b">
        <f t="shared" si="2"/>
        <v>0</v>
      </c>
    </row>
    <row r="13" spans="1:4" x14ac:dyDescent="0.25">
      <c r="A13">
        <v>30</v>
      </c>
      <c r="B13">
        <f t="shared" si="0"/>
        <v>5.4772255750516612</v>
      </c>
      <c r="C13">
        <f t="shared" si="1"/>
        <v>118.14602788937447</v>
      </c>
      <c r="D13" t="b">
        <f t="shared" si="2"/>
        <v>0</v>
      </c>
    </row>
    <row r="14" spans="1:4" x14ac:dyDescent="0.25">
      <c r="A14">
        <v>40</v>
      </c>
      <c r="B14">
        <f t="shared" si="0"/>
        <v>6.324555320336759</v>
      </c>
      <c r="C14">
        <f t="shared" si="1"/>
        <v>150.73253647748439</v>
      </c>
      <c r="D14" t="b">
        <f t="shared" si="2"/>
        <v>0</v>
      </c>
    </row>
    <row r="15" spans="1:4" x14ac:dyDescent="0.25">
      <c r="A15">
        <v>50</v>
      </c>
      <c r="B15">
        <f t="shared" si="0"/>
        <v>7.0710678118654755</v>
      </c>
      <c r="C15">
        <f t="shared" si="1"/>
        <v>179.7743872238934</v>
      </c>
      <c r="D15" t="b">
        <f t="shared" si="2"/>
        <v>0</v>
      </c>
    </row>
    <row r="16" spans="1:4" x14ac:dyDescent="0.25">
      <c r="A16">
        <v>100</v>
      </c>
      <c r="B16">
        <f t="shared" si="0"/>
        <v>10</v>
      </c>
      <c r="C16">
        <f t="shared" si="1"/>
        <v>293.26529386579307</v>
      </c>
      <c r="D16" t="b">
        <f t="shared" si="2"/>
        <v>0</v>
      </c>
    </row>
    <row r="17" spans="1:4" x14ac:dyDescent="0.25">
      <c r="A17">
        <v>200</v>
      </c>
      <c r="B17">
        <f t="shared" si="0"/>
        <v>14.142135623730951</v>
      </c>
      <c r="C17">
        <f t="shared" si="1"/>
        <v>446.61933764634091</v>
      </c>
      <c r="D17" t="b">
        <f t="shared" si="2"/>
        <v>0</v>
      </c>
    </row>
    <row r="18" spans="1:4" x14ac:dyDescent="0.25">
      <c r="A18">
        <v>300</v>
      </c>
      <c r="B18">
        <f t="shared" si="0"/>
        <v>17.320508075688775</v>
      </c>
      <c r="C18">
        <f t="shared" si="1"/>
        <v>557.20176089751806</v>
      </c>
      <c r="D18" t="b">
        <f t="shared" si="2"/>
        <v>0</v>
      </c>
    </row>
    <row r="19" spans="1:4" x14ac:dyDescent="0.25">
      <c r="A19">
        <v>400</v>
      </c>
      <c r="B19">
        <f t="shared" si="0"/>
        <v>20</v>
      </c>
      <c r="C19">
        <f t="shared" si="1"/>
        <v>645.8365185655374</v>
      </c>
      <c r="D19" t="b">
        <f t="shared" si="2"/>
        <v>0</v>
      </c>
    </row>
    <row r="20" spans="1:4" x14ac:dyDescent="0.25">
      <c r="A20">
        <v>500</v>
      </c>
      <c r="B20">
        <f t="shared" si="0"/>
        <v>22.360679774997898</v>
      </c>
      <c r="C20">
        <f t="shared" si="1"/>
        <v>720.71715042578421</v>
      </c>
      <c r="D20" t="b">
        <f t="shared" si="2"/>
        <v>0</v>
      </c>
    </row>
    <row r="21" spans="1:4" x14ac:dyDescent="0.25">
      <c r="A21">
        <v>600</v>
      </c>
      <c r="B21">
        <f t="shared" si="0"/>
        <v>24.494897427831781</v>
      </c>
      <c r="C21">
        <f t="shared" si="1"/>
        <v>786.02858809216866</v>
      </c>
      <c r="D21" t="b">
        <f t="shared" si="2"/>
        <v>0</v>
      </c>
    </row>
    <row r="22" spans="1:4" x14ac:dyDescent="0.25">
      <c r="A22">
        <v>700</v>
      </c>
      <c r="B22">
        <f t="shared" si="0"/>
        <v>26.457513110645905</v>
      </c>
      <c r="C22">
        <f t="shared" si="1"/>
        <v>844.23313252854575</v>
      </c>
      <c r="D22" t="b">
        <f t="shared" si="2"/>
        <v>0</v>
      </c>
    </row>
    <row r="23" spans="1:4" x14ac:dyDescent="0.25">
      <c r="A23">
        <v>800</v>
      </c>
      <c r="B23">
        <f t="shared" si="0"/>
        <v>28.284271247461902</v>
      </c>
      <c r="C23">
        <f t="shared" si="1"/>
        <v>896.9168366233821</v>
      </c>
      <c r="D23" t="b">
        <f t="shared" si="2"/>
        <v>0</v>
      </c>
    </row>
    <row r="24" spans="1:4" x14ac:dyDescent="0.25">
      <c r="A24">
        <v>900</v>
      </c>
      <c r="B24">
        <f t="shared" si="0"/>
        <v>30</v>
      </c>
      <c r="C24">
        <f t="shared" si="1"/>
        <v>945.16822311499573</v>
      </c>
      <c r="D24" t="b">
        <f t="shared" si="2"/>
        <v>0</v>
      </c>
    </row>
    <row r="25" spans="1:4" x14ac:dyDescent="0.25">
      <c r="A25">
        <v>1000</v>
      </c>
      <c r="B25">
        <f t="shared" si="0"/>
        <v>31.622776601683793</v>
      </c>
      <c r="C25">
        <f t="shared" si="1"/>
        <v>989.77036679705134</v>
      </c>
      <c r="D25" t="b">
        <f t="shared" si="2"/>
        <v>0</v>
      </c>
    </row>
    <row r="26" spans="1:4" x14ac:dyDescent="0.25">
      <c r="A26">
        <v>2000</v>
      </c>
      <c r="B26">
        <f t="shared" si="0"/>
        <v>44.721359549995796</v>
      </c>
      <c r="C26">
        <f t="shared" si="1"/>
        <v>1318.6182888762912</v>
      </c>
      <c r="D26" t="b">
        <f t="shared" si="2"/>
        <v>0</v>
      </c>
    </row>
    <row r="27" spans="1:4" x14ac:dyDescent="0.25">
      <c r="A27">
        <v>3000</v>
      </c>
      <c r="B27">
        <f t="shared" si="0"/>
        <v>54.772255750516614</v>
      </c>
      <c r="C27">
        <f t="shared" si="1"/>
        <v>1541.0977634355841</v>
      </c>
      <c r="D27" t="b">
        <f t="shared" si="2"/>
        <v>0</v>
      </c>
    </row>
    <row r="28" spans="1:4" x14ac:dyDescent="0.25">
      <c r="A28">
        <v>4000</v>
      </c>
      <c r="B28">
        <f t="shared" si="0"/>
        <v>63.245553203367585</v>
      </c>
      <c r="C28">
        <f t="shared" si="1"/>
        <v>1713.2609166635034</v>
      </c>
      <c r="D28" t="b">
        <f t="shared" si="2"/>
        <v>0</v>
      </c>
    </row>
    <row r="29" spans="1:4" x14ac:dyDescent="0.25">
      <c r="A29">
        <v>5000</v>
      </c>
      <c r="B29">
        <f t="shared" si="0"/>
        <v>70.710678118654755</v>
      </c>
      <c r="C29">
        <f t="shared" si="1"/>
        <v>1855.295587220098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9"/>
  <sheetViews>
    <sheetView workbookViewId="0">
      <selection activeCell="B19" sqref="B19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5</v>
      </c>
      <c r="C1" t="s">
        <v>25</v>
      </c>
      <c r="D1" t="s">
        <v>17</v>
      </c>
    </row>
    <row r="2" spans="1:4" x14ac:dyDescent="0.25">
      <c r="A2">
        <v>1</v>
      </c>
      <c r="B2">
        <f>A2^(1/2)</f>
        <v>1</v>
      </c>
      <c r="C2">
        <f>5^LOG(A2,2)</f>
        <v>1</v>
      </c>
      <c r="D2" t="b">
        <f>B2&gt;C2</f>
        <v>0</v>
      </c>
    </row>
    <row r="3" spans="1:4" x14ac:dyDescent="0.25">
      <c r="A3">
        <v>2</v>
      </c>
      <c r="B3">
        <f t="shared" ref="B3:B29" si="0">A3^(1/2)</f>
        <v>1.4142135623730951</v>
      </c>
      <c r="C3">
        <f t="shared" ref="C3:C29" si="1">5^LOG(A3,2)</f>
        <v>5</v>
      </c>
      <c r="D3" t="b">
        <f>B3&gt;C3</f>
        <v>0</v>
      </c>
    </row>
    <row r="4" spans="1:4" x14ac:dyDescent="0.25">
      <c r="A4">
        <v>3</v>
      </c>
      <c r="B4">
        <f t="shared" si="0"/>
        <v>1.7320508075688772</v>
      </c>
      <c r="C4">
        <f t="shared" si="1"/>
        <v>12.818619193123034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2</v>
      </c>
      <c r="C5">
        <f t="shared" si="1"/>
        <v>25</v>
      </c>
      <c r="D5" t="b">
        <f t="shared" si="2"/>
        <v>0</v>
      </c>
    </row>
    <row r="6" spans="1:4" x14ac:dyDescent="0.25">
      <c r="A6">
        <v>5</v>
      </c>
      <c r="B6">
        <f t="shared" si="0"/>
        <v>2.2360679774997898</v>
      </c>
      <c r="C6">
        <f t="shared" si="1"/>
        <v>41.971847917333236</v>
      </c>
      <c r="D6" t="b">
        <f t="shared" si="2"/>
        <v>0</v>
      </c>
    </row>
    <row r="7" spans="1:4" x14ac:dyDescent="0.25">
      <c r="A7">
        <v>6</v>
      </c>
      <c r="B7">
        <f t="shared" si="0"/>
        <v>2.4494897427831779</v>
      </c>
      <c r="C7">
        <f t="shared" si="1"/>
        <v>64.09309596561512</v>
      </c>
      <c r="D7" t="b">
        <f t="shared" si="2"/>
        <v>0</v>
      </c>
    </row>
    <row r="8" spans="1:4" x14ac:dyDescent="0.25">
      <c r="A8">
        <v>7</v>
      </c>
      <c r="B8">
        <f t="shared" si="0"/>
        <v>2.6457513110645907</v>
      </c>
      <c r="C8">
        <f t="shared" si="1"/>
        <v>91.676258821957845</v>
      </c>
      <c r="D8" t="b">
        <f t="shared" si="2"/>
        <v>0</v>
      </c>
    </row>
    <row r="9" spans="1:4" x14ac:dyDescent="0.25">
      <c r="A9">
        <v>8</v>
      </c>
      <c r="B9">
        <f t="shared" si="0"/>
        <v>2.8284271247461903</v>
      </c>
      <c r="C9">
        <f t="shared" si="1"/>
        <v>125</v>
      </c>
      <c r="D9" t="b">
        <f t="shared" si="2"/>
        <v>0</v>
      </c>
    </row>
    <row r="10" spans="1:4" x14ac:dyDescent="0.25">
      <c r="A10">
        <v>9</v>
      </c>
      <c r="B10">
        <f t="shared" si="0"/>
        <v>3</v>
      </c>
      <c r="C10">
        <f t="shared" si="1"/>
        <v>164.3169980183022</v>
      </c>
      <c r="D10" t="b">
        <f t="shared" si="2"/>
        <v>0</v>
      </c>
    </row>
    <row r="11" spans="1:4" x14ac:dyDescent="0.25">
      <c r="A11">
        <v>10</v>
      </c>
      <c r="B11">
        <f t="shared" si="0"/>
        <v>3.1622776601683795</v>
      </c>
      <c r="C11">
        <f t="shared" si="1"/>
        <v>209.85923958666638</v>
      </c>
      <c r="D11" t="b">
        <f t="shared" si="2"/>
        <v>0</v>
      </c>
    </row>
    <row r="12" spans="1:4" x14ac:dyDescent="0.25">
      <c r="A12">
        <v>20</v>
      </c>
      <c r="B12">
        <f t="shared" si="0"/>
        <v>4.4721359549995796</v>
      </c>
      <c r="C12">
        <f t="shared" si="1"/>
        <v>1049.296197933332</v>
      </c>
      <c r="D12" t="b">
        <f t="shared" si="2"/>
        <v>0</v>
      </c>
    </row>
    <row r="13" spans="1:4" x14ac:dyDescent="0.25">
      <c r="A13">
        <v>30</v>
      </c>
      <c r="B13">
        <f t="shared" si="0"/>
        <v>5.4772255750516612</v>
      </c>
      <c r="C13">
        <f t="shared" si="1"/>
        <v>2690.1056764198443</v>
      </c>
      <c r="D13" t="b">
        <f t="shared" si="2"/>
        <v>0</v>
      </c>
    </row>
    <row r="14" spans="1:4" x14ac:dyDescent="0.25">
      <c r="A14">
        <v>40</v>
      </c>
      <c r="B14">
        <f t="shared" si="0"/>
        <v>6.324555320336759</v>
      </c>
      <c r="C14">
        <f t="shared" si="1"/>
        <v>5246.4809896666566</v>
      </c>
      <c r="D14" t="b">
        <f t="shared" si="2"/>
        <v>0</v>
      </c>
    </row>
    <row r="15" spans="1:4" x14ac:dyDescent="0.25">
      <c r="A15">
        <v>50</v>
      </c>
      <c r="B15">
        <f t="shared" si="0"/>
        <v>7.0710678118654755</v>
      </c>
      <c r="C15">
        <f t="shared" si="1"/>
        <v>8808.1800879787588</v>
      </c>
      <c r="D15" t="b">
        <f t="shared" si="2"/>
        <v>0</v>
      </c>
    </row>
    <row r="16" spans="1:4" x14ac:dyDescent="0.25">
      <c r="A16">
        <v>100</v>
      </c>
      <c r="B16">
        <f t="shared" si="0"/>
        <v>10</v>
      </c>
      <c r="C16">
        <f t="shared" si="1"/>
        <v>44040.900439893841</v>
      </c>
      <c r="D16" t="b">
        <f t="shared" si="2"/>
        <v>0</v>
      </c>
    </row>
    <row r="17" spans="1:4" x14ac:dyDescent="0.25">
      <c r="A17">
        <v>200</v>
      </c>
      <c r="B17">
        <f t="shared" si="0"/>
        <v>14.142135623730951</v>
      </c>
      <c r="C17">
        <f t="shared" si="1"/>
        <v>220204.50219946864</v>
      </c>
      <c r="D17" t="b">
        <f t="shared" si="2"/>
        <v>0</v>
      </c>
    </row>
    <row r="18" spans="1:4" x14ac:dyDescent="0.25">
      <c r="A18">
        <v>300</v>
      </c>
      <c r="B18">
        <f t="shared" si="0"/>
        <v>17.320508075688775</v>
      </c>
      <c r="C18">
        <f t="shared" si="1"/>
        <v>564543.53166124388</v>
      </c>
      <c r="D18" t="b">
        <f t="shared" si="2"/>
        <v>0</v>
      </c>
    </row>
    <row r="19" spans="1:4" x14ac:dyDescent="0.25">
      <c r="A19">
        <v>400</v>
      </c>
      <c r="B19">
        <f t="shared" si="0"/>
        <v>20</v>
      </c>
      <c r="C19">
        <f t="shared" si="1"/>
        <v>1101022.5109973464</v>
      </c>
      <c r="D19" t="b">
        <f t="shared" si="2"/>
        <v>0</v>
      </c>
    </row>
    <row r="20" spans="1:4" x14ac:dyDescent="0.25">
      <c r="A20">
        <v>500</v>
      </c>
      <c r="B20">
        <f t="shared" si="0"/>
        <v>22.360679774997898</v>
      </c>
      <c r="C20">
        <f t="shared" si="1"/>
        <v>1848477.9754056369</v>
      </c>
      <c r="D20" t="b">
        <f t="shared" si="2"/>
        <v>0</v>
      </c>
    </row>
    <row r="21" spans="1:4" x14ac:dyDescent="0.25">
      <c r="A21">
        <v>600</v>
      </c>
      <c r="B21">
        <f t="shared" si="0"/>
        <v>24.494897427831781</v>
      </c>
      <c r="C21">
        <f t="shared" si="1"/>
        <v>2822717.6583062173</v>
      </c>
      <c r="D21" t="b">
        <f t="shared" si="2"/>
        <v>0</v>
      </c>
    </row>
    <row r="22" spans="1:4" x14ac:dyDescent="0.25">
      <c r="A22">
        <v>700</v>
      </c>
      <c r="B22">
        <f t="shared" si="0"/>
        <v>26.457513110645905</v>
      </c>
      <c r="C22">
        <f t="shared" si="1"/>
        <v>4037504.9874797813</v>
      </c>
      <c r="D22" t="b">
        <f t="shared" si="2"/>
        <v>0</v>
      </c>
    </row>
    <row r="23" spans="1:4" x14ac:dyDescent="0.25">
      <c r="A23">
        <v>800</v>
      </c>
      <c r="B23">
        <f t="shared" si="0"/>
        <v>28.284271247461902</v>
      </c>
      <c r="C23">
        <f t="shared" si="1"/>
        <v>5505112.5549867274</v>
      </c>
      <c r="D23" t="b">
        <f t="shared" si="2"/>
        <v>0</v>
      </c>
    </row>
    <row r="24" spans="1:4" x14ac:dyDescent="0.25">
      <c r="A24">
        <v>900</v>
      </c>
      <c r="B24">
        <f t="shared" si="0"/>
        <v>30</v>
      </c>
      <c r="C24">
        <f t="shared" si="1"/>
        <v>7236668.550306268</v>
      </c>
      <c r="D24" t="b">
        <f t="shared" si="2"/>
        <v>0</v>
      </c>
    </row>
    <row r="25" spans="1:4" x14ac:dyDescent="0.25">
      <c r="A25">
        <v>1000</v>
      </c>
      <c r="B25">
        <f t="shared" si="0"/>
        <v>31.622776601683793</v>
      </c>
      <c r="C25">
        <f t="shared" si="1"/>
        <v>9242389.8770281933</v>
      </c>
      <c r="D25" t="b">
        <f t="shared" si="2"/>
        <v>0</v>
      </c>
    </row>
    <row r="26" spans="1:4" x14ac:dyDescent="0.25">
      <c r="A26">
        <v>2000</v>
      </c>
      <c r="B26">
        <f t="shared" si="0"/>
        <v>44.721359549995796</v>
      </c>
      <c r="C26">
        <f t="shared" si="1"/>
        <v>46211949.385140933</v>
      </c>
      <c r="D26" t="b">
        <f t="shared" si="2"/>
        <v>0</v>
      </c>
    </row>
    <row r="27" spans="1:4" x14ac:dyDescent="0.25">
      <c r="A27">
        <v>3000</v>
      </c>
      <c r="B27">
        <f t="shared" si="0"/>
        <v>54.772255750516614</v>
      </c>
      <c r="C27">
        <f t="shared" si="1"/>
        <v>118474676.26799965</v>
      </c>
      <c r="D27" t="b">
        <f t="shared" si="2"/>
        <v>0</v>
      </c>
    </row>
    <row r="28" spans="1:4" x14ac:dyDescent="0.25">
      <c r="A28">
        <v>4000</v>
      </c>
      <c r="B28">
        <f t="shared" si="0"/>
        <v>63.245553203367585</v>
      </c>
      <c r="C28">
        <f t="shared" si="1"/>
        <v>231059746.92570451</v>
      </c>
      <c r="D28" t="b">
        <f t="shared" si="2"/>
        <v>0</v>
      </c>
    </row>
    <row r="29" spans="1:4" x14ac:dyDescent="0.25">
      <c r="A29">
        <v>5000</v>
      </c>
      <c r="B29">
        <f t="shared" si="0"/>
        <v>70.710678118654755</v>
      </c>
      <c r="C29">
        <f t="shared" si="1"/>
        <v>387920182.31132859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9"/>
  <sheetViews>
    <sheetView workbookViewId="0">
      <selection sqref="A1:D1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26</v>
      </c>
      <c r="C1" t="s">
        <v>27</v>
      </c>
      <c r="D1" t="s">
        <v>17</v>
      </c>
    </row>
    <row r="2" spans="1:4" x14ac:dyDescent="0.25">
      <c r="A2">
        <v>1</v>
      </c>
      <c r="B2">
        <f>A2*2^A2</f>
        <v>2</v>
      </c>
      <c r="C2">
        <f>3^A2</f>
        <v>3</v>
      </c>
      <c r="D2" t="b">
        <f>B2&gt;C2</f>
        <v>0</v>
      </c>
    </row>
    <row r="3" spans="1:4" x14ac:dyDescent="0.25">
      <c r="A3">
        <v>2</v>
      </c>
      <c r="B3">
        <f t="shared" ref="B3:B29" si="0">A3*2^A3</f>
        <v>8</v>
      </c>
      <c r="C3">
        <f t="shared" ref="C3:C29" si="1">3^A3</f>
        <v>9</v>
      </c>
      <c r="D3" t="b">
        <f>B3&gt;C3</f>
        <v>0</v>
      </c>
    </row>
    <row r="4" spans="1:4" x14ac:dyDescent="0.25">
      <c r="A4">
        <v>3</v>
      </c>
      <c r="B4">
        <f t="shared" si="0"/>
        <v>24</v>
      </c>
      <c r="C4">
        <f t="shared" si="1"/>
        <v>27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64</v>
      </c>
      <c r="C5">
        <f t="shared" si="1"/>
        <v>81</v>
      </c>
      <c r="D5" t="b">
        <f t="shared" si="2"/>
        <v>0</v>
      </c>
    </row>
    <row r="6" spans="1:4" x14ac:dyDescent="0.25">
      <c r="A6">
        <v>5</v>
      </c>
      <c r="B6">
        <f t="shared" si="0"/>
        <v>160</v>
      </c>
      <c r="C6">
        <f t="shared" si="1"/>
        <v>243</v>
      </c>
      <c r="D6" t="b">
        <f t="shared" si="2"/>
        <v>0</v>
      </c>
    </row>
    <row r="7" spans="1:4" x14ac:dyDescent="0.25">
      <c r="A7">
        <v>6</v>
      </c>
      <c r="B7">
        <f t="shared" si="0"/>
        <v>384</v>
      </c>
      <c r="C7">
        <f t="shared" si="1"/>
        <v>729</v>
      </c>
      <c r="D7" t="b">
        <f t="shared" si="2"/>
        <v>0</v>
      </c>
    </row>
    <row r="8" spans="1:4" x14ac:dyDescent="0.25">
      <c r="A8">
        <v>7</v>
      </c>
      <c r="B8">
        <f t="shared" si="0"/>
        <v>896</v>
      </c>
      <c r="C8">
        <f t="shared" si="1"/>
        <v>2187</v>
      </c>
      <c r="D8" t="b">
        <f t="shared" si="2"/>
        <v>0</v>
      </c>
    </row>
    <row r="9" spans="1:4" x14ac:dyDescent="0.25">
      <c r="A9">
        <v>8</v>
      </c>
      <c r="B9">
        <f t="shared" si="0"/>
        <v>2048</v>
      </c>
      <c r="C9">
        <f t="shared" si="1"/>
        <v>6561</v>
      </c>
      <c r="D9" t="b">
        <f t="shared" si="2"/>
        <v>0</v>
      </c>
    </row>
    <row r="10" spans="1:4" x14ac:dyDescent="0.25">
      <c r="A10">
        <v>9</v>
      </c>
      <c r="B10">
        <f t="shared" si="0"/>
        <v>4608</v>
      </c>
      <c r="C10">
        <f t="shared" si="1"/>
        <v>19683</v>
      </c>
      <c r="D10" t="b">
        <f t="shared" si="2"/>
        <v>0</v>
      </c>
    </row>
    <row r="11" spans="1:4" x14ac:dyDescent="0.25">
      <c r="A11">
        <v>10</v>
      </c>
      <c r="B11">
        <f t="shared" si="0"/>
        <v>10240</v>
      </c>
      <c r="C11">
        <f t="shared" si="1"/>
        <v>59049</v>
      </c>
      <c r="D11" t="b">
        <f t="shared" si="2"/>
        <v>0</v>
      </c>
    </row>
    <row r="12" spans="1:4" x14ac:dyDescent="0.25">
      <c r="A12">
        <v>20</v>
      </c>
      <c r="B12">
        <f t="shared" si="0"/>
        <v>20971520</v>
      </c>
      <c r="C12">
        <f t="shared" si="1"/>
        <v>3486784401</v>
      </c>
      <c r="D12" t="b">
        <f t="shared" si="2"/>
        <v>0</v>
      </c>
    </row>
    <row r="13" spans="1:4" x14ac:dyDescent="0.25">
      <c r="A13">
        <v>30</v>
      </c>
      <c r="B13">
        <f t="shared" si="0"/>
        <v>32212254720</v>
      </c>
      <c r="C13">
        <f t="shared" si="1"/>
        <v>205891132094649</v>
      </c>
      <c r="D13" t="b">
        <f t="shared" si="2"/>
        <v>0</v>
      </c>
    </row>
    <row r="14" spans="1:4" x14ac:dyDescent="0.25">
      <c r="A14">
        <v>40</v>
      </c>
      <c r="B14">
        <f t="shared" si="0"/>
        <v>43980465111040</v>
      </c>
      <c r="C14">
        <f t="shared" si="1"/>
        <v>1.2157665459056929E+19</v>
      </c>
      <c r="D14" t="b">
        <f t="shared" si="2"/>
        <v>0</v>
      </c>
    </row>
    <row r="15" spans="1:4" x14ac:dyDescent="0.25">
      <c r="A15">
        <v>50</v>
      </c>
      <c r="B15">
        <f t="shared" si="0"/>
        <v>5.62949953421312E+16</v>
      </c>
      <c r="C15">
        <f t="shared" si="1"/>
        <v>7.1789798769185258E+23</v>
      </c>
      <c r="D15" t="b">
        <f t="shared" si="2"/>
        <v>0</v>
      </c>
    </row>
    <row r="16" spans="1:4" x14ac:dyDescent="0.25">
      <c r="A16">
        <v>100</v>
      </c>
      <c r="B16">
        <f t="shared" si="0"/>
        <v>1.2676506002282294E+32</v>
      </c>
      <c r="C16">
        <f t="shared" si="1"/>
        <v>5.1537752073201141E+47</v>
      </c>
      <c r="D16" t="b">
        <f t="shared" si="2"/>
        <v>0</v>
      </c>
    </row>
    <row r="17" spans="1:4" x14ac:dyDescent="0.25">
      <c r="A17">
        <v>200</v>
      </c>
      <c r="B17">
        <f t="shared" si="0"/>
        <v>3.2138760885179806E+62</v>
      </c>
      <c r="C17">
        <f t="shared" si="1"/>
        <v>2.6561398887587475E+95</v>
      </c>
      <c r="D17" t="b">
        <f t="shared" si="2"/>
        <v>0</v>
      </c>
    </row>
    <row r="18" spans="1:4" x14ac:dyDescent="0.25">
      <c r="A18">
        <v>300</v>
      </c>
      <c r="B18">
        <f t="shared" si="0"/>
        <v>6.1111079290034583E+92</v>
      </c>
      <c r="C18">
        <f t="shared" si="1"/>
        <v>1.3689147905858837E+143</v>
      </c>
      <c r="D18" t="b">
        <f t="shared" si="2"/>
        <v>0</v>
      </c>
    </row>
    <row r="19" spans="1:4" x14ac:dyDescent="0.25">
      <c r="A19">
        <v>400</v>
      </c>
      <c r="B19">
        <f t="shared" si="0"/>
        <v>1.0328999512347634E+123</v>
      </c>
      <c r="C19">
        <f t="shared" si="1"/>
        <v>7.0550791086553318E+190</v>
      </c>
      <c r="D19" t="b">
        <f t="shared" si="2"/>
        <v>0</v>
      </c>
    </row>
    <row r="20" spans="1:4" x14ac:dyDescent="0.25">
      <c r="A20">
        <v>500</v>
      </c>
      <c r="B20">
        <f t="shared" si="0"/>
        <v>1.6366953039480709E+153</v>
      </c>
      <c r="C20">
        <f t="shared" si="1"/>
        <v>3.6360291795869929E+238</v>
      </c>
      <c r="D20" t="b">
        <f t="shared" si="2"/>
        <v>0</v>
      </c>
    </row>
    <row r="21" spans="1:4" x14ac:dyDescent="0.25">
      <c r="A21">
        <v>600</v>
      </c>
      <c r="B21">
        <f t="shared" si="0"/>
        <v>2.4897093413285958E+183</v>
      </c>
      <c r="C21">
        <f t="shared" si="1"/>
        <v>1.873927703884794E+286</v>
      </c>
      <c r="D21" t="b">
        <f t="shared" si="2"/>
        <v>0</v>
      </c>
    </row>
    <row r="22" spans="1:4" x14ac:dyDescent="0.25">
      <c r="A22">
        <v>700</v>
      </c>
      <c r="B22">
        <f t="shared" si="0"/>
        <v>3.6820951310838615E+213</v>
      </c>
      <c r="C22" t="e">
        <f t="shared" si="1"/>
        <v>#NUM!</v>
      </c>
      <c r="D22" t="e">
        <f t="shared" si="2"/>
        <v>#NUM!</v>
      </c>
    </row>
    <row r="23" spans="1:4" x14ac:dyDescent="0.25">
      <c r="A23">
        <v>800</v>
      </c>
      <c r="B23">
        <f t="shared" si="0"/>
        <v>5.3344115463038834E+243</v>
      </c>
      <c r="C23" t="e">
        <f t="shared" si="1"/>
        <v>#NUM!</v>
      </c>
      <c r="D23" t="e">
        <f t="shared" si="2"/>
        <v>#NUM!</v>
      </c>
    </row>
    <row r="24" spans="1:4" x14ac:dyDescent="0.25">
      <c r="A24">
        <v>900</v>
      </c>
      <c r="B24">
        <f t="shared" si="0"/>
        <v>7.6074412483535795E+273</v>
      </c>
      <c r="C24" t="e">
        <f t="shared" si="1"/>
        <v>#NUM!</v>
      </c>
      <c r="D24" t="e">
        <f t="shared" si="2"/>
        <v>#NUM!</v>
      </c>
    </row>
    <row r="25" spans="1:4" x14ac:dyDescent="0.25">
      <c r="A25">
        <v>1000</v>
      </c>
      <c r="B25">
        <f t="shared" si="0"/>
        <v>1.0715086071862673E+304</v>
      </c>
      <c r="C25" t="e">
        <f t="shared" si="1"/>
        <v>#NUM!</v>
      </c>
      <c r="D25" t="e">
        <f t="shared" si="2"/>
        <v>#NUM!</v>
      </c>
    </row>
    <row r="26" spans="1:4" x14ac:dyDescent="0.25">
      <c r="A26">
        <v>2000</v>
      </c>
      <c r="B26" t="e">
        <f t="shared" si="0"/>
        <v>#NUM!</v>
      </c>
      <c r="C26" t="e">
        <f t="shared" si="1"/>
        <v>#NUM!</v>
      </c>
      <c r="D26" t="e">
        <f t="shared" si="2"/>
        <v>#NUM!</v>
      </c>
    </row>
    <row r="27" spans="1:4" x14ac:dyDescent="0.25">
      <c r="A27">
        <v>3000</v>
      </c>
      <c r="B27" t="e">
        <f t="shared" si="0"/>
        <v>#NUM!</v>
      </c>
      <c r="C27" t="e">
        <f t="shared" si="1"/>
        <v>#NUM!</v>
      </c>
      <c r="D27" t="e">
        <f t="shared" si="2"/>
        <v>#NUM!</v>
      </c>
    </row>
    <row r="28" spans="1:4" x14ac:dyDescent="0.25">
      <c r="A28">
        <v>4000</v>
      </c>
      <c r="B28" t="e">
        <f t="shared" si="0"/>
        <v>#NUM!</v>
      </c>
      <c r="C28" t="e">
        <f t="shared" si="1"/>
        <v>#NUM!</v>
      </c>
      <c r="D28" t="e">
        <f t="shared" si="2"/>
        <v>#NUM!</v>
      </c>
    </row>
    <row r="29" spans="1:4" x14ac:dyDescent="0.25">
      <c r="A29">
        <v>5000</v>
      </c>
      <c r="B29" t="e">
        <f t="shared" si="0"/>
        <v>#NUM!</v>
      </c>
      <c r="C29" t="e">
        <f t="shared" si="1"/>
        <v>#NUM!</v>
      </c>
      <c r="D29" t="e">
        <f t="shared" si="2"/>
        <v>#NUM!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9"/>
  <sheetViews>
    <sheetView topLeftCell="A13" workbookViewId="0">
      <selection activeCell="B12" sqref="B12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0</v>
      </c>
      <c r="C1" t="s">
        <v>28</v>
      </c>
      <c r="D1" t="s">
        <v>17</v>
      </c>
    </row>
    <row r="2" spans="1:4" x14ac:dyDescent="0.25">
      <c r="A2">
        <v>1</v>
      </c>
      <c r="B2">
        <f>2^A2</f>
        <v>2</v>
      </c>
      <c r="C2">
        <f>2^(A2+1)</f>
        <v>4</v>
      </c>
      <c r="D2" t="b">
        <f>B2&gt;C2</f>
        <v>0</v>
      </c>
    </row>
    <row r="3" spans="1:4" x14ac:dyDescent="0.25">
      <c r="A3">
        <v>2</v>
      </c>
      <c r="B3">
        <f t="shared" ref="B3:B29" si="0">2^A3</f>
        <v>4</v>
      </c>
      <c r="C3">
        <f t="shared" ref="C3:C29" si="1">2^(A3+1)</f>
        <v>8</v>
      </c>
      <c r="D3" t="b">
        <f>B3&gt;C3</f>
        <v>0</v>
      </c>
    </row>
    <row r="4" spans="1:4" x14ac:dyDescent="0.25">
      <c r="A4">
        <v>3</v>
      </c>
      <c r="B4">
        <f t="shared" si="0"/>
        <v>8</v>
      </c>
      <c r="C4">
        <f t="shared" si="1"/>
        <v>16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16</v>
      </c>
      <c r="C5">
        <f t="shared" si="1"/>
        <v>32</v>
      </c>
      <c r="D5" t="b">
        <f t="shared" si="2"/>
        <v>0</v>
      </c>
    </row>
    <row r="6" spans="1:4" x14ac:dyDescent="0.25">
      <c r="A6">
        <v>5</v>
      </c>
      <c r="B6">
        <f t="shared" si="0"/>
        <v>32</v>
      </c>
      <c r="C6">
        <f t="shared" si="1"/>
        <v>64</v>
      </c>
      <c r="D6" t="b">
        <f t="shared" si="2"/>
        <v>0</v>
      </c>
    </row>
    <row r="7" spans="1:4" x14ac:dyDescent="0.25">
      <c r="A7">
        <v>6</v>
      </c>
      <c r="B7">
        <f t="shared" si="0"/>
        <v>64</v>
      </c>
      <c r="C7">
        <f t="shared" si="1"/>
        <v>128</v>
      </c>
      <c r="D7" t="b">
        <f t="shared" si="2"/>
        <v>0</v>
      </c>
    </row>
    <row r="8" spans="1:4" x14ac:dyDescent="0.25">
      <c r="A8">
        <v>7</v>
      </c>
      <c r="B8">
        <f t="shared" si="0"/>
        <v>128</v>
      </c>
      <c r="C8">
        <f t="shared" si="1"/>
        <v>256</v>
      </c>
      <c r="D8" t="b">
        <f t="shared" si="2"/>
        <v>0</v>
      </c>
    </row>
    <row r="9" spans="1:4" x14ac:dyDescent="0.25">
      <c r="A9">
        <v>8</v>
      </c>
      <c r="B9">
        <f t="shared" si="0"/>
        <v>256</v>
      </c>
      <c r="C9">
        <f t="shared" si="1"/>
        <v>512</v>
      </c>
      <c r="D9" t="b">
        <f t="shared" si="2"/>
        <v>0</v>
      </c>
    </row>
    <row r="10" spans="1:4" x14ac:dyDescent="0.25">
      <c r="A10">
        <v>9</v>
      </c>
      <c r="B10">
        <f t="shared" si="0"/>
        <v>512</v>
      </c>
      <c r="C10">
        <f t="shared" si="1"/>
        <v>1024</v>
      </c>
      <c r="D10" t="b">
        <f t="shared" si="2"/>
        <v>0</v>
      </c>
    </row>
    <row r="11" spans="1:4" x14ac:dyDescent="0.25">
      <c r="A11">
        <v>10</v>
      </c>
      <c r="B11">
        <f t="shared" si="0"/>
        <v>1024</v>
      </c>
      <c r="C11">
        <f t="shared" si="1"/>
        <v>2048</v>
      </c>
      <c r="D11" t="b">
        <f t="shared" si="2"/>
        <v>0</v>
      </c>
    </row>
    <row r="12" spans="1:4" x14ac:dyDescent="0.25">
      <c r="A12">
        <v>20</v>
      </c>
      <c r="B12">
        <f t="shared" si="0"/>
        <v>1048576</v>
      </c>
      <c r="C12">
        <f t="shared" si="1"/>
        <v>2097152</v>
      </c>
      <c r="D12" t="b">
        <f t="shared" si="2"/>
        <v>0</v>
      </c>
    </row>
    <row r="13" spans="1:4" x14ac:dyDescent="0.25">
      <c r="A13">
        <v>30</v>
      </c>
      <c r="B13">
        <f t="shared" si="0"/>
        <v>1073741824</v>
      </c>
      <c r="C13">
        <f t="shared" si="1"/>
        <v>2147483648</v>
      </c>
      <c r="D13" t="b">
        <f t="shared" si="2"/>
        <v>0</v>
      </c>
    </row>
    <row r="14" spans="1:4" x14ac:dyDescent="0.25">
      <c r="A14">
        <v>40</v>
      </c>
      <c r="B14">
        <f t="shared" si="0"/>
        <v>1099511627776</v>
      </c>
      <c r="C14">
        <f t="shared" si="1"/>
        <v>2199023255552</v>
      </c>
      <c r="D14" t="b">
        <f t="shared" si="2"/>
        <v>0</v>
      </c>
    </row>
    <row r="15" spans="1:4" x14ac:dyDescent="0.25">
      <c r="A15">
        <v>50</v>
      </c>
      <c r="B15">
        <f t="shared" si="0"/>
        <v>1125899906842624</v>
      </c>
      <c r="C15">
        <f t="shared" si="1"/>
        <v>2251799813685248</v>
      </c>
      <c r="D15" t="b">
        <f t="shared" si="2"/>
        <v>0</v>
      </c>
    </row>
    <row r="16" spans="1:4" x14ac:dyDescent="0.25">
      <c r="A16">
        <v>100</v>
      </c>
      <c r="B16">
        <f t="shared" si="0"/>
        <v>1.2676506002282294E+30</v>
      </c>
      <c r="C16">
        <f t="shared" si="1"/>
        <v>2.5353012004564588E+30</v>
      </c>
      <c r="D16" t="b">
        <f t="shared" si="2"/>
        <v>0</v>
      </c>
    </row>
    <row r="17" spans="1:4" x14ac:dyDescent="0.25">
      <c r="A17">
        <v>200</v>
      </c>
      <c r="B17">
        <f t="shared" si="0"/>
        <v>1.6069380442589903E+60</v>
      </c>
      <c r="C17">
        <f t="shared" si="1"/>
        <v>3.2138760885179806E+60</v>
      </c>
      <c r="D17" t="b">
        <f t="shared" si="2"/>
        <v>0</v>
      </c>
    </row>
    <row r="18" spans="1:4" x14ac:dyDescent="0.25">
      <c r="A18">
        <v>300</v>
      </c>
      <c r="B18">
        <f t="shared" si="0"/>
        <v>2.0370359763344861E+90</v>
      </c>
      <c r="C18">
        <f t="shared" si="1"/>
        <v>4.0740719526689722E+90</v>
      </c>
      <c r="D18" t="b">
        <f t="shared" si="2"/>
        <v>0</v>
      </c>
    </row>
    <row r="19" spans="1:4" x14ac:dyDescent="0.25">
      <c r="A19">
        <v>400</v>
      </c>
      <c r="B19">
        <f t="shared" si="0"/>
        <v>2.5822498780869086E+120</v>
      </c>
      <c r="C19">
        <f t="shared" si="1"/>
        <v>5.1644997561738172E+120</v>
      </c>
      <c r="D19" t="b">
        <f t="shared" si="2"/>
        <v>0</v>
      </c>
    </row>
    <row r="20" spans="1:4" x14ac:dyDescent="0.25">
      <c r="A20">
        <v>500</v>
      </c>
      <c r="B20">
        <f t="shared" si="0"/>
        <v>3.2733906078961419E+150</v>
      </c>
      <c r="C20">
        <f t="shared" si="1"/>
        <v>6.5467812157922837E+150</v>
      </c>
      <c r="D20" t="b">
        <f t="shared" si="2"/>
        <v>0</v>
      </c>
    </row>
    <row r="21" spans="1:4" x14ac:dyDescent="0.25">
      <c r="A21">
        <v>600</v>
      </c>
      <c r="B21">
        <f t="shared" si="0"/>
        <v>4.149515568880993E+180</v>
      </c>
      <c r="C21">
        <f t="shared" si="1"/>
        <v>8.2990311377619859E+180</v>
      </c>
      <c r="D21" t="b">
        <f t="shared" si="2"/>
        <v>0</v>
      </c>
    </row>
    <row r="22" spans="1:4" x14ac:dyDescent="0.25">
      <c r="A22">
        <v>700</v>
      </c>
      <c r="B22">
        <f t="shared" si="0"/>
        <v>5.2601359015483735E+210</v>
      </c>
      <c r="C22">
        <f t="shared" si="1"/>
        <v>1.0520271803096747E+211</v>
      </c>
      <c r="D22" t="b">
        <f t="shared" si="2"/>
        <v>0</v>
      </c>
    </row>
    <row r="23" spans="1:4" x14ac:dyDescent="0.25">
      <c r="A23">
        <v>800</v>
      </c>
      <c r="B23">
        <f t="shared" si="0"/>
        <v>6.6680144328798543E+240</v>
      </c>
      <c r="C23">
        <f t="shared" si="1"/>
        <v>1.3336028865759709E+241</v>
      </c>
      <c r="D23" t="b">
        <f t="shared" si="2"/>
        <v>0</v>
      </c>
    </row>
    <row r="24" spans="1:4" x14ac:dyDescent="0.25">
      <c r="A24">
        <v>900</v>
      </c>
      <c r="B24">
        <f t="shared" si="0"/>
        <v>8.4527124981706439E+270</v>
      </c>
      <c r="C24">
        <f t="shared" si="1"/>
        <v>1.6905424996341288E+271</v>
      </c>
      <c r="D24" t="b">
        <f t="shared" si="2"/>
        <v>0</v>
      </c>
    </row>
    <row r="25" spans="1:4" x14ac:dyDescent="0.25">
      <c r="A25">
        <v>1000</v>
      </c>
      <c r="B25">
        <f t="shared" si="0"/>
        <v>1.0715086071862673E+301</v>
      </c>
      <c r="C25">
        <f t="shared" si="1"/>
        <v>2.1430172143725346E+301</v>
      </c>
      <c r="D25" t="b">
        <f t="shared" si="2"/>
        <v>0</v>
      </c>
    </row>
    <row r="26" spans="1:4" x14ac:dyDescent="0.25">
      <c r="A26">
        <v>2000</v>
      </c>
      <c r="B26" t="e">
        <f t="shared" si="0"/>
        <v>#NUM!</v>
      </c>
      <c r="C26" t="e">
        <f t="shared" si="1"/>
        <v>#NUM!</v>
      </c>
      <c r="D26" t="e">
        <f t="shared" si="2"/>
        <v>#NUM!</v>
      </c>
    </row>
    <row r="27" spans="1:4" x14ac:dyDescent="0.25">
      <c r="A27">
        <v>3000</v>
      </c>
      <c r="B27" t="e">
        <f t="shared" si="0"/>
        <v>#NUM!</v>
      </c>
      <c r="C27" t="e">
        <f t="shared" si="1"/>
        <v>#NUM!</v>
      </c>
      <c r="D27" t="e">
        <f t="shared" si="2"/>
        <v>#NUM!</v>
      </c>
    </row>
    <row r="28" spans="1:4" x14ac:dyDescent="0.25">
      <c r="A28">
        <v>4000</v>
      </c>
      <c r="B28" t="e">
        <f t="shared" si="0"/>
        <v>#NUM!</v>
      </c>
      <c r="C28" t="e">
        <f t="shared" si="1"/>
        <v>#NUM!</v>
      </c>
      <c r="D28" t="e">
        <f t="shared" si="2"/>
        <v>#NUM!</v>
      </c>
    </row>
    <row r="29" spans="1:4" x14ac:dyDescent="0.25">
      <c r="A29">
        <v>5000</v>
      </c>
      <c r="B29" t="e">
        <f t="shared" si="0"/>
        <v>#NUM!</v>
      </c>
      <c r="C29" t="e">
        <f t="shared" si="1"/>
        <v>#NUM!</v>
      </c>
      <c r="D29" t="e">
        <f t="shared" si="2"/>
        <v>#NUM!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9"/>
  <sheetViews>
    <sheetView workbookViewId="0">
      <selection activeCell="E16" sqref="E16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2</v>
      </c>
      <c r="C1" t="s">
        <v>29</v>
      </c>
      <c r="D1" t="s">
        <v>17</v>
      </c>
    </row>
    <row r="2" spans="1:4" x14ac:dyDescent="0.25">
      <c r="A2">
        <v>1</v>
      </c>
      <c r="B2">
        <f>FACT(A2)</f>
        <v>1</v>
      </c>
      <c r="C2">
        <f>2^A2</f>
        <v>2</v>
      </c>
      <c r="D2" t="b">
        <f>B2&gt;C2</f>
        <v>0</v>
      </c>
    </row>
    <row r="3" spans="1:4" x14ac:dyDescent="0.25">
      <c r="A3">
        <v>2</v>
      </c>
      <c r="B3">
        <f t="shared" ref="B3:B9" si="0">FACT(A3)</f>
        <v>2</v>
      </c>
      <c r="C3">
        <f t="shared" ref="C3:C9" si="1">2^A3</f>
        <v>4</v>
      </c>
      <c r="D3" t="b">
        <f>B3&gt;C3</f>
        <v>0</v>
      </c>
    </row>
    <row r="4" spans="1:4" x14ac:dyDescent="0.25">
      <c r="A4">
        <v>3</v>
      </c>
      <c r="B4">
        <f t="shared" si="0"/>
        <v>6</v>
      </c>
      <c r="C4">
        <f t="shared" si="1"/>
        <v>8</v>
      </c>
      <c r="D4" t="b">
        <f t="shared" ref="D4:D9" si="2">B4&gt;C4</f>
        <v>0</v>
      </c>
    </row>
    <row r="5" spans="1:4" x14ac:dyDescent="0.25">
      <c r="A5">
        <v>4</v>
      </c>
      <c r="B5">
        <f t="shared" si="0"/>
        <v>24</v>
      </c>
      <c r="C5">
        <f t="shared" si="1"/>
        <v>16</v>
      </c>
      <c r="D5" t="b">
        <f t="shared" si="2"/>
        <v>1</v>
      </c>
    </row>
    <row r="6" spans="1:4" x14ac:dyDescent="0.25">
      <c r="A6">
        <v>5</v>
      </c>
      <c r="B6">
        <f t="shared" si="0"/>
        <v>120</v>
      </c>
      <c r="C6">
        <f t="shared" si="1"/>
        <v>32</v>
      </c>
      <c r="D6" t="b">
        <f t="shared" si="2"/>
        <v>1</v>
      </c>
    </row>
    <row r="7" spans="1:4" x14ac:dyDescent="0.25">
      <c r="A7">
        <v>6</v>
      </c>
      <c r="B7">
        <f t="shared" si="0"/>
        <v>720</v>
      </c>
      <c r="C7">
        <f t="shared" si="1"/>
        <v>64</v>
      </c>
      <c r="D7" t="b">
        <f t="shared" si="2"/>
        <v>1</v>
      </c>
    </row>
    <row r="8" spans="1:4" x14ac:dyDescent="0.25">
      <c r="A8">
        <v>7</v>
      </c>
      <c r="B8">
        <f t="shared" si="0"/>
        <v>5040</v>
      </c>
      <c r="C8">
        <f t="shared" si="1"/>
        <v>128</v>
      </c>
      <c r="D8" t="b">
        <f t="shared" si="2"/>
        <v>1</v>
      </c>
    </row>
    <row r="9" spans="1:4" x14ac:dyDescent="0.25">
      <c r="A9">
        <v>8</v>
      </c>
      <c r="B9">
        <f t="shared" si="0"/>
        <v>40320</v>
      </c>
      <c r="C9">
        <f t="shared" si="1"/>
        <v>256</v>
      </c>
      <c r="D9" t="b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9"/>
  <sheetViews>
    <sheetView workbookViewId="0">
      <selection activeCell="D22" sqref="D22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30</v>
      </c>
      <c r="C1" t="s">
        <v>31</v>
      </c>
      <c r="D1" t="s">
        <v>17</v>
      </c>
    </row>
    <row r="2" spans="1:4" x14ac:dyDescent="0.25">
      <c r="A2">
        <v>1</v>
      </c>
      <c r="B2">
        <v>0</v>
      </c>
      <c r="C2">
        <f>2^(LOG(A2,2)^2)</f>
        <v>1</v>
      </c>
      <c r="D2" t="b">
        <f>B2&gt;C2</f>
        <v>0</v>
      </c>
    </row>
    <row r="3" spans="1:4" x14ac:dyDescent="0.25">
      <c r="A3">
        <v>2</v>
      </c>
      <c r="B3">
        <f t="shared" ref="B3:B11" si="0">LOG(A3,2)^(LOG(A3,2))</f>
        <v>1</v>
      </c>
      <c r="C3">
        <f t="shared" ref="C3:C11" si="1">2^(LOG(A3,2)^2)</f>
        <v>2</v>
      </c>
      <c r="D3" t="b">
        <f>B3&gt;C3</f>
        <v>0</v>
      </c>
    </row>
    <row r="4" spans="1:4" x14ac:dyDescent="0.25">
      <c r="A4">
        <v>3</v>
      </c>
      <c r="B4">
        <f t="shared" si="0"/>
        <v>2.0750215002567205</v>
      </c>
      <c r="C4">
        <f t="shared" si="1"/>
        <v>5.7045224946911191</v>
      </c>
      <c r="D4" t="b">
        <f t="shared" ref="D4:D11" si="2">B4&gt;C4</f>
        <v>0</v>
      </c>
    </row>
    <row r="5" spans="1:4" x14ac:dyDescent="0.25">
      <c r="A5">
        <v>4</v>
      </c>
      <c r="B5">
        <f t="shared" si="0"/>
        <v>4</v>
      </c>
      <c r="C5">
        <f t="shared" si="1"/>
        <v>16</v>
      </c>
      <c r="D5" t="b">
        <f t="shared" si="2"/>
        <v>0</v>
      </c>
    </row>
    <row r="6" spans="1:4" x14ac:dyDescent="0.25">
      <c r="A6">
        <v>5</v>
      </c>
      <c r="B6">
        <f t="shared" si="0"/>
        <v>7.0708972973066295</v>
      </c>
      <c r="C6">
        <f t="shared" si="1"/>
        <v>41.971847917333236</v>
      </c>
      <c r="D6" t="b">
        <f t="shared" si="2"/>
        <v>0</v>
      </c>
    </row>
    <row r="7" spans="1:4" x14ac:dyDescent="0.25">
      <c r="A7">
        <v>6</v>
      </c>
      <c r="B7">
        <f t="shared" si="0"/>
        <v>11.646053008452379</v>
      </c>
      <c r="C7">
        <f t="shared" si="1"/>
        <v>102.68140490444003</v>
      </c>
      <c r="D7" t="b">
        <f t="shared" si="2"/>
        <v>0</v>
      </c>
    </row>
    <row r="8" spans="1:4" x14ac:dyDescent="0.25">
      <c r="A8">
        <v>7</v>
      </c>
      <c r="B8">
        <f t="shared" si="0"/>
        <v>18.135506687103025</v>
      </c>
      <c r="C8">
        <f t="shared" si="1"/>
        <v>235.77086793841812</v>
      </c>
      <c r="D8" t="b">
        <f t="shared" si="2"/>
        <v>0</v>
      </c>
    </row>
    <row r="9" spans="1:4" x14ac:dyDescent="0.25">
      <c r="A9">
        <v>8</v>
      </c>
      <c r="B9">
        <f t="shared" si="0"/>
        <v>27</v>
      </c>
      <c r="C9">
        <f t="shared" si="1"/>
        <v>512</v>
      </c>
      <c r="D9" t="b">
        <f t="shared" si="2"/>
        <v>0</v>
      </c>
    </row>
    <row r="10" spans="1:4" x14ac:dyDescent="0.25">
      <c r="A10">
        <v>9</v>
      </c>
      <c r="B10">
        <f t="shared" si="0"/>
        <v>38.751428038748877</v>
      </c>
      <c r="C10">
        <f t="shared" si="1"/>
        <v>1058.9542266463891</v>
      </c>
      <c r="D10" t="b">
        <f t="shared" si="2"/>
        <v>0</v>
      </c>
    </row>
    <row r="11" spans="1:4" x14ac:dyDescent="0.25">
      <c r="A11">
        <v>10</v>
      </c>
      <c r="B11">
        <f t="shared" si="0"/>
        <v>53.953651903715752</v>
      </c>
      <c r="C11">
        <f t="shared" si="1"/>
        <v>2098.5923958666644</v>
      </c>
      <c r="D11" t="b">
        <f t="shared" si="2"/>
        <v>0</v>
      </c>
    </row>
    <row r="12" spans="1:4" x14ac:dyDescent="0.25">
      <c r="A12">
        <v>20</v>
      </c>
    </row>
    <row r="13" spans="1:4" x14ac:dyDescent="0.25">
      <c r="A13">
        <v>30</v>
      </c>
    </row>
    <row r="14" spans="1:4" x14ac:dyDescent="0.25">
      <c r="A14">
        <v>40</v>
      </c>
    </row>
    <row r="15" spans="1:4" x14ac:dyDescent="0.25">
      <c r="A15">
        <v>50</v>
      </c>
    </row>
    <row r="16" spans="1:4" x14ac:dyDescent="0.25">
      <c r="A16">
        <v>100</v>
      </c>
    </row>
    <row r="17" spans="1:1" x14ac:dyDescent="0.25">
      <c r="A17">
        <v>200</v>
      </c>
    </row>
    <row r="18" spans="1:1" x14ac:dyDescent="0.25">
      <c r="A18">
        <v>300</v>
      </c>
    </row>
    <row r="19" spans="1:1" x14ac:dyDescent="0.25">
      <c r="A19">
        <v>400</v>
      </c>
    </row>
    <row r="20" spans="1:1" x14ac:dyDescent="0.25">
      <c r="A20">
        <v>500</v>
      </c>
    </row>
    <row r="21" spans="1:1" x14ac:dyDescent="0.25">
      <c r="A21">
        <v>600</v>
      </c>
    </row>
    <row r="22" spans="1:1" x14ac:dyDescent="0.25">
      <c r="A22">
        <v>700</v>
      </c>
    </row>
    <row r="23" spans="1:1" x14ac:dyDescent="0.25">
      <c r="A23">
        <v>800</v>
      </c>
    </row>
    <row r="24" spans="1:1" x14ac:dyDescent="0.25">
      <c r="A24">
        <v>900</v>
      </c>
    </row>
    <row r="25" spans="1:1" x14ac:dyDescent="0.25">
      <c r="A25">
        <v>1000</v>
      </c>
    </row>
    <row r="26" spans="1:1" x14ac:dyDescent="0.25">
      <c r="A26">
        <v>2000</v>
      </c>
    </row>
    <row r="27" spans="1:1" x14ac:dyDescent="0.25">
      <c r="A27">
        <v>3000</v>
      </c>
    </row>
    <row r="28" spans="1:1" x14ac:dyDescent="0.25">
      <c r="A28">
        <v>4000</v>
      </c>
    </row>
    <row r="29" spans="1:1" x14ac:dyDescent="0.25">
      <c r="A29">
        <v>5000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tabSelected="1" workbookViewId="0">
      <selection activeCell="C36" sqref="C36"/>
    </sheetView>
  </sheetViews>
  <sheetFormatPr defaultRowHeight="15" x14ac:dyDescent="0.25"/>
  <cols>
    <col min="1" max="1" width="12.140625" customWidth="1"/>
    <col min="2" max="2" width="13.28515625" customWidth="1"/>
    <col min="3" max="3" width="12.140625" customWidth="1"/>
    <col min="5" max="5" width="12" bestFit="1" customWidth="1"/>
  </cols>
  <sheetData>
    <row r="1" spans="1:4" x14ac:dyDescent="0.25">
      <c r="A1" t="s">
        <v>1</v>
      </c>
      <c r="B1" t="s">
        <v>11</v>
      </c>
      <c r="C1" t="s">
        <v>12</v>
      </c>
      <c r="D1" t="s">
        <v>18</v>
      </c>
    </row>
    <row r="2" spans="1:4" x14ac:dyDescent="0.25">
      <c r="A2">
        <v>1</v>
      </c>
      <c r="B2">
        <f>A2^(1/2)</f>
        <v>1</v>
      </c>
      <c r="C2">
        <f>A2^(2/3)</f>
        <v>1</v>
      </c>
      <c r="D2" t="b">
        <f>B2&gt;C2</f>
        <v>0</v>
      </c>
    </row>
    <row r="3" spans="1:4" x14ac:dyDescent="0.25">
      <c r="A3">
        <v>2</v>
      </c>
      <c r="B3">
        <f t="shared" ref="B3:B29" si="0">A3^(1/2)</f>
        <v>1.4142135623730951</v>
      </c>
      <c r="C3">
        <f t="shared" ref="C3:C29" si="1">A3^(2/3)</f>
        <v>1.5874010519681994</v>
      </c>
      <c r="D3" t="b">
        <f t="shared" ref="D3:D29" si="2">B3&gt;C3</f>
        <v>0</v>
      </c>
    </row>
    <row r="4" spans="1:4" x14ac:dyDescent="0.25">
      <c r="A4">
        <v>3</v>
      </c>
      <c r="B4">
        <f t="shared" si="0"/>
        <v>1.7320508075688772</v>
      </c>
      <c r="C4">
        <f t="shared" si="1"/>
        <v>2.0800838230519041</v>
      </c>
      <c r="D4" t="b">
        <f t="shared" si="2"/>
        <v>0</v>
      </c>
    </row>
    <row r="5" spans="1:4" x14ac:dyDescent="0.25">
      <c r="A5">
        <v>4</v>
      </c>
      <c r="B5">
        <f t="shared" si="0"/>
        <v>2</v>
      </c>
      <c r="C5">
        <f t="shared" si="1"/>
        <v>2.5198420997897459</v>
      </c>
      <c r="D5" t="b">
        <f t="shared" si="2"/>
        <v>0</v>
      </c>
    </row>
    <row r="6" spans="1:4" x14ac:dyDescent="0.25">
      <c r="A6">
        <v>5</v>
      </c>
      <c r="B6">
        <f t="shared" si="0"/>
        <v>2.2360679774997898</v>
      </c>
      <c r="C6">
        <f t="shared" si="1"/>
        <v>2.9240177382128656</v>
      </c>
      <c r="D6" t="b">
        <f t="shared" si="2"/>
        <v>0</v>
      </c>
    </row>
    <row r="7" spans="1:4" x14ac:dyDescent="0.25">
      <c r="A7">
        <v>6</v>
      </c>
      <c r="B7">
        <f t="shared" si="0"/>
        <v>2.4494897427831779</v>
      </c>
      <c r="C7">
        <f t="shared" si="1"/>
        <v>3.3019272488946263</v>
      </c>
      <c r="D7" t="b">
        <f t="shared" si="2"/>
        <v>0</v>
      </c>
    </row>
    <row r="8" spans="1:4" x14ac:dyDescent="0.25">
      <c r="A8">
        <v>7</v>
      </c>
      <c r="B8">
        <f t="shared" si="0"/>
        <v>2.6457513110645907</v>
      </c>
      <c r="C8">
        <f t="shared" si="1"/>
        <v>3.6593057100229709</v>
      </c>
      <c r="D8" t="b">
        <f t="shared" si="2"/>
        <v>0</v>
      </c>
    </row>
    <row r="9" spans="1:4" x14ac:dyDescent="0.25">
      <c r="A9">
        <v>8</v>
      </c>
      <c r="B9">
        <f t="shared" si="0"/>
        <v>2.8284271247461903</v>
      </c>
      <c r="C9">
        <f t="shared" si="1"/>
        <v>3.9999999999999991</v>
      </c>
      <c r="D9" t="b">
        <f t="shared" si="2"/>
        <v>0</v>
      </c>
    </row>
    <row r="10" spans="1:4" x14ac:dyDescent="0.25">
      <c r="A10">
        <v>9</v>
      </c>
      <c r="B10">
        <f t="shared" si="0"/>
        <v>3</v>
      </c>
      <c r="C10">
        <f t="shared" si="1"/>
        <v>4.3267487109222253</v>
      </c>
      <c r="D10" t="b">
        <f t="shared" si="2"/>
        <v>0</v>
      </c>
    </row>
    <row r="11" spans="1:4" x14ac:dyDescent="0.25">
      <c r="A11">
        <v>10</v>
      </c>
      <c r="B11">
        <f t="shared" si="0"/>
        <v>3.1622776601683795</v>
      </c>
      <c r="C11">
        <f t="shared" si="1"/>
        <v>4.6415888336127793</v>
      </c>
      <c r="D11" t="b">
        <f t="shared" si="2"/>
        <v>0</v>
      </c>
    </row>
    <row r="12" spans="1:4" x14ac:dyDescent="0.25">
      <c r="A12">
        <v>20</v>
      </c>
      <c r="B12">
        <f t="shared" si="0"/>
        <v>4.4721359549995796</v>
      </c>
      <c r="C12">
        <f t="shared" si="1"/>
        <v>7.3680629972807719</v>
      </c>
      <c r="D12" t="b">
        <f t="shared" si="2"/>
        <v>0</v>
      </c>
    </row>
    <row r="13" spans="1:4" x14ac:dyDescent="0.25">
      <c r="A13">
        <v>30</v>
      </c>
      <c r="B13">
        <f t="shared" si="0"/>
        <v>5.4772255750516612</v>
      </c>
      <c r="C13">
        <f t="shared" si="1"/>
        <v>9.6548938460562965</v>
      </c>
      <c r="D13" t="b">
        <f t="shared" si="2"/>
        <v>0</v>
      </c>
    </row>
    <row r="14" spans="1:4" x14ac:dyDescent="0.25">
      <c r="A14">
        <v>40</v>
      </c>
      <c r="B14">
        <f t="shared" si="0"/>
        <v>6.324555320336759</v>
      </c>
      <c r="C14">
        <f t="shared" si="1"/>
        <v>11.696070952851464</v>
      </c>
      <c r="D14" t="b">
        <f t="shared" si="2"/>
        <v>0</v>
      </c>
    </row>
    <row r="15" spans="1:4" x14ac:dyDescent="0.25">
      <c r="A15">
        <v>50</v>
      </c>
      <c r="B15">
        <f t="shared" si="0"/>
        <v>7.0710678118654755</v>
      </c>
      <c r="C15">
        <f t="shared" si="1"/>
        <v>13.572088082974531</v>
      </c>
      <c r="D15" t="b">
        <f t="shared" si="2"/>
        <v>0</v>
      </c>
    </row>
    <row r="16" spans="1:4" x14ac:dyDescent="0.25">
      <c r="A16">
        <v>100</v>
      </c>
      <c r="B16">
        <f t="shared" si="0"/>
        <v>10</v>
      </c>
      <c r="C16">
        <f t="shared" si="1"/>
        <v>21.544346900318843</v>
      </c>
      <c r="D16" t="b">
        <f t="shared" si="2"/>
        <v>0</v>
      </c>
    </row>
    <row r="17" spans="1:4" x14ac:dyDescent="0.25">
      <c r="A17">
        <v>200</v>
      </c>
      <c r="B17">
        <f t="shared" si="0"/>
        <v>14.142135623730951</v>
      </c>
      <c r="C17">
        <f t="shared" si="1"/>
        <v>34.19951893353393</v>
      </c>
      <c r="D17" t="b">
        <f t="shared" si="2"/>
        <v>0</v>
      </c>
    </row>
    <row r="18" spans="1:4" x14ac:dyDescent="0.25">
      <c r="A18">
        <v>300</v>
      </c>
      <c r="B18">
        <f t="shared" si="0"/>
        <v>17.320508075688775</v>
      </c>
      <c r="C18">
        <f t="shared" si="1"/>
        <v>44.814047465571626</v>
      </c>
      <c r="D18" t="b">
        <f t="shared" si="2"/>
        <v>0</v>
      </c>
    </row>
    <row r="19" spans="1:4" x14ac:dyDescent="0.25">
      <c r="A19">
        <v>400</v>
      </c>
      <c r="B19">
        <f t="shared" si="0"/>
        <v>20</v>
      </c>
      <c r="C19">
        <f t="shared" si="1"/>
        <v>54.28835233189811</v>
      </c>
      <c r="D19" t="b">
        <f t="shared" si="2"/>
        <v>0</v>
      </c>
    </row>
    <row r="20" spans="1:4" x14ac:dyDescent="0.25">
      <c r="A20">
        <v>500</v>
      </c>
      <c r="B20">
        <f t="shared" si="0"/>
        <v>22.360679774997898</v>
      </c>
      <c r="C20">
        <f t="shared" si="1"/>
        <v>62.996052494743608</v>
      </c>
      <c r="D20" t="b">
        <f t="shared" si="2"/>
        <v>0</v>
      </c>
    </row>
    <row r="21" spans="1:4" x14ac:dyDescent="0.25">
      <c r="A21">
        <v>600</v>
      </c>
      <c r="B21">
        <f t="shared" si="0"/>
        <v>24.494897427831781</v>
      </c>
      <c r="C21">
        <f t="shared" si="1"/>
        <v>71.13786608980125</v>
      </c>
      <c r="D21" t="b">
        <f t="shared" si="2"/>
        <v>0</v>
      </c>
    </row>
    <row r="22" spans="1:4" x14ac:dyDescent="0.25">
      <c r="A22">
        <v>700</v>
      </c>
      <c r="B22">
        <f t="shared" si="0"/>
        <v>26.457513110645905</v>
      </c>
      <c r="C22">
        <f t="shared" si="1"/>
        <v>78.837351631052371</v>
      </c>
      <c r="D22" t="b">
        <f t="shared" si="2"/>
        <v>0</v>
      </c>
    </row>
    <row r="23" spans="1:4" x14ac:dyDescent="0.25">
      <c r="A23">
        <v>800</v>
      </c>
      <c r="B23">
        <f t="shared" si="0"/>
        <v>28.284271247461902</v>
      </c>
      <c r="C23">
        <f t="shared" si="1"/>
        <v>86.177387601275314</v>
      </c>
      <c r="D23" t="b">
        <f t="shared" si="2"/>
        <v>0</v>
      </c>
    </row>
    <row r="24" spans="1:4" x14ac:dyDescent="0.25">
      <c r="A24">
        <v>900</v>
      </c>
      <c r="B24">
        <f t="shared" si="0"/>
        <v>30</v>
      </c>
      <c r="C24">
        <f t="shared" si="1"/>
        <v>93.216975178615755</v>
      </c>
      <c r="D24" t="b">
        <f t="shared" si="2"/>
        <v>0</v>
      </c>
    </row>
    <row r="25" spans="1:4" x14ac:dyDescent="0.25">
      <c r="A25">
        <v>1000</v>
      </c>
      <c r="B25">
        <f t="shared" si="0"/>
        <v>31.622776601683793</v>
      </c>
      <c r="C25">
        <f t="shared" si="1"/>
        <v>99.999999999999957</v>
      </c>
      <c r="D25" t="b">
        <f t="shared" si="2"/>
        <v>0</v>
      </c>
    </row>
    <row r="26" spans="1:4" x14ac:dyDescent="0.25">
      <c r="A26">
        <v>2000</v>
      </c>
      <c r="B26">
        <f t="shared" si="0"/>
        <v>44.721359549995796</v>
      </c>
      <c r="C26">
        <f t="shared" si="1"/>
        <v>158.74010519681994</v>
      </c>
      <c r="D26" t="b">
        <f t="shared" si="2"/>
        <v>0</v>
      </c>
    </row>
    <row r="27" spans="1:4" x14ac:dyDescent="0.25">
      <c r="A27">
        <v>3000</v>
      </c>
      <c r="B27">
        <f t="shared" si="0"/>
        <v>54.772255750516614</v>
      </c>
      <c r="C27">
        <f t="shared" si="1"/>
        <v>208.00838230519017</v>
      </c>
      <c r="D27" t="b">
        <f t="shared" si="2"/>
        <v>0</v>
      </c>
    </row>
    <row r="28" spans="1:4" x14ac:dyDescent="0.25">
      <c r="A28">
        <v>4000</v>
      </c>
      <c r="B28">
        <f t="shared" si="0"/>
        <v>63.245553203367585</v>
      </c>
      <c r="C28">
        <f t="shared" si="1"/>
        <v>251.98420997897446</v>
      </c>
      <c r="D28" t="b">
        <f t="shared" si="2"/>
        <v>0</v>
      </c>
    </row>
    <row r="29" spans="1:4" x14ac:dyDescent="0.25">
      <c r="A29">
        <v>5000</v>
      </c>
      <c r="B29">
        <f t="shared" si="0"/>
        <v>70.710678118654755</v>
      </c>
      <c r="C29">
        <f t="shared" si="1"/>
        <v>292.40177382128667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9"/>
  <sheetViews>
    <sheetView topLeftCell="A6" workbookViewId="0">
      <selection activeCell="D17" sqref="D17"/>
    </sheetView>
  </sheetViews>
  <sheetFormatPr defaultRowHeight="15" x14ac:dyDescent="0.25"/>
  <cols>
    <col min="2" max="2" width="11" customWidth="1"/>
    <col min="4" max="4" width="12.7109375" customWidth="1"/>
  </cols>
  <sheetData>
    <row r="1" spans="1:4" x14ac:dyDescent="0.25">
      <c r="A1" t="s">
        <v>1</v>
      </c>
      <c r="B1" t="s">
        <v>6</v>
      </c>
      <c r="C1" t="s">
        <v>7</v>
      </c>
      <c r="D1" t="s">
        <v>18</v>
      </c>
    </row>
    <row r="2" spans="1:4" x14ac:dyDescent="0.25">
      <c r="A2">
        <v>1</v>
      </c>
      <c r="B2">
        <f>100*A2+LOG(A2,2)</f>
        <v>100</v>
      </c>
      <c r="C2">
        <f>A2+(LOG(A2,2))^2</f>
        <v>1</v>
      </c>
      <c r="D2" t="b">
        <f>B2&gt;C2</f>
        <v>1</v>
      </c>
    </row>
    <row r="3" spans="1:4" x14ac:dyDescent="0.25">
      <c r="A3">
        <v>2</v>
      </c>
      <c r="B3">
        <f t="shared" ref="B3:B29" si="0">100*A3+LOG(A3,2)</f>
        <v>201</v>
      </c>
      <c r="C3">
        <f t="shared" ref="C3:C29" si="1">A3+(LOG(A3,2))^2</f>
        <v>3</v>
      </c>
      <c r="D3" t="b">
        <f t="shared" ref="D3:D29" si="2">B3&gt;C3</f>
        <v>1</v>
      </c>
    </row>
    <row r="4" spans="1:4" x14ac:dyDescent="0.25">
      <c r="A4">
        <v>3</v>
      </c>
      <c r="B4">
        <f t="shared" si="0"/>
        <v>301.58496250072113</v>
      </c>
      <c r="C4">
        <f t="shared" si="1"/>
        <v>5.5121061286922615</v>
      </c>
      <c r="D4" t="b">
        <f t="shared" si="2"/>
        <v>1</v>
      </c>
    </row>
    <row r="5" spans="1:4" x14ac:dyDescent="0.25">
      <c r="A5">
        <v>4</v>
      </c>
      <c r="B5">
        <f t="shared" si="0"/>
        <v>402</v>
      </c>
      <c r="C5">
        <f t="shared" si="1"/>
        <v>8</v>
      </c>
      <c r="D5" t="b">
        <f t="shared" si="2"/>
        <v>1</v>
      </c>
    </row>
    <row r="6" spans="1:4" x14ac:dyDescent="0.25">
      <c r="A6">
        <v>5</v>
      </c>
      <c r="B6">
        <f t="shared" si="0"/>
        <v>502.32192809488737</v>
      </c>
      <c r="C6">
        <f t="shared" si="1"/>
        <v>10.391350077827255</v>
      </c>
      <c r="D6" t="b">
        <f t="shared" si="2"/>
        <v>1</v>
      </c>
    </row>
    <row r="7" spans="1:4" x14ac:dyDescent="0.25">
      <c r="A7">
        <v>6</v>
      </c>
      <c r="B7">
        <f t="shared" si="0"/>
        <v>602.58496250072119</v>
      </c>
      <c r="C7">
        <f t="shared" si="1"/>
        <v>12.682031130134572</v>
      </c>
      <c r="D7" t="b">
        <f t="shared" si="2"/>
        <v>1</v>
      </c>
    </row>
    <row r="8" spans="1:4" x14ac:dyDescent="0.25">
      <c r="A8">
        <v>7</v>
      </c>
      <c r="B8">
        <f t="shared" si="0"/>
        <v>702.80735492205758</v>
      </c>
      <c r="C8">
        <f t="shared" si="1"/>
        <v>14.881241658401056</v>
      </c>
      <c r="D8" t="b">
        <f t="shared" si="2"/>
        <v>1</v>
      </c>
    </row>
    <row r="9" spans="1:4" x14ac:dyDescent="0.25">
      <c r="A9">
        <v>8</v>
      </c>
      <c r="B9">
        <f t="shared" si="0"/>
        <v>803</v>
      </c>
      <c r="C9">
        <f t="shared" si="1"/>
        <v>17</v>
      </c>
      <c r="D9" t="b">
        <f t="shared" si="2"/>
        <v>1</v>
      </c>
    </row>
    <row r="10" spans="1:4" x14ac:dyDescent="0.25">
      <c r="A10">
        <v>9</v>
      </c>
      <c r="B10">
        <f t="shared" si="0"/>
        <v>903.16992500144227</v>
      </c>
      <c r="C10">
        <f t="shared" si="1"/>
        <v>19.048424514769046</v>
      </c>
      <c r="D10" t="b">
        <f t="shared" si="2"/>
        <v>1</v>
      </c>
    </row>
    <row r="11" spans="1:4" x14ac:dyDescent="0.25">
      <c r="A11">
        <v>10</v>
      </c>
      <c r="B11">
        <f t="shared" si="0"/>
        <v>1003.3219280948873</v>
      </c>
      <c r="C11">
        <f t="shared" si="1"/>
        <v>21.035206267601982</v>
      </c>
      <c r="D11" t="b">
        <f t="shared" si="2"/>
        <v>1</v>
      </c>
    </row>
    <row r="12" spans="1:4" x14ac:dyDescent="0.25">
      <c r="A12">
        <v>20</v>
      </c>
      <c r="B12">
        <f t="shared" si="0"/>
        <v>2004.3219280948874</v>
      </c>
      <c r="C12">
        <f t="shared" si="1"/>
        <v>38.679062457376709</v>
      </c>
      <c r="D12" t="b">
        <f t="shared" si="2"/>
        <v>1</v>
      </c>
    </row>
    <row r="13" spans="1:4" x14ac:dyDescent="0.25">
      <c r="A13">
        <v>30</v>
      </c>
      <c r="B13">
        <f t="shared" si="0"/>
        <v>3004.9068905956087</v>
      </c>
      <c r="C13">
        <f t="shared" si="1"/>
        <v>54.077575317271325</v>
      </c>
      <c r="D13" t="b">
        <f t="shared" si="2"/>
        <v>1</v>
      </c>
    </row>
    <row r="14" spans="1:4" x14ac:dyDescent="0.25">
      <c r="A14">
        <v>40</v>
      </c>
      <c r="B14">
        <f t="shared" si="0"/>
        <v>4005.3219280948874</v>
      </c>
      <c r="C14">
        <f t="shared" si="1"/>
        <v>68.322918647151425</v>
      </c>
      <c r="D14" t="b">
        <f t="shared" si="2"/>
        <v>1</v>
      </c>
    </row>
    <row r="15" spans="1:4" x14ac:dyDescent="0.25">
      <c r="A15">
        <v>50</v>
      </c>
      <c r="B15">
        <f t="shared" si="0"/>
        <v>5005.6438561897749</v>
      </c>
      <c r="C15">
        <f t="shared" si="1"/>
        <v>81.853112690858467</v>
      </c>
      <c r="D15" t="b">
        <f t="shared" si="2"/>
        <v>1</v>
      </c>
    </row>
    <row r="16" spans="1:4" x14ac:dyDescent="0.25">
      <c r="A16">
        <v>100</v>
      </c>
      <c r="B16">
        <f t="shared" si="0"/>
        <v>10006.643856189774</v>
      </c>
      <c r="C16">
        <f t="shared" si="1"/>
        <v>144.14082507040791</v>
      </c>
      <c r="D16" t="b">
        <f t="shared" si="2"/>
        <v>1</v>
      </c>
    </row>
    <row r="17" spans="1:4" x14ac:dyDescent="0.25">
      <c r="A17">
        <v>200</v>
      </c>
      <c r="B17">
        <f t="shared" si="0"/>
        <v>20007.643856189774</v>
      </c>
      <c r="C17">
        <f t="shared" si="1"/>
        <v>258.42853744995739</v>
      </c>
      <c r="D17" t="b">
        <f t="shared" si="2"/>
        <v>1</v>
      </c>
    </row>
    <row r="18" spans="1:4" x14ac:dyDescent="0.25">
      <c r="A18">
        <v>300</v>
      </c>
      <c r="B18">
        <f t="shared" si="0"/>
        <v>30008.228818690495</v>
      </c>
      <c r="C18">
        <f t="shared" si="1"/>
        <v>367.71345704105437</v>
      </c>
      <c r="D18" t="b">
        <f t="shared" si="2"/>
        <v>1</v>
      </c>
    </row>
    <row r="19" spans="1:4" x14ac:dyDescent="0.25">
      <c r="A19">
        <v>400</v>
      </c>
      <c r="B19">
        <f t="shared" si="0"/>
        <v>40008.643856189774</v>
      </c>
      <c r="C19">
        <f t="shared" si="1"/>
        <v>474.71624982950686</v>
      </c>
      <c r="D19" t="b">
        <f t="shared" si="2"/>
        <v>1</v>
      </c>
    </row>
    <row r="20" spans="1:4" x14ac:dyDescent="0.25">
      <c r="A20">
        <v>500</v>
      </c>
      <c r="B20">
        <f t="shared" si="0"/>
        <v>50008.965784284665</v>
      </c>
      <c r="C20">
        <f t="shared" si="1"/>
        <v>580.38528783909362</v>
      </c>
      <c r="D20" t="b">
        <f t="shared" si="2"/>
        <v>1</v>
      </c>
    </row>
    <row r="21" spans="1:4" x14ac:dyDescent="0.25">
      <c r="A21">
        <v>600</v>
      </c>
      <c r="B21">
        <f t="shared" si="0"/>
        <v>60009.228818690499</v>
      </c>
      <c r="C21">
        <f t="shared" si="1"/>
        <v>685.17109442204605</v>
      </c>
      <c r="D21" t="b">
        <f t="shared" si="2"/>
        <v>1</v>
      </c>
    </row>
    <row r="22" spans="1:4" x14ac:dyDescent="0.25">
      <c r="A22">
        <v>700</v>
      </c>
      <c r="B22">
        <f t="shared" si="0"/>
        <v>70009.451211111838</v>
      </c>
      <c r="C22">
        <f t="shared" si="1"/>
        <v>789.32539148042292</v>
      </c>
      <c r="D22" t="b">
        <f t="shared" si="2"/>
        <v>1</v>
      </c>
    </row>
    <row r="23" spans="1:4" x14ac:dyDescent="0.25">
      <c r="A23">
        <v>800</v>
      </c>
      <c r="B23">
        <f t="shared" si="0"/>
        <v>80009.643856189781</v>
      </c>
      <c r="C23">
        <f t="shared" si="1"/>
        <v>893.00396220905623</v>
      </c>
      <c r="D23" t="b">
        <f t="shared" si="2"/>
        <v>1</v>
      </c>
    </row>
    <row r="24" spans="1:4" x14ac:dyDescent="0.25">
      <c r="A24">
        <v>900</v>
      </c>
      <c r="B24">
        <f t="shared" si="0"/>
        <v>90009.813781191217</v>
      </c>
      <c r="C24">
        <f t="shared" si="1"/>
        <v>996.31030126908536</v>
      </c>
      <c r="D24" t="b">
        <f t="shared" si="2"/>
        <v>1</v>
      </c>
    </row>
    <row r="25" spans="1:4" x14ac:dyDescent="0.25">
      <c r="A25">
        <v>1000</v>
      </c>
      <c r="B25">
        <f t="shared" si="0"/>
        <v>100009.96578428466</v>
      </c>
      <c r="C25">
        <f t="shared" si="1"/>
        <v>1099.3168564084178</v>
      </c>
      <c r="D25" t="b">
        <f t="shared" si="2"/>
        <v>1</v>
      </c>
    </row>
    <row r="26" spans="1:4" x14ac:dyDescent="0.25">
      <c r="A26">
        <v>2000</v>
      </c>
      <c r="B26">
        <f t="shared" si="0"/>
        <v>200010.96578428466</v>
      </c>
      <c r="C26">
        <f t="shared" si="1"/>
        <v>2120.2484249777422</v>
      </c>
      <c r="D26" t="b">
        <f t="shared" si="2"/>
        <v>1</v>
      </c>
    </row>
    <row r="27" spans="1:4" x14ac:dyDescent="0.25">
      <c r="A27">
        <v>3000</v>
      </c>
      <c r="B27">
        <f t="shared" si="0"/>
        <v>300011.55074678536</v>
      </c>
      <c r="C27">
        <f t="shared" si="1"/>
        <v>3133.4197513000413</v>
      </c>
      <c r="D27" t="b">
        <f t="shared" si="2"/>
        <v>1</v>
      </c>
    </row>
    <row r="28" spans="1:4" x14ac:dyDescent="0.25">
      <c r="A28">
        <v>4000</v>
      </c>
      <c r="B28">
        <f t="shared" si="0"/>
        <v>400011.96578428464</v>
      </c>
      <c r="C28">
        <f t="shared" si="1"/>
        <v>4143.1799935470663</v>
      </c>
      <c r="D28" t="b">
        <f t="shared" si="2"/>
        <v>1</v>
      </c>
    </row>
    <row r="29" spans="1:4" x14ac:dyDescent="0.25">
      <c r="A29">
        <v>5000</v>
      </c>
      <c r="B29">
        <f t="shared" si="0"/>
        <v>500012.28771237953</v>
      </c>
      <c r="C29">
        <f t="shared" si="1"/>
        <v>5150.9878755225327</v>
      </c>
      <c r="D29" t="b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1" sqref="B1"/>
    </sheetView>
  </sheetViews>
  <sheetFormatPr defaultRowHeight="15" x14ac:dyDescent="0.25"/>
  <cols>
    <col min="3" max="3" width="11.42578125" customWidth="1"/>
    <col min="4" max="4" width="14.7109375" customWidth="1"/>
  </cols>
  <sheetData>
    <row r="1" spans="1:4" x14ac:dyDescent="0.25">
      <c r="A1" t="s">
        <v>1</v>
      </c>
      <c r="B1" t="s">
        <v>3</v>
      </c>
      <c r="C1" t="s">
        <v>10</v>
      </c>
      <c r="D1" t="s">
        <v>18</v>
      </c>
    </row>
    <row r="2" spans="1:4" x14ac:dyDescent="0.25">
      <c r="A2">
        <v>1</v>
      </c>
      <c r="B2">
        <f>A2*LOG(A2,2)</f>
        <v>0</v>
      </c>
      <c r="C2">
        <f>10*A2 + LOG(10*A2,2)</f>
        <v>13.321928094887362</v>
      </c>
      <c r="D2" t="b">
        <f>B2&gt;C2</f>
        <v>0</v>
      </c>
    </row>
    <row r="3" spans="1:4" x14ac:dyDescent="0.25">
      <c r="A3">
        <v>2</v>
      </c>
      <c r="B3">
        <f t="shared" ref="B3:B32" si="0">A3*LOG(A3,2)</f>
        <v>2</v>
      </c>
      <c r="C3">
        <f t="shared" ref="C3:C32" si="1">10*A3 + LOG(10*A3,2)</f>
        <v>24.321928094887362</v>
      </c>
      <c r="D3" t="b">
        <f t="shared" ref="D3:D32" si="2">B3&gt;C3</f>
        <v>0</v>
      </c>
    </row>
    <row r="4" spans="1:4" x14ac:dyDescent="0.25">
      <c r="A4">
        <v>3</v>
      </c>
      <c r="B4">
        <f t="shared" si="0"/>
        <v>4.7548875021634691</v>
      </c>
      <c r="C4">
        <f t="shared" si="1"/>
        <v>34.906890595608516</v>
      </c>
      <c r="D4" t="b">
        <f t="shared" si="2"/>
        <v>0</v>
      </c>
    </row>
    <row r="5" spans="1:4" x14ac:dyDescent="0.25">
      <c r="A5">
        <v>4</v>
      </c>
      <c r="B5">
        <f t="shared" si="0"/>
        <v>8</v>
      </c>
      <c r="C5">
        <f t="shared" si="1"/>
        <v>45.321928094887362</v>
      </c>
      <c r="D5" t="b">
        <f t="shared" si="2"/>
        <v>0</v>
      </c>
    </row>
    <row r="6" spans="1:4" x14ac:dyDescent="0.25">
      <c r="A6">
        <v>5</v>
      </c>
      <c r="B6">
        <f t="shared" si="0"/>
        <v>11.60964047443681</v>
      </c>
      <c r="C6">
        <f t="shared" si="1"/>
        <v>55.643856189774723</v>
      </c>
      <c r="D6" t="b">
        <f t="shared" si="2"/>
        <v>0</v>
      </c>
    </row>
    <row r="7" spans="1:4" x14ac:dyDescent="0.25">
      <c r="A7">
        <v>6</v>
      </c>
      <c r="B7">
        <f t="shared" si="0"/>
        <v>15.509775004326936</v>
      </c>
      <c r="C7">
        <f t="shared" si="1"/>
        <v>65.906890595608516</v>
      </c>
      <c r="D7" t="b">
        <f t="shared" si="2"/>
        <v>0</v>
      </c>
    </row>
    <row r="8" spans="1:4" x14ac:dyDescent="0.25">
      <c r="A8">
        <v>7</v>
      </c>
      <c r="B8">
        <f t="shared" si="0"/>
        <v>19.651484454403228</v>
      </c>
      <c r="C8">
        <f t="shared" si="1"/>
        <v>76.129283016944967</v>
      </c>
      <c r="D8" t="b">
        <f t="shared" si="2"/>
        <v>0</v>
      </c>
    </row>
    <row r="9" spans="1:4" x14ac:dyDescent="0.25">
      <c r="A9">
        <v>8</v>
      </c>
      <c r="B9">
        <f t="shared" si="0"/>
        <v>24</v>
      </c>
      <c r="C9">
        <f t="shared" si="1"/>
        <v>86.321928094887369</v>
      </c>
      <c r="D9" t="b">
        <f t="shared" si="2"/>
        <v>0</v>
      </c>
    </row>
    <row r="10" spans="1:4" x14ac:dyDescent="0.25">
      <c r="A10">
        <v>9</v>
      </c>
      <c r="B10">
        <f t="shared" si="0"/>
        <v>28.529325012980813</v>
      </c>
      <c r="C10">
        <f t="shared" si="1"/>
        <v>96.491853096329677</v>
      </c>
      <c r="D10" t="b">
        <f t="shared" si="2"/>
        <v>0</v>
      </c>
    </row>
    <row r="11" spans="1:4" x14ac:dyDescent="0.25">
      <c r="A11">
        <v>10</v>
      </c>
      <c r="B11">
        <f t="shared" si="0"/>
        <v>33.219280948873624</v>
      </c>
      <c r="C11">
        <f t="shared" si="1"/>
        <v>106.64385618977472</v>
      </c>
      <c r="D11" t="b">
        <f t="shared" si="2"/>
        <v>0</v>
      </c>
    </row>
    <row r="12" spans="1:4" x14ac:dyDescent="0.25">
      <c r="A12">
        <v>20</v>
      </c>
      <c r="B12">
        <f t="shared" si="0"/>
        <v>86.438561897747249</v>
      </c>
      <c r="C12">
        <f t="shared" si="1"/>
        <v>207.64385618977474</v>
      </c>
      <c r="D12" t="b">
        <f t="shared" si="2"/>
        <v>0</v>
      </c>
    </row>
    <row r="13" spans="1:4" x14ac:dyDescent="0.25">
      <c r="A13">
        <v>30</v>
      </c>
      <c r="B13">
        <f t="shared" si="0"/>
        <v>147.20671786825557</v>
      </c>
      <c r="C13">
        <f t="shared" si="1"/>
        <v>308.22881869049587</v>
      </c>
      <c r="D13" t="b">
        <f t="shared" si="2"/>
        <v>0</v>
      </c>
    </row>
    <row r="14" spans="1:4" x14ac:dyDescent="0.25">
      <c r="A14">
        <v>40</v>
      </c>
      <c r="B14">
        <f t="shared" si="0"/>
        <v>212.8771237954945</v>
      </c>
      <c r="C14">
        <f t="shared" si="1"/>
        <v>408.64385618977474</v>
      </c>
      <c r="D14" t="b">
        <f t="shared" si="2"/>
        <v>0</v>
      </c>
    </row>
    <row r="15" spans="1:4" x14ac:dyDescent="0.25">
      <c r="A15">
        <v>50</v>
      </c>
      <c r="B15">
        <f t="shared" si="0"/>
        <v>282.1928094887362</v>
      </c>
      <c r="C15">
        <f t="shared" si="1"/>
        <v>508.96578428466211</v>
      </c>
      <c r="D15" t="b">
        <f t="shared" si="2"/>
        <v>0</v>
      </c>
    </row>
    <row r="16" spans="1:4" x14ac:dyDescent="0.25">
      <c r="A16">
        <v>70</v>
      </c>
      <c r="B16">
        <f t="shared" si="0"/>
        <v>429.04981118614774</v>
      </c>
      <c r="C16">
        <f t="shared" si="1"/>
        <v>709.45121111183232</v>
      </c>
      <c r="D16" t="b">
        <f t="shared" si="2"/>
        <v>0</v>
      </c>
    </row>
    <row r="17" spans="1:4" x14ac:dyDescent="0.25">
      <c r="A17">
        <v>80</v>
      </c>
      <c r="B17">
        <f t="shared" si="0"/>
        <v>505.75424759098894</v>
      </c>
      <c r="C17">
        <f t="shared" si="1"/>
        <v>809.64385618977474</v>
      </c>
      <c r="D17" t="b">
        <f t="shared" si="2"/>
        <v>0</v>
      </c>
    </row>
    <row r="18" spans="1:4" x14ac:dyDescent="0.25">
      <c r="A18">
        <v>90</v>
      </c>
      <c r="B18">
        <f t="shared" si="0"/>
        <v>584.26677866967077</v>
      </c>
      <c r="C18">
        <f t="shared" si="1"/>
        <v>909.813781191217</v>
      </c>
      <c r="D18" t="b">
        <f t="shared" si="2"/>
        <v>0</v>
      </c>
    </row>
    <row r="19" spans="1:4" x14ac:dyDescent="0.25">
      <c r="A19">
        <v>100</v>
      </c>
      <c r="B19">
        <f t="shared" si="0"/>
        <v>664.38561897747252</v>
      </c>
      <c r="C19">
        <f t="shared" si="1"/>
        <v>1009.965784284662</v>
      </c>
      <c r="D19" t="b">
        <f t="shared" si="2"/>
        <v>0</v>
      </c>
    </row>
    <row r="20" spans="1:4" x14ac:dyDescent="0.25">
      <c r="A20">
        <v>200</v>
      </c>
      <c r="B20">
        <f t="shared" si="0"/>
        <v>1528.7712379549448</v>
      </c>
      <c r="C20">
        <f t="shared" si="1"/>
        <v>2010.965784284662</v>
      </c>
      <c r="D20" t="b">
        <f t="shared" si="2"/>
        <v>0</v>
      </c>
    </row>
    <row r="21" spans="1:4" x14ac:dyDescent="0.25">
      <c r="A21">
        <v>300</v>
      </c>
      <c r="B21">
        <f t="shared" si="0"/>
        <v>2468.6456071487646</v>
      </c>
      <c r="C21">
        <f t="shared" si="1"/>
        <v>3011.5507467853831</v>
      </c>
      <c r="D21" t="b">
        <f t="shared" si="2"/>
        <v>0</v>
      </c>
    </row>
    <row r="22" spans="1:4" x14ac:dyDescent="0.25">
      <c r="A22">
        <v>400</v>
      </c>
      <c r="B22">
        <f t="shared" si="0"/>
        <v>3457.5424759098901</v>
      </c>
      <c r="C22">
        <f t="shared" si="1"/>
        <v>4011.9657842846623</v>
      </c>
      <c r="D22" t="b">
        <f t="shared" si="2"/>
        <v>0</v>
      </c>
    </row>
    <row r="23" spans="1:4" x14ac:dyDescent="0.25">
      <c r="A23">
        <v>500</v>
      </c>
      <c r="B23">
        <f t="shared" si="0"/>
        <v>4482.8921423310439</v>
      </c>
      <c r="C23">
        <f t="shared" si="1"/>
        <v>5012.2877123795497</v>
      </c>
      <c r="D23" t="b">
        <f t="shared" si="2"/>
        <v>0</v>
      </c>
    </row>
    <row r="24" spans="1:4" x14ac:dyDescent="0.25">
      <c r="A24">
        <v>600</v>
      </c>
      <c r="B24">
        <f t="shared" si="0"/>
        <v>5537.2912142975292</v>
      </c>
      <c r="C24">
        <f t="shared" si="1"/>
        <v>6012.5507467853831</v>
      </c>
      <c r="D24" t="b">
        <f t="shared" si="2"/>
        <v>0</v>
      </c>
    </row>
    <row r="25" spans="1:4" x14ac:dyDescent="0.25">
      <c r="A25">
        <v>700</v>
      </c>
      <c r="B25">
        <f t="shared" si="0"/>
        <v>6615.8477782826303</v>
      </c>
      <c r="C25">
        <f t="shared" si="1"/>
        <v>7012.7731392067199</v>
      </c>
      <c r="D25" t="b">
        <f t="shared" si="2"/>
        <v>0</v>
      </c>
    </row>
    <row r="26" spans="1:4" x14ac:dyDescent="0.25">
      <c r="A26">
        <v>800</v>
      </c>
      <c r="B26">
        <f t="shared" si="0"/>
        <v>7715.0849518197801</v>
      </c>
      <c r="C26">
        <f t="shared" si="1"/>
        <v>8012.9657842846618</v>
      </c>
      <c r="D26" t="b">
        <f t="shared" si="2"/>
        <v>0</v>
      </c>
    </row>
    <row r="27" spans="1:4" x14ac:dyDescent="0.25">
      <c r="A27">
        <v>900</v>
      </c>
      <c r="B27">
        <f t="shared" si="0"/>
        <v>8832.4030720953342</v>
      </c>
      <c r="C27">
        <f t="shared" si="1"/>
        <v>9013.1357092861035</v>
      </c>
      <c r="D27" t="b">
        <f t="shared" si="2"/>
        <v>0</v>
      </c>
    </row>
    <row r="28" spans="1:4" x14ac:dyDescent="0.25">
      <c r="A28">
        <v>1000</v>
      </c>
      <c r="B28">
        <f t="shared" si="0"/>
        <v>9965.7842846620879</v>
      </c>
      <c r="C28">
        <f t="shared" si="1"/>
        <v>10013.28771237955</v>
      </c>
      <c r="D28" t="b">
        <f t="shared" si="2"/>
        <v>0</v>
      </c>
    </row>
    <row r="29" spans="1:4" x14ac:dyDescent="0.25">
      <c r="A29">
        <v>2000</v>
      </c>
      <c r="B29">
        <f t="shared" si="0"/>
        <v>21931.568569324176</v>
      </c>
      <c r="C29">
        <f t="shared" si="1"/>
        <v>20014.287712379548</v>
      </c>
      <c r="D29" t="b">
        <f t="shared" si="2"/>
        <v>1</v>
      </c>
    </row>
    <row r="30" spans="1:4" x14ac:dyDescent="0.25">
      <c r="A30">
        <v>3000</v>
      </c>
      <c r="B30">
        <f t="shared" si="0"/>
        <v>34652.240356149727</v>
      </c>
      <c r="C30">
        <f t="shared" si="1"/>
        <v>30014.872674880269</v>
      </c>
      <c r="D30" t="b">
        <f t="shared" si="2"/>
        <v>1</v>
      </c>
    </row>
    <row r="31" spans="1:4" x14ac:dyDescent="0.25">
      <c r="A31">
        <v>4000</v>
      </c>
      <c r="B31">
        <f t="shared" si="0"/>
        <v>47863.137138648352</v>
      </c>
      <c r="C31">
        <f t="shared" si="1"/>
        <v>40015.287712379548</v>
      </c>
      <c r="D31" t="b">
        <f t="shared" si="2"/>
        <v>1</v>
      </c>
    </row>
    <row r="32" spans="1:4" x14ac:dyDescent="0.25">
      <c r="A32">
        <v>5000</v>
      </c>
      <c r="B32">
        <f t="shared" si="0"/>
        <v>61438.561897747255</v>
      </c>
      <c r="C32">
        <f t="shared" si="1"/>
        <v>50015.609640474438</v>
      </c>
      <c r="D32" t="b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>
      <selection activeCell="B1" sqref="B1"/>
    </sheetView>
  </sheetViews>
  <sheetFormatPr defaultRowHeight="15" x14ac:dyDescent="0.25"/>
  <cols>
    <col min="4" max="4" width="11.42578125" customWidth="1"/>
  </cols>
  <sheetData>
    <row r="1" spans="1:4" x14ac:dyDescent="0.25">
      <c r="A1" t="s">
        <v>1</v>
      </c>
      <c r="B1" t="s">
        <v>8</v>
      </c>
      <c r="C1" t="s">
        <v>9</v>
      </c>
      <c r="D1" t="s">
        <v>18</v>
      </c>
    </row>
    <row r="2" spans="1:4" x14ac:dyDescent="0.25">
      <c r="A2">
        <v>1</v>
      </c>
      <c r="B2">
        <f>2*LOG(A2,2)</f>
        <v>0</v>
      </c>
      <c r="C2">
        <f>3*LOG(A2,2)</f>
        <v>0</v>
      </c>
      <c r="D2" t="b">
        <f>B2&gt;C2</f>
        <v>0</v>
      </c>
    </row>
    <row r="3" spans="1:4" x14ac:dyDescent="0.25">
      <c r="A3">
        <v>2</v>
      </c>
      <c r="B3">
        <f t="shared" ref="B3:B29" si="0">2*LOG(A3,2)</f>
        <v>2</v>
      </c>
      <c r="C3">
        <f t="shared" ref="C3:C29" si="1">3*LOG(A3,2)</f>
        <v>3</v>
      </c>
      <c r="D3" t="b">
        <f t="shared" ref="D3:D29" si="2">B3&gt;C3</f>
        <v>0</v>
      </c>
    </row>
    <row r="4" spans="1:4" x14ac:dyDescent="0.25">
      <c r="A4">
        <v>3</v>
      </c>
      <c r="B4">
        <f t="shared" si="0"/>
        <v>3.1699250014423126</v>
      </c>
      <c r="C4">
        <f t="shared" si="1"/>
        <v>4.7548875021634691</v>
      </c>
      <c r="D4" t="b">
        <f t="shared" si="2"/>
        <v>0</v>
      </c>
    </row>
    <row r="5" spans="1:4" x14ac:dyDescent="0.25">
      <c r="A5">
        <v>4</v>
      </c>
      <c r="B5">
        <f t="shared" si="0"/>
        <v>4</v>
      </c>
      <c r="C5">
        <f t="shared" si="1"/>
        <v>6</v>
      </c>
      <c r="D5" t="b">
        <f t="shared" si="2"/>
        <v>0</v>
      </c>
    </row>
    <row r="6" spans="1:4" x14ac:dyDescent="0.25">
      <c r="A6">
        <v>5</v>
      </c>
      <c r="B6">
        <f t="shared" si="0"/>
        <v>4.6438561897747244</v>
      </c>
      <c r="C6">
        <f t="shared" si="1"/>
        <v>6.965784284662087</v>
      </c>
      <c r="D6" t="b">
        <f t="shared" si="2"/>
        <v>0</v>
      </c>
    </row>
    <row r="7" spans="1:4" x14ac:dyDescent="0.25">
      <c r="A7">
        <v>6</v>
      </c>
      <c r="B7">
        <f t="shared" si="0"/>
        <v>5.1699250014423122</v>
      </c>
      <c r="C7">
        <f t="shared" si="1"/>
        <v>7.7548875021634682</v>
      </c>
      <c r="D7" t="b">
        <f t="shared" si="2"/>
        <v>0</v>
      </c>
    </row>
    <row r="8" spans="1:4" x14ac:dyDescent="0.25">
      <c r="A8">
        <v>7</v>
      </c>
      <c r="B8">
        <f t="shared" si="0"/>
        <v>5.6147098441152083</v>
      </c>
      <c r="C8">
        <f t="shared" si="1"/>
        <v>8.422064766172813</v>
      </c>
      <c r="D8" t="b">
        <f t="shared" si="2"/>
        <v>0</v>
      </c>
    </row>
    <row r="9" spans="1:4" x14ac:dyDescent="0.25">
      <c r="A9">
        <v>8</v>
      </c>
      <c r="B9">
        <f t="shared" si="0"/>
        <v>6</v>
      </c>
      <c r="C9">
        <f t="shared" si="1"/>
        <v>9</v>
      </c>
      <c r="D9" t="b">
        <f t="shared" si="2"/>
        <v>0</v>
      </c>
    </row>
    <row r="10" spans="1:4" x14ac:dyDescent="0.25">
      <c r="A10">
        <v>9</v>
      </c>
      <c r="B10">
        <f t="shared" si="0"/>
        <v>6.3398500028846252</v>
      </c>
      <c r="C10">
        <f t="shared" si="1"/>
        <v>9.5097750043269382</v>
      </c>
      <c r="D10" t="b">
        <f t="shared" si="2"/>
        <v>0</v>
      </c>
    </row>
    <row r="11" spans="1:4" x14ac:dyDescent="0.25">
      <c r="A11">
        <v>10</v>
      </c>
      <c r="B11">
        <f t="shared" si="0"/>
        <v>6.6438561897747253</v>
      </c>
      <c r="C11">
        <f t="shared" si="1"/>
        <v>9.9657842846620888</v>
      </c>
      <c r="D11" t="b">
        <f t="shared" si="2"/>
        <v>0</v>
      </c>
    </row>
    <row r="12" spans="1:4" x14ac:dyDescent="0.25">
      <c r="A12">
        <v>20</v>
      </c>
      <c r="B12">
        <f t="shared" si="0"/>
        <v>8.6438561897747253</v>
      </c>
      <c r="C12">
        <f t="shared" si="1"/>
        <v>12.965784284662089</v>
      </c>
      <c r="D12" t="b">
        <f t="shared" si="2"/>
        <v>0</v>
      </c>
    </row>
    <row r="13" spans="1:4" x14ac:dyDescent="0.25">
      <c r="A13">
        <v>30</v>
      </c>
      <c r="B13">
        <f t="shared" si="0"/>
        <v>9.8137811912170374</v>
      </c>
      <c r="C13">
        <f t="shared" si="1"/>
        <v>14.720671786825555</v>
      </c>
      <c r="D13" t="b">
        <f t="shared" si="2"/>
        <v>0</v>
      </c>
    </row>
    <row r="14" spans="1:4" x14ac:dyDescent="0.25">
      <c r="A14">
        <v>40</v>
      </c>
      <c r="B14">
        <f t="shared" si="0"/>
        <v>10.643856189774725</v>
      </c>
      <c r="C14">
        <f t="shared" si="1"/>
        <v>15.965784284662089</v>
      </c>
      <c r="D14" t="b">
        <f t="shared" si="2"/>
        <v>0</v>
      </c>
    </row>
    <row r="15" spans="1:4" x14ac:dyDescent="0.25">
      <c r="A15">
        <v>50</v>
      </c>
      <c r="B15">
        <f t="shared" si="0"/>
        <v>11.287712379549449</v>
      </c>
      <c r="C15">
        <f t="shared" si="1"/>
        <v>16.931568569324174</v>
      </c>
      <c r="D15" t="b">
        <f t="shared" si="2"/>
        <v>0</v>
      </c>
    </row>
    <row r="16" spans="1:4" x14ac:dyDescent="0.25">
      <c r="A16">
        <v>100</v>
      </c>
      <c r="B16">
        <f t="shared" si="0"/>
        <v>13.287712379549451</v>
      </c>
      <c r="C16">
        <f t="shared" si="1"/>
        <v>19.931568569324178</v>
      </c>
      <c r="D16" t="b">
        <f t="shared" si="2"/>
        <v>0</v>
      </c>
    </row>
    <row r="17" spans="1:4" x14ac:dyDescent="0.25">
      <c r="A17">
        <v>200</v>
      </c>
      <c r="B17">
        <f t="shared" si="0"/>
        <v>15.287712379549449</v>
      </c>
      <c r="C17">
        <f t="shared" si="1"/>
        <v>22.931568569324174</v>
      </c>
      <c r="D17" t="b">
        <f t="shared" si="2"/>
        <v>0</v>
      </c>
    </row>
    <row r="18" spans="1:4" x14ac:dyDescent="0.25">
      <c r="A18">
        <v>300</v>
      </c>
      <c r="B18">
        <f t="shared" si="0"/>
        <v>16.457637380991763</v>
      </c>
      <c r="C18">
        <f t="shared" si="1"/>
        <v>24.686456071487644</v>
      </c>
      <c r="D18" t="b">
        <f t="shared" si="2"/>
        <v>0</v>
      </c>
    </row>
    <row r="19" spans="1:4" x14ac:dyDescent="0.25">
      <c r="A19">
        <v>400</v>
      </c>
      <c r="B19">
        <f t="shared" si="0"/>
        <v>17.287712379549451</v>
      </c>
      <c r="C19">
        <f t="shared" si="1"/>
        <v>25.931568569324178</v>
      </c>
      <c r="D19" t="b">
        <f t="shared" si="2"/>
        <v>0</v>
      </c>
    </row>
    <row r="20" spans="1:4" x14ac:dyDescent="0.25">
      <c r="A20">
        <v>500</v>
      </c>
      <c r="B20">
        <f t="shared" si="0"/>
        <v>17.931568569324174</v>
      </c>
      <c r="C20">
        <f t="shared" si="1"/>
        <v>26.897352853986263</v>
      </c>
      <c r="D20" t="b">
        <f t="shared" si="2"/>
        <v>0</v>
      </c>
    </row>
    <row r="21" spans="1:4" x14ac:dyDescent="0.25">
      <c r="A21">
        <v>600</v>
      </c>
      <c r="B21">
        <f t="shared" si="0"/>
        <v>18.457637380991763</v>
      </c>
      <c r="C21">
        <f t="shared" si="1"/>
        <v>27.686456071487644</v>
      </c>
      <c r="D21" t="b">
        <f t="shared" si="2"/>
        <v>0</v>
      </c>
    </row>
    <row r="22" spans="1:4" x14ac:dyDescent="0.25">
      <c r="A22">
        <v>700</v>
      </c>
      <c r="B22">
        <f t="shared" si="0"/>
        <v>18.902422223664658</v>
      </c>
      <c r="C22">
        <f t="shared" si="1"/>
        <v>28.353633335496987</v>
      </c>
      <c r="D22" t="b">
        <f t="shared" si="2"/>
        <v>0</v>
      </c>
    </row>
    <row r="23" spans="1:4" x14ac:dyDescent="0.25">
      <c r="A23">
        <v>800</v>
      </c>
      <c r="B23">
        <f t="shared" si="0"/>
        <v>19.287712379549451</v>
      </c>
      <c r="C23">
        <f t="shared" si="1"/>
        <v>28.931568569324178</v>
      </c>
      <c r="D23" t="b">
        <f t="shared" si="2"/>
        <v>0</v>
      </c>
    </row>
    <row r="24" spans="1:4" x14ac:dyDescent="0.25">
      <c r="A24">
        <v>900</v>
      </c>
      <c r="B24">
        <f t="shared" si="0"/>
        <v>19.627562382434075</v>
      </c>
      <c r="C24">
        <f t="shared" si="1"/>
        <v>29.44134357365111</v>
      </c>
      <c r="D24" t="b">
        <f t="shared" si="2"/>
        <v>0</v>
      </c>
    </row>
    <row r="25" spans="1:4" x14ac:dyDescent="0.25">
      <c r="A25">
        <v>1000</v>
      </c>
      <c r="B25">
        <f t="shared" si="0"/>
        <v>19.931568569324174</v>
      </c>
      <c r="C25">
        <f t="shared" si="1"/>
        <v>29.897352853986263</v>
      </c>
      <c r="D25" t="b">
        <f t="shared" si="2"/>
        <v>0</v>
      </c>
    </row>
    <row r="26" spans="1:4" x14ac:dyDescent="0.25">
      <c r="A26">
        <v>2000</v>
      </c>
      <c r="B26">
        <f t="shared" si="0"/>
        <v>21.931568569324174</v>
      </c>
      <c r="C26">
        <f t="shared" si="1"/>
        <v>32.897352853986263</v>
      </c>
      <c r="D26" t="b">
        <f t="shared" si="2"/>
        <v>0</v>
      </c>
    </row>
    <row r="27" spans="1:4" x14ac:dyDescent="0.25">
      <c r="A27">
        <v>3000</v>
      </c>
      <c r="B27">
        <f t="shared" si="0"/>
        <v>23.101493570766486</v>
      </c>
      <c r="C27">
        <f t="shared" si="1"/>
        <v>34.652240356149733</v>
      </c>
      <c r="D27" t="b">
        <f t="shared" si="2"/>
        <v>0</v>
      </c>
    </row>
    <row r="28" spans="1:4" x14ac:dyDescent="0.25">
      <c r="A28">
        <v>4000</v>
      </c>
      <c r="B28">
        <f t="shared" si="0"/>
        <v>23.931568569324174</v>
      </c>
      <c r="C28">
        <f t="shared" si="1"/>
        <v>35.897352853986263</v>
      </c>
      <c r="D28" t="b">
        <f t="shared" si="2"/>
        <v>0</v>
      </c>
    </row>
    <row r="29" spans="1:4" x14ac:dyDescent="0.25">
      <c r="A29">
        <v>5000</v>
      </c>
      <c r="B29">
        <f t="shared" si="0"/>
        <v>24.575424759098901</v>
      </c>
      <c r="C29">
        <f t="shared" si="1"/>
        <v>36.863137138648355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D2" sqref="D2"/>
    </sheetView>
  </sheetViews>
  <sheetFormatPr defaultRowHeight="15" x14ac:dyDescent="0.25"/>
  <cols>
    <col min="4" max="4" width="13.85546875" customWidth="1"/>
  </cols>
  <sheetData>
    <row r="1" spans="1:4" x14ac:dyDescent="0.25">
      <c r="A1" t="s">
        <v>1</v>
      </c>
      <c r="B1" t="s">
        <v>13</v>
      </c>
      <c r="C1" t="s">
        <v>14</v>
      </c>
      <c r="D1" t="s">
        <v>18</v>
      </c>
    </row>
    <row r="2" spans="1:4" x14ac:dyDescent="0.25">
      <c r="A2">
        <v>1</v>
      </c>
      <c r="B2">
        <f>10*LOG(A2,2)</f>
        <v>0</v>
      </c>
      <c r="C2">
        <f>LOG(A2^2,2)</f>
        <v>0</v>
      </c>
      <c r="D2" t="b">
        <f>B2&gt;C2</f>
        <v>0</v>
      </c>
    </row>
    <row r="3" spans="1:4" x14ac:dyDescent="0.25">
      <c r="A3">
        <v>2</v>
      </c>
      <c r="B3">
        <f t="shared" ref="B3:B29" si="0">10*LOG(A3,2)</f>
        <v>10</v>
      </c>
      <c r="C3">
        <f t="shared" ref="C3:C29" si="1">LOG(A3^2,2)</f>
        <v>2</v>
      </c>
      <c r="D3" t="b">
        <f t="shared" ref="D3:D29" si="2">B3&gt;C3</f>
        <v>1</v>
      </c>
    </row>
    <row r="4" spans="1:4" x14ac:dyDescent="0.25">
      <c r="A4">
        <v>3</v>
      </c>
      <c r="B4">
        <f t="shared" si="0"/>
        <v>15.849625007211563</v>
      </c>
      <c r="C4">
        <f t="shared" si="1"/>
        <v>3.1699250014423126</v>
      </c>
      <c r="D4" t="b">
        <f t="shared" si="2"/>
        <v>1</v>
      </c>
    </row>
    <row r="5" spans="1:4" x14ac:dyDescent="0.25">
      <c r="A5">
        <v>4</v>
      </c>
      <c r="B5">
        <f t="shared" si="0"/>
        <v>20</v>
      </c>
      <c r="C5">
        <f t="shared" si="1"/>
        <v>4</v>
      </c>
      <c r="D5" t="b">
        <f t="shared" si="2"/>
        <v>1</v>
      </c>
    </row>
    <row r="6" spans="1:4" x14ac:dyDescent="0.25">
      <c r="A6">
        <v>5</v>
      </c>
      <c r="B6">
        <f t="shared" si="0"/>
        <v>23.219280948873621</v>
      </c>
      <c r="C6">
        <f t="shared" si="1"/>
        <v>4.6438561897747244</v>
      </c>
      <c r="D6" t="b">
        <f t="shared" si="2"/>
        <v>1</v>
      </c>
    </row>
    <row r="7" spans="1:4" x14ac:dyDescent="0.25">
      <c r="A7">
        <v>6</v>
      </c>
      <c r="B7">
        <f t="shared" si="0"/>
        <v>25.849625007211561</v>
      </c>
      <c r="C7">
        <f t="shared" si="1"/>
        <v>5.1699250014423122</v>
      </c>
      <c r="D7" t="b">
        <f t="shared" si="2"/>
        <v>1</v>
      </c>
    </row>
    <row r="8" spans="1:4" x14ac:dyDescent="0.25">
      <c r="A8">
        <v>7</v>
      </c>
      <c r="B8">
        <f t="shared" si="0"/>
        <v>28.073549220576041</v>
      </c>
      <c r="C8">
        <f t="shared" si="1"/>
        <v>5.6147098441152083</v>
      </c>
      <c r="D8" t="b">
        <f t="shared" si="2"/>
        <v>1</v>
      </c>
    </row>
    <row r="9" spans="1:4" x14ac:dyDescent="0.25">
      <c r="A9">
        <v>8</v>
      </c>
      <c r="B9">
        <f t="shared" si="0"/>
        <v>30</v>
      </c>
      <c r="C9">
        <f t="shared" si="1"/>
        <v>6</v>
      </c>
      <c r="D9" t="b">
        <f t="shared" si="2"/>
        <v>1</v>
      </c>
    </row>
    <row r="10" spans="1:4" x14ac:dyDescent="0.25">
      <c r="A10">
        <v>9</v>
      </c>
      <c r="B10">
        <f t="shared" si="0"/>
        <v>31.699250014423125</v>
      </c>
      <c r="C10">
        <f t="shared" si="1"/>
        <v>6.3398500028846252</v>
      </c>
      <c r="D10" t="b">
        <f t="shared" si="2"/>
        <v>1</v>
      </c>
    </row>
    <row r="11" spans="1:4" x14ac:dyDescent="0.25">
      <c r="A11">
        <v>10</v>
      </c>
      <c r="B11">
        <f t="shared" si="0"/>
        <v>33.219280948873624</v>
      </c>
      <c r="C11">
        <f t="shared" si="1"/>
        <v>6.6438561897747253</v>
      </c>
      <c r="D11" t="b">
        <f t="shared" si="2"/>
        <v>1</v>
      </c>
    </row>
    <row r="12" spans="1:4" x14ac:dyDescent="0.25">
      <c r="A12">
        <v>20</v>
      </c>
      <c r="B12">
        <f t="shared" si="0"/>
        <v>43.219280948873624</v>
      </c>
      <c r="C12">
        <f t="shared" si="1"/>
        <v>8.6438561897747253</v>
      </c>
      <c r="D12" t="b">
        <f t="shared" si="2"/>
        <v>1</v>
      </c>
    </row>
    <row r="13" spans="1:4" x14ac:dyDescent="0.25">
      <c r="A13">
        <v>30</v>
      </c>
      <c r="B13">
        <f t="shared" si="0"/>
        <v>49.068905956085189</v>
      </c>
      <c r="C13">
        <f t="shared" si="1"/>
        <v>9.8137811912170374</v>
      </c>
      <c r="D13" t="b">
        <f t="shared" si="2"/>
        <v>1</v>
      </c>
    </row>
    <row r="14" spans="1:4" x14ac:dyDescent="0.25">
      <c r="A14">
        <v>40</v>
      </c>
      <c r="B14">
        <f t="shared" si="0"/>
        <v>53.219280948873624</v>
      </c>
      <c r="C14">
        <f t="shared" si="1"/>
        <v>10.643856189774725</v>
      </c>
      <c r="D14" t="b">
        <f t="shared" si="2"/>
        <v>1</v>
      </c>
    </row>
    <row r="15" spans="1:4" x14ac:dyDescent="0.25">
      <c r="A15">
        <v>50</v>
      </c>
      <c r="B15">
        <f t="shared" si="0"/>
        <v>56.438561897747242</v>
      </c>
      <c r="C15">
        <f t="shared" si="1"/>
        <v>11.287712379549449</v>
      </c>
      <c r="D15" t="b">
        <f t="shared" si="2"/>
        <v>1</v>
      </c>
    </row>
    <row r="16" spans="1:4" x14ac:dyDescent="0.25">
      <c r="A16">
        <v>100</v>
      </c>
      <c r="B16">
        <f t="shared" si="0"/>
        <v>66.438561897747249</v>
      </c>
      <c r="C16">
        <f t="shared" si="1"/>
        <v>13.287712379549451</v>
      </c>
      <c r="D16" t="b">
        <f t="shared" si="2"/>
        <v>1</v>
      </c>
    </row>
    <row r="17" spans="1:4" x14ac:dyDescent="0.25">
      <c r="A17">
        <v>200</v>
      </c>
      <c r="B17">
        <f t="shared" si="0"/>
        <v>76.438561897747249</v>
      </c>
      <c r="C17">
        <f t="shared" si="1"/>
        <v>15.287712379549449</v>
      </c>
      <c r="D17" t="b">
        <f t="shared" si="2"/>
        <v>1</v>
      </c>
    </row>
    <row r="18" spans="1:4" x14ac:dyDescent="0.25">
      <c r="A18">
        <v>300</v>
      </c>
      <c r="B18">
        <f t="shared" si="0"/>
        <v>82.28818690495882</v>
      </c>
      <c r="C18">
        <f t="shared" si="1"/>
        <v>16.457637380991763</v>
      </c>
      <c r="D18" t="b">
        <f t="shared" si="2"/>
        <v>1</v>
      </c>
    </row>
    <row r="19" spans="1:4" x14ac:dyDescent="0.25">
      <c r="A19">
        <v>400</v>
      </c>
      <c r="B19">
        <f t="shared" si="0"/>
        <v>86.438561897747249</v>
      </c>
      <c r="C19">
        <f t="shared" si="1"/>
        <v>17.287712379549451</v>
      </c>
      <c r="D19" t="b">
        <f t="shared" si="2"/>
        <v>1</v>
      </c>
    </row>
    <row r="20" spans="1:4" x14ac:dyDescent="0.25">
      <c r="A20">
        <v>500</v>
      </c>
      <c r="B20">
        <f t="shared" si="0"/>
        <v>89.657842846620866</v>
      </c>
      <c r="C20">
        <f t="shared" si="1"/>
        <v>17.931568569324174</v>
      </c>
      <c r="D20" t="b">
        <f t="shared" si="2"/>
        <v>1</v>
      </c>
    </row>
    <row r="21" spans="1:4" x14ac:dyDescent="0.25">
      <c r="A21">
        <v>600</v>
      </c>
      <c r="B21">
        <f t="shared" si="0"/>
        <v>92.28818690495882</v>
      </c>
      <c r="C21">
        <f t="shared" si="1"/>
        <v>18.457637380991763</v>
      </c>
      <c r="D21" t="b">
        <f t="shared" si="2"/>
        <v>1</v>
      </c>
    </row>
    <row r="22" spans="1:4" x14ac:dyDescent="0.25">
      <c r="A22">
        <v>700</v>
      </c>
      <c r="B22">
        <f t="shared" si="0"/>
        <v>94.51211111832329</v>
      </c>
      <c r="C22">
        <f t="shared" si="1"/>
        <v>18.902422223664658</v>
      </c>
      <c r="D22" t="b">
        <f t="shared" si="2"/>
        <v>1</v>
      </c>
    </row>
    <row r="23" spans="1:4" x14ac:dyDescent="0.25">
      <c r="A23">
        <v>800</v>
      </c>
      <c r="B23">
        <f t="shared" si="0"/>
        <v>96.438561897747249</v>
      </c>
      <c r="C23">
        <f t="shared" si="1"/>
        <v>19.287712379549451</v>
      </c>
      <c r="D23" t="b">
        <f t="shared" si="2"/>
        <v>1</v>
      </c>
    </row>
    <row r="24" spans="1:4" x14ac:dyDescent="0.25">
      <c r="A24">
        <v>900</v>
      </c>
      <c r="B24">
        <f t="shared" si="0"/>
        <v>98.137811912170378</v>
      </c>
      <c r="C24">
        <f t="shared" si="1"/>
        <v>19.627562382434075</v>
      </c>
      <c r="D24" t="b">
        <f t="shared" si="2"/>
        <v>1</v>
      </c>
    </row>
    <row r="25" spans="1:4" x14ac:dyDescent="0.25">
      <c r="A25">
        <v>1000</v>
      </c>
      <c r="B25">
        <f t="shared" si="0"/>
        <v>99.657842846620866</v>
      </c>
      <c r="C25">
        <f t="shared" si="1"/>
        <v>19.931568569324174</v>
      </c>
      <c r="D25" t="b">
        <f t="shared" si="2"/>
        <v>1</v>
      </c>
    </row>
    <row r="26" spans="1:4" x14ac:dyDescent="0.25">
      <c r="A26">
        <v>2000</v>
      </c>
      <c r="B26">
        <f t="shared" si="0"/>
        <v>109.65784284662087</v>
      </c>
      <c r="C26">
        <f t="shared" si="1"/>
        <v>21.931568569324174</v>
      </c>
      <c r="D26" t="b">
        <f t="shared" si="2"/>
        <v>1</v>
      </c>
    </row>
    <row r="27" spans="1:4" x14ac:dyDescent="0.25">
      <c r="A27">
        <v>3000</v>
      </c>
      <c r="B27">
        <f t="shared" si="0"/>
        <v>115.50746785383242</v>
      </c>
      <c r="C27">
        <f t="shared" si="1"/>
        <v>23.101493570766486</v>
      </c>
      <c r="D27" t="b">
        <f t="shared" si="2"/>
        <v>1</v>
      </c>
    </row>
    <row r="28" spans="1:4" x14ac:dyDescent="0.25">
      <c r="A28">
        <v>4000</v>
      </c>
      <c r="B28">
        <f t="shared" si="0"/>
        <v>119.65784284662087</v>
      </c>
      <c r="C28">
        <f t="shared" si="1"/>
        <v>23.931568569324174</v>
      </c>
      <c r="D28" t="b">
        <f t="shared" si="2"/>
        <v>1</v>
      </c>
    </row>
    <row r="29" spans="1:4" x14ac:dyDescent="0.25">
      <c r="A29">
        <v>5000</v>
      </c>
      <c r="B29">
        <f t="shared" si="0"/>
        <v>122.8771237954945</v>
      </c>
      <c r="C29">
        <f t="shared" si="1"/>
        <v>24.575424759098901</v>
      </c>
      <c r="D29" t="b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3" sqref="B3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15</v>
      </c>
      <c r="C1" t="s">
        <v>16</v>
      </c>
      <c r="D1" t="s">
        <v>17</v>
      </c>
    </row>
    <row r="2" spans="1:4" x14ac:dyDescent="0.25">
      <c r="A2">
        <v>1</v>
      </c>
      <c r="B2" t="e">
        <f>(A2^2)/LOG(A2,2)</f>
        <v>#DIV/0!</v>
      </c>
      <c r="C2">
        <f>A2*(LOG(A2,2)^2)</f>
        <v>0</v>
      </c>
      <c r="D2" t="e">
        <f>B2&gt;C2</f>
        <v>#DIV/0!</v>
      </c>
    </row>
    <row r="3" spans="1:4" x14ac:dyDescent="0.25">
      <c r="A3">
        <v>2</v>
      </c>
      <c r="B3">
        <f t="shared" ref="B3:B26" si="0">(A3^2)/LOG(A3,2)</f>
        <v>4</v>
      </c>
      <c r="C3">
        <f t="shared" ref="C3:C26" si="1">A3*(LOG(A3,2)^2)</f>
        <v>2</v>
      </c>
      <c r="D3" t="b">
        <f>B3&gt;C3</f>
        <v>1</v>
      </c>
    </row>
    <row r="4" spans="1:4" x14ac:dyDescent="0.25">
      <c r="A4">
        <v>3</v>
      </c>
      <c r="B4">
        <f t="shared" si="0"/>
        <v>5.6783677821431162</v>
      </c>
      <c r="C4">
        <f t="shared" si="1"/>
        <v>7.5363183860767844</v>
      </c>
      <c r="D4" t="b">
        <f t="shared" ref="D4:D26" si="2">B4&gt;C4</f>
        <v>0</v>
      </c>
    </row>
    <row r="5" spans="1:4" x14ac:dyDescent="0.25">
      <c r="A5">
        <v>4</v>
      </c>
      <c r="B5">
        <f t="shared" si="0"/>
        <v>8</v>
      </c>
      <c r="C5">
        <f t="shared" si="1"/>
        <v>16</v>
      </c>
      <c r="D5" t="b">
        <f t="shared" si="2"/>
        <v>0</v>
      </c>
    </row>
    <row r="6" spans="1:4" x14ac:dyDescent="0.25">
      <c r="A6">
        <v>5</v>
      </c>
      <c r="B6">
        <f t="shared" si="0"/>
        <v>10.766913951834827</v>
      </c>
      <c r="C6">
        <f t="shared" si="1"/>
        <v>26.956750389136275</v>
      </c>
      <c r="D6" t="b">
        <f t="shared" si="2"/>
        <v>0</v>
      </c>
    </row>
    <row r="7" spans="1:4" x14ac:dyDescent="0.25">
      <c r="A7">
        <v>6</v>
      </c>
      <c r="B7">
        <f t="shared" si="0"/>
        <v>13.926701060443497</v>
      </c>
      <c r="C7">
        <f t="shared" si="1"/>
        <v>40.092186780807438</v>
      </c>
      <c r="D7" t="b">
        <f t="shared" si="2"/>
        <v>0</v>
      </c>
    </row>
    <row r="8" spans="1:4" x14ac:dyDescent="0.25">
      <c r="A8">
        <v>7</v>
      </c>
      <c r="B8">
        <f t="shared" si="0"/>
        <v>17.454152168293085</v>
      </c>
      <c r="C8">
        <f t="shared" si="1"/>
        <v>55.168691608807393</v>
      </c>
      <c r="D8" t="b">
        <f t="shared" si="2"/>
        <v>0</v>
      </c>
    </row>
    <row r="9" spans="1:4" x14ac:dyDescent="0.25">
      <c r="A9">
        <v>8</v>
      </c>
      <c r="B9">
        <f t="shared" si="0"/>
        <v>21.333333333333332</v>
      </c>
      <c r="C9">
        <f t="shared" si="1"/>
        <v>72</v>
      </c>
      <c r="D9" t="b">
        <f t="shared" si="2"/>
        <v>0</v>
      </c>
    </row>
    <row r="10" spans="1:4" x14ac:dyDescent="0.25">
      <c r="A10">
        <v>9</v>
      </c>
      <c r="B10">
        <f t="shared" si="0"/>
        <v>25.552655019644025</v>
      </c>
      <c r="C10">
        <f t="shared" si="1"/>
        <v>90.435820632921406</v>
      </c>
      <c r="D10" t="b">
        <f t="shared" si="2"/>
        <v>0</v>
      </c>
    </row>
    <row r="11" spans="1:4" x14ac:dyDescent="0.25">
      <c r="A11">
        <v>10</v>
      </c>
      <c r="B11">
        <f t="shared" si="0"/>
        <v>30.102999566398118</v>
      </c>
      <c r="C11">
        <f t="shared" si="1"/>
        <v>110.35206267601981</v>
      </c>
      <c r="D11" t="b">
        <f t="shared" si="2"/>
        <v>0</v>
      </c>
    </row>
    <row r="12" spans="1:4" x14ac:dyDescent="0.25">
      <c r="A12">
        <v>20</v>
      </c>
      <c r="B12">
        <f t="shared" si="0"/>
        <v>92.551285263903665</v>
      </c>
      <c r="C12">
        <f t="shared" si="1"/>
        <v>373.58124914753421</v>
      </c>
      <c r="D12" t="b">
        <f t="shared" si="2"/>
        <v>0</v>
      </c>
    </row>
    <row r="13" spans="1:4" x14ac:dyDescent="0.25">
      <c r="A13">
        <v>30</v>
      </c>
      <c r="B13">
        <f t="shared" si="0"/>
        <v>183.41554238145557</v>
      </c>
      <c r="C13">
        <f t="shared" si="1"/>
        <v>722.32725951813973</v>
      </c>
      <c r="D13" t="b">
        <f t="shared" si="2"/>
        <v>0</v>
      </c>
    </row>
    <row r="14" spans="1:4" x14ac:dyDescent="0.25">
      <c r="A14">
        <v>40</v>
      </c>
      <c r="B14">
        <f t="shared" si="0"/>
        <v>300.64291953457212</v>
      </c>
      <c r="C14">
        <f t="shared" si="1"/>
        <v>1132.9167458860572</v>
      </c>
      <c r="D14" t="b">
        <f t="shared" si="2"/>
        <v>0</v>
      </c>
    </row>
    <row r="15" spans="1:4" x14ac:dyDescent="0.25">
      <c r="A15">
        <v>50</v>
      </c>
      <c r="B15">
        <f t="shared" si="0"/>
        <v>442.95955033889481</v>
      </c>
      <c r="C15">
        <f t="shared" si="1"/>
        <v>1592.6556345429235</v>
      </c>
      <c r="D15" t="b">
        <f t="shared" si="2"/>
        <v>0</v>
      </c>
    </row>
    <row r="16" spans="1:4" x14ac:dyDescent="0.25">
      <c r="A16">
        <v>100</v>
      </c>
      <c r="B16">
        <f t="shared" si="0"/>
        <v>1505.1499783199058</v>
      </c>
      <c r="C16">
        <f t="shared" si="1"/>
        <v>4414.0825070407927</v>
      </c>
      <c r="D16" t="b">
        <f t="shared" si="2"/>
        <v>0</v>
      </c>
    </row>
    <row r="17" spans="1:4" x14ac:dyDescent="0.25">
      <c r="A17">
        <v>200</v>
      </c>
      <c r="B17">
        <f t="shared" si="0"/>
        <v>5232.9608259125107</v>
      </c>
      <c r="C17">
        <f t="shared" si="1"/>
        <v>11685.707489991473</v>
      </c>
      <c r="D17" t="b">
        <f t="shared" si="2"/>
        <v>0</v>
      </c>
    </row>
    <row r="18" spans="1:4" x14ac:dyDescent="0.25">
      <c r="A18">
        <v>300</v>
      </c>
      <c r="B18">
        <f t="shared" si="0"/>
        <v>10937.171346835989</v>
      </c>
      <c r="C18">
        <f t="shared" si="1"/>
        <v>20314.037112316306</v>
      </c>
      <c r="D18" t="b">
        <f t="shared" si="2"/>
        <v>0</v>
      </c>
    </row>
    <row r="19" spans="1:4" x14ac:dyDescent="0.25">
      <c r="A19">
        <v>400</v>
      </c>
      <c r="B19">
        <f t="shared" si="0"/>
        <v>18510.257052780733</v>
      </c>
      <c r="C19">
        <f t="shared" si="1"/>
        <v>29886.499931802733</v>
      </c>
      <c r="D19" t="b">
        <f t="shared" si="2"/>
        <v>0</v>
      </c>
    </row>
    <row r="20" spans="1:4" x14ac:dyDescent="0.25">
      <c r="A20">
        <v>500</v>
      </c>
      <c r="B20">
        <f t="shared" si="0"/>
        <v>27883.784849439115</v>
      </c>
      <c r="C20">
        <f t="shared" si="1"/>
        <v>40192.643919546827</v>
      </c>
      <c r="D20" t="b">
        <f t="shared" si="2"/>
        <v>0</v>
      </c>
    </row>
    <row r="21" spans="1:4" x14ac:dyDescent="0.25">
      <c r="A21">
        <v>600</v>
      </c>
      <c r="B21">
        <f t="shared" si="0"/>
        <v>39008.242774423445</v>
      </c>
      <c r="C21">
        <f t="shared" si="1"/>
        <v>51102.656653227663</v>
      </c>
      <c r="D21" t="b">
        <f t="shared" si="2"/>
        <v>0</v>
      </c>
    </row>
    <row r="22" spans="1:4" x14ac:dyDescent="0.25">
      <c r="A22">
        <v>700</v>
      </c>
      <c r="B22">
        <f t="shared" si="0"/>
        <v>51845.207370995071</v>
      </c>
      <c r="C22">
        <f t="shared" si="1"/>
        <v>62527.774036296025</v>
      </c>
      <c r="D22" t="b">
        <f t="shared" si="2"/>
        <v>0</v>
      </c>
    </row>
    <row r="23" spans="1:4" x14ac:dyDescent="0.25">
      <c r="A23">
        <v>800</v>
      </c>
      <c r="B23">
        <f>(A23^2)/LOG(A23,2)</f>
        <v>66363.4947894168</v>
      </c>
      <c r="C23">
        <f t="shared" si="1"/>
        <v>74403.169767245025</v>
      </c>
      <c r="D23" t="b">
        <f t="shared" si="2"/>
        <v>0</v>
      </c>
    </row>
    <row r="24" spans="1:4" x14ac:dyDescent="0.25">
      <c r="A24">
        <v>900</v>
      </c>
      <c r="B24">
        <f t="shared" si="0"/>
        <v>82536.994071655005</v>
      </c>
      <c r="C24">
        <f t="shared" si="1"/>
        <v>86679.271142176774</v>
      </c>
      <c r="D24" t="b">
        <f t="shared" si="2"/>
        <v>0</v>
      </c>
    </row>
    <row r="25" spans="1:4" x14ac:dyDescent="0.25">
      <c r="A25">
        <v>1000</v>
      </c>
      <c r="B25">
        <f t="shared" si="0"/>
        <v>100343.33188799373</v>
      </c>
      <c r="C25">
        <f t="shared" si="1"/>
        <v>99316.856408417822</v>
      </c>
      <c r="D25" t="b">
        <f t="shared" si="2"/>
        <v>1</v>
      </c>
    </row>
    <row r="26" spans="1:4" x14ac:dyDescent="0.25">
      <c r="A26">
        <v>2000</v>
      </c>
      <c r="B26">
        <f t="shared" si="0"/>
        <v>364770.9909445169</v>
      </c>
      <c r="C26">
        <f t="shared" si="1"/>
        <v>240496.84995548401</v>
      </c>
      <c r="D26" t="b">
        <f t="shared" si="2"/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9"/>
  <sheetViews>
    <sheetView topLeftCell="A10" workbookViewId="0">
      <selection activeCell="B30" sqref="B30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19</v>
      </c>
      <c r="C1" t="s">
        <v>20</v>
      </c>
      <c r="D1" t="s">
        <v>17</v>
      </c>
    </row>
    <row r="2" spans="1:4" x14ac:dyDescent="0.25">
      <c r="A2">
        <v>1</v>
      </c>
      <c r="B2">
        <f>A2^0.1</f>
        <v>1</v>
      </c>
      <c r="C2">
        <f>(LOG(A2,2)^10)</f>
        <v>0</v>
      </c>
      <c r="D2" t="b">
        <f>B2&gt;C2</f>
        <v>1</v>
      </c>
    </row>
    <row r="3" spans="1:4" x14ac:dyDescent="0.25">
      <c r="A3">
        <v>2</v>
      </c>
      <c r="B3">
        <f t="shared" ref="B3:B29" si="0">A3^0.1</f>
        <v>1.0717734625362931</v>
      </c>
      <c r="C3">
        <f t="shared" ref="C3:C29" si="1">(LOG(A3,2)^10)</f>
        <v>1</v>
      </c>
      <c r="D3" t="b">
        <f>B3&gt;C3</f>
        <v>1</v>
      </c>
    </row>
    <row r="4" spans="1:4" x14ac:dyDescent="0.25">
      <c r="A4">
        <v>3</v>
      </c>
      <c r="B4">
        <f t="shared" si="0"/>
        <v>1.1161231740339044</v>
      </c>
      <c r="C4">
        <f t="shared" si="1"/>
        <v>100.04373916233756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1.1486983549970351</v>
      </c>
      <c r="C5">
        <f t="shared" si="1"/>
        <v>1024</v>
      </c>
      <c r="D5" t="b">
        <f t="shared" si="2"/>
        <v>0</v>
      </c>
    </row>
    <row r="6" spans="1:4" x14ac:dyDescent="0.25">
      <c r="A6">
        <v>5</v>
      </c>
      <c r="B6">
        <f t="shared" si="0"/>
        <v>1.174618943088019</v>
      </c>
      <c r="C6">
        <f t="shared" si="1"/>
        <v>4554.9924814944625</v>
      </c>
      <c r="D6" t="b">
        <f t="shared" si="2"/>
        <v>0</v>
      </c>
    </row>
    <row r="7" spans="1:4" x14ac:dyDescent="0.25">
      <c r="A7">
        <v>6</v>
      </c>
      <c r="B7">
        <f t="shared" si="0"/>
        <v>1.1962311988513155</v>
      </c>
      <c r="C7">
        <f t="shared" si="1"/>
        <v>13321.173138048867</v>
      </c>
      <c r="D7" t="b">
        <f t="shared" si="2"/>
        <v>0</v>
      </c>
    </row>
    <row r="8" spans="1:4" x14ac:dyDescent="0.25">
      <c r="A8">
        <v>7</v>
      </c>
      <c r="B8">
        <f t="shared" si="0"/>
        <v>1.2148140440390669</v>
      </c>
      <c r="C8">
        <f t="shared" si="1"/>
        <v>30406.975295955141</v>
      </c>
      <c r="D8" t="b">
        <f t="shared" si="2"/>
        <v>0</v>
      </c>
    </row>
    <row r="9" spans="1:4" x14ac:dyDescent="0.25">
      <c r="A9">
        <v>8</v>
      </c>
      <c r="B9">
        <f t="shared" si="0"/>
        <v>1.2311444133449163</v>
      </c>
      <c r="C9">
        <f t="shared" si="1"/>
        <v>59049</v>
      </c>
      <c r="D9" t="b">
        <f t="shared" si="2"/>
        <v>0</v>
      </c>
    </row>
    <row r="10" spans="1:4" x14ac:dyDescent="0.25">
      <c r="A10">
        <v>9</v>
      </c>
      <c r="B10">
        <f t="shared" si="0"/>
        <v>1.2457309396155174</v>
      </c>
      <c r="C10">
        <f t="shared" si="1"/>
        <v>102444.78890223366</v>
      </c>
      <c r="D10" t="b">
        <f t="shared" si="2"/>
        <v>0</v>
      </c>
    </row>
    <row r="11" spans="1:4" x14ac:dyDescent="0.25">
      <c r="A11">
        <v>10</v>
      </c>
      <c r="B11">
        <f t="shared" si="0"/>
        <v>1.2589254117941673</v>
      </c>
      <c r="C11">
        <f t="shared" si="1"/>
        <v>163644.8252015574</v>
      </c>
      <c r="D11" t="b">
        <f t="shared" si="2"/>
        <v>0</v>
      </c>
    </row>
    <row r="12" spans="1:4" x14ac:dyDescent="0.25">
      <c r="A12">
        <v>20</v>
      </c>
      <c r="B12">
        <f t="shared" si="0"/>
        <v>1.3492828476735632</v>
      </c>
      <c r="C12">
        <f t="shared" si="1"/>
        <v>2273920.9939110633</v>
      </c>
      <c r="D12" t="b">
        <f t="shared" si="2"/>
        <v>0</v>
      </c>
    </row>
    <row r="13" spans="1:4" x14ac:dyDescent="0.25">
      <c r="A13">
        <v>30</v>
      </c>
      <c r="B13">
        <f t="shared" si="0"/>
        <v>1.4051158264836461</v>
      </c>
      <c r="C13">
        <f t="shared" si="1"/>
        <v>8092146.7543007778</v>
      </c>
      <c r="D13" t="b">
        <f t="shared" si="2"/>
        <v>0</v>
      </c>
    </row>
    <row r="14" spans="1:4" x14ac:dyDescent="0.25">
      <c r="A14">
        <v>40</v>
      </c>
      <c r="B14">
        <f t="shared" si="0"/>
        <v>1.4461255495919247</v>
      </c>
      <c r="C14">
        <f t="shared" si="1"/>
        <v>18225943.707460202</v>
      </c>
      <c r="D14" t="b">
        <f t="shared" si="2"/>
        <v>0</v>
      </c>
    </row>
    <row r="15" spans="1:4" x14ac:dyDescent="0.25">
      <c r="A15">
        <v>50</v>
      </c>
      <c r="B15">
        <f t="shared" si="0"/>
        <v>1.4787576366283137</v>
      </c>
      <c r="C15">
        <f t="shared" si="1"/>
        <v>32791357.07109559</v>
      </c>
      <c r="D15" t="b">
        <f t="shared" si="2"/>
        <v>0</v>
      </c>
    </row>
    <row r="16" spans="1:4" x14ac:dyDescent="0.25">
      <c r="A16">
        <v>100</v>
      </c>
      <c r="B16">
        <f t="shared" si="0"/>
        <v>1.5848931924611136</v>
      </c>
      <c r="C16">
        <f t="shared" si="1"/>
        <v>167572301.00639477</v>
      </c>
      <c r="D16" t="b">
        <f t="shared" si="2"/>
        <v>0</v>
      </c>
    </row>
    <row r="17" spans="1:4" x14ac:dyDescent="0.25">
      <c r="A17">
        <v>200</v>
      </c>
      <c r="B17">
        <f t="shared" si="0"/>
        <v>1.6986464646342472</v>
      </c>
      <c r="C17">
        <f t="shared" si="1"/>
        <v>680965449.05949461</v>
      </c>
      <c r="D17" t="b">
        <f t="shared" si="2"/>
        <v>0</v>
      </c>
    </row>
    <row r="18" spans="1:4" x14ac:dyDescent="0.25">
      <c r="A18">
        <v>300</v>
      </c>
      <c r="B18">
        <f t="shared" si="0"/>
        <v>1.7689360204744258</v>
      </c>
      <c r="C18">
        <f t="shared" si="1"/>
        <v>1423557238.9332283</v>
      </c>
      <c r="D18" t="b">
        <f t="shared" si="2"/>
        <v>0</v>
      </c>
    </row>
    <row r="19" spans="1:4" x14ac:dyDescent="0.25">
      <c r="A19">
        <v>400</v>
      </c>
      <c r="B19">
        <f t="shared" si="0"/>
        <v>1.8205642030260802</v>
      </c>
      <c r="C19">
        <f t="shared" si="1"/>
        <v>2328495097.7649288</v>
      </c>
      <c r="D19" t="b">
        <f t="shared" si="2"/>
        <v>0</v>
      </c>
    </row>
    <row r="20" spans="1:4" x14ac:dyDescent="0.25">
      <c r="A20">
        <v>500</v>
      </c>
      <c r="B20">
        <f t="shared" si="0"/>
        <v>1.8616455666360694</v>
      </c>
      <c r="C20">
        <f t="shared" si="1"/>
        <v>3356470665.9322796</v>
      </c>
      <c r="D20" t="b">
        <f t="shared" si="2"/>
        <v>0</v>
      </c>
    </row>
    <row r="21" spans="1:4" x14ac:dyDescent="0.25">
      <c r="A21">
        <v>600</v>
      </c>
      <c r="B21">
        <f t="shared" si="0"/>
        <v>1.8958986836690466</v>
      </c>
      <c r="C21">
        <f t="shared" si="1"/>
        <v>4481889440.7137995</v>
      </c>
      <c r="D21" t="b">
        <f t="shared" si="2"/>
        <v>0</v>
      </c>
    </row>
    <row r="22" spans="1:4" x14ac:dyDescent="0.25">
      <c r="A22">
        <v>700</v>
      </c>
      <c r="B22">
        <f t="shared" si="0"/>
        <v>1.9253505085036724</v>
      </c>
      <c r="C22">
        <f t="shared" si="1"/>
        <v>5686887554.8479872</v>
      </c>
      <c r="D22" t="b">
        <f t="shared" si="2"/>
        <v>0</v>
      </c>
    </row>
    <row r="23" spans="1:4" x14ac:dyDescent="0.25">
      <c r="A23">
        <v>800</v>
      </c>
      <c r="B23">
        <f t="shared" si="0"/>
        <v>1.951232399646889</v>
      </c>
      <c r="C23">
        <f t="shared" si="1"/>
        <v>6958365788.5064917</v>
      </c>
      <c r="D23" t="b">
        <f t="shared" si="2"/>
        <v>0</v>
      </c>
    </row>
    <row r="24" spans="1:4" x14ac:dyDescent="0.25">
      <c r="A24">
        <v>900</v>
      </c>
      <c r="B24">
        <f t="shared" si="0"/>
        <v>1.97435048583482</v>
      </c>
      <c r="C24">
        <f t="shared" si="1"/>
        <v>8286358276.4039965</v>
      </c>
      <c r="D24" t="b">
        <f t="shared" si="2"/>
        <v>0</v>
      </c>
    </row>
    <row r="25" spans="1:4" x14ac:dyDescent="0.25">
      <c r="A25">
        <v>1000</v>
      </c>
      <c r="B25">
        <f t="shared" si="0"/>
        <v>1.9952623149688797</v>
      </c>
      <c r="C25">
        <f t="shared" si="1"/>
        <v>9663063283.3267517</v>
      </c>
      <c r="D25" t="b">
        <f t="shared" si="2"/>
        <v>0</v>
      </c>
    </row>
    <row r="26" spans="1:4" x14ac:dyDescent="0.25">
      <c r="A26">
        <v>2000</v>
      </c>
      <c r="B26">
        <f t="shared" si="0"/>
        <v>2.1384691999823762</v>
      </c>
      <c r="C26">
        <f t="shared" si="1"/>
        <v>25141835661.62495</v>
      </c>
      <c r="D26" t="b">
        <f t="shared" si="2"/>
        <v>0</v>
      </c>
    </row>
    <row r="27" spans="1:4" x14ac:dyDescent="0.25">
      <c r="A27">
        <v>3000</v>
      </c>
      <c r="B27">
        <f t="shared" si="0"/>
        <v>2.2269585080133019</v>
      </c>
      <c r="C27">
        <f t="shared" si="1"/>
        <v>42276656556.211243</v>
      </c>
      <c r="D27" t="b">
        <f t="shared" si="2"/>
        <v>0</v>
      </c>
    </row>
    <row r="28" spans="1:4" x14ac:dyDescent="0.25">
      <c r="A28">
        <v>4000</v>
      </c>
      <c r="B28">
        <f t="shared" si="0"/>
        <v>2.2919545389923281</v>
      </c>
      <c r="C28">
        <f t="shared" si="1"/>
        <v>60174389460.400635</v>
      </c>
      <c r="D28" t="b">
        <f t="shared" si="2"/>
        <v>0</v>
      </c>
    </row>
    <row r="29" spans="1:4" x14ac:dyDescent="0.25">
      <c r="A29">
        <v>5000</v>
      </c>
      <c r="B29">
        <f t="shared" si="0"/>
        <v>2.3436729115920998</v>
      </c>
      <c r="C29">
        <f t="shared" si="1"/>
        <v>78471214105.559128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9"/>
  <sheetViews>
    <sheetView topLeftCell="A13" workbookViewId="0">
      <selection activeCell="B3" sqref="B3"/>
    </sheetView>
  </sheetViews>
  <sheetFormatPr defaultRowHeight="15" x14ac:dyDescent="0.25"/>
  <cols>
    <col min="4" max="4" width="12.42578125" bestFit="1" customWidth="1"/>
  </cols>
  <sheetData>
    <row r="1" spans="1:4" x14ac:dyDescent="0.25">
      <c r="A1" t="s">
        <v>1</v>
      </c>
      <c r="B1" t="s">
        <v>21</v>
      </c>
      <c r="C1" t="s">
        <v>22</v>
      </c>
      <c r="D1" t="s">
        <v>17</v>
      </c>
    </row>
    <row r="2" spans="1:4" x14ac:dyDescent="0.25">
      <c r="A2">
        <v>1</v>
      </c>
      <c r="B2" t="e">
        <f>(LOG(A2/2))^(LOG(A1/2))</f>
        <v>#VALUE!</v>
      </c>
      <c r="C2" t="e">
        <f>A2/LOG(A2,2)</f>
        <v>#DIV/0!</v>
      </c>
      <c r="D2" t="e">
        <f>B2&gt;C2</f>
        <v>#VALUE!</v>
      </c>
    </row>
    <row r="3" spans="1:4" x14ac:dyDescent="0.25">
      <c r="A3">
        <v>2</v>
      </c>
      <c r="B3" t="e">
        <f t="shared" ref="B3:B29" si="0">(LOG(A3/2))^(LOG(A2/2))</f>
        <v>#DIV/0!</v>
      </c>
      <c r="C3">
        <f t="shared" ref="C3:C29" si="1">A3/LOG(A3,2)</f>
        <v>2</v>
      </c>
      <c r="D3" t="e">
        <f>B3&gt;C3</f>
        <v>#DIV/0!</v>
      </c>
    </row>
    <row r="4" spans="1:4" x14ac:dyDescent="0.25">
      <c r="A4">
        <v>3</v>
      </c>
      <c r="B4">
        <f t="shared" si="0"/>
        <v>1</v>
      </c>
      <c r="C4">
        <f t="shared" si="1"/>
        <v>1.8927892607143721</v>
      </c>
      <c r="D4" t="b">
        <f t="shared" ref="D4:D29" si="2">B4&gt;C4</f>
        <v>0</v>
      </c>
    </row>
    <row r="5" spans="1:4" x14ac:dyDescent="0.25">
      <c r="A5">
        <v>4</v>
      </c>
      <c r="B5">
        <f t="shared" si="0"/>
        <v>0.80944573362064276</v>
      </c>
      <c r="C5">
        <f t="shared" si="1"/>
        <v>2</v>
      </c>
      <c r="D5" t="b">
        <f t="shared" si="2"/>
        <v>0</v>
      </c>
    </row>
    <row r="6" spans="1:4" x14ac:dyDescent="0.25">
      <c r="A6">
        <v>5</v>
      </c>
      <c r="B6">
        <f t="shared" si="0"/>
        <v>0.75776247591883217</v>
      </c>
      <c r="C6">
        <f t="shared" si="1"/>
        <v>2.1533827903669653</v>
      </c>
      <c r="D6" t="b">
        <f t="shared" si="2"/>
        <v>0</v>
      </c>
    </row>
    <row r="7" spans="1:4" x14ac:dyDescent="0.25">
      <c r="A7">
        <v>6</v>
      </c>
      <c r="B7">
        <f t="shared" si="0"/>
        <v>0.74492667731512496</v>
      </c>
      <c r="C7">
        <f t="shared" si="1"/>
        <v>2.3211168434072498</v>
      </c>
      <c r="D7" t="b">
        <f t="shared" si="2"/>
        <v>0</v>
      </c>
    </row>
    <row r="8" spans="1:4" x14ac:dyDescent="0.25">
      <c r="A8">
        <v>7</v>
      </c>
      <c r="B8">
        <f t="shared" si="0"/>
        <v>0.74795338489681962</v>
      </c>
      <c r="C8">
        <f t="shared" si="1"/>
        <v>2.4934503097561551</v>
      </c>
      <c r="D8" t="b">
        <f t="shared" si="2"/>
        <v>0</v>
      </c>
    </row>
    <row r="9" spans="1:4" x14ac:dyDescent="0.25">
      <c r="A9">
        <v>8</v>
      </c>
      <c r="B9">
        <f t="shared" si="0"/>
        <v>0.75876805713088824</v>
      </c>
      <c r="C9">
        <f t="shared" si="1"/>
        <v>2.6666666666666665</v>
      </c>
      <c r="D9" t="b">
        <f t="shared" si="2"/>
        <v>0</v>
      </c>
    </row>
    <row r="10" spans="1:4" x14ac:dyDescent="0.25">
      <c r="A10">
        <v>9</v>
      </c>
      <c r="B10">
        <f t="shared" si="0"/>
        <v>0.77384095635948791</v>
      </c>
      <c r="C10">
        <f t="shared" si="1"/>
        <v>2.8391838910715581</v>
      </c>
      <c r="D10" t="b">
        <f t="shared" si="2"/>
        <v>0</v>
      </c>
    </row>
    <row r="11" spans="1:4" x14ac:dyDescent="0.25">
      <c r="A11">
        <v>10</v>
      </c>
      <c r="B11">
        <f t="shared" si="0"/>
        <v>0.79140423713986807</v>
      </c>
      <c r="C11">
        <f t="shared" si="1"/>
        <v>3.0102999566398116</v>
      </c>
      <c r="D11" t="b">
        <f t="shared" si="2"/>
        <v>0</v>
      </c>
    </row>
    <row r="12" spans="1:4" x14ac:dyDescent="0.25">
      <c r="A12">
        <v>20</v>
      </c>
      <c r="B12">
        <f t="shared" si="0"/>
        <v>1</v>
      </c>
      <c r="C12">
        <f t="shared" si="1"/>
        <v>4.6275642631951834</v>
      </c>
      <c r="D12" t="b">
        <f t="shared" si="2"/>
        <v>0</v>
      </c>
    </row>
    <row r="13" spans="1:4" x14ac:dyDescent="0.25">
      <c r="A13">
        <v>30</v>
      </c>
      <c r="B13">
        <f t="shared" si="0"/>
        <v>1.1760912590556813</v>
      </c>
      <c r="C13">
        <f t="shared" si="1"/>
        <v>6.1138514127151851</v>
      </c>
      <c r="D13" t="b">
        <f t="shared" si="2"/>
        <v>0</v>
      </c>
    </row>
    <row r="14" spans="1:4" x14ac:dyDescent="0.25">
      <c r="A14">
        <v>40</v>
      </c>
      <c r="B14">
        <f t="shared" si="0"/>
        <v>1.3627378095017237</v>
      </c>
      <c r="C14">
        <f t="shared" si="1"/>
        <v>7.5160729883643027</v>
      </c>
      <c r="D14" t="b">
        <f t="shared" si="2"/>
        <v>0</v>
      </c>
    </row>
    <row r="15" spans="1:4" x14ac:dyDescent="0.25">
      <c r="A15">
        <v>50</v>
      </c>
      <c r="B15">
        <f t="shared" si="0"/>
        <v>1.5462686376453694</v>
      </c>
      <c r="C15">
        <f t="shared" si="1"/>
        <v>8.8591910067778965</v>
      </c>
      <c r="D15" t="b">
        <f t="shared" si="2"/>
        <v>0</v>
      </c>
    </row>
    <row r="16" spans="1:4" x14ac:dyDescent="0.25">
      <c r="A16">
        <v>100</v>
      </c>
      <c r="B16">
        <f t="shared" si="0"/>
        <v>2.0979049871143496</v>
      </c>
      <c r="C16">
        <f t="shared" si="1"/>
        <v>15.051499783199059</v>
      </c>
      <c r="D16" t="b">
        <f t="shared" si="2"/>
        <v>0</v>
      </c>
    </row>
    <row r="17" spans="1:4" x14ac:dyDescent="0.25">
      <c r="A17">
        <v>200</v>
      </c>
      <c r="B17">
        <f t="shared" si="0"/>
        <v>3.2466908199276521</v>
      </c>
      <c r="C17">
        <f t="shared" si="1"/>
        <v>26.164804129562555</v>
      </c>
      <c r="D17" t="b">
        <f t="shared" si="2"/>
        <v>0</v>
      </c>
    </row>
    <row r="18" spans="1:4" x14ac:dyDescent="0.25">
      <c r="A18">
        <v>300</v>
      </c>
      <c r="B18">
        <f t="shared" si="0"/>
        <v>4.7353731677385404</v>
      </c>
      <c r="C18">
        <f t="shared" si="1"/>
        <v>36.457237822786631</v>
      </c>
      <c r="D18" t="b">
        <f t="shared" si="2"/>
        <v>0</v>
      </c>
    </row>
    <row r="19" spans="1:4" x14ac:dyDescent="0.25">
      <c r="A19">
        <v>400</v>
      </c>
      <c r="B19">
        <f t="shared" si="0"/>
        <v>6.131629572099599</v>
      </c>
      <c r="C19">
        <f t="shared" si="1"/>
        <v>46.275642631951833</v>
      </c>
      <c r="D19" t="b">
        <f t="shared" si="2"/>
        <v>0</v>
      </c>
    </row>
    <row r="20" spans="1:4" x14ac:dyDescent="0.25">
      <c r="A20">
        <v>500</v>
      </c>
      <c r="B20">
        <f t="shared" si="0"/>
        <v>7.4820284200975902</v>
      </c>
      <c r="C20">
        <f t="shared" si="1"/>
        <v>55.767569698878226</v>
      </c>
      <c r="D20" t="b">
        <f t="shared" si="2"/>
        <v>0</v>
      </c>
    </row>
    <row r="21" spans="1:4" x14ac:dyDescent="0.25">
      <c r="A21">
        <v>600</v>
      </c>
      <c r="B21">
        <f t="shared" si="0"/>
        <v>8.8036325983575434</v>
      </c>
      <c r="C21">
        <f t="shared" si="1"/>
        <v>65.013737957372413</v>
      </c>
      <c r="D21" t="b">
        <f t="shared" si="2"/>
        <v>0</v>
      </c>
    </row>
    <row r="22" spans="1:4" x14ac:dyDescent="0.25">
      <c r="A22">
        <v>700</v>
      </c>
      <c r="B22">
        <f t="shared" si="0"/>
        <v>10.105174532525259</v>
      </c>
      <c r="C22">
        <f t="shared" si="1"/>
        <v>74.064581958564389</v>
      </c>
      <c r="D22" t="b">
        <f t="shared" si="2"/>
        <v>0</v>
      </c>
    </row>
    <row r="23" spans="1:4" x14ac:dyDescent="0.25">
      <c r="A23">
        <v>800</v>
      </c>
      <c r="B23">
        <f t="shared" si="0"/>
        <v>11.391882170173885</v>
      </c>
      <c r="C23">
        <f t="shared" si="1"/>
        <v>82.954368486771003</v>
      </c>
      <c r="D23" t="b">
        <f t="shared" si="2"/>
        <v>0</v>
      </c>
    </row>
    <row r="24" spans="1:4" x14ac:dyDescent="0.25">
      <c r="A24">
        <v>900</v>
      </c>
      <c r="B24">
        <f t="shared" si="0"/>
        <v>12.667189360739565</v>
      </c>
      <c r="C24">
        <f t="shared" si="1"/>
        <v>91.707771190727783</v>
      </c>
      <c r="D24" t="b">
        <f t="shared" si="2"/>
        <v>0</v>
      </c>
    </row>
    <row r="25" spans="1:4" x14ac:dyDescent="0.25">
      <c r="A25">
        <v>1000</v>
      </c>
      <c r="B25">
        <f t="shared" si="0"/>
        <v>13.933495550773905</v>
      </c>
      <c r="C25">
        <f t="shared" si="1"/>
        <v>100.34333188799373</v>
      </c>
      <c r="D25" t="b">
        <f t="shared" si="2"/>
        <v>0</v>
      </c>
    </row>
    <row r="26" spans="1:4" x14ac:dyDescent="0.25">
      <c r="A26">
        <v>2000</v>
      </c>
      <c r="B26">
        <f t="shared" si="0"/>
        <v>19.397062042839437</v>
      </c>
      <c r="C26">
        <f t="shared" si="1"/>
        <v>182.38549547225847</v>
      </c>
      <c r="D26" t="b">
        <f t="shared" si="2"/>
        <v>0</v>
      </c>
    </row>
    <row r="27" spans="1:4" x14ac:dyDescent="0.25">
      <c r="A27">
        <v>3000</v>
      </c>
      <c r="B27">
        <f t="shared" si="0"/>
        <v>32.038997439065319</v>
      </c>
      <c r="C27">
        <f t="shared" si="1"/>
        <v>259.72346686677565</v>
      </c>
      <c r="D27" t="b">
        <f t="shared" si="2"/>
        <v>0</v>
      </c>
    </row>
    <row r="28" spans="1:4" x14ac:dyDescent="0.25">
      <c r="A28">
        <v>4000</v>
      </c>
      <c r="B28">
        <f t="shared" si="0"/>
        <v>44.389274844959168</v>
      </c>
      <c r="C28">
        <f t="shared" si="1"/>
        <v>334.28648760844345</v>
      </c>
      <c r="D28" t="b">
        <f t="shared" si="2"/>
        <v>0</v>
      </c>
    </row>
    <row r="29" spans="1:4" x14ac:dyDescent="0.25">
      <c r="A29">
        <v>5000</v>
      </c>
      <c r="B29">
        <f t="shared" si="0"/>
        <v>56.696856836059432</v>
      </c>
      <c r="C29">
        <f t="shared" si="1"/>
        <v>406.9105660644812</v>
      </c>
      <c r="D29" t="b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de Oliveira Braz Junior</dc:creator>
  <cp:lastModifiedBy>Osmar de Oliveira Braz Junior</cp:lastModifiedBy>
  <dcterms:created xsi:type="dcterms:W3CDTF">2017-09-05T10:42:20Z</dcterms:created>
  <dcterms:modified xsi:type="dcterms:W3CDTF">2017-10-14T18:56:36Z</dcterms:modified>
</cp:coreProperties>
</file>