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14__DEVELOPPEMENTS__PQY__LABS\$__pqRANKING\"/>
    </mc:Choice>
  </mc:AlternateContent>
  <xr:revisionPtr revIDLastSave="0" documentId="13_ncr:1_{9E54B875-C595-48BE-88F4-F192F435A094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Ranking" sheetId="2" r:id="rId1"/>
    <sheet name="Params" sheetId="3" r:id="rId2"/>
  </sheets>
  <definedNames>
    <definedName name="DonnéesExternes_1" localSheetId="0" hidden="1">Ranking!$H$1:$N$28</definedName>
    <definedName name="DonnéesExternes_2" localSheetId="0" hidden="1">Ranking!$P$1:$V$28</definedName>
    <definedName name="DonnéesExternes_3" localSheetId="0" hidden="1">Ranking!$X$1:$AD$28</definedName>
    <definedName name="ExternalData_1" localSheetId="0" hidden="1">Ranking!#REF!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3" i="3" a="1"/>
  <c r="B3" i="3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B2" i="3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03A93-E24F-43A9-B86C-B9747B1D7C2A}" keepAlive="1" name="Requête - fnGetParameter" description="Connexion à la requête « fnGetParameter » dans le classeur." type="5" refreshedVersion="0" background="1">
    <dbPr connection="Provider=Microsoft.Mashup.OleDb.1;Data Source=$Workbook$;Location=fnGetParameter;Extended Properties=&quot;&quot;" command="SELECT * FROM [fnGetParameter]"/>
  </connection>
  <connection id="2" xr16:uid="{09C7518E-43EF-46CF-9CC6-484B2FE30F19}" keepAlive="1" name="Requête - LoadPQ(1)" description="Connexion à la requête « LoadPQ » dans le classeur." type="5" refreshedVersion="0" background="1">
    <dbPr connection="Provider=Microsoft.Mashup.OleDb.1;Data Source=$Workbook$;Location=LoadPQ;Extended Properties=&quot;&quot;" command="SELECT * FROM [LoadPQ]"/>
  </connection>
  <connection id="3" xr16:uid="{1414A48D-F242-4273-8B96-C13A4CDF3B8D}" keepAlive="1" name="Requête - RQ_CANAL" description="Connexion à la requête « RQ_CANAL » dans le classeur." type="5" refreshedVersion="8" background="1" saveData="1">
    <dbPr connection="Provider=Microsoft.Mashup.OleDb.1;Data Source=$Workbook$;Location=RQ_CANAL;Extended Properties=&quot;&quot;" command="SELECT * FROM [RQ_CANAL]"/>
  </connection>
  <connection id="4" xr16:uid="{CD818BDD-4469-43DB-8E33-E18688A8BFA2}" keepAlive="1" name="Requête - RQ_DOMAINE" description="Connexion à la requête « RQ_DOMAINE » dans le classeur." type="5" refreshedVersion="8" background="1" saveData="1">
    <dbPr connection="Provider=Microsoft.Mashup.OleDb.1;Data Source=$Workbook$;Location=RQ_DOMAINE;Extended Properties=&quot;&quot;" command="SELECT * FROM [RQ_DOMAINE]"/>
  </connection>
  <connection id="5" xr16:uid="{46535FC0-588F-44D5-A23C-2E3C6F3E73FD}" keepAlive="1" name="Requête - RQ_SERVEUR" description="Connexion à la requête « RQ_SERVEUR » dans le classeur." type="5" refreshedVersion="8" background="1" saveData="1">
    <dbPr connection="Provider=Microsoft.Mashup.OleDb.1;Data Source=$Workbook$;Location=RQ_SERVEUR;Extended Properties=&quot;&quot;" command="SELECT * FROM [RQ_SERVEU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<sst xmlns="http://schemas.openxmlformats.org/spreadsheetml/2006/main" count="375" uniqueCount="55">
  <si>
    <t>APPLICATION</t>
  </si>
  <si>
    <t>DOMAINE</t>
  </si>
  <si>
    <t>DATE</t>
  </si>
  <si>
    <t>NBR FLUX</t>
  </si>
  <si>
    <t>DOSSIER_COURANT</t>
  </si>
  <si>
    <t>DOSSIER_DLL</t>
  </si>
  <si>
    <t>RUN_QUERY</t>
  </si>
  <si>
    <t>PARAMETRE</t>
  </si>
  <si>
    <t>VALEUR</t>
  </si>
  <si>
    <t>RQ_PART</t>
  </si>
  <si>
    <t>SOUS_DOSSIER_DLL</t>
  </si>
  <si>
    <t>PQ_DLL</t>
  </si>
  <si>
    <t>DOMAINE_A</t>
  </si>
  <si>
    <t>DOMAINE_B</t>
  </si>
  <si>
    <t>DOMAINE_C</t>
  </si>
  <si>
    <t>BBB</t>
  </si>
  <si>
    <t>COLONNE</t>
  </si>
  <si>
    <t>TYPE</t>
  </si>
  <si>
    <t>type text</t>
  </si>
  <si>
    <t>type date</t>
  </si>
  <si>
    <t>type number</t>
  </si>
  <si>
    <t>ORDRE</t>
  </si>
  <si>
    <t>AAC</t>
  </si>
  <si>
    <t>BCB</t>
  </si>
  <si>
    <t>CAC</t>
  </si>
  <si>
    <t>CAB</t>
  </si>
  <si>
    <t>ACC</t>
  </si>
  <si>
    <t>ABC</t>
  </si>
  <si>
    <t>ABB</t>
  </si>
  <si>
    <t>CCB</t>
  </si>
  <si>
    <t>SERVEUR</t>
  </si>
  <si>
    <t>ACA</t>
  </si>
  <si>
    <t>SERVEUR_C</t>
  </si>
  <si>
    <t>SERVEUR_B</t>
  </si>
  <si>
    <t>CBC</t>
  </si>
  <si>
    <t>SERVEUR_A</t>
  </si>
  <si>
    <t>CCC</t>
  </si>
  <si>
    <t>BCC</t>
  </si>
  <si>
    <t>ABA</t>
  </si>
  <si>
    <t>ACB</t>
  </si>
  <si>
    <t>CBA</t>
  </si>
  <si>
    <t>CBB</t>
  </si>
  <si>
    <t>BBA</t>
  </si>
  <si>
    <t>BAA</t>
  </si>
  <si>
    <t>BBC</t>
  </si>
  <si>
    <t>BCA</t>
  </si>
  <si>
    <t>CAA</t>
  </si>
  <si>
    <t>BAB</t>
  </si>
  <si>
    <t>AAB</t>
  </si>
  <si>
    <t>BAC</t>
  </si>
  <si>
    <t>CANAL</t>
  </si>
  <si>
    <t>CANAL_A</t>
  </si>
  <si>
    <t>CANAL_B</t>
  </si>
  <si>
    <t>CANAL_C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</si>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</sst>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adjustColumnWidth="0" connectionId="4" xr16:uid="{27A64F1B-4F3D-46B4-B422-09413077CF69}" autoFormatId="16" applyNumberFormats="0" applyBorderFormats="0" applyFontFormats="0" applyPatternFormats="0" applyAlignmentFormats="0" applyWidthHeightFormats="0">
  <queryTableRefresh nextId="22">
    <queryTableFields count="7">
      <queryTableField id="1" name="DOMAINE" tableColumnId="1"/>
      <queryTableField id="2" name="APPLICATION" tableColumnId="2"/>
      <queryTableField id="18" name="SERVEUR" tableColumnId="11"/>
      <queryTableField id="20" name="CANAL" tableColumnId="12"/>
      <queryTableField id="12" name="DATE" tableColumnId="8"/>
      <queryTableField id="4" name="NBR FLUX" tableColumnId="4"/>
      <queryTableField id="13" name="ORDR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43385D08-ADD9-453A-9938-28B15537FBD2}" autoFormatId="16" applyNumberFormats="0" applyBorderFormats="0" applyFontFormats="0" applyPatternFormats="0" applyAlignmentFormats="0" applyWidthHeightFormats="0">
  <queryTableRefresh nextId="8">
    <queryTableFields count="7">
      <queryTableField id="1" name="SERVEUR" tableColumnId="1"/>
      <queryTableField id="2" name="APPLICATION" tableColumnId="2"/>
      <queryTableField id="3" name="DOMAINE" tableColumnId="3"/>
      <queryTableField id="4" name="CANAL" tableColumnId="4"/>
      <queryTableField id="5" name="DATE" tableColumnId="5"/>
      <queryTableField id="6" name="NBR FLUX" tableColumnId="6"/>
      <queryTableField id="7" name="ORDR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CDB62E09-93A1-4277-9D29-8E4521B80565}" autoFormatId="16" applyNumberFormats="0" applyBorderFormats="0" applyFontFormats="0" applyPatternFormats="0" applyAlignmentFormats="0" applyWidthHeightFormats="0">
  <queryTableRefresh nextId="8">
    <queryTableFields count="7">
      <queryTableField id="1" name="CANAL" tableColumnId="1"/>
      <queryTableField id="2" name="APPLICATION" tableColumnId="2"/>
      <queryTableField id="3" name="DOMAINE" tableColumnId="3"/>
      <queryTableField id="4" name="SERVEUR" tableColumnId="4"/>
      <queryTableField id="5" name="DATE" tableColumnId="5"/>
      <queryTableField id="6" name="NBR FLUX" tableColumnId="6"/>
      <queryTableField id="7" name="ORDR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4C3822-B474-4A74-8DA7-BEC5BD9BEADF}" name="TB_FLUX_APPLIS" displayName="TB_FLUX_APPLIS" ref="A1:F28" totalsRowShown="0">
  <autoFilter ref="A1:F28" xr:uid="{7F4C3822-B474-4A74-8DA7-BEC5BD9BEADF}"/>
  <tableColumns count="6">
    <tableColumn id="1" xr3:uid="{DAC26EC5-C8CE-4600-B42F-7DF6FB24CC6E}" name="APPLICATION" dataDxfId="21">
      <calculatedColumnFormula>CHAR(RANDBETWEEN(65,67))&amp;CHAR(RANDBETWEEN(65,67))&amp;CHAR(RANDBETWEEN(65,67))</calculatedColumnFormula>
    </tableColumn>
    <tableColumn id="2" xr3:uid="{F4F8DCEC-44BB-4C12-A752-FE193B6C0BF6}" name="DOMAINE" dataDxfId="20">
      <calculatedColumnFormula>"DOMAINE_"&amp;CHAR(RANDBETWEEN(65,67))</calculatedColumnFormula>
    </tableColumn>
    <tableColumn id="5" xr3:uid="{3ED04356-BDF4-4F3B-A8AE-3D23E9BAE1AB}" name="SERVEUR" dataDxfId="19">
      <calculatedColumnFormula>"SERVEUR_"&amp;CHAR(RANDBETWEEN(65,67))</calculatedColumnFormula>
    </tableColumn>
    <tableColumn id="6" xr3:uid="{D47F42F0-4EE9-4082-B441-321EBEC88794}" name="CANAL" dataDxfId="18">
      <calculatedColumnFormula>"CANAL_"&amp;CHAR(RANDBETWEEN(65,67))</calculatedColumnFormula>
    </tableColumn>
    <tableColumn id="3" xr3:uid="{7D9DBE78-F3E4-45BB-A304-CB2234366B20}" name="DATE" dataDxfId="17">
      <calculatedColumnFormula>DATE(2024,1,RANDBETWEEN(1,31))</calculatedColumnFormula>
    </tableColumn>
    <tableColumn id="4" xr3:uid="{6796672C-4D0B-44C0-BEA2-2297E38B8D83}" name="NBR FLUX" dataDxfId="16">
      <calculatedColumnFormula>RANDBETWEEN(1000,5000)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A0F56-4B9C-44C4-A1D9-3A57CD585D72}" name="RQ_DOMAINE" displayName="RQ_DOMAINE" ref="H1:N28" tableType="queryTable" totalsRowShown="0">
  <autoFilter ref="H1:N28" xr:uid="{718A0F56-4B9C-44C4-A1D9-3A57CD585D72}"/>
  <tableColumns count="7">
    <tableColumn id="1" xr3:uid="{18F17BB4-33E0-4405-B05F-E0E78E6B8746}" uniqueName="1" name="DOMAINE" queryTableFieldId="1" dataDxfId="15"/>
    <tableColumn id="2" xr3:uid="{9FB52D18-15B7-4F11-95A3-D5CE948C6A79}" uniqueName="2" name="APPLICATION" queryTableFieldId="2" dataDxfId="14"/>
    <tableColumn id="11" xr3:uid="{A37F0953-978F-412B-AA98-4BF7CC05F891}" uniqueName="11" name="SERVEUR" queryTableFieldId="18" dataDxfId="13"/>
    <tableColumn id="12" xr3:uid="{4FDDA109-CE8C-49B6-ACE5-AE44B15C4821}" uniqueName="12" name="CANAL" queryTableFieldId="20" dataDxfId="12"/>
    <tableColumn id="8" xr3:uid="{78464AD8-65BB-40F7-9DC3-738E94D3F961}" uniqueName="8" name="DATE" queryTableFieldId="12" dataDxfId="11"/>
    <tableColumn id="4" xr3:uid="{CFD569D7-51DF-4AD8-952A-E27FD0499C8D}" uniqueName="4" name="NBR FLUX" queryTableFieldId="4" dataDxfId="10"/>
    <tableColumn id="9" xr3:uid="{0438E500-513D-443F-8282-C63993E5E30C}" uniqueName="9" name="ORDRE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E1B6DA-DFB8-4B3C-B536-D099CC737A4A}" name="RQ_SERVEUR" displayName="RQ_SERVEUR" ref="P1:V28" tableType="queryTable" totalsRowShown="0">
  <autoFilter ref="P1:V28" xr:uid="{ABE1B6DA-DFB8-4B3C-B536-D099CC737A4A}"/>
  <tableColumns count="7">
    <tableColumn id="1" xr3:uid="{C49A14CE-76A4-4255-B3B1-7F735B001012}" uniqueName="1" name="SERVEUR" queryTableFieldId="1" dataDxfId="9"/>
    <tableColumn id="2" xr3:uid="{A17B210D-26DF-498A-8A6A-1921BFE9B49D}" uniqueName="2" name="APPLICATION" queryTableFieldId="2" dataDxfId="8"/>
    <tableColumn id="3" xr3:uid="{195B2283-E0B1-42BC-8D31-A140C6E1A3B5}" uniqueName="3" name="DOMAINE" queryTableFieldId="3" dataDxfId="7"/>
    <tableColumn id="4" xr3:uid="{762C97D8-ADC4-4FD5-88DA-9E0D0CDB5F41}" uniqueName="4" name="CANAL" queryTableFieldId="4" dataDxfId="6"/>
    <tableColumn id="5" xr3:uid="{14B42FFB-85F3-46C1-B782-626C9925F9A2}" uniqueName="5" name="DATE" queryTableFieldId="5" dataDxfId="5"/>
    <tableColumn id="6" xr3:uid="{E5F497D1-41AA-4E00-ABEE-365E596E6713}" uniqueName="6" name="NBR FLUX" queryTableFieldId="6"/>
    <tableColumn id="7" xr3:uid="{1243DB8D-63D3-422D-BB70-4B529D348A19}" uniqueName="7" name="ORDRE" queryTableFieldId="7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377EDE-A054-4486-8F0E-FA0C68D93DE9}" name="RQ_CANAL" displayName="RQ_CANAL" ref="X1:AD28" tableType="queryTable" totalsRowShown="0">
  <autoFilter ref="X1:AD28" xr:uid="{00377EDE-A054-4486-8F0E-FA0C68D93DE9}"/>
  <tableColumns count="7">
    <tableColumn id="1" xr3:uid="{35076B3E-ECB1-44D1-A6C2-ADE2C24E0B20}" uniqueName="1" name="CANAL" queryTableFieldId="1" dataDxfId="4"/>
    <tableColumn id="2" xr3:uid="{372EA2BB-65CA-43EC-A4F7-992C55C8DF11}" uniqueName="2" name="APPLICATION" queryTableFieldId="2" dataDxfId="3"/>
    <tableColumn id="3" xr3:uid="{506577BE-49E7-4537-8D66-578EEF49C0B5}" uniqueName="3" name="DOMAINE" queryTableFieldId="3" dataDxfId="2"/>
    <tableColumn id="4" xr3:uid="{F12C5C64-AA2F-415C-8663-645D4B880C84}" uniqueName="4" name="SERVEUR" queryTableFieldId="4" dataDxfId="1"/>
    <tableColumn id="5" xr3:uid="{A38CC7F8-8696-43AD-99DA-E1C066D4ADA8}" uniqueName="5" name="DATE" queryTableFieldId="5" dataDxfId="0"/>
    <tableColumn id="6" xr3:uid="{CC0514C0-4FE6-4C57-B4DE-670B8835377D}" uniqueName="6" name="NBR FLUX" queryTableFieldId="6"/>
    <tableColumn id="7" xr3:uid="{FE86FD91-400C-4CC7-963C-DB3F0234ACD1}" uniqueName="7" name="ORDRE" queryTableFieldId="7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85692-7D20-4075-A3EC-EF1FD81AA4B4}" name="TB_PARAMS" displayName="TB_PARAMS" ref="A1:B5" totalsRowShown="0">
  <autoFilter ref="A1:B5" xr:uid="{62F85692-7D20-4075-A3EC-EF1FD81AA4B4}"/>
  <tableColumns count="2">
    <tableColumn id="1" xr3:uid="{25A95523-2C7D-4988-9F92-5A075A6483C7}" name="PARAMETRE"/>
    <tableColumn id="2" xr3:uid="{2B965FEA-7245-4DF3-94E6-138CDF1EF30A}" name="VALEU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EADE18-8C8F-4905-B9D4-AD24BA6119BF}" name="TB_TYPES" displayName="TB_TYPES" ref="A8:B15" totalsRowShown="0">
  <autoFilter ref="A8:B15" xr:uid="{98EADE18-8C8F-4905-B9D4-AD24BA6119BF}"/>
  <tableColumns count="2">
    <tableColumn id="1" xr3:uid="{62878DC5-9BB4-4DC0-976C-1E8D430A2E90}" name="COLONNE"/>
    <tableColumn id="2" xr3:uid="{9D2C3C5B-8030-40F2-9F6B-5B3121DEB5FA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8ACF-1826-4092-B92B-A8121929E8EE}">
  <dimension ref="A1:AD28"/>
  <sheetViews>
    <sheetView showGridLines="0" tabSelected="1" topLeftCell="D1" workbookViewId="0">
      <selection activeCell="Q33" sqref="Q33"/>
    </sheetView>
  </sheetViews>
  <sheetFormatPr baseColWidth="10" defaultColWidth="9.140625" defaultRowHeight="15" x14ac:dyDescent="0.25"/>
  <cols>
    <col min="1" max="1" width="15.140625" bestFit="1" customWidth="1"/>
    <col min="2" max="2" width="12.140625" bestFit="1" customWidth="1"/>
    <col min="3" max="3" width="11.28515625" bestFit="1" customWidth="1"/>
    <col min="4" max="4" width="9.28515625" bestFit="1" customWidth="1"/>
    <col min="5" max="5" width="10.7109375" bestFit="1" customWidth="1"/>
    <col min="6" max="6" width="11.85546875" bestFit="1" customWidth="1"/>
    <col min="7" max="7" width="1.7109375" customWidth="1"/>
    <col min="8" max="8" width="12.140625" bestFit="1" customWidth="1"/>
    <col min="9" max="9" width="15.140625" bestFit="1" customWidth="1"/>
    <col min="10" max="10" width="11.28515625" bestFit="1" customWidth="1"/>
    <col min="11" max="11" width="9.28515625" bestFit="1" customWidth="1"/>
    <col min="12" max="12" width="10.7109375" customWidth="1"/>
    <col min="13" max="13" width="11.85546875" bestFit="1" customWidth="1"/>
    <col min="14" max="14" width="9.28515625" bestFit="1" customWidth="1"/>
    <col min="15" max="15" width="1.7109375" customWidth="1"/>
    <col min="16" max="16" width="11.28515625" bestFit="1" customWidth="1"/>
    <col min="17" max="17" width="15.140625" bestFit="1" customWidth="1"/>
    <col min="18" max="18" width="12.140625" bestFit="1" customWidth="1"/>
    <col min="19" max="19" width="9.28515625" bestFit="1" customWidth="1"/>
    <col min="20" max="20" width="10.7109375" bestFit="1" customWidth="1"/>
    <col min="21" max="21" width="11.85546875" bestFit="1" customWidth="1"/>
    <col min="22" max="22" width="9.28515625" bestFit="1" customWidth="1"/>
    <col min="23" max="23" width="1.7109375" customWidth="1"/>
    <col min="24" max="24" width="9.28515625" bestFit="1" customWidth="1"/>
    <col min="25" max="25" width="15.140625" bestFit="1" customWidth="1"/>
    <col min="26" max="26" width="12.140625" bestFit="1" customWidth="1"/>
    <col min="27" max="27" width="11.28515625" bestFit="1" customWidth="1"/>
    <col min="28" max="28" width="10.7109375" bestFit="1" customWidth="1"/>
    <col min="29" max="29" width="11.85546875" bestFit="1" customWidth="1"/>
    <col min="30" max="30" width="9.28515625" bestFit="1" customWidth="1"/>
  </cols>
  <sheetData>
    <row r="1" spans="1:30" x14ac:dyDescent="0.25">
      <c r="A1" t="s">
        <v>0</v>
      </c>
      <c r="B1" t="s">
        <v>1</v>
      </c>
      <c r="C1" t="s">
        <v>30</v>
      </c>
      <c r="D1" t="s">
        <v>50</v>
      </c>
      <c r="E1" t="s">
        <v>2</v>
      </c>
      <c r="F1" t="s">
        <v>3</v>
      </c>
      <c r="H1" t="s">
        <v>1</v>
      </c>
      <c r="I1" t="s">
        <v>0</v>
      </c>
      <c r="J1" t="s">
        <v>30</v>
      </c>
      <c r="K1" t="s">
        <v>50</v>
      </c>
      <c r="L1" t="s">
        <v>2</v>
      </c>
      <c r="M1" t="s">
        <v>3</v>
      </c>
      <c r="N1" t="s">
        <v>21</v>
      </c>
      <c r="P1" t="s">
        <v>30</v>
      </c>
      <c r="Q1" t="s">
        <v>0</v>
      </c>
      <c r="R1" t="s">
        <v>1</v>
      </c>
      <c r="S1" t="s">
        <v>50</v>
      </c>
      <c r="T1" t="s">
        <v>2</v>
      </c>
      <c r="U1" t="s">
        <v>3</v>
      </c>
      <c r="V1" t="s">
        <v>21</v>
      </c>
      <c r="X1" t="s">
        <v>50</v>
      </c>
      <c r="Y1" t="s">
        <v>0</v>
      </c>
      <c r="Z1" t="s">
        <v>1</v>
      </c>
      <c r="AA1" t="s">
        <v>30</v>
      </c>
      <c r="AB1" t="s">
        <v>2</v>
      </c>
      <c r="AC1" t="s">
        <v>3</v>
      </c>
      <c r="AD1" t="s">
        <v>21</v>
      </c>
    </row>
    <row r="2" spans="1:30" x14ac:dyDescent="0.25">
      <c r="A2" t="str">
        <f t="shared" ref="A2:A28" ca="1" si="0">CHAR(RANDBETWEEN(65,67))&amp;CHAR(RANDBETWEEN(65,67))&amp;CHAR(RANDBETWEEN(65,67))</f>
        <v>AAB</v>
      </c>
      <c r="B2" t="str">
        <f t="shared" ref="B2:B28" ca="1" si="1">"DOMAINE_"&amp;CHAR(RANDBETWEEN(65,67))</f>
        <v>DOMAINE_A</v>
      </c>
      <c r="C2" t="str">
        <f t="shared" ref="C2:C28" ca="1" si="2">"SERVEUR_"&amp;CHAR(RANDBETWEEN(65,67))</f>
        <v>SERVEUR_B</v>
      </c>
      <c r="D2" t="str">
        <f t="shared" ref="D2:D28" ca="1" si="3">"CANAL_"&amp;CHAR(RANDBETWEEN(65,67))</f>
        <v>CANAL_B</v>
      </c>
      <c r="E2" s="1">
        <f t="shared" ref="E2:E28" ca="1" si="4">DATE(2024,1,RANDBETWEEN(1,31))</f>
        <v>45316</v>
      </c>
      <c r="F2">
        <f t="shared" ref="F2:F28" ca="1" si="5">RANDBETWEEN(1000,5000)</f>
        <v>4804</v>
      </c>
      <c r="H2" t="s">
        <v>12</v>
      </c>
      <c r="I2" t="s">
        <v>40</v>
      </c>
      <c r="J2" t="s">
        <v>35</v>
      </c>
      <c r="K2" t="s">
        <v>51</v>
      </c>
      <c r="L2" s="1">
        <v>45292</v>
      </c>
      <c r="M2">
        <v>4391</v>
      </c>
      <c r="N2">
        <v>1</v>
      </c>
      <c r="P2" t="s">
        <v>35</v>
      </c>
      <c r="Q2" t="s">
        <v>54</v>
      </c>
      <c r="R2" t="s">
        <v>14</v>
      </c>
      <c r="S2" t="s">
        <v>51</v>
      </c>
      <c r="T2" s="1">
        <v>45299</v>
      </c>
      <c r="U2">
        <v>4738</v>
      </c>
      <c r="V2">
        <v>1</v>
      </c>
      <c r="X2" t="s">
        <v>51</v>
      </c>
      <c r="Y2" t="s">
        <v>48</v>
      </c>
      <c r="Z2" t="s">
        <v>14</v>
      </c>
      <c r="AA2" t="s">
        <v>33</v>
      </c>
      <c r="AB2" s="1">
        <v>45319</v>
      </c>
      <c r="AC2">
        <v>4149</v>
      </c>
      <c r="AD2">
        <v>1</v>
      </c>
    </row>
    <row r="3" spans="1:30" x14ac:dyDescent="0.25">
      <c r="A3" t="str">
        <f t="shared" ca="1" si="0"/>
        <v>ACB</v>
      </c>
      <c r="B3" t="str">
        <f t="shared" ca="1" si="1"/>
        <v>DOMAINE_C</v>
      </c>
      <c r="C3" t="str">
        <f t="shared" ca="1" si="2"/>
        <v>SERVEUR_C</v>
      </c>
      <c r="D3" t="str">
        <f t="shared" ca="1" si="3"/>
        <v>CANAL_B</v>
      </c>
      <c r="E3" s="1">
        <f t="shared" ca="1" si="4"/>
        <v>45300</v>
      </c>
      <c r="F3">
        <f t="shared" ca="1" si="5"/>
        <v>3614</v>
      </c>
      <c r="H3" t="s">
        <v>12</v>
      </c>
      <c r="I3" t="s">
        <v>22</v>
      </c>
      <c r="J3" t="s">
        <v>35</v>
      </c>
      <c r="K3" t="s">
        <v>53</v>
      </c>
      <c r="L3" s="1">
        <v>45295</v>
      </c>
      <c r="M3">
        <v>3627</v>
      </c>
      <c r="N3">
        <v>2</v>
      </c>
      <c r="P3" t="s">
        <v>35</v>
      </c>
      <c r="Q3" t="s">
        <v>40</v>
      </c>
      <c r="R3" t="s">
        <v>13</v>
      </c>
      <c r="S3" t="s">
        <v>52</v>
      </c>
      <c r="T3" s="1">
        <v>45321</v>
      </c>
      <c r="U3">
        <v>4156</v>
      </c>
      <c r="V3">
        <v>2</v>
      </c>
      <c r="X3" t="s">
        <v>51</v>
      </c>
      <c r="Y3" t="s">
        <v>44</v>
      </c>
      <c r="Z3" t="s">
        <v>12</v>
      </c>
      <c r="AA3" t="s">
        <v>32</v>
      </c>
      <c r="AB3" s="1">
        <v>45294</v>
      </c>
      <c r="AC3">
        <v>3929</v>
      </c>
      <c r="AD3">
        <v>2</v>
      </c>
    </row>
    <row r="4" spans="1:30" x14ac:dyDescent="0.25">
      <c r="A4" t="str">
        <f t="shared" ca="1" si="0"/>
        <v>ABA</v>
      </c>
      <c r="B4" t="str">
        <f t="shared" ca="1" si="1"/>
        <v>DOMAINE_B</v>
      </c>
      <c r="C4" t="str">
        <f t="shared" ca="1" si="2"/>
        <v>SERVEUR_A</v>
      </c>
      <c r="D4" t="str">
        <f t="shared" ca="1" si="3"/>
        <v>CANAL_B</v>
      </c>
      <c r="E4" s="1">
        <f t="shared" ca="1" si="4"/>
        <v>45293</v>
      </c>
      <c r="F4">
        <f t="shared" ca="1" si="5"/>
        <v>4793</v>
      </c>
      <c r="H4" t="s">
        <v>12</v>
      </c>
      <c r="I4" t="s">
        <v>24</v>
      </c>
      <c r="J4" t="s">
        <v>33</v>
      </c>
      <c r="K4" t="s">
        <v>53</v>
      </c>
      <c r="L4" s="1">
        <v>45310</v>
      </c>
      <c r="M4">
        <v>3368</v>
      </c>
      <c r="N4">
        <v>3</v>
      </c>
      <c r="P4" t="s">
        <v>35</v>
      </c>
      <c r="Q4" t="s">
        <v>27</v>
      </c>
      <c r="R4" t="s">
        <v>13</v>
      </c>
      <c r="S4" t="s">
        <v>53</v>
      </c>
      <c r="T4" s="1">
        <v>45299</v>
      </c>
      <c r="U4">
        <v>4087</v>
      </c>
      <c r="V4">
        <v>3</v>
      </c>
      <c r="X4" t="s">
        <v>51</v>
      </c>
      <c r="Y4" t="s">
        <v>43</v>
      </c>
      <c r="Z4" t="s">
        <v>13</v>
      </c>
      <c r="AA4" t="s">
        <v>35</v>
      </c>
      <c r="AB4" s="1">
        <v>45313</v>
      </c>
      <c r="AC4">
        <v>3323</v>
      </c>
      <c r="AD4">
        <v>3</v>
      </c>
    </row>
    <row r="5" spans="1:30" x14ac:dyDescent="0.25">
      <c r="A5" t="str">
        <f t="shared" ca="1" si="0"/>
        <v>BAA</v>
      </c>
      <c r="B5" t="str">
        <f t="shared" ca="1" si="1"/>
        <v>DOMAINE_B</v>
      </c>
      <c r="C5" t="str">
        <f t="shared" ca="1" si="2"/>
        <v>SERVEUR_B</v>
      </c>
      <c r="D5" t="str">
        <f t="shared" ca="1" si="3"/>
        <v>CANAL_C</v>
      </c>
      <c r="E5" s="1">
        <f t="shared" ca="1" si="4"/>
        <v>45300</v>
      </c>
      <c r="F5">
        <f t="shared" ca="1" si="5"/>
        <v>1749</v>
      </c>
      <c r="H5" t="s">
        <v>12</v>
      </c>
      <c r="I5" t="s">
        <v>26</v>
      </c>
      <c r="J5" t="s">
        <v>32</v>
      </c>
      <c r="K5" t="s">
        <v>53</v>
      </c>
      <c r="L5" s="1">
        <v>45299</v>
      </c>
      <c r="M5">
        <v>2591</v>
      </c>
      <c r="N5">
        <v>4</v>
      </c>
      <c r="P5" t="s">
        <v>35</v>
      </c>
      <c r="Q5" t="s">
        <v>47</v>
      </c>
      <c r="R5" t="s">
        <v>13</v>
      </c>
      <c r="S5" t="s">
        <v>52</v>
      </c>
      <c r="T5" s="1">
        <v>45320</v>
      </c>
      <c r="U5">
        <v>3095</v>
      </c>
      <c r="V5">
        <v>4</v>
      </c>
      <c r="X5" t="s">
        <v>51</v>
      </c>
      <c r="Y5" t="s">
        <v>27</v>
      </c>
      <c r="Z5" t="s">
        <v>14</v>
      </c>
      <c r="AA5" t="s">
        <v>35</v>
      </c>
      <c r="AB5" s="1">
        <v>45315</v>
      </c>
      <c r="AC5">
        <v>2817</v>
      </c>
      <c r="AD5">
        <v>4</v>
      </c>
    </row>
    <row r="6" spans="1:30" x14ac:dyDescent="0.25">
      <c r="A6" t="str">
        <f t="shared" ca="1" si="0"/>
        <v>BAA</v>
      </c>
      <c r="B6" t="str">
        <f t="shared" ca="1" si="1"/>
        <v>DOMAINE_A</v>
      </c>
      <c r="C6" t="str">
        <f t="shared" ca="1" si="2"/>
        <v>SERVEUR_C</v>
      </c>
      <c r="D6" t="str">
        <f t="shared" ca="1" si="3"/>
        <v>CANAL_B</v>
      </c>
      <c r="E6" s="1">
        <f t="shared" ca="1" si="4"/>
        <v>45293</v>
      </c>
      <c r="F6">
        <f t="shared" ca="1" si="5"/>
        <v>3938</v>
      </c>
      <c r="H6" t="s">
        <v>12</v>
      </c>
      <c r="I6" t="s">
        <v>23</v>
      </c>
      <c r="J6" t="s">
        <v>33</v>
      </c>
      <c r="K6" t="s">
        <v>51</v>
      </c>
      <c r="L6" s="1">
        <v>45321</v>
      </c>
      <c r="M6">
        <v>2206</v>
      </c>
      <c r="N6">
        <v>5</v>
      </c>
      <c r="P6" t="s">
        <v>35</v>
      </c>
      <c r="Q6" t="s">
        <v>45</v>
      </c>
      <c r="R6" t="s">
        <v>14</v>
      </c>
      <c r="S6" t="s">
        <v>53</v>
      </c>
      <c r="T6" s="1">
        <v>45316</v>
      </c>
      <c r="U6">
        <v>2072</v>
      </c>
      <c r="V6">
        <v>5</v>
      </c>
      <c r="X6" t="s">
        <v>51</v>
      </c>
      <c r="Y6" t="s">
        <v>23</v>
      </c>
      <c r="Z6" t="s">
        <v>12</v>
      </c>
      <c r="AA6" t="s">
        <v>32</v>
      </c>
      <c r="AB6" s="1">
        <v>45317</v>
      </c>
      <c r="AC6">
        <v>2690</v>
      </c>
      <c r="AD6">
        <v>5</v>
      </c>
    </row>
    <row r="7" spans="1:30" x14ac:dyDescent="0.25">
      <c r="A7" t="str">
        <f t="shared" ca="1" si="0"/>
        <v>CAA</v>
      </c>
      <c r="B7" t="str">
        <f t="shared" ca="1" si="1"/>
        <v>DOMAINE_C</v>
      </c>
      <c r="C7" t="str">
        <f t="shared" ca="1" si="2"/>
        <v>SERVEUR_A</v>
      </c>
      <c r="D7" t="str">
        <f t="shared" ca="1" si="3"/>
        <v>CANAL_C</v>
      </c>
      <c r="E7" s="1">
        <f t="shared" ca="1" si="4"/>
        <v>45295</v>
      </c>
      <c r="F7">
        <f t="shared" ca="1" si="5"/>
        <v>1426</v>
      </c>
      <c r="H7" t="s">
        <v>12</v>
      </c>
      <c r="I7" t="s">
        <v>27</v>
      </c>
      <c r="J7" t="s">
        <v>33</v>
      </c>
      <c r="K7" t="s">
        <v>53</v>
      </c>
      <c r="L7" s="1">
        <v>45293</v>
      </c>
      <c r="M7">
        <v>1409</v>
      </c>
      <c r="N7">
        <v>6</v>
      </c>
      <c r="P7" t="s">
        <v>35</v>
      </c>
      <c r="Q7" t="s">
        <v>40</v>
      </c>
      <c r="R7" t="s">
        <v>12</v>
      </c>
      <c r="S7" t="s">
        <v>51</v>
      </c>
      <c r="T7" s="1">
        <v>45295</v>
      </c>
      <c r="U7">
        <v>2055</v>
      </c>
      <c r="V7">
        <v>6</v>
      </c>
      <c r="X7" t="s">
        <v>51</v>
      </c>
      <c r="Y7" t="s">
        <v>28</v>
      </c>
      <c r="Z7" t="s">
        <v>12</v>
      </c>
      <c r="AA7" t="s">
        <v>32</v>
      </c>
      <c r="AB7" s="1">
        <v>45295</v>
      </c>
      <c r="AC7">
        <v>2396</v>
      </c>
      <c r="AD7">
        <v>6</v>
      </c>
    </row>
    <row r="8" spans="1:30" x14ac:dyDescent="0.25">
      <c r="A8" t="str">
        <f t="shared" ca="1" si="0"/>
        <v>BBA</v>
      </c>
      <c r="B8" t="str">
        <f t="shared" ca="1" si="1"/>
        <v>DOMAINE_C</v>
      </c>
      <c r="C8" t="str">
        <f t="shared" ca="1" si="2"/>
        <v>SERVEUR_C</v>
      </c>
      <c r="D8" t="str">
        <f t="shared" ca="1" si="3"/>
        <v>CANAL_A</v>
      </c>
      <c r="E8" s="1">
        <f t="shared" ca="1" si="4"/>
        <v>45309</v>
      </c>
      <c r="F8">
        <f t="shared" ca="1" si="5"/>
        <v>1631</v>
      </c>
      <c r="H8" t="s">
        <v>13</v>
      </c>
      <c r="I8" t="s">
        <v>22</v>
      </c>
      <c r="J8" t="s">
        <v>32</v>
      </c>
      <c r="K8" t="s">
        <v>51</v>
      </c>
      <c r="L8" s="1">
        <v>45298</v>
      </c>
      <c r="M8">
        <v>4767</v>
      </c>
      <c r="N8">
        <v>1</v>
      </c>
      <c r="P8" t="s">
        <v>35</v>
      </c>
      <c r="Q8" t="s">
        <v>28</v>
      </c>
      <c r="R8" t="s">
        <v>14</v>
      </c>
      <c r="S8" t="s">
        <v>51</v>
      </c>
      <c r="T8" s="1">
        <v>45307</v>
      </c>
      <c r="U8">
        <v>1423</v>
      </c>
      <c r="V8">
        <v>7</v>
      </c>
      <c r="X8" t="s">
        <v>51</v>
      </c>
      <c r="Y8" t="s">
        <v>48</v>
      </c>
      <c r="Z8" t="s">
        <v>12</v>
      </c>
      <c r="AA8" t="s">
        <v>32</v>
      </c>
      <c r="AB8" s="1">
        <v>45316</v>
      </c>
      <c r="AC8">
        <v>1707</v>
      </c>
      <c r="AD8">
        <v>7</v>
      </c>
    </row>
    <row r="9" spans="1:30" x14ac:dyDescent="0.25">
      <c r="A9" t="str">
        <f t="shared" ca="1" si="0"/>
        <v>ACB</v>
      </c>
      <c r="B9" t="str">
        <f t="shared" ca="1" si="1"/>
        <v>DOMAINE_B</v>
      </c>
      <c r="C9" t="str">
        <f t="shared" ca="1" si="2"/>
        <v>SERVEUR_B</v>
      </c>
      <c r="D9" t="str">
        <f t="shared" ca="1" si="3"/>
        <v>CANAL_A</v>
      </c>
      <c r="E9" s="1">
        <f t="shared" ca="1" si="4"/>
        <v>45309</v>
      </c>
      <c r="F9">
        <f t="shared" ca="1" si="5"/>
        <v>3725</v>
      </c>
      <c r="H9" t="s">
        <v>13</v>
      </c>
      <c r="I9" t="s">
        <v>46</v>
      </c>
      <c r="J9" t="s">
        <v>32</v>
      </c>
      <c r="K9" t="s">
        <v>51</v>
      </c>
      <c r="L9" s="1">
        <v>45311</v>
      </c>
      <c r="M9">
        <v>4323</v>
      </c>
      <c r="N9">
        <v>2</v>
      </c>
      <c r="P9" t="s">
        <v>33</v>
      </c>
      <c r="Q9" t="s">
        <v>22</v>
      </c>
      <c r="R9" t="s">
        <v>14</v>
      </c>
      <c r="S9" t="s">
        <v>51</v>
      </c>
      <c r="T9" s="1">
        <v>45310</v>
      </c>
      <c r="U9">
        <v>4302</v>
      </c>
      <c r="V9">
        <v>1</v>
      </c>
      <c r="X9" t="s">
        <v>51</v>
      </c>
      <c r="Y9" t="s">
        <v>38</v>
      </c>
      <c r="Z9" t="s">
        <v>13</v>
      </c>
      <c r="AA9" t="s">
        <v>33</v>
      </c>
      <c r="AB9" s="1">
        <v>45314</v>
      </c>
      <c r="AC9">
        <v>1083</v>
      </c>
      <c r="AD9">
        <v>8</v>
      </c>
    </row>
    <row r="10" spans="1:30" x14ac:dyDescent="0.25">
      <c r="A10" t="str">
        <f t="shared" ca="1" si="0"/>
        <v>ABC</v>
      </c>
      <c r="B10" t="str">
        <f t="shared" ca="1" si="1"/>
        <v>DOMAINE_B</v>
      </c>
      <c r="C10" t="str">
        <f t="shared" ca="1" si="2"/>
        <v>SERVEUR_C</v>
      </c>
      <c r="D10" t="str">
        <f t="shared" ca="1" si="3"/>
        <v>CANAL_B</v>
      </c>
      <c r="E10" s="1">
        <f t="shared" ca="1" si="4"/>
        <v>45316</v>
      </c>
      <c r="F10">
        <f t="shared" ca="1" si="5"/>
        <v>3681</v>
      </c>
      <c r="H10" t="s">
        <v>13</v>
      </c>
      <c r="I10" t="s">
        <v>28</v>
      </c>
      <c r="J10" t="s">
        <v>35</v>
      </c>
      <c r="K10" t="s">
        <v>51</v>
      </c>
      <c r="L10" s="1">
        <v>45311</v>
      </c>
      <c r="M10">
        <v>2762</v>
      </c>
      <c r="N10">
        <v>3</v>
      </c>
      <c r="P10" t="s">
        <v>33</v>
      </c>
      <c r="Q10" t="s">
        <v>15</v>
      </c>
      <c r="R10" t="s">
        <v>14</v>
      </c>
      <c r="S10" t="s">
        <v>51</v>
      </c>
      <c r="T10" s="1">
        <v>45307</v>
      </c>
      <c r="U10">
        <v>3900</v>
      </c>
      <c r="V10">
        <v>2</v>
      </c>
      <c r="X10" t="s">
        <v>52</v>
      </c>
      <c r="Y10" t="s">
        <v>40</v>
      </c>
      <c r="Z10" t="s">
        <v>13</v>
      </c>
      <c r="AA10" t="s">
        <v>32</v>
      </c>
      <c r="AB10" s="1">
        <v>45300</v>
      </c>
      <c r="AC10">
        <v>4985</v>
      </c>
      <c r="AD10">
        <v>1</v>
      </c>
    </row>
    <row r="11" spans="1:30" x14ac:dyDescent="0.25">
      <c r="A11" t="str">
        <f t="shared" ca="1" si="0"/>
        <v>ACA</v>
      </c>
      <c r="B11" t="str">
        <f t="shared" ca="1" si="1"/>
        <v>DOMAINE_C</v>
      </c>
      <c r="C11" t="str">
        <f t="shared" ca="1" si="2"/>
        <v>SERVEUR_A</v>
      </c>
      <c r="D11" t="str">
        <f t="shared" ca="1" si="3"/>
        <v>CANAL_A</v>
      </c>
      <c r="E11" s="1">
        <f t="shared" ca="1" si="4"/>
        <v>45322</v>
      </c>
      <c r="F11">
        <f t="shared" ca="1" si="5"/>
        <v>3689</v>
      </c>
      <c r="H11" t="s">
        <v>13</v>
      </c>
      <c r="I11" t="s">
        <v>31</v>
      </c>
      <c r="J11" t="s">
        <v>32</v>
      </c>
      <c r="K11" t="s">
        <v>53</v>
      </c>
      <c r="L11" s="1">
        <v>45297</v>
      </c>
      <c r="M11">
        <v>2055</v>
      </c>
      <c r="N11">
        <v>4</v>
      </c>
      <c r="P11" t="s">
        <v>33</v>
      </c>
      <c r="Q11" t="s">
        <v>39</v>
      </c>
      <c r="R11" t="s">
        <v>12</v>
      </c>
      <c r="S11" t="s">
        <v>53</v>
      </c>
      <c r="T11" s="1">
        <v>45318</v>
      </c>
      <c r="U11">
        <v>3536</v>
      </c>
      <c r="V11">
        <v>3</v>
      </c>
      <c r="X11" t="s">
        <v>52</v>
      </c>
      <c r="Y11" t="s">
        <v>49</v>
      </c>
      <c r="Z11" t="s">
        <v>12</v>
      </c>
      <c r="AA11" t="s">
        <v>33</v>
      </c>
      <c r="AB11" s="1">
        <v>45293</v>
      </c>
      <c r="AC11">
        <v>4338</v>
      </c>
      <c r="AD11">
        <v>2</v>
      </c>
    </row>
    <row r="12" spans="1:30" x14ac:dyDescent="0.25">
      <c r="A12" t="str">
        <f t="shared" ca="1" si="0"/>
        <v>CAC</v>
      </c>
      <c r="B12" t="str">
        <f t="shared" ca="1" si="1"/>
        <v>DOMAINE_A</v>
      </c>
      <c r="C12" t="str">
        <f t="shared" ca="1" si="2"/>
        <v>SERVEUR_C</v>
      </c>
      <c r="D12" t="str">
        <f t="shared" ca="1" si="3"/>
        <v>CANAL_A</v>
      </c>
      <c r="E12" s="1">
        <f t="shared" ca="1" si="4"/>
        <v>45300</v>
      </c>
      <c r="F12">
        <f t="shared" ca="1" si="5"/>
        <v>4515</v>
      </c>
      <c r="H12" t="s">
        <v>13</v>
      </c>
      <c r="I12" t="s">
        <v>54</v>
      </c>
      <c r="J12" t="s">
        <v>35</v>
      </c>
      <c r="K12" t="s">
        <v>51</v>
      </c>
      <c r="L12" s="1">
        <v>45319</v>
      </c>
      <c r="M12">
        <v>1961</v>
      </c>
      <c r="N12">
        <v>5</v>
      </c>
      <c r="P12" t="s">
        <v>33</v>
      </c>
      <c r="Q12" t="s">
        <v>26</v>
      </c>
      <c r="R12" t="s">
        <v>13</v>
      </c>
      <c r="S12" t="s">
        <v>51</v>
      </c>
      <c r="T12" s="1">
        <v>45319</v>
      </c>
      <c r="U12">
        <v>3290</v>
      </c>
      <c r="V12">
        <v>4</v>
      </c>
      <c r="X12" t="s">
        <v>52</v>
      </c>
      <c r="Y12" t="s">
        <v>39</v>
      </c>
      <c r="Z12" t="s">
        <v>12</v>
      </c>
      <c r="AA12" t="s">
        <v>35</v>
      </c>
      <c r="AB12" s="1">
        <v>45310</v>
      </c>
      <c r="AC12">
        <v>4225</v>
      </c>
      <c r="AD12">
        <v>3</v>
      </c>
    </row>
    <row r="13" spans="1:30" x14ac:dyDescent="0.25">
      <c r="A13" t="str">
        <f t="shared" ca="1" si="0"/>
        <v>CCB</v>
      </c>
      <c r="B13" t="str">
        <f t="shared" ca="1" si="1"/>
        <v>DOMAINE_A</v>
      </c>
      <c r="C13" t="str">
        <f t="shared" ca="1" si="2"/>
        <v>SERVEUR_C</v>
      </c>
      <c r="D13" t="str">
        <f t="shared" ca="1" si="3"/>
        <v>CANAL_A</v>
      </c>
      <c r="E13" s="1">
        <f t="shared" ca="1" si="4"/>
        <v>45313</v>
      </c>
      <c r="F13">
        <f t="shared" ca="1" si="5"/>
        <v>2105</v>
      </c>
      <c r="H13" t="s">
        <v>13</v>
      </c>
      <c r="I13" t="s">
        <v>34</v>
      </c>
      <c r="J13" t="s">
        <v>32</v>
      </c>
      <c r="K13" t="s">
        <v>52</v>
      </c>
      <c r="L13" s="1">
        <v>45313</v>
      </c>
      <c r="M13">
        <v>1462</v>
      </c>
      <c r="N13">
        <v>6</v>
      </c>
      <c r="P13" t="s">
        <v>33</v>
      </c>
      <c r="Q13" t="s">
        <v>45</v>
      </c>
      <c r="R13" t="s">
        <v>14</v>
      </c>
      <c r="S13" t="s">
        <v>51</v>
      </c>
      <c r="T13" s="1">
        <v>45304</v>
      </c>
      <c r="U13">
        <v>3241</v>
      </c>
      <c r="V13">
        <v>5</v>
      </c>
      <c r="X13" t="s">
        <v>52</v>
      </c>
      <c r="Y13" t="s">
        <v>41</v>
      </c>
      <c r="Z13" t="s">
        <v>13</v>
      </c>
      <c r="AA13" t="s">
        <v>33</v>
      </c>
      <c r="AB13" s="1">
        <v>45309</v>
      </c>
      <c r="AC13">
        <v>4178</v>
      </c>
      <c r="AD13">
        <v>4</v>
      </c>
    </row>
    <row r="14" spans="1:30" x14ac:dyDescent="0.25">
      <c r="A14" t="str">
        <f t="shared" ca="1" si="0"/>
        <v>CCB</v>
      </c>
      <c r="B14" t="str">
        <f t="shared" ca="1" si="1"/>
        <v>DOMAINE_B</v>
      </c>
      <c r="C14" t="str">
        <f t="shared" ca="1" si="2"/>
        <v>SERVEUR_C</v>
      </c>
      <c r="D14" t="str">
        <f t="shared" ca="1" si="3"/>
        <v>CANAL_A</v>
      </c>
      <c r="E14" s="1">
        <f t="shared" ca="1" si="4"/>
        <v>45314</v>
      </c>
      <c r="F14">
        <f t="shared" ca="1" si="5"/>
        <v>1676</v>
      </c>
      <c r="H14" t="s">
        <v>14</v>
      </c>
      <c r="I14" t="s">
        <v>39</v>
      </c>
      <c r="J14" t="s">
        <v>32</v>
      </c>
      <c r="K14" t="s">
        <v>51</v>
      </c>
      <c r="L14" s="1">
        <v>45314</v>
      </c>
      <c r="M14">
        <v>4278</v>
      </c>
      <c r="N14">
        <v>1</v>
      </c>
      <c r="P14" t="s">
        <v>33</v>
      </c>
      <c r="Q14" t="s">
        <v>34</v>
      </c>
      <c r="R14" t="s">
        <v>14</v>
      </c>
      <c r="S14" t="s">
        <v>51</v>
      </c>
      <c r="T14" s="1">
        <v>45293</v>
      </c>
      <c r="U14">
        <v>3083</v>
      </c>
      <c r="V14">
        <v>6</v>
      </c>
      <c r="X14" t="s">
        <v>52</v>
      </c>
      <c r="Y14" t="s">
        <v>29</v>
      </c>
      <c r="Z14" t="s">
        <v>14</v>
      </c>
      <c r="AA14" t="s">
        <v>32</v>
      </c>
      <c r="AB14" s="1">
        <v>45295</v>
      </c>
      <c r="AC14">
        <v>3605</v>
      </c>
      <c r="AD14">
        <v>5</v>
      </c>
    </row>
    <row r="15" spans="1:30" x14ac:dyDescent="0.25">
      <c r="A15" t="str">
        <f t="shared" ca="1" si="0"/>
        <v>BCB</v>
      </c>
      <c r="B15" t="str">
        <f t="shared" ca="1" si="1"/>
        <v>DOMAINE_B</v>
      </c>
      <c r="C15" t="str">
        <f t="shared" ca="1" si="2"/>
        <v>SERVEUR_A</v>
      </c>
      <c r="D15" t="str">
        <f t="shared" ca="1" si="3"/>
        <v>CANAL_C</v>
      </c>
      <c r="E15" s="1">
        <f t="shared" ca="1" si="4"/>
        <v>45318</v>
      </c>
      <c r="F15">
        <f t="shared" ca="1" si="5"/>
        <v>2615</v>
      </c>
      <c r="H15" t="s">
        <v>14</v>
      </c>
      <c r="I15" t="s">
        <v>31</v>
      </c>
      <c r="J15" t="s">
        <v>35</v>
      </c>
      <c r="K15" t="s">
        <v>52</v>
      </c>
      <c r="L15" s="1">
        <v>45311</v>
      </c>
      <c r="M15">
        <v>3742</v>
      </c>
      <c r="N15">
        <v>2</v>
      </c>
      <c r="P15" t="s">
        <v>33</v>
      </c>
      <c r="Q15" t="s">
        <v>42</v>
      </c>
      <c r="R15" t="s">
        <v>12</v>
      </c>
      <c r="S15" t="s">
        <v>51</v>
      </c>
      <c r="T15" s="1">
        <v>45319</v>
      </c>
      <c r="U15">
        <v>2898</v>
      </c>
      <c r="V15">
        <v>7</v>
      </c>
      <c r="X15" t="s">
        <v>52</v>
      </c>
      <c r="Y15" t="s">
        <v>27</v>
      </c>
      <c r="Z15" t="s">
        <v>13</v>
      </c>
      <c r="AA15" t="s">
        <v>35</v>
      </c>
      <c r="AB15" s="1">
        <v>45310</v>
      </c>
      <c r="AC15">
        <v>3131</v>
      </c>
      <c r="AD15">
        <v>6</v>
      </c>
    </row>
    <row r="16" spans="1:30" x14ac:dyDescent="0.25">
      <c r="A16" t="str">
        <f t="shared" ca="1" si="0"/>
        <v>CCC</v>
      </c>
      <c r="B16" t="str">
        <f t="shared" ca="1" si="1"/>
        <v>DOMAINE_C</v>
      </c>
      <c r="C16" t="str">
        <f t="shared" ca="1" si="2"/>
        <v>SERVEUR_B</v>
      </c>
      <c r="D16" t="str">
        <f t="shared" ca="1" si="3"/>
        <v>CANAL_B</v>
      </c>
      <c r="E16" s="1">
        <f t="shared" ca="1" si="4"/>
        <v>45319</v>
      </c>
      <c r="F16">
        <f t="shared" ca="1" si="5"/>
        <v>1558</v>
      </c>
      <c r="H16" t="s">
        <v>14</v>
      </c>
      <c r="I16" t="s">
        <v>48</v>
      </c>
      <c r="J16" t="s">
        <v>35</v>
      </c>
      <c r="K16" t="s">
        <v>52</v>
      </c>
      <c r="L16" s="1">
        <v>45311</v>
      </c>
      <c r="M16">
        <v>3608</v>
      </c>
      <c r="N16">
        <v>3</v>
      </c>
      <c r="P16" t="s">
        <v>33</v>
      </c>
      <c r="Q16" t="s">
        <v>44</v>
      </c>
      <c r="R16" t="s">
        <v>13</v>
      </c>
      <c r="S16" t="s">
        <v>51</v>
      </c>
      <c r="T16" s="1">
        <v>45300</v>
      </c>
      <c r="U16">
        <v>2839</v>
      </c>
      <c r="V16">
        <v>8</v>
      </c>
      <c r="X16" t="s">
        <v>52</v>
      </c>
      <c r="Y16" t="s">
        <v>48</v>
      </c>
      <c r="Z16" t="s">
        <v>14</v>
      </c>
      <c r="AA16" t="s">
        <v>35</v>
      </c>
      <c r="AB16" s="1">
        <v>45298</v>
      </c>
      <c r="AC16">
        <v>2921</v>
      </c>
      <c r="AD16">
        <v>7</v>
      </c>
    </row>
    <row r="17" spans="1:30" x14ac:dyDescent="0.25">
      <c r="A17" t="str">
        <f t="shared" ca="1" si="0"/>
        <v>BAA</v>
      </c>
      <c r="B17" t="str">
        <f t="shared" ca="1" si="1"/>
        <v>DOMAINE_A</v>
      </c>
      <c r="C17" t="str">
        <f t="shared" ca="1" si="2"/>
        <v>SERVEUR_C</v>
      </c>
      <c r="D17" t="str">
        <f t="shared" ca="1" si="3"/>
        <v>CANAL_C</v>
      </c>
      <c r="E17" s="1">
        <f t="shared" ca="1" si="4"/>
        <v>45292</v>
      </c>
      <c r="F17">
        <f t="shared" ca="1" si="5"/>
        <v>3531</v>
      </c>
      <c r="H17" t="s">
        <v>14</v>
      </c>
      <c r="I17" t="s">
        <v>22</v>
      </c>
      <c r="J17" t="s">
        <v>35</v>
      </c>
      <c r="K17" t="s">
        <v>51</v>
      </c>
      <c r="L17" s="1">
        <v>45298</v>
      </c>
      <c r="M17">
        <v>3428</v>
      </c>
      <c r="N17">
        <v>4</v>
      </c>
      <c r="P17" t="s">
        <v>33</v>
      </c>
      <c r="Q17" t="s">
        <v>22</v>
      </c>
      <c r="R17" t="s">
        <v>12</v>
      </c>
      <c r="S17" t="s">
        <v>51</v>
      </c>
      <c r="T17" s="1">
        <v>45310</v>
      </c>
      <c r="U17">
        <v>2389</v>
      </c>
      <c r="V17">
        <v>9</v>
      </c>
      <c r="X17" t="s">
        <v>52</v>
      </c>
      <c r="Y17" t="s">
        <v>41</v>
      </c>
      <c r="Z17" t="s">
        <v>14</v>
      </c>
      <c r="AA17" t="s">
        <v>32</v>
      </c>
      <c r="AB17" s="1">
        <v>45299</v>
      </c>
      <c r="AC17">
        <v>2739</v>
      </c>
      <c r="AD17">
        <v>8</v>
      </c>
    </row>
    <row r="18" spans="1:30" x14ac:dyDescent="0.25">
      <c r="A18" t="str">
        <f t="shared" ca="1" si="0"/>
        <v>BBA</v>
      </c>
      <c r="B18" t="str">
        <f t="shared" ca="1" si="1"/>
        <v>DOMAINE_C</v>
      </c>
      <c r="C18" t="str">
        <f t="shared" ca="1" si="2"/>
        <v>SERVEUR_C</v>
      </c>
      <c r="D18" t="str">
        <f t="shared" ca="1" si="3"/>
        <v>CANAL_C</v>
      </c>
      <c r="E18" s="1">
        <f t="shared" ca="1" si="4"/>
        <v>45296</v>
      </c>
      <c r="F18">
        <f t="shared" ca="1" si="5"/>
        <v>2213</v>
      </c>
      <c r="H18" t="s">
        <v>14</v>
      </c>
      <c r="I18" t="s">
        <v>39</v>
      </c>
      <c r="J18" t="s">
        <v>32</v>
      </c>
      <c r="K18" t="s">
        <v>53</v>
      </c>
      <c r="L18" s="1">
        <v>45307</v>
      </c>
      <c r="M18">
        <v>3230</v>
      </c>
      <c r="N18">
        <v>5</v>
      </c>
      <c r="P18" t="s">
        <v>33</v>
      </c>
      <c r="Q18" t="s">
        <v>15</v>
      </c>
      <c r="R18" t="s">
        <v>14</v>
      </c>
      <c r="S18" t="s">
        <v>53</v>
      </c>
      <c r="T18" s="1">
        <v>45319</v>
      </c>
      <c r="U18">
        <v>1723</v>
      </c>
      <c r="V18">
        <v>10</v>
      </c>
      <c r="X18" t="s">
        <v>52</v>
      </c>
      <c r="Y18" t="s">
        <v>15</v>
      </c>
      <c r="Z18" t="s">
        <v>12</v>
      </c>
      <c r="AA18" t="s">
        <v>32</v>
      </c>
      <c r="AB18" s="1">
        <v>45313</v>
      </c>
      <c r="AC18">
        <v>2366</v>
      </c>
      <c r="AD18">
        <v>9</v>
      </c>
    </row>
    <row r="19" spans="1:30" x14ac:dyDescent="0.25">
      <c r="A19" t="str">
        <f t="shared" ca="1" si="0"/>
        <v>BBB</v>
      </c>
      <c r="B19" t="str">
        <f t="shared" ca="1" si="1"/>
        <v>DOMAINE_A</v>
      </c>
      <c r="C19" t="str">
        <f t="shared" ca="1" si="2"/>
        <v>SERVEUR_B</v>
      </c>
      <c r="D19" t="str">
        <f t="shared" ca="1" si="3"/>
        <v>CANAL_B</v>
      </c>
      <c r="E19" s="1">
        <f t="shared" ca="1" si="4"/>
        <v>45297</v>
      </c>
      <c r="F19">
        <f t="shared" ca="1" si="5"/>
        <v>2068</v>
      </c>
      <c r="H19" t="s">
        <v>14</v>
      </c>
      <c r="I19" t="s">
        <v>38</v>
      </c>
      <c r="J19" t="s">
        <v>35</v>
      </c>
      <c r="K19" t="s">
        <v>52</v>
      </c>
      <c r="L19" s="1">
        <v>45313</v>
      </c>
      <c r="M19">
        <v>3046</v>
      </c>
      <c r="N19">
        <v>6</v>
      </c>
      <c r="P19" t="s">
        <v>33</v>
      </c>
      <c r="Q19" t="s">
        <v>45</v>
      </c>
      <c r="R19" t="s">
        <v>13</v>
      </c>
      <c r="S19" t="s">
        <v>53</v>
      </c>
      <c r="T19" s="1">
        <v>45304</v>
      </c>
      <c r="U19">
        <v>1579</v>
      </c>
      <c r="V19">
        <v>11</v>
      </c>
      <c r="X19" t="s">
        <v>52</v>
      </c>
      <c r="Y19" t="s">
        <v>28</v>
      </c>
      <c r="Z19" t="s">
        <v>14</v>
      </c>
      <c r="AA19" t="s">
        <v>32</v>
      </c>
      <c r="AB19" s="1">
        <v>45311</v>
      </c>
      <c r="AC19">
        <v>2127</v>
      </c>
      <c r="AD19">
        <v>10</v>
      </c>
    </row>
    <row r="20" spans="1:30" x14ac:dyDescent="0.25">
      <c r="A20" t="str">
        <f t="shared" ca="1" si="0"/>
        <v>ACC</v>
      </c>
      <c r="B20" t="str">
        <f t="shared" ca="1" si="1"/>
        <v>DOMAINE_A</v>
      </c>
      <c r="C20" t="str">
        <f t="shared" ca="1" si="2"/>
        <v>SERVEUR_B</v>
      </c>
      <c r="D20" t="str">
        <f t="shared" ca="1" si="3"/>
        <v>CANAL_B</v>
      </c>
      <c r="E20" s="1">
        <f t="shared" ca="1" si="4"/>
        <v>45322</v>
      </c>
      <c r="F20">
        <f t="shared" ca="1" si="5"/>
        <v>3697</v>
      </c>
      <c r="H20" t="s">
        <v>14</v>
      </c>
      <c r="I20" t="s">
        <v>43</v>
      </c>
      <c r="J20" t="s">
        <v>33</v>
      </c>
      <c r="K20" t="s">
        <v>51</v>
      </c>
      <c r="L20" s="1">
        <v>45296</v>
      </c>
      <c r="M20">
        <v>2446</v>
      </c>
      <c r="N20">
        <v>7</v>
      </c>
      <c r="P20" t="s">
        <v>33</v>
      </c>
      <c r="Q20" t="s">
        <v>24</v>
      </c>
      <c r="R20" t="s">
        <v>13</v>
      </c>
      <c r="S20" t="s">
        <v>51</v>
      </c>
      <c r="T20" s="1">
        <v>45315</v>
      </c>
      <c r="U20">
        <v>1062</v>
      </c>
      <c r="V20">
        <v>12</v>
      </c>
      <c r="X20" t="s">
        <v>52</v>
      </c>
      <c r="Y20" t="s">
        <v>26</v>
      </c>
      <c r="Z20" t="s">
        <v>12</v>
      </c>
      <c r="AA20" t="s">
        <v>32</v>
      </c>
      <c r="AB20" s="1">
        <v>45314</v>
      </c>
      <c r="AC20">
        <v>1776</v>
      </c>
      <c r="AD20">
        <v>11</v>
      </c>
    </row>
    <row r="21" spans="1:30" x14ac:dyDescent="0.25">
      <c r="A21" t="str">
        <f t="shared" ca="1" si="0"/>
        <v>CBC</v>
      </c>
      <c r="B21" t="str">
        <f t="shared" ca="1" si="1"/>
        <v>DOMAINE_B</v>
      </c>
      <c r="C21" t="str">
        <f t="shared" ca="1" si="2"/>
        <v>SERVEUR_A</v>
      </c>
      <c r="D21" t="str">
        <f t="shared" ca="1" si="3"/>
        <v>CANAL_B</v>
      </c>
      <c r="E21" s="1">
        <f t="shared" ca="1" si="4"/>
        <v>45311</v>
      </c>
      <c r="F21">
        <f t="shared" ca="1" si="5"/>
        <v>1796</v>
      </c>
      <c r="H21" t="s">
        <v>14</v>
      </c>
      <c r="I21" t="s">
        <v>42</v>
      </c>
      <c r="J21" t="s">
        <v>33</v>
      </c>
      <c r="K21" t="s">
        <v>52</v>
      </c>
      <c r="L21" s="1">
        <v>45301</v>
      </c>
      <c r="M21">
        <v>2167</v>
      </c>
      <c r="N21">
        <v>8</v>
      </c>
      <c r="P21" t="s">
        <v>32</v>
      </c>
      <c r="Q21" t="s">
        <v>15</v>
      </c>
      <c r="R21" t="s">
        <v>13</v>
      </c>
      <c r="S21" t="s">
        <v>52</v>
      </c>
      <c r="T21" s="1">
        <v>45322</v>
      </c>
      <c r="U21">
        <v>4723</v>
      </c>
      <c r="V21">
        <v>1</v>
      </c>
      <c r="X21" t="s">
        <v>52</v>
      </c>
      <c r="Y21" t="s">
        <v>47</v>
      </c>
      <c r="Z21" t="s">
        <v>13</v>
      </c>
      <c r="AA21" t="s">
        <v>33</v>
      </c>
      <c r="AB21" s="1">
        <v>45297</v>
      </c>
      <c r="AC21">
        <v>1119</v>
      </c>
      <c r="AD21">
        <v>12</v>
      </c>
    </row>
    <row r="22" spans="1:30" x14ac:dyDescent="0.25">
      <c r="A22" t="str">
        <f t="shared" ca="1" si="0"/>
        <v>AAC</v>
      </c>
      <c r="B22" t="str">
        <f t="shared" ca="1" si="1"/>
        <v>DOMAINE_B</v>
      </c>
      <c r="C22" t="str">
        <f t="shared" ca="1" si="2"/>
        <v>SERVEUR_C</v>
      </c>
      <c r="D22" t="str">
        <f t="shared" ca="1" si="3"/>
        <v>CANAL_C</v>
      </c>
      <c r="E22" s="1">
        <f t="shared" ca="1" si="4"/>
        <v>45314</v>
      </c>
      <c r="F22">
        <f t="shared" ca="1" si="5"/>
        <v>2752</v>
      </c>
      <c r="H22" t="s">
        <v>14</v>
      </c>
      <c r="I22" t="s">
        <v>46</v>
      </c>
      <c r="J22" t="s">
        <v>35</v>
      </c>
      <c r="K22" t="s">
        <v>51</v>
      </c>
      <c r="L22" s="1">
        <v>45309</v>
      </c>
      <c r="M22">
        <v>2038</v>
      </c>
      <c r="N22">
        <v>9</v>
      </c>
      <c r="P22" t="s">
        <v>32</v>
      </c>
      <c r="Q22" t="s">
        <v>27</v>
      </c>
      <c r="R22" t="s">
        <v>12</v>
      </c>
      <c r="S22" t="s">
        <v>51</v>
      </c>
      <c r="T22" s="1">
        <v>45310</v>
      </c>
      <c r="U22">
        <v>4598</v>
      </c>
      <c r="V22">
        <v>2</v>
      </c>
      <c r="X22" t="s">
        <v>52</v>
      </c>
      <c r="Y22" t="s">
        <v>27</v>
      </c>
      <c r="Z22" t="s">
        <v>13</v>
      </c>
      <c r="AA22" t="s">
        <v>32</v>
      </c>
      <c r="AB22" s="1">
        <v>45296</v>
      </c>
      <c r="AC22">
        <v>1068</v>
      </c>
      <c r="AD22">
        <v>13</v>
      </c>
    </row>
    <row r="23" spans="1:30" x14ac:dyDescent="0.25">
      <c r="A23" t="str">
        <f t="shared" ca="1" si="0"/>
        <v>AAB</v>
      </c>
      <c r="B23" t="str">
        <f t="shared" ca="1" si="1"/>
        <v>DOMAINE_C</v>
      </c>
      <c r="C23" t="str">
        <f t="shared" ca="1" si="2"/>
        <v>SERVEUR_B</v>
      </c>
      <c r="D23" t="str">
        <f t="shared" ca="1" si="3"/>
        <v>CANAL_B</v>
      </c>
      <c r="E23" s="1">
        <f t="shared" ca="1" si="4"/>
        <v>45309</v>
      </c>
      <c r="F23">
        <f t="shared" ca="1" si="5"/>
        <v>2995</v>
      </c>
      <c r="H23" t="s">
        <v>14</v>
      </c>
      <c r="I23" t="s">
        <v>46</v>
      </c>
      <c r="J23" t="s">
        <v>33</v>
      </c>
      <c r="K23" t="s">
        <v>53</v>
      </c>
      <c r="L23" s="1">
        <v>45306</v>
      </c>
      <c r="M23">
        <v>1819</v>
      </c>
      <c r="N23">
        <v>10</v>
      </c>
      <c r="P23" t="s">
        <v>32</v>
      </c>
      <c r="Q23" t="s">
        <v>39</v>
      </c>
      <c r="R23" t="s">
        <v>13</v>
      </c>
      <c r="S23" t="s">
        <v>52</v>
      </c>
      <c r="T23" s="1">
        <v>45306</v>
      </c>
      <c r="U23">
        <v>3942</v>
      </c>
      <c r="V23">
        <v>3</v>
      </c>
      <c r="X23" t="s">
        <v>53</v>
      </c>
      <c r="Y23" t="s">
        <v>25</v>
      </c>
      <c r="Z23" t="s">
        <v>13</v>
      </c>
      <c r="AA23" t="s">
        <v>33</v>
      </c>
      <c r="AB23" s="1">
        <v>45298</v>
      </c>
      <c r="AC23">
        <v>3140</v>
      </c>
      <c r="AD23">
        <v>1</v>
      </c>
    </row>
    <row r="24" spans="1:30" x14ac:dyDescent="0.25">
      <c r="A24" t="str">
        <f t="shared" ca="1" si="0"/>
        <v>CBC</v>
      </c>
      <c r="B24" t="str">
        <f t="shared" ca="1" si="1"/>
        <v>DOMAINE_C</v>
      </c>
      <c r="C24" t="str">
        <f t="shared" ca="1" si="2"/>
        <v>SERVEUR_B</v>
      </c>
      <c r="D24" t="str">
        <f t="shared" ca="1" si="3"/>
        <v>CANAL_A</v>
      </c>
      <c r="E24" s="1">
        <f t="shared" ca="1" si="4"/>
        <v>45304</v>
      </c>
      <c r="F24">
        <f t="shared" ca="1" si="5"/>
        <v>3179</v>
      </c>
      <c r="H24" t="s">
        <v>14</v>
      </c>
      <c r="I24" t="s">
        <v>24</v>
      </c>
      <c r="J24" t="s">
        <v>33</v>
      </c>
      <c r="K24" t="s">
        <v>52</v>
      </c>
      <c r="L24" s="1">
        <v>45310</v>
      </c>
      <c r="M24">
        <v>1810</v>
      </c>
      <c r="N24">
        <v>11</v>
      </c>
      <c r="P24" t="s">
        <v>32</v>
      </c>
      <c r="Q24" t="s">
        <v>44</v>
      </c>
      <c r="R24" t="s">
        <v>13</v>
      </c>
      <c r="S24" t="s">
        <v>53</v>
      </c>
      <c r="T24" s="1">
        <v>45321</v>
      </c>
      <c r="U24">
        <v>3913</v>
      </c>
      <c r="V24">
        <v>4</v>
      </c>
      <c r="X24" t="s">
        <v>53</v>
      </c>
      <c r="Y24" t="s">
        <v>24</v>
      </c>
      <c r="Z24" t="s">
        <v>13</v>
      </c>
      <c r="AA24" t="s">
        <v>35</v>
      </c>
      <c r="AB24" s="1">
        <v>45297</v>
      </c>
      <c r="AC24">
        <v>3034</v>
      </c>
      <c r="AD24">
        <v>2</v>
      </c>
    </row>
    <row r="25" spans="1:30" x14ac:dyDescent="0.25">
      <c r="A25" t="str">
        <f t="shared" ca="1" si="0"/>
        <v>CAC</v>
      </c>
      <c r="B25" t="str">
        <f t="shared" ca="1" si="1"/>
        <v>DOMAINE_A</v>
      </c>
      <c r="C25" t="str">
        <f t="shared" ca="1" si="2"/>
        <v>SERVEUR_C</v>
      </c>
      <c r="D25" t="str">
        <f t="shared" ca="1" si="3"/>
        <v>CANAL_B</v>
      </c>
      <c r="E25" s="1">
        <f t="shared" ca="1" si="4"/>
        <v>45293</v>
      </c>
      <c r="F25">
        <f t="shared" ca="1" si="5"/>
        <v>1251</v>
      </c>
      <c r="H25" t="s">
        <v>14</v>
      </c>
      <c r="I25" t="s">
        <v>54</v>
      </c>
      <c r="J25" t="s">
        <v>32</v>
      </c>
      <c r="K25" t="s">
        <v>53</v>
      </c>
      <c r="L25" s="1">
        <v>45318</v>
      </c>
      <c r="M25">
        <v>1625</v>
      </c>
      <c r="N25">
        <v>12</v>
      </c>
      <c r="P25" t="s">
        <v>32</v>
      </c>
      <c r="Q25" t="s">
        <v>36</v>
      </c>
      <c r="R25" t="s">
        <v>13</v>
      </c>
      <c r="S25" t="s">
        <v>51</v>
      </c>
      <c r="T25" s="1">
        <v>45312</v>
      </c>
      <c r="U25">
        <v>3725</v>
      </c>
      <c r="V25">
        <v>5</v>
      </c>
      <c r="X25" t="s">
        <v>53</v>
      </c>
      <c r="Y25" t="s">
        <v>29</v>
      </c>
      <c r="Z25" t="s">
        <v>13</v>
      </c>
      <c r="AA25" t="s">
        <v>32</v>
      </c>
      <c r="AB25" s="1">
        <v>45307</v>
      </c>
      <c r="AC25">
        <v>2975</v>
      </c>
      <c r="AD25">
        <v>3</v>
      </c>
    </row>
    <row r="26" spans="1:30" x14ac:dyDescent="0.25">
      <c r="A26" t="str">
        <f t="shared" ca="1" si="0"/>
        <v>CCA</v>
      </c>
      <c r="B26" t="str">
        <f t="shared" ca="1" si="1"/>
        <v>DOMAINE_B</v>
      </c>
      <c r="C26" t="str">
        <f t="shared" ca="1" si="2"/>
        <v>SERVEUR_A</v>
      </c>
      <c r="D26" t="str">
        <f t="shared" ca="1" si="3"/>
        <v>CANAL_C</v>
      </c>
      <c r="E26" s="1">
        <f t="shared" ca="1" si="4"/>
        <v>45307</v>
      </c>
      <c r="F26">
        <f t="shared" ca="1" si="5"/>
        <v>2574</v>
      </c>
      <c r="H26" t="s">
        <v>14</v>
      </c>
      <c r="I26" t="s">
        <v>45</v>
      </c>
      <c r="J26" t="s">
        <v>33</v>
      </c>
      <c r="K26" t="s">
        <v>51</v>
      </c>
      <c r="L26" s="1">
        <v>45293</v>
      </c>
      <c r="M26">
        <v>1499</v>
      </c>
      <c r="N26">
        <v>13</v>
      </c>
      <c r="P26" t="s">
        <v>32</v>
      </c>
      <c r="Q26" t="s">
        <v>44</v>
      </c>
      <c r="R26" t="s">
        <v>14</v>
      </c>
      <c r="S26" t="s">
        <v>53</v>
      </c>
      <c r="T26" s="1">
        <v>45300</v>
      </c>
      <c r="U26">
        <v>1823</v>
      </c>
      <c r="V26">
        <v>6</v>
      </c>
      <c r="X26" t="s">
        <v>53</v>
      </c>
      <c r="Y26" t="s">
        <v>29</v>
      </c>
      <c r="Z26" t="s">
        <v>13</v>
      </c>
      <c r="AA26" t="s">
        <v>32</v>
      </c>
      <c r="AB26" s="1">
        <v>45297</v>
      </c>
      <c r="AC26">
        <v>2477</v>
      </c>
      <c r="AD26">
        <v>4</v>
      </c>
    </row>
    <row r="27" spans="1:30" x14ac:dyDescent="0.25">
      <c r="A27" t="str">
        <f t="shared" ca="1" si="0"/>
        <v>BAA</v>
      </c>
      <c r="B27" t="str">
        <f t="shared" ca="1" si="1"/>
        <v>DOMAINE_C</v>
      </c>
      <c r="C27" t="str">
        <f t="shared" ca="1" si="2"/>
        <v>SERVEUR_A</v>
      </c>
      <c r="D27" t="str">
        <f t="shared" ca="1" si="3"/>
        <v>CANAL_A</v>
      </c>
      <c r="E27" s="1">
        <f t="shared" ca="1" si="4"/>
        <v>45308</v>
      </c>
      <c r="F27">
        <f t="shared" ca="1" si="5"/>
        <v>1470</v>
      </c>
      <c r="H27" t="s">
        <v>14</v>
      </c>
      <c r="I27" t="s">
        <v>25</v>
      </c>
      <c r="J27" t="s">
        <v>32</v>
      </c>
      <c r="K27" t="s">
        <v>52</v>
      </c>
      <c r="L27" s="1">
        <v>45311</v>
      </c>
      <c r="M27">
        <v>1477</v>
      </c>
      <c r="N27">
        <v>14</v>
      </c>
      <c r="P27" t="s">
        <v>32</v>
      </c>
      <c r="Q27" t="s">
        <v>46</v>
      </c>
      <c r="R27" t="s">
        <v>12</v>
      </c>
      <c r="S27" t="s">
        <v>53</v>
      </c>
      <c r="T27" s="1">
        <v>45300</v>
      </c>
      <c r="U27">
        <v>1168</v>
      </c>
      <c r="V27">
        <v>7</v>
      </c>
      <c r="X27" t="s">
        <v>53</v>
      </c>
      <c r="Y27" t="s">
        <v>37</v>
      </c>
      <c r="Z27" t="s">
        <v>13</v>
      </c>
      <c r="AA27" t="s">
        <v>33</v>
      </c>
      <c r="AB27" s="1">
        <v>45299</v>
      </c>
      <c r="AC27">
        <v>2375</v>
      </c>
      <c r="AD27">
        <v>5</v>
      </c>
    </row>
    <row r="28" spans="1:30" x14ac:dyDescent="0.25">
      <c r="A28" t="str">
        <f t="shared" ca="1" si="0"/>
        <v>AAC</v>
      </c>
      <c r="B28" t="str">
        <f t="shared" ca="1" si="1"/>
        <v>DOMAINE_C</v>
      </c>
      <c r="C28" t="str">
        <f t="shared" ca="1" si="2"/>
        <v>SERVEUR_A</v>
      </c>
      <c r="D28" t="str">
        <f t="shared" ca="1" si="3"/>
        <v>CANAL_B</v>
      </c>
      <c r="E28" s="1">
        <f t="shared" ca="1" si="4"/>
        <v>45307</v>
      </c>
      <c r="F28">
        <f t="shared" ca="1" si="5"/>
        <v>2562</v>
      </c>
      <c r="H28" t="s">
        <v>14</v>
      </c>
      <c r="I28" t="s">
        <v>43</v>
      </c>
      <c r="J28" t="s">
        <v>33</v>
      </c>
      <c r="K28" t="s">
        <v>52</v>
      </c>
      <c r="L28" s="1">
        <v>45301</v>
      </c>
      <c r="M28">
        <v>1390</v>
      </c>
      <c r="N28">
        <v>15</v>
      </c>
      <c r="P28" t="s">
        <v>32</v>
      </c>
      <c r="Q28" t="s">
        <v>48</v>
      </c>
      <c r="R28" t="s">
        <v>14</v>
      </c>
      <c r="S28" t="s">
        <v>52</v>
      </c>
      <c r="T28" s="1">
        <v>45314</v>
      </c>
      <c r="U28">
        <v>1096</v>
      </c>
      <c r="V28">
        <v>8</v>
      </c>
      <c r="X28" t="s">
        <v>53</v>
      </c>
      <c r="Y28" t="s">
        <v>49</v>
      </c>
      <c r="Z28" t="s">
        <v>12</v>
      </c>
      <c r="AA28" t="s">
        <v>33</v>
      </c>
      <c r="AB28" s="1">
        <v>45316</v>
      </c>
      <c r="AC28">
        <v>1812</v>
      </c>
      <c r="AD28">
        <v>6</v>
      </c>
    </row>
  </sheetData>
  <phoneticPr fontId="1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485-99A6-4A08-B9FE-0B01EE2F7799}">
  <dimension ref="A1:B15"/>
  <sheetViews>
    <sheetView workbookViewId="0">
      <selection activeCell="F19" sqref="F19"/>
    </sheetView>
  </sheetViews>
  <sheetFormatPr baseColWidth="10" defaultRowHeight="15" x14ac:dyDescent="0.25"/>
  <cols>
    <col min="1" max="1" width="25.42578125" customWidth="1"/>
    <col min="2" max="2" width="68.85546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 t="str" cm="1">
        <f t="array" aca="1" ref="B2" ca="1">LEFT(CELL("nomfichier",$A$17),FIND("[",CELL("nomfichier",$A$2))-2)</f>
        <v>D:\DATA\14__DEVELOPPEMENTS__PQY__LABS\$__pqRANKING</v>
      </c>
    </row>
    <row r="3" spans="1:2" x14ac:dyDescent="0.25">
      <c r="A3" t="s">
        <v>5</v>
      </c>
      <c r="B3" t="str" cm="1">
        <f t="array" aca="1" ref="B3" ca="1">LEFT(CELL("nomfichier",$A$17),FIND("[",CELL("nomfichier",$A$2))-2)</f>
        <v>D:\DATA\14__DEVELOPPEMENTS__PQY__LABS\$__pqRANKING</v>
      </c>
    </row>
    <row r="4" spans="1:2" x14ac:dyDescent="0.25">
      <c r="A4" t="s">
        <v>10</v>
      </c>
      <c r="B4" t="s">
        <v>11</v>
      </c>
    </row>
    <row r="5" spans="1:2" x14ac:dyDescent="0.25">
      <c r="A5" t="s">
        <v>6</v>
      </c>
      <c r="B5" t="s">
        <v>9</v>
      </c>
    </row>
    <row r="8" spans="1:2" x14ac:dyDescent="0.25">
      <c r="A8" t="s">
        <v>16</v>
      </c>
      <c r="B8" t="s">
        <v>17</v>
      </c>
    </row>
    <row r="9" spans="1:2" x14ac:dyDescent="0.25">
      <c r="A9" t="s">
        <v>0</v>
      </c>
      <c r="B9" t="s">
        <v>18</v>
      </c>
    </row>
    <row r="10" spans="1:2" x14ac:dyDescent="0.25">
      <c r="A10" t="s">
        <v>1</v>
      </c>
      <c r="B10" t="s">
        <v>18</v>
      </c>
    </row>
    <row r="11" spans="1:2" x14ac:dyDescent="0.25">
      <c r="A11" t="s">
        <v>2</v>
      </c>
      <c r="B11" t="s">
        <v>19</v>
      </c>
    </row>
    <row r="12" spans="1:2" x14ac:dyDescent="0.25">
      <c r="A12" t="s">
        <v>3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30</v>
      </c>
      <c r="B14" t="s">
        <v>18</v>
      </c>
    </row>
    <row r="15" spans="1:2" x14ac:dyDescent="0.25">
      <c r="A15" t="s">
        <v>50</v>
      </c>
      <c r="B15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6" ma:contentTypeDescription="Create a new document." ma:contentTypeScope="" ma:versionID="954d1680f1021f15dcdc40f29a639f34">
  <xsd:schema xmlns:xsd="http://www.w3.org/2001/XMLSchema" xmlns:xs="http://www.w3.org/2001/XMLSchema" xmlns:p="http://schemas.microsoft.com/office/2006/metadata/properties" xmlns:ns2="c459205a-8efd-4ecd-a641-e6bcc479f5dd" xmlns:ns3="745b679f-b37d-46f9-abcd-0e62b30e1892" targetNamespace="http://schemas.microsoft.com/office/2006/metadata/properties" ma:root="true" ma:fieldsID="6a9775bfebb23fd36159fec616634246" ns2:_="" ns3:_="">
    <xsd:import namespace="c459205a-8efd-4ecd-a641-e6bcc479f5dd"/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59205a-8efd-4ecd-a641-e6bcc479f5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59E6-E36B-4EF9-813A-0DA2A2816EBF}">
  <ds:schemaRefs>
    <ds:schemaRef ds:uri="c459205a-8efd-4ecd-a641-e6bcc479f5dd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745b679f-b37d-46f9-abcd-0e62b30e189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4834394-C147-40CE-B59F-5D987BA7D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59205a-8efd-4ecd-a641-e6bcc479f5dd"/>
    <ds:schemaRef ds:uri="745b679f-b37d-46f9-abcd-0e62b30e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952677-1678-43F2-9AD4-2A1505DB3CA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9EB5BB7-6AD1-4BEC-AC71-A354A03BDE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Ranking</vt:lpstr>
      <vt:lpstr>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oguru</cp:lastModifiedBy>
  <dcterms:created xsi:type="dcterms:W3CDTF">2015-12-11T20:24:53Z</dcterms:created>
  <dcterms:modified xsi:type="dcterms:W3CDTF">2024-03-05T10:03:06Z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