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0650" activeTab="2"/>
  </bookViews>
  <sheets>
    <sheet name="AC" sheetId="2" r:id="rId1"/>
    <sheet name="CQM" sheetId="1" r:id="rId2"/>
    <sheet name="SD" sheetId="3" r:id="rId3"/>
    <sheet name="BFG_IMS" sheetId="4" r:id="rId4"/>
    <sheet name="NetworkID" sheetId="5" r:id="rId5"/>
  </sheets>
  <externalReferences>
    <externalReference r:id="rId6"/>
    <externalReference r:id="rId7"/>
  </externalReferences>
  <definedNames>
    <definedName name="_xlnm._FilterDatabase" localSheetId="0" hidden="1">AC!$A$1:$CB$15</definedName>
    <definedName name="_xlnm._FilterDatabase" localSheetId="1" hidden="1">CQM!$A$1:$BE$2</definedName>
  </definedNames>
  <calcPr calcId="152511"/>
  <oleSize ref="A1:N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<sst xmlns="http://schemas.openxmlformats.org/spreadsheetml/2006/main" count="3257" uniqueCount="671">
  <si>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</si>
  <si>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</si>
  <si>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</si>
  <si>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</si>
  <si>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</si>
  <si>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</si>
  <si>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</si>
  <si>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</si>
  <si>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</si>
  <si>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</si>
  <si>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</si>
  <si>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</si>
  <si>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</si>
  <si>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</si>
  <si>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</si>
  <si>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</si>
  <si>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</si>
  <si>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</si>
  <si>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</si>
  <si>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</si>
  <si>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</si>
  <si>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</si>
  <si>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</si>
  <si>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12</t>
  </si>
  <si>
    <t>Provide</t>
  </si>
  <si>
    <t>dCustValidStatus</t>
  </si>
  <si>
    <t>dContractCeaseTerm</t>
  </si>
  <si>
    <t>dLinkedContractualCeaseTerm</t>
  </si>
  <si>
    <t>Unknown</t>
  </si>
  <si>
    <t>3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</si>
  <si>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</si>
  <si>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</si>
  <si>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</si>
  <si>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</si>
  <si>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</si>
  <si>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</si>
  <si>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</si>
  <si>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</si>
  <si>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</si>
  <si>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</si>
  <si>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</si>
  <si>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</si>
  <si>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</si>
  <si>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</si>
  <si>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</si>
  <si>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</si>
  <si>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</si>
  <si>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</si>
  <si>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</si>
  <si>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</si>
  <si>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</si>
  <si>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</si>
  <si>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</si>
  <si>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</si>
  <si>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</si>
  <si>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</si>
  <si>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</si>
  <si>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</si>
  <si>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</si>
  <si>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</si>
  <si>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</si>
  <si>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</si>
  <si>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</si>
  <si>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</si>
  <si>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</si>
  <si>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</si>
  <si>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</si>
  <si>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</si>
  <si>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</si>
  <si>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</si>
  <si>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</si>
  <si>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</si>
  <si>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</si>
  <si>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</si>
  <si>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</si>
  <si>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</si>
  <si>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</si>
  <si>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</si>
  <si>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</si>
  <si>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</si>
  <si>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</si>
  <si>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</si>
  <si>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</si>
  <si>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</si>
  <si>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</si>
  <si>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</si>
  <si>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</si>
  <si>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</si>
  <si>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</si>
  <si>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</si>
  <si>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</si>
  <si>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</si>
  <si>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</si>
  <si>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</si>
  <si>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</si>
  <si>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</si>
  <si>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</si>
  <si>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</si>
  <si>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</si>
  <si>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</si>
  <si>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</si>
  <si>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Amsterdam</t>
  </si>
  <si>
    <t>AMSTERDAM</t>
  </si>
  <si>
    <t>NOORD HOLLAND</t>
  </si>
  <si>
    <t>NETHERLANDS</t>
  </si>
  <si>
    <t>KLTAT</t>
  </si>
  <si>
    <t>Test Account</t>
  </si>
  <si>
    <t>EUR</t>
  </si>
  <si>
    <t>Yes</t>
  </si>
  <si>
    <t>PPT001</t>
  </si>
  <si>
    <t>PLAZA ARENA</t>
  </si>
  <si>
    <t>2</t>
  </si>
  <si>
    <t>HERIKERBERGWEG</t>
  </si>
  <si>
    <t>1101 CM</t>
  </si>
  <si>
    <t>654123</t>
  </si>
  <si>
    <t>NEW IWAN 1</t>
  </si>
  <si>
    <t>VIGJ</t>
  </si>
  <si>
    <t>HG</t>
  </si>
  <si>
    <t>Kalasiguda</t>
  </si>
  <si>
    <t>Hyderabad</t>
  </si>
  <si>
    <t>Telangana</t>
  </si>
  <si>
    <t>INDIA</t>
  </si>
  <si>
    <t>500003</t>
  </si>
  <si>
    <t>Internal</t>
  </si>
  <si>
    <t>AC01</t>
  </si>
  <si>
    <t>IE</t>
  </si>
  <si>
    <t>609623341</t>
  </si>
  <si>
    <t>nw@bt.com</t>
  </si>
  <si>
    <t>18773160975</t>
  </si>
  <si>
    <t>43686572726965733037</t>
  </si>
  <si>
    <t>dAccClassification</t>
  </si>
  <si>
    <t>BCM Sheet</t>
  </si>
  <si>
    <t>dBCMSheet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</si>
  <si>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</si>
  <si>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</si>
  <si>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</si>
  <si>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</si>
  <si>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</si>
  <si>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</si>
  <si>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</si>
  <si>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</si>
  <si>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</si>
  <si>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</si>
  <si>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</si>
  <si>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WESTFIELD SHOPPING CENTRE</t>
  </si>
  <si>
    <t>SU1303</t>
  </si>
  <si>
    <t>ARIEL WAY</t>
  </si>
  <si>
    <t>LONDON</t>
  </si>
  <si>
    <t>ENGLAND</t>
  </si>
  <si>
    <t>W12 7GA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</si>
  <si>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</si>
  <si>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</si>
  <si>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</si>
  <si>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</si>
  <si>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</si>
  <si>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</si>
  <si>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</si>
  <si>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</si>
  <si>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</si>
  <si>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</si>
  <si>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</si>
  <si>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</si>
  <si>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</si>
  <si>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</si>
  <si>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</si>
  <si>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</si>
  <si>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</si>
  <si>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</si>
  <si>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</si>
  <si>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609424665</t>
  </si>
  <si>
    <t>BT GERMANY</t>
  </si>
  <si>
    <t>CQM_TCID</t>
  </si>
  <si>
    <t>dCQM_URL</t>
  </si>
  <si>
    <t>dAIB_URL</t>
  </si>
  <si>
    <t>http://aibwebc-ws.nat.bt.com:61007/aibweb/</t>
  </si>
  <si>
    <t>dSI_URL</t>
  </si>
  <si>
    <t>http://singlemodela.nat.bt.com/default.aspx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</si>
  <si>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</si>
  <si>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</si>
  <si>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</si>
  <si>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</si>
  <si>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</si>
  <si>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</si>
  <si>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</si>
  <si>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</si>
  <si>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</si>
  <si>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</si>
  <si>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</si>
  <si>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</si>
  <si>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</si>
  <si>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</si>
  <si>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</si>
  <si>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</si>
  <si>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4173646639383736</t>
  </si>
  <si>
    <t>BT THAILAND</t>
  </si>
  <si>
    <t>GCn0000000347</t>
  </si>
  <si>
    <t>Cycle</t>
  </si>
  <si>
    <t>Release</t>
  </si>
  <si>
    <t>R54OCCUKAF01</t>
  </si>
  <si>
    <t>First</t>
  </si>
  <si>
    <t>Last</t>
  </si>
  <si>
    <t>First &amp; Last</t>
  </si>
  <si>
    <t>DryRun01</t>
  </si>
  <si>
    <t>R54</t>
  </si>
  <si>
    <t>DryRun</t>
  </si>
  <si>
    <t>R54OCCUKAF01Q</t>
  </si>
  <si>
    <t>R54OCCUKAF01Ref</t>
  </si>
  <si>
    <t>R54OCCUKAF01Oref</t>
  </si>
  <si>
    <t>R54OCCUKAF01Ord</t>
  </si>
  <si>
    <t>R54OCCUKAF01Ofr</t>
  </si>
  <si>
    <t>One Cloud Cisco HCS (UK) De-Reg Pricing Model v9.6 R46.xls</t>
  </si>
  <si>
    <t>Chrome</t>
  </si>
  <si>
    <t>EXP346381</t>
  </si>
  <si>
    <t>dBFG_IMS_URL</t>
  </si>
  <si>
    <t>BFG Status</t>
  </si>
  <si>
    <t>PROVIDING</t>
  </si>
  <si>
    <t>IN-SERVICE</t>
  </si>
  <si>
    <t>AC02</t>
  </si>
  <si>
    <t>609517268</t>
  </si>
  <si>
    <t>DryRun02</t>
  </si>
  <si>
    <t>YYYR54KLTANUK01</t>
  </si>
  <si>
    <t>4E6F726973456C696140393032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</si>
  <si>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</si>
  <si>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</si>
  <si>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</si>
  <si>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</si>
  <si>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</si>
  <si>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</si>
  <si>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</si>
  <si>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Azry</t>
  </si>
  <si>
    <t>Zainudin</t>
  </si>
  <si>
    <t>azry.zainudin@bt.com</t>
  </si>
  <si>
    <t>KLTA</t>
  </si>
  <si>
    <t>Billed in US, and charges manually inserted into local country bill</t>
  </si>
  <si>
    <t>THB</t>
  </si>
  <si>
    <t>SC02</t>
  </si>
  <si>
    <t>SC03</t>
  </si>
  <si>
    <t>YYYR54KLTANUK01Q</t>
  </si>
  <si>
    <t>YYYR54KLTANUK01Ref</t>
  </si>
  <si>
    <t>YYYR54KLTANUK01Ofr</t>
  </si>
  <si>
    <t>YYYR54KLTANUK01ORef</t>
  </si>
  <si>
    <t>YYYR54KLTANUK01Ord</t>
  </si>
  <si>
    <t>OneCloudCisco(Global)BCMV044-R45-R51_Reg.xls</t>
  </si>
  <si>
    <t>rSQE_R51_XXX_701_PPT001.xls</t>
  </si>
  <si>
    <t>EXP346408</t>
  </si>
  <si>
    <t>EXP346415</t>
  </si>
  <si>
    <t>R54OCCUKAF01Q1</t>
  </si>
  <si>
    <t>R54OCCUKAF01Ref21</t>
  </si>
  <si>
    <t>R54OCCUKAF01Ofr21</t>
  </si>
  <si>
    <t>R54OCCUKAF01Oref21</t>
  </si>
  <si>
    <t>R54OCCUKAF01Ord21</t>
  </si>
  <si>
    <t>YYYR53KLTANUKAZ05SITEA</t>
  </si>
  <si>
    <t>260 EAST</t>
  </si>
  <si>
    <t>103</t>
  </si>
  <si>
    <t>10</t>
  </si>
  <si>
    <t>EAST 56TH STREET</t>
  </si>
  <si>
    <t>NEW YORK</t>
  </si>
  <si>
    <t>UNITED STATES</t>
  </si>
  <si>
    <t>10022</t>
  </si>
  <si>
    <t>YYYR53KLTANUKAZ07</t>
  </si>
  <si>
    <t>QModSite01</t>
  </si>
  <si>
    <t>Modify</t>
  </si>
  <si>
    <t>OrefModSite01</t>
  </si>
  <si>
    <t>OfrModSite01</t>
  </si>
  <si>
    <t>COrefModSite01</t>
  </si>
  <si>
    <t>ONTModSite01</t>
  </si>
  <si>
    <t>rSQE_R51_XXX_701_YYYR53KLTANUKAZ05SITEA.xls</t>
  </si>
  <si>
    <t>SC04</t>
  </si>
  <si>
    <t>AC03</t>
  </si>
  <si>
    <t>KLTA Test Data  19 (APAC) Create Site Only</t>
  </si>
  <si>
    <t>DR</t>
  </si>
  <si>
    <t>YYYR53KLTANUKAZ11</t>
  </si>
  <si>
    <t>AC04</t>
  </si>
  <si>
    <t>YYYR53KLTANUKAZ12</t>
  </si>
  <si>
    <t>AC05</t>
  </si>
  <si>
    <t>YYYR53KLTANUKAZ13</t>
  </si>
  <si>
    <t>AC06</t>
  </si>
  <si>
    <t>4E6F726973456C696140393033</t>
  </si>
  <si>
    <t>YYYR53KLTANUKAZ14</t>
  </si>
  <si>
    <t>AC07</t>
  </si>
  <si>
    <t>YYYR53KLTANUKAZ15</t>
  </si>
  <si>
    <t>AC08</t>
  </si>
  <si>
    <t>YYYR53KLTANUKAZ16</t>
  </si>
  <si>
    <t>AC09</t>
  </si>
  <si>
    <t>KLTA Test Data 19 (UK)</t>
  </si>
  <si>
    <t>YYYR53KLTAUKAZ17</t>
  </si>
  <si>
    <t>UNIVERSITY OF SOUTHAMPTON</t>
  </si>
  <si>
    <t>UNIVERSITY OF SOUTHAMPTON, UNIVERSITY ROAD</t>
  </si>
  <si>
    <t>SOUTHAMPTON</t>
  </si>
  <si>
    <t>SO17 1BJ</t>
  </si>
  <si>
    <t>AC10</t>
  </si>
  <si>
    <t>YYYR53KLTAUKAZ18</t>
  </si>
  <si>
    <t>SC05</t>
  </si>
  <si>
    <t>NA</t>
  </si>
  <si>
    <t>YYYR53KLTANUKAZ08</t>
  </si>
  <si>
    <t>YYYR53KLTANUKAZ08C</t>
  </si>
  <si>
    <t>Cease</t>
  </si>
  <si>
    <t>YYYR53KLTANUKAZ08CRef</t>
  </si>
  <si>
    <t>YYYR53KLTANUKAZ08COfr</t>
  </si>
  <si>
    <t>YYYR53KLTANUKAZ08COrd</t>
  </si>
  <si>
    <t>CEASED</t>
  </si>
  <si>
    <t>dActionToDo</t>
  </si>
  <si>
    <t>Add</t>
  </si>
  <si>
    <t>SC06</t>
  </si>
  <si>
    <t>KLTA Test Data  19 (APAC) Provide ISA</t>
  </si>
  <si>
    <t>YYYR54KLTANUKAZ11Ofr</t>
  </si>
  <si>
    <t>YYYR54KLTANUKAZ11ORef</t>
  </si>
  <si>
    <t>YYYR54KLTANUKAZ11Ord</t>
  </si>
  <si>
    <t>YYYR53KLTANUKAZ11Q</t>
  </si>
  <si>
    <t>SC07</t>
  </si>
  <si>
    <t>YYYR53KLTANUKAZ12Q</t>
  </si>
  <si>
    <t>YYYR54KLTANUKAZ11Ref</t>
  </si>
  <si>
    <t>YYYR53KLTANUKAZ12Ref</t>
  </si>
  <si>
    <t>YYYR53KLTANUKAZ12Ofr</t>
  </si>
  <si>
    <t>YYYR53KLTANUKAZ12ORef</t>
  </si>
  <si>
    <t>YYYR53KLTANUKAZ12Ord</t>
  </si>
  <si>
    <t>SC08</t>
  </si>
  <si>
    <t>YYYR53KLTANUKAZ13Q</t>
  </si>
  <si>
    <t>YYYR53KLTANUKAZ13Ref</t>
  </si>
  <si>
    <t>YYYR53KLTANUKAZ13Ofr</t>
  </si>
  <si>
    <t>YYYR53KLTANUKAZ13ORef</t>
  </si>
  <si>
    <t>YYYR53KLTANUKAZ13Ord</t>
  </si>
  <si>
    <t>SC09</t>
  </si>
  <si>
    <t>YYYR53KLTANUKAZ13Q2</t>
  </si>
  <si>
    <t>YYYR53KLTANUKAZ13Ref2</t>
  </si>
  <si>
    <t>YYYR53KLTANUKAZ13Ofr2</t>
  </si>
  <si>
    <t>YYYR53KLTANUKAZ13ORef2</t>
  </si>
  <si>
    <t>YYYR53KLTANUKAZ13Ord2</t>
  </si>
  <si>
    <t>SC10</t>
  </si>
  <si>
    <t>YYYR53KLTAUKAZ17Q</t>
  </si>
  <si>
    <t>YYYR53KLTAUKAZ17Ref</t>
  </si>
  <si>
    <t>YYYR53KLTAUKAZ17Ofr</t>
  </si>
  <si>
    <t>YYYR53KLTAUKAZ17Ord</t>
  </si>
  <si>
    <t>EXP346826</t>
  </si>
  <si>
    <t>KLTASC09 (US)</t>
  </si>
  <si>
    <t>R54OCCUSAF01</t>
  </si>
  <si>
    <t>SU1103</t>
  </si>
  <si>
    <t>EAST 56TH STREET, MIDTOWN EAST</t>
  </si>
  <si>
    <t>first.last@bt.com</t>
  </si>
  <si>
    <t>FKHUSSITE01</t>
  </si>
  <si>
    <t>AC11</t>
  </si>
  <si>
    <t>KLTA Test Data  19 (APAC) Provide Central ISA</t>
  </si>
  <si>
    <t>SC11</t>
  </si>
  <si>
    <t>R54OCCUSAF01MQ</t>
  </si>
  <si>
    <t>R54OCCUSAF01MORN</t>
  </si>
  <si>
    <t>R54OCCUSAF01MON</t>
  </si>
  <si>
    <t>R54OCCUSAF01MCORT</t>
  </si>
  <si>
    <t>R54OCCUSAF01MONT</t>
  </si>
  <si>
    <t>EXP346838</t>
  </si>
  <si>
    <t>YYYR53KLTANUKAZ11Q2</t>
  </si>
  <si>
    <t>YYYR54KLTANUKAZ11Ref2</t>
  </si>
  <si>
    <t>YYYR54KLTANUKAZ11Ofr2</t>
  </si>
  <si>
    <t>YYYR54KLTANUKAZ11ORef2</t>
  </si>
  <si>
    <t>YYYR54KLTANUKAZ11Ord2</t>
  </si>
  <si>
    <t>SC12</t>
  </si>
  <si>
    <t>YYYR53KLTAUKAZ18Q</t>
  </si>
  <si>
    <t>YYYR53KLTAUKAZ18Ref</t>
  </si>
  <si>
    <t>YYYR53KLTAUKAZ18Ofr</t>
  </si>
  <si>
    <t>YYYR53KLTAUKAZ18Ord</t>
  </si>
  <si>
    <t>SC13</t>
  </si>
  <si>
    <t>EXP346815</t>
  </si>
  <si>
    <t>SC14</t>
  </si>
  <si>
    <t>rSQE_R51_XXX_701_FKHUSSITE01.xls</t>
  </si>
  <si>
    <t>R54OCCUSAF01SQ</t>
  </si>
  <si>
    <t>R54OCCUSAF01SORN</t>
  </si>
  <si>
    <t>R54OCCUSAF01SON</t>
  </si>
  <si>
    <t>R54OCCUSAF01SCORT</t>
  </si>
  <si>
    <t>R54OCCUSAF01SONT</t>
  </si>
  <si>
    <t>EXP346888</t>
  </si>
  <si>
    <t>AC12</t>
  </si>
  <si>
    <t>R54OCCUSAF02</t>
  </si>
  <si>
    <t>SC15</t>
  </si>
  <si>
    <t>R54OCCUSAF02MQ</t>
  </si>
  <si>
    <t>R54OCCUSAF02MORN</t>
  </si>
  <si>
    <t>R54OCCUSAF02MON</t>
  </si>
  <si>
    <t>R54OCCUSAF02MCORT</t>
  </si>
  <si>
    <t>R54OCCUSAF02MONT</t>
  </si>
  <si>
    <t>SC16</t>
  </si>
  <si>
    <t>R54OCCUSAF02SQ</t>
  </si>
  <si>
    <t>R54OCCUSAF02SORN</t>
  </si>
  <si>
    <t>R54OCCUSAF02SON</t>
  </si>
  <si>
    <t>R54OCCUSAF02SCORT</t>
  </si>
  <si>
    <t>R54OCCUSAF02SONT</t>
  </si>
  <si>
    <t>EXP346874</t>
  </si>
  <si>
    <t>FKHUS02SITE01</t>
  </si>
  <si>
    <t>609424667</t>
  </si>
  <si>
    <t>609424668</t>
  </si>
  <si>
    <t>YYYR53KLTANUKAZ05SITEB</t>
  </si>
  <si>
    <t>WEBSTER UNIVERSITY THAILAND ,</t>
  </si>
  <si>
    <t>SATHON YAN NAWA KRUNG THEP MAHA NAKHON ,</t>
  </si>
  <si>
    <t>1 EMPIRE TOWER, 4TH FLOOR (EM SPACE ZONE) SOUTH SATHORN RD.,</t>
  </si>
  <si>
    <t>rSQE_R51_XXX_701_FKHUS02SITE01.xls</t>
  </si>
  <si>
    <t>EXP346875</t>
  </si>
  <si>
    <t>EXP346891</t>
  </si>
  <si>
    <t>SC17</t>
  </si>
  <si>
    <t>KLTA Test Data  19 (APAC) Modify Central ISA</t>
  </si>
  <si>
    <t>YYYR53KLTANUKAZ11Q3</t>
  </si>
  <si>
    <t>YYYR54KLTANUKAZ11Ref3</t>
  </si>
  <si>
    <t>YYYR54KLTANUKAZ11Ofr3</t>
  </si>
  <si>
    <t>YYYR54KLTANUKAZ11ORef3</t>
  </si>
  <si>
    <t>YYYR54KLTANUKAZ11Ord3</t>
  </si>
  <si>
    <t>Test Data Contract (UK)</t>
  </si>
  <si>
    <t>Test Data Contract Migration (UK)</t>
  </si>
  <si>
    <t>SC18</t>
  </si>
  <si>
    <t>SC19</t>
  </si>
  <si>
    <t>YYYR53KLTANUKAZ13Q3</t>
  </si>
  <si>
    <t>YYYR54KLTANUKAZ13Ref2</t>
  </si>
  <si>
    <t>YYYR54KLTANUKAZ13Ref3</t>
  </si>
  <si>
    <t>YYYR54KLTANUKAZ13Ofr2</t>
  </si>
  <si>
    <t>YYYR54KLTANUKAZ13Ofr3</t>
  </si>
  <si>
    <t>YYYR54KLTANUKAZ13ORef2</t>
  </si>
  <si>
    <t>YYYR54KLTANUKAZ13ORef3</t>
  </si>
  <si>
    <t>YYYR54KLTANUKAZ13Ord2</t>
  </si>
  <si>
    <t>YYYR54KLTANUKAZ13Ord3</t>
  </si>
  <si>
    <t>KLTA Test Data  19 Modify Central ISA 2.2</t>
  </si>
  <si>
    <t>KLTA Test Data  19  Provide Central ISA 2.1</t>
  </si>
  <si>
    <t>KLTA Test Data  19 Provide Central ISA 2.0</t>
  </si>
  <si>
    <t>KLTA Test Data  19 Provide ISA 2.0</t>
  </si>
  <si>
    <t>EXP346945</t>
  </si>
  <si>
    <t>AC13</t>
  </si>
  <si>
    <t>R54OCCUSAF03</t>
  </si>
  <si>
    <t>FKHUS03SITE01</t>
  </si>
  <si>
    <t>SC20</t>
  </si>
  <si>
    <t>R54OCCUSAF03MQ</t>
  </si>
  <si>
    <t>R54OCCUSAF03MORN</t>
  </si>
  <si>
    <t>R54OCCUSAF03MON</t>
  </si>
  <si>
    <t>R54OCCUSAF03MCORT</t>
  </si>
  <si>
    <t>R54OCCUSAF03MONT</t>
  </si>
  <si>
    <t>FF</t>
  </si>
  <si>
    <t>SC21</t>
  </si>
  <si>
    <t>KLTASC09 (US)Modify</t>
  </si>
  <si>
    <t>ModSite01Ref</t>
  </si>
  <si>
    <t>ModSite01</t>
  </si>
  <si>
    <t>ModSite01Ofr</t>
  </si>
  <si>
    <t>R54OCCUSAF03MODSQ</t>
  </si>
  <si>
    <t>EXP346952</t>
  </si>
  <si>
    <t>AC14</t>
  </si>
  <si>
    <t>R54OCCUKAF02</t>
  </si>
  <si>
    <t>SC22</t>
  </si>
  <si>
    <t>R54OCCUKAF02MAINQ</t>
  </si>
  <si>
    <t>R54OCCUKAF02ORN</t>
  </si>
  <si>
    <t>MainOffer</t>
  </si>
  <si>
    <t>MainRef</t>
  </si>
  <si>
    <t>MainOrder</t>
  </si>
  <si>
    <t>One Cloud Cisco HCS (UK) De-Reg Pricing Model v9.6 R46_DR 21_KLTAUKMIG.xls</t>
  </si>
  <si>
    <t>EXP346954</t>
  </si>
  <si>
    <t>AC15</t>
  </si>
  <si>
    <t>FKHUS02SITE02</t>
  </si>
  <si>
    <t>105</t>
  </si>
  <si>
    <t>SC23</t>
  </si>
  <si>
    <t>R54OCCUSAF02S2ORN</t>
  </si>
  <si>
    <t>R54OCCUSAF02S2Q</t>
  </si>
  <si>
    <t>R54OCCUSAF02S2ON</t>
  </si>
  <si>
    <t>R54OCCUSAF02S2CORT</t>
  </si>
  <si>
    <t>R54OCCUSAF02S2ONT</t>
  </si>
  <si>
    <t>rSQE_R51_XXX_701_FKHUS02SITE02.xls</t>
  </si>
  <si>
    <t>EXP346964</t>
  </si>
  <si>
    <t>EXP347014</t>
  </si>
  <si>
    <t>EXP347067</t>
  </si>
  <si>
    <t>EXP346995</t>
  </si>
  <si>
    <t>EXP347048</t>
  </si>
  <si>
    <t>SC24</t>
  </si>
  <si>
    <t>YYYR53KLTANUKAZ12Q2</t>
  </si>
  <si>
    <t>YYYR53KLTANUKAZ12Ref2</t>
  </si>
  <si>
    <t>YYYR53KLTANUKAZ12Ofr2</t>
  </si>
  <si>
    <t>YYYR53KLTANUKAZ12ORef2</t>
  </si>
  <si>
    <t>YYYR53KLTANUKAZ12Ord2</t>
  </si>
  <si>
    <t>SC25</t>
  </si>
  <si>
    <t>sc03</t>
  </si>
  <si>
    <t>YYYR53KLTAUKAF03</t>
  </si>
  <si>
    <t>ModUK0301</t>
  </si>
  <si>
    <t>ModUKRef01</t>
  </si>
  <si>
    <t>MOdUKOffer</t>
  </si>
  <si>
    <t>ModUKRefTxt</t>
  </si>
  <si>
    <t>ModUKOdrNme</t>
  </si>
  <si>
    <t>AC16</t>
  </si>
  <si>
    <t>KLTA Test Data  19 (APAC) ISA2</t>
  </si>
  <si>
    <t>YYYR53KLTANUKAZ19</t>
  </si>
  <si>
    <t>EXP347071</t>
  </si>
  <si>
    <t>SC26</t>
  </si>
  <si>
    <t>KLTA Test Data  19 (APAC) Modify Central ISA2</t>
  </si>
  <si>
    <t>YYYR53KLTANUKAZ11Q4</t>
  </si>
  <si>
    <t>YYYR54KLTANUKAZ11Ref4</t>
  </si>
  <si>
    <t>YYYR54KLTANUKAZ11Ofr4</t>
  </si>
  <si>
    <t>YYYR54KLTANUKAZ11ORef4</t>
  </si>
  <si>
    <t>YYYR54KLTANUKAZ11Ord4</t>
  </si>
  <si>
    <t>AC17</t>
  </si>
  <si>
    <t>ModLineservice</t>
  </si>
  <si>
    <t>R54OCCGERAF01</t>
  </si>
  <si>
    <t>AQUADORM &amp; SEA LIFE BERLIN</t>
  </si>
  <si>
    <t>SPANDAUER STR 3</t>
  </si>
  <si>
    <t>BERLIN</t>
  </si>
  <si>
    <t>GERMANY</t>
  </si>
  <si>
    <t>10178</t>
  </si>
  <si>
    <t>FKHGER01SITE01</t>
  </si>
  <si>
    <t>GLEIS 3</t>
  </si>
  <si>
    <t>MÜNSTER</t>
  </si>
  <si>
    <t>NORDRHEIN-WESTFALEN</t>
  </si>
  <si>
    <t>48143</t>
  </si>
  <si>
    <t>EXP347072</t>
  </si>
  <si>
    <t>rSQE_R51_XXX_7002_YYYR53KLTANUKAZ05SITEB.XLS</t>
  </si>
  <si>
    <t>EXP347101</t>
  </si>
  <si>
    <t>AC18</t>
  </si>
  <si>
    <t>KLTA Test Data 19 (UK) 2</t>
  </si>
  <si>
    <t>YYYR53KLTAUKAZ20</t>
  </si>
  <si>
    <t>SC27</t>
  </si>
  <si>
    <t>Test Data Contract Migration (UK) 2</t>
  </si>
  <si>
    <t>YYYR53KLTAUKAZ20Q</t>
  </si>
  <si>
    <t>YYYR53KLTAUKAZ20Ref</t>
  </si>
  <si>
    <t>YYYR53KLTAUKAZ20Ofr</t>
  </si>
  <si>
    <t>YYYR53KLTAUKAZ20Ord</t>
  </si>
  <si>
    <t>EXP347165</t>
  </si>
  <si>
    <t>EXP347499</t>
  </si>
  <si>
    <t>R53 Asset</t>
  </si>
  <si>
    <t>AC19</t>
  </si>
  <si>
    <t>KLTA Test Data  19 (Non UK) ISA</t>
  </si>
  <si>
    <t>AC20</t>
  </si>
  <si>
    <t>KLTA Test Data  19 (Thailand) Create Site Only</t>
  </si>
  <si>
    <t>YYYR54KLTANUKAZ21</t>
  </si>
  <si>
    <t>YYYR54KLTANUKAZ22</t>
  </si>
  <si>
    <t>YYYR54KLTANUKAZ22SITEA</t>
  </si>
  <si>
    <t>AC21</t>
  </si>
  <si>
    <t>YYYR54KLTAUKAZ23</t>
  </si>
  <si>
    <t>AC22</t>
  </si>
  <si>
    <t>KLTA Test Data 19 (UK) Migration</t>
  </si>
  <si>
    <t>YYYR54KLTAUKAZ24</t>
  </si>
  <si>
    <t>AC23</t>
  </si>
  <si>
    <t>KLTA Test Data  19 (Non UK) ISA 2</t>
  </si>
  <si>
    <t>YYYR54KLTANUKAZ25</t>
  </si>
  <si>
    <t>AC24</t>
  </si>
  <si>
    <t>KLTA Test Data 19 (UK) Migration 2</t>
  </si>
  <si>
    <t>YYYR54KLTAUKAZ26</t>
  </si>
  <si>
    <t>AC25</t>
  </si>
  <si>
    <t>YYYR54KLTAUKAZ27</t>
  </si>
  <si>
    <t>10120</t>
  </si>
  <si>
    <t>AC26</t>
  </si>
  <si>
    <t>KLTA Test Data  19 (Thailand) Create Site Only 2</t>
  </si>
  <si>
    <t>YYYR54KLTANUKAZ28</t>
  </si>
  <si>
    <t>YYYR54KLTANUKAZ28SITEA</t>
  </si>
  <si>
    <t>SC28</t>
  </si>
  <si>
    <t>YYYR54KLTANUKAZ21Ref</t>
  </si>
  <si>
    <t>YYYR54KLTANUKAZ21Ofr</t>
  </si>
  <si>
    <t>YYYR54KLTANUKAZ21ORef</t>
  </si>
  <si>
    <t>YYYR54KLTANUKAZ21Ord</t>
  </si>
  <si>
    <t>SC29</t>
  </si>
  <si>
    <t>YYYR54KLTANUKAZ21Ref2</t>
  </si>
  <si>
    <t>YYYR54KLTANUKAZ21Ofr2</t>
  </si>
  <si>
    <t>YYYR54KLTANUKAZ21ORef2</t>
  </si>
  <si>
    <t>YYYR54KLTANUKAZ21Ord2</t>
  </si>
  <si>
    <t>SC30</t>
  </si>
  <si>
    <t>YYYR54KLTANUKAZ21Ref3</t>
  </si>
  <si>
    <t>YYYR54KLTANUKAZ21Ofr3</t>
  </si>
  <si>
    <t>YYYR54KLTANUKAZ21ORef3</t>
  </si>
  <si>
    <t>YYYR54KLTANUKAZ21Ord3</t>
  </si>
  <si>
    <t>SC31</t>
  </si>
  <si>
    <t>YYYR54KLTANUKAZ21Q</t>
  </si>
  <si>
    <t>YYYR54KLTANUKAZ21Q2</t>
  </si>
  <si>
    <t>YYYR54KLTANUKAZ21Q3</t>
  </si>
  <si>
    <t>YYYR54KLTANUKAZ25Q</t>
  </si>
  <si>
    <t>YYYR54KLTANUKAZ25Ref</t>
  </si>
  <si>
    <t>YYYR54KLTANUKAZ25Ofr</t>
  </si>
  <si>
    <t>YYYR54KLTANUKAZ25ORef</t>
  </si>
  <si>
    <t>YYYR54KLTANUKAZ25Ord</t>
  </si>
  <si>
    <t>SC32</t>
  </si>
  <si>
    <t>YYYR54KLTANUKAZ25Q2</t>
  </si>
  <si>
    <t>YYYR54KLTANUKAZ25Ref2</t>
  </si>
  <si>
    <t>YYYR54KLTANUKAZ25Ofr2</t>
  </si>
  <si>
    <t>YYYR54KLTANUKAZ25ORef2</t>
  </si>
  <si>
    <t>YYYR54KLTANUKAZ25Ord2</t>
  </si>
  <si>
    <t>SC33</t>
  </si>
  <si>
    <t>YYYR54KLTANUKAZ25Q3</t>
  </si>
  <si>
    <t>YYYR54KLTANUKAZ25Ref3</t>
  </si>
  <si>
    <t>YYYR54KLTANUKAZ25Ofr3</t>
  </si>
  <si>
    <t>YYYR54KLTANUKAZ25ORef3</t>
  </si>
  <si>
    <t>YYYR54KLTANUKAZ25Ord3</t>
  </si>
  <si>
    <t>SC34</t>
  </si>
  <si>
    <t>YYYR54KLTANUKAZ22Q</t>
  </si>
  <si>
    <t>YYYR54KLTANUKAZ22Ref</t>
  </si>
  <si>
    <t>YYYR54KLTANUKAZ22Ofr</t>
  </si>
  <si>
    <t>YYYR54KLTANUKAZ22ORef</t>
  </si>
  <si>
    <t>YYYR54KLTANUKAZ22Ord</t>
  </si>
  <si>
    <t>SC35</t>
  </si>
  <si>
    <t>YYYR53KLTANUKAZ22Q2</t>
  </si>
  <si>
    <t>YYYR53KLTANUKAZ22Ref2</t>
  </si>
  <si>
    <t>YYYR53KLTANUKAZ22Ofr2</t>
  </si>
  <si>
    <t>YYYR53KLTANUKAZ22ORef2</t>
  </si>
  <si>
    <t>YYYR53KLTANUKAZ22Ord2</t>
  </si>
  <si>
    <t>SC36</t>
  </si>
  <si>
    <t>YYYR54KLTAUKAZ23Q</t>
  </si>
  <si>
    <t>YYYR54KLTAUKAZ23Ref</t>
  </si>
  <si>
    <t>YYYR54KLTAUKAZ23Ofr</t>
  </si>
  <si>
    <t>YYYR54KLTAUKAZ23Ord</t>
  </si>
  <si>
    <t>SC37</t>
  </si>
  <si>
    <t>YYYR54KLTAUKAZ24Q</t>
  </si>
  <si>
    <t>YYYR54KLTAUKAZ24Ref</t>
  </si>
  <si>
    <t>YYYR54KLTAUKAZ24Ofr</t>
  </si>
  <si>
    <t>YYYR54KLTAUKAZ24Ord</t>
  </si>
  <si>
    <t>KLTA Test Data  19 (APAC) Provide Central ISA2</t>
  </si>
  <si>
    <t>AC27</t>
  </si>
  <si>
    <t>AC28</t>
  </si>
  <si>
    <t>YYYR54KLTANUKAZ29</t>
  </si>
  <si>
    <t>KLTANUKAZ29SITE01</t>
  </si>
  <si>
    <t>SC38</t>
  </si>
  <si>
    <t>SC39</t>
  </si>
  <si>
    <t>SC40</t>
  </si>
  <si>
    <t>SC41</t>
  </si>
  <si>
    <t>YYYR54KLTANUKAZ30</t>
  </si>
  <si>
    <t>KLTA Test Data  19 (Americas) Modify Site2</t>
  </si>
  <si>
    <t>KLTA Test Data  19 (Americas) Modify Site</t>
  </si>
  <si>
    <t>KLTANUKAZ30SITE01</t>
  </si>
  <si>
    <t>KLTA Test Data  19 (Americas) Provide Site</t>
  </si>
  <si>
    <t>YYYR54KLTANUKAZ29Q</t>
  </si>
  <si>
    <t>YYYR54KLTANUKAZ29Ref</t>
  </si>
  <si>
    <t>YYYR54KLTANUKAZ29Ofr</t>
  </si>
  <si>
    <t>YYYR54KLTANUKAZ29Ref2</t>
  </si>
  <si>
    <t>YYYR54KLTANUKAZ29Ofr2</t>
  </si>
  <si>
    <t>YYYR54KLTAUKAZ24ORef</t>
  </si>
  <si>
    <t>YYYR54KLTANUKAZ29ORef</t>
  </si>
  <si>
    <t>YYYR54KLTAUKAZ23ORef</t>
  </si>
  <si>
    <t>YYYR54KLTANUKAZ29ORef2</t>
  </si>
  <si>
    <t>YYYR54KLTANUKAZ29Ord</t>
  </si>
  <si>
    <t>YYYR54KLTANUKAZ29Ord2</t>
  </si>
  <si>
    <t>YYYR54KLTANUKAZ29Q2</t>
  </si>
  <si>
    <t>YYYR54KLTANUKAZ29Q3</t>
  </si>
  <si>
    <t>YYYR54KLTANUKAZ29Ref3</t>
  </si>
  <si>
    <t>YYYR54KLTANUKAZ29Ofr3</t>
  </si>
  <si>
    <t>YYYR54KLTANUKAZ29ORef3</t>
  </si>
  <si>
    <t>YYYR54KLTANUKAZ29Ord3</t>
  </si>
  <si>
    <t>SC42</t>
  </si>
  <si>
    <t>KLTA Test Data  19 (Americas) Provide Site 2</t>
  </si>
  <si>
    <t>KLTA Test Data  19 (Americas) Modify Site 2</t>
  </si>
  <si>
    <t>SC43</t>
  </si>
  <si>
    <t>YYYR54KLTANUKAZ30Q</t>
  </si>
  <si>
    <t>YYYR54KLTANUKAZ30Q2</t>
  </si>
  <si>
    <t>YYYR54KLTANUKAZ30Q3</t>
  </si>
  <si>
    <t>YYYR54KLTANUKAZ30Ref</t>
  </si>
  <si>
    <t>YYYR54KLTANUKAZ30Ref2</t>
  </si>
  <si>
    <t>YYYR54KLTANUKAZ30Ref3</t>
  </si>
  <si>
    <t>YYYR54KLTANUKAZ30Ofr</t>
  </si>
  <si>
    <t>YYYR54KLTANUKAZ30Ofr2</t>
  </si>
  <si>
    <t>YYYR54KLTANUKAZ30Ofr3</t>
  </si>
  <si>
    <t>YYYR54KLTANUKAZ30ORef</t>
  </si>
  <si>
    <t>YYYR54KLTANUKAZ30ORef2</t>
  </si>
  <si>
    <t>YYYR54KLTANUKAZ30ORef3</t>
  </si>
  <si>
    <t>YYYR54KLTANUKAZ30Ord3</t>
  </si>
  <si>
    <t>YYYR54KLTANUKAZ30Ord2</t>
  </si>
  <si>
    <t>YYYR54KLTANUKAZ30Ord</t>
  </si>
  <si>
    <t>SC44</t>
  </si>
  <si>
    <t>Cease site</t>
  </si>
  <si>
    <t>EXP347849</t>
  </si>
  <si>
    <t>EXP347836</t>
  </si>
  <si>
    <t>EXP347843</t>
  </si>
  <si>
    <t>EXP347863</t>
  </si>
  <si>
    <t>EXP347870</t>
  </si>
  <si>
    <t>EXP347872</t>
  </si>
  <si>
    <t>YYYR53KLTANUKAZ07C</t>
  </si>
  <si>
    <t>YYYR53KLTANUKAZ07CRef</t>
  </si>
  <si>
    <t>YYYR53KLTANUKAZ07COfr</t>
  </si>
  <si>
    <t>YYYR53KLTANUKAZ07CORef</t>
  </si>
  <si>
    <t>YYYR53KLTANUKAZ07COrd</t>
  </si>
  <si>
    <t>EXP347912</t>
  </si>
  <si>
    <t>EXP347918</t>
  </si>
  <si>
    <t>EXP347975</t>
  </si>
  <si>
    <t>rSQE_R51_XXX_7002_Z22SITEA.xls</t>
  </si>
  <si>
    <t>EXP347977</t>
  </si>
  <si>
    <t>rSQE_R51_XXX_701_Z29SITE01.xls</t>
  </si>
  <si>
    <t>EXP348018</t>
  </si>
  <si>
    <t>611936347</t>
  </si>
  <si>
    <t>4C65746D65696E403031</t>
  </si>
  <si>
    <t xml:space="preserve">KLTA Test Data  19 (APAC) Create Site Only- Defect #5887
</t>
  </si>
  <si>
    <t>KLTA Test Data  19 (Americas) Provide Site - - Defect #5887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</si>
</sst>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quotePrefix="1" applyFill="1" applyBorder="1" applyAlignment="1">
      <alignment horizontal="center" vertical="center" wrapText="1"/>
    </xf>
    <xf numFmtId="0" fontId="0" fillId="0" borderId="0" xfId="0" applyFill="1"/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0" fillId="0" borderId="3" xfId="0" quotePrefix="1" applyBorder="1" applyAlignment="1" applyProtection="1">
      <alignment horizontal="center" vertical="center"/>
      <protection locked="0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5" fillId="0" borderId="3" xfId="2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0" fillId="0" borderId="0" xfId="0"/>
    <xf numFmtId="0" fontId="5" fillId="0" borderId="3" xfId="2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2" fillId="4" borderId="11" xfId="0" applyFont="1" applyFill="1" applyBorder="1" applyAlignment="1">
      <alignment vertical="center" textRotation="90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49" fontId="4" fillId="4" borderId="5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0" fontId="2" fillId="4" borderId="5" xfId="0" applyFont="1" applyFill="1" applyBorder="1" applyAlignment="1">
      <alignment vertical="center" textRotation="90" wrapText="1"/>
    </xf>
    <xf numFmtId="0" fontId="0" fillId="0" borderId="3" xfId="0" quotePrefix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5" fillId="0" borderId="18" xfId="2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/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6" xfId="0" applyFill="1" applyBorder="1" applyAlignment="1">
      <alignment horizontal="center" vertical="center" wrapText="1"/>
    </xf>
    <xf numFmtId="0" fontId="0" fillId="0" borderId="3" xfId="0" applyBorder="1"/>
    <xf numFmtId="49" fontId="0" fillId="6" borderId="3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 wrapText="1"/>
      <protection locked="0"/>
    </xf>
    <xf numFmtId="0" fontId="0" fillId="8" borderId="3" xfId="0" applyFill="1" applyBorder="1" applyAlignment="1">
      <alignment horizontal="center" vertical="center" wrapText="1"/>
    </xf>
    <xf numFmtId="0" fontId="0" fillId="8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09424665\workspace\gs-e2e-voice-automation-test\BTGS-KL-Voice\RobotFramework\HCS\R54\T3\Common_HCS\HCS_VMM_TestData_b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11936347\desktop\HCS_VMM_TestData-backup(2nd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Cnw0000000079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workI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mailto:sati.kumari@openreach.co.uk" TargetMode="External"/><Relationship Id="rId26" Type="http://schemas.openxmlformats.org/officeDocument/2006/relationships/hyperlink" Target="http://sqe.t1.nat.bt.com/cqm" TargetMode="External"/><Relationship Id="rId39" Type="http://schemas.openxmlformats.org/officeDocument/2006/relationships/hyperlink" Target="mailto:sati.kumari@openreach.co.uk" TargetMode="External"/><Relationship Id="rId21" Type="http://schemas.openxmlformats.org/officeDocument/2006/relationships/hyperlink" Target="mailto:sati.kumari@openreach.co.uk" TargetMode="External"/><Relationship Id="rId34" Type="http://schemas.openxmlformats.org/officeDocument/2006/relationships/hyperlink" Target="mailto:first.last@bt.com" TargetMode="External"/><Relationship Id="rId42" Type="http://schemas.openxmlformats.org/officeDocument/2006/relationships/hyperlink" Target="mailto:sati.kumari@openreach.co.uk" TargetMode="External"/><Relationship Id="rId47" Type="http://schemas.openxmlformats.org/officeDocument/2006/relationships/hyperlink" Target="http://sqe.t1.nat.bt.com/cqm" TargetMode="External"/><Relationship Id="rId50" Type="http://schemas.openxmlformats.org/officeDocument/2006/relationships/hyperlink" Target="http://sqe.t1.nat.bt.com/cqm" TargetMode="External"/><Relationship Id="rId55" Type="http://schemas.openxmlformats.org/officeDocument/2006/relationships/hyperlink" Target="mailto:azry.zainudin@bt.com" TargetMode="External"/><Relationship Id="rId63" Type="http://schemas.openxmlformats.org/officeDocument/2006/relationships/hyperlink" Target="mailto:sati.kumari@openreach.co.uk" TargetMode="External"/><Relationship Id="rId68" Type="http://schemas.openxmlformats.org/officeDocument/2006/relationships/hyperlink" Target="mailto:sati.kumari@openreach.co.uk" TargetMode="External"/><Relationship Id="rId76" Type="http://schemas.openxmlformats.org/officeDocument/2006/relationships/hyperlink" Target="mailto:sati.kumari@openreach.co.uk" TargetMode="External"/><Relationship Id="rId7" Type="http://schemas.openxmlformats.org/officeDocument/2006/relationships/hyperlink" Target="mailto:azry.zainudin@bt.com" TargetMode="External"/><Relationship Id="rId71" Type="http://schemas.openxmlformats.org/officeDocument/2006/relationships/hyperlink" Target="mailto:sati.kumari@openreach.co.uk" TargetMode="External"/><Relationship Id="rId2" Type="http://schemas.openxmlformats.org/officeDocument/2006/relationships/hyperlink" Target="http://sqe.t1.nat.bt.com/cqm" TargetMode="External"/><Relationship Id="rId16" Type="http://schemas.openxmlformats.org/officeDocument/2006/relationships/hyperlink" Target="http://sqe.t1.nat.bt.com/cqm" TargetMode="External"/><Relationship Id="rId29" Type="http://schemas.openxmlformats.org/officeDocument/2006/relationships/hyperlink" Target="http://sqe.t1.nat.bt.com/cqm" TargetMode="External"/><Relationship Id="rId11" Type="http://schemas.openxmlformats.org/officeDocument/2006/relationships/hyperlink" Target="mailto:azry.zainudin@bt.com" TargetMode="External"/><Relationship Id="rId24" Type="http://schemas.openxmlformats.org/officeDocument/2006/relationships/hyperlink" Target="mailto:sati.kumari@openreach.co.uk" TargetMode="External"/><Relationship Id="rId32" Type="http://schemas.openxmlformats.org/officeDocument/2006/relationships/hyperlink" Target="http://sqe.t1.nat.bt.com/cqm" TargetMode="External"/><Relationship Id="rId37" Type="http://schemas.openxmlformats.org/officeDocument/2006/relationships/hyperlink" Target="mailto:first.last@bt.com" TargetMode="External"/><Relationship Id="rId40" Type="http://schemas.openxmlformats.org/officeDocument/2006/relationships/hyperlink" Target="mailto:first.last@bt.com" TargetMode="External"/><Relationship Id="rId45" Type="http://schemas.openxmlformats.org/officeDocument/2006/relationships/hyperlink" Target="mailto:sati.kumari@openreach.co.uk" TargetMode="External"/><Relationship Id="rId53" Type="http://schemas.openxmlformats.org/officeDocument/2006/relationships/hyperlink" Target="http://sqe.t1.nat.bt.com/cqm" TargetMode="External"/><Relationship Id="rId58" Type="http://schemas.openxmlformats.org/officeDocument/2006/relationships/hyperlink" Target="http://sqe.t1.nat.bt.com/cqm" TargetMode="External"/><Relationship Id="rId66" Type="http://schemas.openxmlformats.org/officeDocument/2006/relationships/hyperlink" Target="mailto:sati.kumari@openreach.co.uk" TargetMode="External"/><Relationship Id="rId74" Type="http://schemas.openxmlformats.org/officeDocument/2006/relationships/hyperlink" Target="mailto:sati.kumari@openreach.co.uk" TargetMode="External"/><Relationship Id="rId79" Type="http://schemas.openxmlformats.org/officeDocument/2006/relationships/hyperlink" Target="http://sqe.t1.nat.bt.com/cqm" TargetMode="External"/><Relationship Id="rId5" Type="http://schemas.openxmlformats.org/officeDocument/2006/relationships/hyperlink" Target="mailto:azry.zainudin@bt.com" TargetMode="External"/><Relationship Id="rId61" Type="http://schemas.openxmlformats.org/officeDocument/2006/relationships/hyperlink" Target="mailto:azry.zainudin@bt.com" TargetMode="External"/><Relationship Id="rId82" Type="http://schemas.openxmlformats.org/officeDocument/2006/relationships/hyperlink" Target="http://sqe.t1.nat.bt.com/cqm" TargetMode="External"/><Relationship Id="rId10" Type="http://schemas.openxmlformats.org/officeDocument/2006/relationships/hyperlink" Target="http://sqe.t1.nat.bt.com/cqm" TargetMode="External"/><Relationship Id="rId19" Type="http://schemas.openxmlformats.org/officeDocument/2006/relationships/hyperlink" Target="http://sqe.t1.nat.bt.com/cqm" TargetMode="External"/><Relationship Id="rId31" Type="http://schemas.openxmlformats.org/officeDocument/2006/relationships/hyperlink" Target="mailto:first.last@bt.com" TargetMode="External"/><Relationship Id="rId44" Type="http://schemas.openxmlformats.org/officeDocument/2006/relationships/hyperlink" Target="http://sqe.t1.nat.bt.com/cqm" TargetMode="External"/><Relationship Id="rId52" Type="http://schemas.openxmlformats.org/officeDocument/2006/relationships/hyperlink" Target="mailto:azry.zainudin@bt.com" TargetMode="External"/><Relationship Id="rId60" Type="http://schemas.openxmlformats.org/officeDocument/2006/relationships/hyperlink" Target="mailto:sati.kumari@openreach.co.uk" TargetMode="External"/><Relationship Id="rId65" Type="http://schemas.openxmlformats.org/officeDocument/2006/relationships/hyperlink" Target="http://sqe.t1.nat.bt.com/cqm" TargetMode="External"/><Relationship Id="rId73" Type="http://schemas.openxmlformats.org/officeDocument/2006/relationships/hyperlink" Target="http://sqe.t1.nat.bt.com/cqm" TargetMode="External"/><Relationship Id="rId78" Type="http://schemas.openxmlformats.org/officeDocument/2006/relationships/hyperlink" Target="mailto:sati.kumari@openreach.co.uk" TargetMode="External"/><Relationship Id="rId81" Type="http://schemas.openxmlformats.org/officeDocument/2006/relationships/hyperlink" Target="http://sqe.t1.nat.bt.com/cqm" TargetMode="External"/><Relationship Id="rId4" Type="http://schemas.openxmlformats.org/officeDocument/2006/relationships/hyperlink" Target="http://sqe.t1.nat.bt.com/cqm" TargetMode="External"/><Relationship Id="rId9" Type="http://schemas.openxmlformats.org/officeDocument/2006/relationships/hyperlink" Target="mailto:sati.kumari@openreach.co.uk" TargetMode="External"/><Relationship Id="rId14" Type="http://schemas.openxmlformats.org/officeDocument/2006/relationships/hyperlink" Target="mailto:azry.zainudin@bt.com" TargetMode="External"/><Relationship Id="rId22" Type="http://schemas.openxmlformats.org/officeDocument/2006/relationships/hyperlink" Target="http://sqe.t1.nat.bt.com/cqm" TargetMode="External"/><Relationship Id="rId27" Type="http://schemas.openxmlformats.org/officeDocument/2006/relationships/hyperlink" Target="mailto:sati.kumari@openreach.co.uk" TargetMode="External"/><Relationship Id="rId30" Type="http://schemas.openxmlformats.org/officeDocument/2006/relationships/hyperlink" Target="mailto:sati.kumari@openreach.co.uk" TargetMode="External"/><Relationship Id="rId35" Type="http://schemas.openxmlformats.org/officeDocument/2006/relationships/hyperlink" Target="http://sqe.t1.nat.bt.com/cqm" TargetMode="External"/><Relationship Id="rId43" Type="http://schemas.openxmlformats.org/officeDocument/2006/relationships/hyperlink" Target="mailto:first.last@bt.com" TargetMode="External"/><Relationship Id="rId48" Type="http://schemas.openxmlformats.org/officeDocument/2006/relationships/hyperlink" Target="mailto:sati.kumari@openreach.co.uk" TargetMode="External"/><Relationship Id="rId56" Type="http://schemas.openxmlformats.org/officeDocument/2006/relationships/hyperlink" Target="http://sqe.t1.nat.bt.com/cqm" TargetMode="External"/><Relationship Id="rId64" Type="http://schemas.openxmlformats.org/officeDocument/2006/relationships/hyperlink" Target="mailto:azry.zainudin@bt.com" TargetMode="External"/><Relationship Id="rId69" Type="http://schemas.openxmlformats.org/officeDocument/2006/relationships/hyperlink" Target="mailto:azry.zainudin@bt.com" TargetMode="External"/><Relationship Id="rId77" Type="http://schemas.openxmlformats.org/officeDocument/2006/relationships/hyperlink" Target="http://sqe.t1.nat.bt.com/cqm" TargetMode="External"/><Relationship Id="rId8" Type="http://schemas.openxmlformats.org/officeDocument/2006/relationships/hyperlink" Target="http://sqe.t1.nat.bt.com/cqm" TargetMode="External"/><Relationship Id="rId51" Type="http://schemas.openxmlformats.org/officeDocument/2006/relationships/hyperlink" Target="mailto:sati.kumari@openreach.co.uk" TargetMode="External"/><Relationship Id="rId72" Type="http://schemas.openxmlformats.org/officeDocument/2006/relationships/hyperlink" Target="mailto:azry.zainudin@bt.com" TargetMode="External"/><Relationship Id="rId80" Type="http://schemas.openxmlformats.org/officeDocument/2006/relationships/hyperlink" Target="mailto:azry.zainudin@bt.com" TargetMode="External"/><Relationship Id="rId3" Type="http://schemas.openxmlformats.org/officeDocument/2006/relationships/hyperlink" Target="mailto:sati.kumari@openreach.co.uk" TargetMode="External"/><Relationship Id="rId12" Type="http://schemas.openxmlformats.org/officeDocument/2006/relationships/hyperlink" Target="mailto:sati.kumari@openreach.co.uk" TargetMode="External"/><Relationship Id="rId17" Type="http://schemas.openxmlformats.org/officeDocument/2006/relationships/hyperlink" Target="mailto:azry.zainudin@bt.com" TargetMode="External"/><Relationship Id="rId25" Type="http://schemas.openxmlformats.org/officeDocument/2006/relationships/hyperlink" Target="mailto:azry.zainudin@bt.com" TargetMode="External"/><Relationship Id="rId33" Type="http://schemas.openxmlformats.org/officeDocument/2006/relationships/hyperlink" Target="mailto:sati.kumari@openreach.co.uk" TargetMode="External"/><Relationship Id="rId38" Type="http://schemas.openxmlformats.org/officeDocument/2006/relationships/hyperlink" Target="http://sqe.t1.nat.bt.com/cqm" TargetMode="External"/><Relationship Id="rId46" Type="http://schemas.openxmlformats.org/officeDocument/2006/relationships/hyperlink" Target="mailto:azry.zainudin@bt.com" TargetMode="External"/><Relationship Id="rId59" Type="http://schemas.openxmlformats.org/officeDocument/2006/relationships/hyperlink" Target="mailto:azry.zainudin@bt.com" TargetMode="External"/><Relationship Id="rId67" Type="http://schemas.openxmlformats.org/officeDocument/2006/relationships/hyperlink" Target="mailto:azry.zainudin@bt.com" TargetMode="External"/><Relationship Id="rId20" Type="http://schemas.openxmlformats.org/officeDocument/2006/relationships/hyperlink" Target="mailto:azry.zainudin@bt.com" TargetMode="External"/><Relationship Id="rId41" Type="http://schemas.openxmlformats.org/officeDocument/2006/relationships/hyperlink" Target="http://sqe.t1.nat.bt.com/cqm" TargetMode="External"/><Relationship Id="rId54" Type="http://schemas.openxmlformats.org/officeDocument/2006/relationships/hyperlink" Target="mailto:sati.kumari@openreach.co.uk" TargetMode="External"/><Relationship Id="rId62" Type="http://schemas.openxmlformats.org/officeDocument/2006/relationships/hyperlink" Target="http://sqe.t1.nat.bt.com/cqm" TargetMode="External"/><Relationship Id="rId70" Type="http://schemas.openxmlformats.org/officeDocument/2006/relationships/hyperlink" Target="http://sqe.t1.nat.bt.com/cqm" TargetMode="External"/><Relationship Id="rId75" Type="http://schemas.openxmlformats.org/officeDocument/2006/relationships/hyperlink" Target="mailto:azry.zainudin@bt.com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mailto:sati.kumari@openreach.co.uk" TargetMode="External"/><Relationship Id="rId15" Type="http://schemas.openxmlformats.org/officeDocument/2006/relationships/hyperlink" Target="mailto:sati.kumari@openreach.co.uk" TargetMode="External"/><Relationship Id="rId23" Type="http://schemas.openxmlformats.org/officeDocument/2006/relationships/hyperlink" Target="mailto:azry.zainudin@bt.com" TargetMode="External"/><Relationship Id="rId28" Type="http://schemas.openxmlformats.org/officeDocument/2006/relationships/hyperlink" Target="mailto:azry.zainudin@bt.com" TargetMode="External"/><Relationship Id="rId36" Type="http://schemas.openxmlformats.org/officeDocument/2006/relationships/hyperlink" Target="mailto:sati.kumari@openreach.co.uk" TargetMode="External"/><Relationship Id="rId49" Type="http://schemas.openxmlformats.org/officeDocument/2006/relationships/hyperlink" Target="mailto:first.last@bt.com" TargetMode="External"/><Relationship Id="rId57" Type="http://schemas.openxmlformats.org/officeDocument/2006/relationships/hyperlink" Target="mailto:sati.kumari@openreach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qe.t1.nat.bt.com/cqm" TargetMode="External"/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http://sqe.t1.nat.bt.com/cqm" TargetMode="External"/><Relationship Id="rId26" Type="http://schemas.openxmlformats.org/officeDocument/2006/relationships/hyperlink" Target="http://sqe.t1.nat.bt.com/cqm" TargetMode="External"/><Relationship Id="rId39" Type="http://schemas.openxmlformats.org/officeDocument/2006/relationships/hyperlink" Target="http://sqe.t1.nat.bt.com/cqm" TargetMode="External"/><Relationship Id="rId3" Type="http://schemas.openxmlformats.org/officeDocument/2006/relationships/hyperlink" Target="http://sqe.t1.nat.bt.com/cqm" TargetMode="External"/><Relationship Id="rId21" Type="http://schemas.openxmlformats.org/officeDocument/2006/relationships/hyperlink" Target="http://sqe.t1.nat.bt.com/cqm" TargetMode="External"/><Relationship Id="rId34" Type="http://schemas.openxmlformats.org/officeDocument/2006/relationships/hyperlink" Target="http://sqe.t1.nat.bt.com/cqm" TargetMode="External"/><Relationship Id="rId7" Type="http://schemas.openxmlformats.org/officeDocument/2006/relationships/hyperlink" Target="http://sqe.t1.nat.bt.com/cqm" TargetMode="External"/><Relationship Id="rId12" Type="http://schemas.openxmlformats.org/officeDocument/2006/relationships/hyperlink" Target="http://sqe.t1.nat.bt.com/cqm" TargetMode="External"/><Relationship Id="rId17" Type="http://schemas.openxmlformats.org/officeDocument/2006/relationships/hyperlink" Target="http://sqe.t1.nat.bt.com/cqm" TargetMode="External"/><Relationship Id="rId25" Type="http://schemas.openxmlformats.org/officeDocument/2006/relationships/hyperlink" Target="http://sqe.t1.nat.bt.com/cqm" TargetMode="External"/><Relationship Id="rId33" Type="http://schemas.openxmlformats.org/officeDocument/2006/relationships/hyperlink" Target="http://sqe.t1.nat.bt.com/cqm" TargetMode="External"/><Relationship Id="rId38" Type="http://schemas.openxmlformats.org/officeDocument/2006/relationships/hyperlink" Target="http://sqe.t1.nat.bt.com/cqm" TargetMode="External"/><Relationship Id="rId2" Type="http://schemas.openxmlformats.org/officeDocument/2006/relationships/hyperlink" Target="http://sqe.t1.nat.bt.com/cqm" TargetMode="External"/><Relationship Id="rId16" Type="http://schemas.openxmlformats.org/officeDocument/2006/relationships/hyperlink" Target="http://sqe.t1.nat.bt.com/cqm" TargetMode="External"/><Relationship Id="rId20" Type="http://schemas.openxmlformats.org/officeDocument/2006/relationships/hyperlink" Target="http://sqe.t1.nat.bt.com/cqm" TargetMode="External"/><Relationship Id="rId29" Type="http://schemas.openxmlformats.org/officeDocument/2006/relationships/hyperlink" Target="http://sqe.t1.nat.bt.com/cqm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://sqe.t1.nat.bt.com/cqm" TargetMode="External"/><Relationship Id="rId6" Type="http://schemas.openxmlformats.org/officeDocument/2006/relationships/hyperlink" Target="http://sqe.t1.nat.bt.com/cqm" TargetMode="External"/><Relationship Id="rId11" Type="http://schemas.openxmlformats.org/officeDocument/2006/relationships/hyperlink" Target="http://sqe.t1.nat.bt.com/cqm" TargetMode="External"/><Relationship Id="rId24" Type="http://schemas.openxmlformats.org/officeDocument/2006/relationships/hyperlink" Target="http://sqe.t1.nat.bt.com/cqm" TargetMode="External"/><Relationship Id="rId32" Type="http://schemas.openxmlformats.org/officeDocument/2006/relationships/hyperlink" Target="http://sqe.t1.nat.bt.com/cqm" TargetMode="External"/><Relationship Id="rId37" Type="http://schemas.openxmlformats.org/officeDocument/2006/relationships/hyperlink" Target="http://sqe.t1.nat.bt.com/cqm" TargetMode="External"/><Relationship Id="rId40" Type="http://schemas.openxmlformats.org/officeDocument/2006/relationships/hyperlink" Target="http://sqe.t1.nat.bt.com/cqm" TargetMode="External"/><Relationship Id="rId5" Type="http://schemas.openxmlformats.org/officeDocument/2006/relationships/hyperlink" Target="http://sqe.t1.nat.bt.com/cqm" TargetMode="External"/><Relationship Id="rId15" Type="http://schemas.openxmlformats.org/officeDocument/2006/relationships/hyperlink" Target="http://sqe.t1.nat.bt.com/cqm" TargetMode="External"/><Relationship Id="rId23" Type="http://schemas.openxmlformats.org/officeDocument/2006/relationships/hyperlink" Target="http://sqe.t1.nat.bt.com/cqm" TargetMode="External"/><Relationship Id="rId28" Type="http://schemas.openxmlformats.org/officeDocument/2006/relationships/hyperlink" Target="http://sqe.t1.nat.bt.com/cqm" TargetMode="External"/><Relationship Id="rId36" Type="http://schemas.openxmlformats.org/officeDocument/2006/relationships/hyperlink" Target="http://sqe.t1.nat.bt.com/cqm" TargetMode="External"/><Relationship Id="rId10" Type="http://schemas.openxmlformats.org/officeDocument/2006/relationships/hyperlink" Target="http://sqe.t1.nat.bt.com/cqm" TargetMode="External"/><Relationship Id="rId19" Type="http://schemas.openxmlformats.org/officeDocument/2006/relationships/hyperlink" Target="http://sqe.t1.nat.bt.com/cqm" TargetMode="External"/><Relationship Id="rId31" Type="http://schemas.openxmlformats.org/officeDocument/2006/relationships/hyperlink" Target="http://sqe.t1.nat.bt.com/cqm" TargetMode="External"/><Relationship Id="rId4" Type="http://schemas.openxmlformats.org/officeDocument/2006/relationships/hyperlink" Target="http://sqe.t1.nat.bt.com/cqm" TargetMode="External"/><Relationship Id="rId9" Type="http://schemas.openxmlformats.org/officeDocument/2006/relationships/hyperlink" Target="http://sqe.t1.nat.bt.com/cqm" TargetMode="External"/><Relationship Id="rId14" Type="http://schemas.openxmlformats.org/officeDocument/2006/relationships/hyperlink" Target="http://sqe.t1.nat.bt.com/cqm" TargetMode="External"/><Relationship Id="rId22" Type="http://schemas.openxmlformats.org/officeDocument/2006/relationships/hyperlink" Target="http://sqe.t1.nat.bt.com/cqm" TargetMode="External"/><Relationship Id="rId27" Type="http://schemas.openxmlformats.org/officeDocument/2006/relationships/hyperlink" Target="http://sqe.t1.nat.bt.com/cqm" TargetMode="External"/><Relationship Id="rId30" Type="http://schemas.openxmlformats.org/officeDocument/2006/relationships/hyperlink" Target="http://sqe.t1.nat.bt.com/cqm" TargetMode="External"/><Relationship Id="rId35" Type="http://schemas.openxmlformats.org/officeDocument/2006/relationships/hyperlink" Target="http://sqe.t1.nat.bt.com/cq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9"/>
  <sheetViews>
    <sheetView workbookViewId="0">
      <pane xSplit="1" ySplit="1" topLeftCell="BD19" activePane="bottomRight" state="frozen"/>
      <selection pane="topRight" activeCell="B1" sqref="B1"/>
      <selection pane="bottomLeft" activeCell="A2" sqref="A2"/>
      <selection pane="bottomRight" activeCell="AW21" sqref="AW21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2.85546875" bestFit="1" customWidth="1"/>
    <col min="4" max="4" width="10.5703125" bestFit="1" customWidth="1"/>
    <col min="5" max="5" width="26" bestFit="1" customWidth="1"/>
    <col min="6" max="6" width="21.42578125" bestFit="1" customWidth="1"/>
    <col min="7" max="7" width="17.28515625" bestFit="1" customWidth="1"/>
    <col min="8" max="8" width="14.85546875" bestFit="1" customWidth="1"/>
    <col min="9" max="9" width="19.7109375" bestFit="1" customWidth="1"/>
    <col min="10" max="10" width="22.140625" bestFit="1" customWidth="1"/>
    <col min="11" max="11" width="22.28515625" bestFit="1" customWidth="1"/>
    <col min="12" max="12" width="26.140625" bestFit="1" customWidth="1"/>
    <col min="13" max="13" width="35.85546875" bestFit="1" customWidth="1"/>
    <col min="14" max="14" width="15.42578125" bestFit="1" customWidth="1"/>
    <col min="15" max="15" width="20.7109375" bestFit="1" customWidth="1"/>
    <col min="16" max="16" width="23.140625" bestFit="1" customWidth="1"/>
    <col min="17" max="17" width="12.85546875" bestFit="1" customWidth="1"/>
    <col min="18" max="18" width="14.42578125" bestFit="1" customWidth="1"/>
    <col min="19" max="19" width="18.28515625" bestFit="1" customWidth="1"/>
    <col min="20" max="20" width="10.5703125" bestFit="1" customWidth="1"/>
    <col min="21" max="21" width="12" bestFit="1" customWidth="1"/>
    <col min="22" max="22" width="15.7109375" bestFit="1" customWidth="1"/>
    <col min="23" max="23" width="14.7109375" bestFit="1" customWidth="1"/>
    <col min="24" max="24" width="15.85546875" bestFit="1" customWidth="1"/>
    <col min="25" max="25" width="13" bestFit="1" customWidth="1"/>
    <col min="26" max="26" width="29.140625" bestFit="1" customWidth="1"/>
    <col min="27" max="27" width="14.42578125" bestFit="1" customWidth="1"/>
    <col min="28" max="28" width="16.7109375" bestFit="1" customWidth="1"/>
    <col min="29" max="29" width="16.42578125" bestFit="1" customWidth="1"/>
    <col min="30" max="30" width="12.140625" bestFit="1" customWidth="1"/>
    <col min="31" max="31" width="16" bestFit="1" customWidth="1"/>
    <col min="32" max="32" width="12.85546875" bestFit="1" customWidth="1"/>
    <col min="33" max="33" width="16.5703125" bestFit="1" customWidth="1"/>
    <col min="34" max="34" width="17.140625" bestFit="1" customWidth="1"/>
    <col min="35" max="35" width="22.140625" bestFit="1" customWidth="1"/>
    <col min="36" max="36" width="15.42578125" bestFit="1" customWidth="1"/>
    <col min="37" max="37" width="20.85546875" bestFit="1" customWidth="1"/>
    <col min="38" max="38" width="25.5703125" bestFit="1" customWidth="1"/>
    <col min="39" max="39" width="16.28515625" bestFit="1" customWidth="1"/>
    <col min="40" max="40" width="20.5703125" bestFit="1" customWidth="1"/>
    <col min="41" max="41" width="18.5703125" bestFit="1" customWidth="1"/>
    <col min="42" max="42" width="18.7109375" bestFit="1" customWidth="1"/>
    <col min="43" max="43" width="14.140625" bestFit="1" customWidth="1"/>
    <col min="44" max="44" width="19.5703125" bestFit="1" customWidth="1"/>
    <col min="45" max="45" width="18.42578125" bestFit="1" customWidth="1"/>
    <col min="46" max="46" width="23.140625" bestFit="1" customWidth="1"/>
    <col min="47" max="47" width="15.42578125" bestFit="1" customWidth="1"/>
    <col min="48" max="48" width="25.28515625" bestFit="1" customWidth="1"/>
    <col min="49" max="49" width="24.5703125" bestFit="1" customWidth="1"/>
    <col min="50" max="50" width="28.28515625" bestFit="1" customWidth="1"/>
    <col min="51" max="51" width="29" bestFit="1" customWidth="1"/>
    <col min="52" max="52" width="27" bestFit="1" customWidth="1"/>
    <col min="53" max="53" width="26.140625" bestFit="1" customWidth="1"/>
    <col min="54" max="54" width="20.7109375" bestFit="1" customWidth="1"/>
    <col min="55" max="55" width="20" bestFit="1" customWidth="1"/>
    <col min="56" max="56" width="21" bestFit="1" customWidth="1"/>
    <col min="57" max="57" width="22.7109375" bestFit="1" customWidth="1"/>
    <col min="58" max="58" width="26.5703125" bestFit="1" customWidth="1"/>
    <col min="59" max="59" width="18.7109375" bestFit="1" customWidth="1"/>
    <col min="60" max="60" width="20.140625" bestFit="1" customWidth="1"/>
    <col min="61" max="61" width="23" bestFit="1" customWidth="1"/>
    <col min="62" max="62" width="24.140625" bestFit="1" customWidth="1"/>
    <col min="63" max="63" width="24.28515625" bestFit="1" customWidth="1"/>
    <col min="64" max="64" width="15.42578125" bestFit="1" customWidth="1"/>
    <col min="65" max="65" width="25.28515625" bestFit="1" customWidth="1"/>
    <col min="66" max="66" width="24.5703125" bestFit="1" customWidth="1"/>
    <col min="67" max="67" width="28.28515625" bestFit="1" customWidth="1"/>
    <col min="68" max="68" width="29" bestFit="1" customWidth="1"/>
    <col min="69" max="69" width="27" bestFit="1" customWidth="1"/>
    <col min="70" max="70" width="26.140625" bestFit="1" customWidth="1"/>
    <col min="71" max="71" width="20.7109375" bestFit="1" customWidth="1"/>
    <col min="72" max="72" width="20" bestFit="1" customWidth="1"/>
    <col min="73" max="73" width="21" bestFit="1" customWidth="1"/>
    <col min="74" max="74" width="22.7109375" bestFit="1" customWidth="1"/>
    <col min="75" max="75" width="26.5703125" bestFit="1" customWidth="1"/>
    <col min="76" max="76" width="18.7109375" bestFit="1" customWidth="1"/>
    <col min="77" max="77" width="20.140625" bestFit="1" customWidth="1"/>
    <col min="78" max="78" width="23" bestFit="1" customWidth="1"/>
    <col min="79" max="79" width="24.140625" bestFit="1" customWidth="1"/>
    <col min="80" max="80" width="24.28515625" bestFit="1" customWidth="1"/>
  </cols>
  <sheetData>
    <row r="1" spans="1:80" ht="30.75" customHeight="1" x14ac:dyDescent="0.25">
      <c r="A1" s="2" t="s">
        <v>0</v>
      </c>
      <c r="B1" s="2" t="s">
        <v>163</v>
      </c>
      <c r="C1" s="41" t="s">
        <v>197</v>
      </c>
      <c r="D1" s="41" t="s">
        <v>196</v>
      </c>
      <c r="E1" s="17" t="s">
        <v>172</v>
      </c>
      <c r="F1" s="3" t="s">
        <v>160</v>
      </c>
      <c r="G1" s="3" t="s">
        <v>138</v>
      </c>
      <c r="H1" s="3" t="s">
        <v>22</v>
      </c>
      <c r="I1" s="2" t="s">
        <v>4</v>
      </c>
      <c r="J1" s="2" t="s">
        <v>5</v>
      </c>
      <c r="K1" s="2" t="s">
        <v>25</v>
      </c>
      <c r="L1" s="2" t="s">
        <v>26</v>
      </c>
      <c r="M1" s="2" t="s">
        <v>27</v>
      </c>
      <c r="N1" s="58" t="s">
        <v>59</v>
      </c>
      <c r="O1" s="2" t="s">
        <v>13</v>
      </c>
      <c r="P1" s="2" t="s">
        <v>14</v>
      </c>
      <c r="Q1" s="2" t="s">
        <v>15</v>
      </c>
      <c r="R1" s="2" t="s">
        <v>42</v>
      </c>
      <c r="S1" s="2" t="s">
        <v>63</v>
      </c>
      <c r="T1" s="2" t="s">
        <v>16</v>
      </c>
      <c r="U1" s="2" t="s">
        <v>43</v>
      </c>
      <c r="V1" s="2" t="s">
        <v>64</v>
      </c>
      <c r="W1" s="2" t="s">
        <v>10</v>
      </c>
      <c r="X1" s="2" t="s">
        <v>41</v>
      </c>
      <c r="Y1" s="2" t="s">
        <v>65</v>
      </c>
      <c r="Z1" s="60" t="s">
        <v>60</v>
      </c>
      <c r="AA1" s="2" t="s">
        <v>19</v>
      </c>
      <c r="AB1" s="2" t="s">
        <v>17</v>
      </c>
      <c r="AC1" s="2" t="s">
        <v>18</v>
      </c>
      <c r="AD1" s="2" t="s">
        <v>66</v>
      </c>
      <c r="AE1" s="2" t="s">
        <v>58</v>
      </c>
      <c r="AF1" s="2" t="s">
        <v>45</v>
      </c>
      <c r="AG1" s="2" t="s">
        <v>44</v>
      </c>
      <c r="AH1" s="60" t="s">
        <v>30</v>
      </c>
      <c r="AI1" s="4" t="s">
        <v>50</v>
      </c>
      <c r="AJ1" s="62" t="s">
        <v>61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46</v>
      </c>
      <c r="AP1" s="2" t="s">
        <v>47</v>
      </c>
      <c r="AQ1" s="2" t="s">
        <v>48</v>
      </c>
      <c r="AR1" s="2" t="s">
        <v>35</v>
      </c>
      <c r="AS1" s="2" t="s">
        <v>49</v>
      </c>
      <c r="AT1" s="2" t="s">
        <v>130</v>
      </c>
      <c r="AU1" s="6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62" t="s">
        <v>84</v>
      </c>
      <c r="BM1" s="2" t="s">
        <v>85</v>
      </c>
      <c r="BN1" s="2" t="s">
        <v>86</v>
      </c>
      <c r="BO1" s="2" t="s">
        <v>87</v>
      </c>
      <c r="BP1" s="2" t="s">
        <v>88</v>
      </c>
      <c r="BQ1" s="2" t="s">
        <v>89</v>
      </c>
      <c r="BR1" s="2" t="s">
        <v>90</v>
      </c>
      <c r="BS1" s="2" t="s">
        <v>91</v>
      </c>
      <c r="BT1" s="2" t="s">
        <v>92</v>
      </c>
      <c r="BU1" s="2" t="s">
        <v>93</v>
      </c>
      <c r="BV1" s="2" t="s">
        <v>94</v>
      </c>
      <c r="BW1" s="2" t="s">
        <v>95</v>
      </c>
      <c r="BX1" s="2" t="s">
        <v>96</v>
      </c>
      <c r="BY1" s="2" t="s">
        <v>97</v>
      </c>
      <c r="BZ1" s="2" t="s">
        <v>98</v>
      </c>
      <c r="CA1" s="2" t="s">
        <v>99</v>
      </c>
      <c r="CB1" s="2" t="s">
        <v>100</v>
      </c>
    </row>
    <row r="2" spans="1:80" ht="30" x14ac:dyDescent="0.25">
      <c r="A2" s="5" t="s">
        <v>124</v>
      </c>
      <c r="B2" s="5" t="s">
        <v>202</v>
      </c>
      <c r="C2" s="5" t="s">
        <v>203</v>
      </c>
      <c r="D2" s="5" t="s">
        <v>204</v>
      </c>
      <c r="E2" s="11" t="s">
        <v>20</v>
      </c>
      <c r="F2" s="43" t="s">
        <v>169</v>
      </c>
      <c r="G2" s="44" t="s">
        <v>193</v>
      </c>
      <c r="H2" s="6" t="s">
        <v>125</v>
      </c>
      <c r="I2" s="6" t="s">
        <v>139</v>
      </c>
      <c r="J2" s="5" t="s">
        <v>198</v>
      </c>
      <c r="K2" s="5" t="s">
        <v>28</v>
      </c>
      <c r="L2" s="5"/>
      <c r="M2" s="5"/>
      <c r="N2" s="59"/>
      <c r="O2" s="65" t="s">
        <v>144</v>
      </c>
      <c r="P2" s="5" t="s">
        <v>145</v>
      </c>
      <c r="Q2" s="1" t="s">
        <v>146</v>
      </c>
      <c r="R2" s="5"/>
      <c r="S2" s="5"/>
      <c r="T2" s="5" t="s">
        <v>147</v>
      </c>
      <c r="U2" s="5" t="s">
        <v>148</v>
      </c>
      <c r="V2" s="5"/>
      <c r="W2" s="5" t="s">
        <v>143</v>
      </c>
      <c r="X2" s="5" t="s">
        <v>149</v>
      </c>
      <c r="Y2" s="5"/>
      <c r="Z2" s="61"/>
      <c r="AA2" s="5" t="s">
        <v>39</v>
      </c>
      <c r="AB2" s="5" t="s">
        <v>199</v>
      </c>
      <c r="AC2" s="5" t="s">
        <v>200</v>
      </c>
      <c r="AD2" s="8" t="s">
        <v>127</v>
      </c>
      <c r="AE2" s="7" t="s">
        <v>128</v>
      </c>
      <c r="AF2" s="5"/>
      <c r="AG2" s="5"/>
      <c r="AH2" s="61"/>
      <c r="AI2" s="5" t="s">
        <v>201</v>
      </c>
      <c r="AJ2" s="63"/>
      <c r="AK2" s="5" t="s">
        <v>106</v>
      </c>
      <c r="AL2" s="5"/>
      <c r="AM2" s="5" t="s">
        <v>36</v>
      </c>
      <c r="AN2" s="5" t="s">
        <v>37</v>
      </c>
      <c r="AO2" s="5" t="s">
        <v>123</v>
      </c>
      <c r="AP2" s="5" t="s">
        <v>140</v>
      </c>
      <c r="AQ2" s="5" t="s">
        <v>40</v>
      </c>
      <c r="AR2" s="5" t="s">
        <v>140</v>
      </c>
      <c r="AS2" s="5" t="s">
        <v>38</v>
      </c>
      <c r="AT2" s="5" t="s">
        <v>123</v>
      </c>
      <c r="AU2" s="63"/>
      <c r="AV2" s="5" t="s">
        <v>108</v>
      </c>
      <c r="AW2" s="5" t="s">
        <v>109</v>
      </c>
      <c r="AX2" s="5"/>
      <c r="AY2" s="5" t="s">
        <v>110</v>
      </c>
      <c r="AZ2" s="5"/>
      <c r="BA2" s="5" t="s">
        <v>111</v>
      </c>
      <c r="BB2" s="5" t="s">
        <v>111</v>
      </c>
      <c r="BC2" s="5" t="s">
        <v>111</v>
      </c>
      <c r="BD2" s="5" t="s">
        <v>112</v>
      </c>
      <c r="BE2" s="5"/>
      <c r="BF2" s="5" t="s">
        <v>101</v>
      </c>
      <c r="BG2" s="5" t="s">
        <v>102</v>
      </c>
      <c r="BH2" s="5" t="s">
        <v>103</v>
      </c>
      <c r="BI2" s="5" t="s">
        <v>104</v>
      </c>
      <c r="BJ2" s="5" t="s">
        <v>113</v>
      </c>
      <c r="BK2" s="5" t="s">
        <v>114</v>
      </c>
      <c r="BL2" s="63"/>
      <c r="BM2" s="5" t="s">
        <v>62</v>
      </c>
      <c r="BN2" s="5" t="s">
        <v>115</v>
      </c>
      <c r="BO2" s="5" t="s">
        <v>105</v>
      </c>
      <c r="BP2" s="5" t="s">
        <v>116</v>
      </c>
      <c r="BQ2" s="5" t="s">
        <v>36</v>
      </c>
      <c r="BR2" s="5" t="s">
        <v>36</v>
      </c>
      <c r="BS2" s="5" t="s">
        <v>111</v>
      </c>
      <c r="BT2" s="5" t="s">
        <v>29</v>
      </c>
      <c r="BU2" s="5" t="s">
        <v>117</v>
      </c>
      <c r="BV2" s="5" t="s">
        <v>118</v>
      </c>
      <c r="BW2" s="5"/>
      <c r="BX2" s="5" t="s">
        <v>119</v>
      </c>
      <c r="BY2" s="5" t="s">
        <v>120</v>
      </c>
      <c r="BZ2" s="5" t="s">
        <v>121</v>
      </c>
      <c r="CA2" s="5" t="s">
        <v>122</v>
      </c>
      <c r="CB2" s="5" t="s">
        <v>114</v>
      </c>
    </row>
    <row r="3" spans="1:80" s="54" customFormat="1" ht="60" x14ac:dyDescent="0.25">
      <c r="A3" s="5" t="s">
        <v>217</v>
      </c>
      <c r="B3" s="5" t="s">
        <v>219</v>
      </c>
      <c r="C3" s="5" t="s">
        <v>203</v>
      </c>
      <c r="D3" s="5" t="s">
        <v>204</v>
      </c>
      <c r="E3" s="52" t="s">
        <v>20</v>
      </c>
      <c r="F3" s="43" t="s">
        <v>218</v>
      </c>
      <c r="G3" s="99" t="s">
        <v>221</v>
      </c>
      <c r="H3" s="42" t="s">
        <v>125</v>
      </c>
      <c r="I3" s="66" t="s">
        <v>194</v>
      </c>
      <c r="J3" s="5" t="s">
        <v>220</v>
      </c>
      <c r="K3" s="5" t="s">
        <v>28</v>
      </c>
      <c r="L3" s="5"/>
      <c r="M3" s="5"/>
      <c r="N3" s="59"/>
      <c r="O3" s="69"/>
      <c r="P3" s="68" t="s">
        <v>222</v>
      </c>
      <c r="Q3" s="70" t="s">
        <v>223</v>
      </c>
      <c r="R3" s="70"/>
      <c r="S3" s="70" t="s">
        <v>224</v>
      </c>
      <c r="T3" s="70" t="s">
        <v>225</v>
      </c>
      <c r="U3" s="70" t="s">
        <v>226</v>
      </c>
      <c r="V3" s="70"/>
      <c r="W3" s="70" t="s">
        <v>227</v>
      </c>
      <c r="X3" s="70" t="s">
        <v>228</v>
      </c>
      <c r="Y3" s="67"/>
      <c r="Z3" s="61"/>
      <c r="AA3" s="5" t="s">
        <v>39</v>
      </c>
      <c r="AB3" s="71" t="s">
        <v>229</v>
      </c>
      <c r="AC3" s="71" t="s">
        <v>230</v>
      </c>
      <c r="AD3" s="73" t="s">
        <v>231</v>
      </c>
      <c r="AE3" s="72" t="s">
        <v>128</v>
      </c>
      <c r="AF3" s="5"/>
      <c r="AG3" s="5"/>
      <c r="AH3" s="61"/>
      <c r="AI3" s="5" t="s">
        <v>232</v>
      </c>
      <c r="AJ3" s="63"/>
      <c r="AK3" s="5" t="s">
        <v>106</v>
      </c>
      <c r="AL3" s="5"/>
      <c r="AM3" s="5" t="s">
        <v>36</v>
      </c>
      <c r="AN3" s="74" t="s">
        <v>233</v>
      </c>
      <c r="AO3" s="5" t="s">
        <v>123</v>
      </c>
      <c r="AP3" s="75" t="s">
        <v>56</v>
      </c>
      <c r="AQ3" s="5" t="s">
        <v>40</v>
      </c>
      <c r="AR3" s="76" t="s">
        <v>234</v>
      </c>
      <c r="AS3" s="5" t="s">
        <v>38</v>
      </c>
      <c r="AT3" s="5" t="s">
        <v>123</v>
      </c>
      <c r="AU3" s="63"/>
      <c r="AV3" s="5" t="s">
        <v>62</v>
      </c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63"/>
      <c r="BM3" s="5" t="s">
        <v>62</v>
      </c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54" customFormat="1" ht="75" x14ac:dyDescent="0.25">
      <c r="A4" s="107" t="s">
        <v>268</v>
      </c>
      <c r="B4" s="76" t="s">
        <v>269</v>
      </c>
      <c r="C4" s="76" t="s">
        <v>203</v>
      </c>
      <c r="D4" s="76" t="s">
        <v>270</v>
      </c>
      <c r="E4" s="84" t="s">
        <v>20</v>
      </c>
      <c r="F4" s="72" t="s">
        <v>218</v>
      </c>
      <c r="G4" s="78" t="s">
        <v>277</v>
      </c>
      <c r="H4" s="80" t="s">
        <v>211</v>
      </c>
      <c r="I4" s="80" t="s">
        <v>194</v>
      </c>
      <c r="J4" s="85" t="s">
        <v>271</v>
      </c>
      <c r="K4" s="76" t="s">
        <v>28</v>
      </c>
      <c r="L4" s="76"/>
      <c r="M4" s="76"/>
      <c r="N4" s="86"/>
      <c r="O4" s="69"/>
      <c r="P4" s="68" t="s">
        <v>222</v>
      </c>
      <c r="Q4" s="70" t="s">
        <v>223</v>
      </c>
      <c r="R4" s="70"/>
      <c r="S4" s="70" t="s">
        <v>224</v>
      </c>
      <c r="T4" s="70" t="s">
        <v>225</v>
      </c>
      <c r="U4" s="70" t="s">
        <v>226</v>
      </c>
      <c r="V4" s="70"/>
      <c r="W4" s="70" t="s">
        <v>227</v>
      </c>
      <c r="X4" s="70" t="s">
        <v>228</v>
      </c>
      <c r="Y4" s="76"/>
      <c r="Z4" s="87"/>
      <c r="AA4" s="76" t="s">
        <v>39</v>
      </c>
      <c r="AB4" s="76" t="s">
        <v>229</v>
      </c>
      <c r="AC4" s="76" t="s">
        <v>230</v>
      </c>
      <c r="AD4" s="73" t="s">
        <v>231</v>
      </c>
      <c r="AE4" s="72" t="s">
        <v>128</v>
      </c>
      <c r="AF4" s="76"/>
      <c r="AG4" s="76"/>
      <c r="AH4" s="87"/>
      <c r="AI4" s="76" t="s">
        <v>232</v>
      </c>
      <c r="AJ4" s="86"/>
      <c r="AK4" s="76" t="s">
        <v>106</v>
      </c>
      <c r="AL4" s="76"/>
      <c r="AM4" s="76" t="s">
        <v>36</v>
      </c>
      <c r="AN4" s="76" t="s">
        <v>233</v>
      </c>
      <c r="AO4" s="76" t="s">
        <v>123</v>
      </c>
      <c r="AP4" s="76" t="s">
        <v>56</v>
      </c>
      <c r="AQ4" s="76" t="s">
        <v>40</v>
      </c>
      <c r="AR4" s="76" t="s">
        <v>234</v>
      </c>
      <c r="AS4" s="76" t="s">
        <v>38</v>
      </c>
      <c r="AT4" s="76" t="s">
        <v>123</v>
      </c>
      <c r="AU4" s="86"/>
      <c r="AV4" s="76" t="s">
        <v>108</v>
      </c>
      <c r="AW4" s="76" t="s">
        <v>251</v>
      </c>
      <c r="AX4" s="76"/>
      <c r="AY4" s="76" t="s">
        <v>252</v>
      </c>
      <c r="AZ4" s="76"/>
      <c r="BA4" s="76" t="s">
        <v>253</v>
      </c>
      <c r="BB4" s="76" t="s">
        <v>29</v>
      </c>
      <c r="BC4" s="76" t="s">
        <v>254</v>
      </c>
      <c r="BD4" s="76" t="s">
        <v>255</v>
      </c>
      <c r="BE4" s="76"/>
      <c r="BF4" s="76"/>
      <c r="BG4" s="76" t="s">
        <v>256</v>
      </c>
      <c r="BH4" s="76" t="s">
        <v>256</v>
      </c>
      <c r="BI4" s="76" t="s">
        <v>257</v>
      </c>
      <c r="BJ4" s="76" t="s">
        <v>258</v>
      </c>
      <c r="BK4" s="76" t="s">
        <v>128</v>
      </c>
      <c r="BL4" s="86"/>
      <c r="BM4" s="76" t="s">
        <v>62</v>
      </c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</row>
    <row r="5" spans="1:80" s="54" customFormat="1" ht="75" x14ac:dyDescent="0.25">
      <c r="A5" s="107" t="s">
        <v>272</v>
      </c>
      <c r="B5" s="76" t="s">
        <v>269</v>
      </c>
      <c r="C5" s="76" t="s">
        <v>203</v>
      </c>
      <c r="D5" s="76" t="s">
        <v>270</v>
      </c>
      <c r="E5" s="84" t="s">
        <v>20</v>
      </c>
      <c r="F5" s="72" t="s">
        <v>218</v>
      </c>
      <c r="G5" s="78" t="s">
        <v>277</v>
      </c>
      <c r="H5" s="80" t="s">
        <v>211</v>
      </c>
      <c r="I5" s="80" t="s">
        <v>194</v>
      </c>
      <c r="J5" s="85" t="s">
        <v>273</v>
      </c>
      <c r="K5" s="76" t="s">
        <v>28</v>
      </c>
      <c r="L5" s="76"/>
      <c r="M5" s="76"/>
      <c r="N5" s="86"/>
      <c r="O5" s="69"/>
      <c r="P5" s="68" t="s">
        <v>222</v>
      </c>
      <c r="Q5" s="70" t="s">
        <v>223</v>
      </c>
      <c r="R5" s="70"/>
      <c r="S5" s="70" t="s">
        <v>224</v>
      </c>
      <c r="T5" s="70" t="s">
        <v>225</v>
      </c>
      <c r="U5" s="70" t="s">
        <v>226</v>
      </c>
      <c r="V5" s="70"/>
      <c r="W5" s="70" t="s">
        <v>227</v>
      </c>
      <c r="X5" s="70" t="s">
        <v>228</v>
      </c>
      <c r="Y5" s="76"/>
      <c r="Z5" s="87"/>
      <c r="AA5" s="76" t="s">
        <v>39</v>
      </c>
      <c r="AB5" s="76" t="s">
        <v>229</v>
      </c>
      <c r="AC5" s="76" t="s">
        <v>230</v>
      </c>
      <c r="AD5" s="73" t="s">
        <v>231</v>
      </c>
      <c r="AE5" s="72" t="s">
        <v>128</v>
      </c>
      <c r="AF5" s="76"/>
      <c r="AG5" s="76"/>
      <c r="AH5" s="87"/>
      <c r="AI5" s="76" t="s">
        <v>232</v>
      </c>
      <c r="AJ5" s="86"/>
      <c r="AK5" s="76" t="s">
        <v>106</v>
      </c>
      <c r="AL5" s="76"/>
      <c r="AM5" s="76" t="s">
        <v>36</v>
      </c>
      <c r="AN5" s="76" t="s">
        <v>233</v>
      </c>
      <c r="AO5" s="76" t="s">
        <v>123</v>
      </c>
      <c r="AP5" s="76" t="s">
        <v>56</v>
      </c>
      <c r="AQ5" s="76" t="s">
        <v>40</v>
      </c>
      <c r="AR5" s="76" t="s">
        <v>234</v>
      </c>
      <c r="AS5" s="76" t="s">
        <v>38</v>
      </c>
      <c r="AT5" s="76" t="s">
        <v>123</v>
      </c>
      <c r="AU5" s="86"/>
      <c r="AV5" s="76" t="s">
        <v>108</v>
      </c>
      <c r="AW5" s="76" t="s">
        <v>251</v>
      </c>
      <c r="AX5" s="76"/>
      <c r="AY5" s="76" t="s">
        <v>252</v>
      </c>
      <c r="AZ5" s="76"/>
      <c r="BA5" s="76" t="s">
        <v>253</v>
      </c>
      <c r="BB5" s="76" t="s">
        <v>29</v>
      </c>
      <c r="BC5" s="76" t="s">
        <v>254</v>
      </c>
      <c r="BD5" s="76" t="s">
        <v>255</v>
      </c>
      <c r="BE5" s="76"/>
      <c r="BF5" s="76"/>
      <c r="BG5" s="76" t="s">
        <v>256</v>
      </c>
      <c r="BH5" s="76" t="s">
        <v>256</v>
      </c>
      <c r="BI5" s="76" t="s">
        <v>257</v>
      </c>
      <c r="BJ5" s="76" t="s">
        <v>258</v>
      </c>
      <c r="BK5" s="76" t="s">
        <v>128</v>
      </c>
      <c r="BL5" s="86"/>
      <c r="BM5" s="76" t="s">
        <v>62</v>
      </c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</row>
    <row r="6" spans="1:80" s="54" customFormat="1" ht="75" x14ac:dyDescent="0.25">
      <c r="A6" s="107" t="s">
        <v>274</v>
      </c>
      <c r="B6" s="76" t="s">
        <v>269</v>
      </c>
      <c r="C6" s="76" t="s">
        <v>203</v>
      </c>
      <c r="D6" s="76" t="s">
        <v>270</v>
      </c>
      <c r="E6" s="84" t="s">
        <v>20</v>
      </c>
      <c r="F6" s="72" t="s">
        <v>218</v>
      </c>
      <c r="G6" s="78" t="s">
        <v>277</v>
      </c>
      <c r="H6" s="80" t="s">
        <v>211</v>
      </c>
      <c r="I6" s="80" t="s">
        <v>194</v>
      </c>
      <c r="J6" s="85" t="s">
        <v>275</v>
      </c>
      <c r="K6" s="76" t="s">
        <v>28</v>
      </c>
      <c r="L6" s="76"/>
      <c r="M6" s="76"/>
      <c r="N6" s="86"/>
      <c r="O6" s="69"/>
      <c r="P6" s="68" t="s">
        <v>222</v>
      </c>
      <c r="Q6" s="70" t="s">
        <v>223</v>
      </c>
      <c r="R6" s="70"/>
      <c r="S6" s="70" t="s">
        <v>224</v>
      </c>
      <c r="T6" s="70" t="s">
        <v>225</v>
      </c>
      <c r="U6" s="70" t="s">
        <v>226</v>
      </c>
      <c r="V6" s="70"/>
      <c r="W6" s="70" t="s">
        <v>227</v>
      </c>
      <c r="X6" s="70" t="s">
        <v>228</v>
      </c>
      <c r="Y6" s="76"/>
      <c r="Z6" s="87"/>
      <c r="AA6" s="76" t="s">
        <v>39</v>
      </c>
      <c r="AB6" s="76" t="s">
        <v>229</v>
      </c>
      <c r="AC6" s="76" t="s">
        <v>230</v>
      </c>
      <c r="AD6" s="73" t="s">
        <v>231</v>
      </c>
      <c r="AE6" s="72" t="s">
        <v>128</v>
      </c>
      <c r="AF6" s="76"/>
      <c r="AG6" s="76"/>
      <c r="AH6" s="87"/>
      <c r="AI6" s="76" t="s">
        <v>232</v>
      </c>
      <c r="AJ6" s="86"/>
      <c r="AK6" s="76" t="s">
        <v>106</v>
      </c>
      <c r="AL6" s="76"/>
      <c r="AM6" s="76" t="s">
        <v>36</v>
      </c>
      <c r="AN6" s="76" t="s">
        <v>233</v>
      </c>
      <c r="AO6" s="76" t="s">
        <v>123</v>
      </c>
      <c r="AP6" s="76" t="s">
        <v>56</v>
      </c>
      <c r="AQ6" s="76" t="s">
        <v>40</v>
      </c>
      <c r="AR6" s="76" t="s">
        <v>234</v>
      </c>
      <c r="AS6" s="76" t="s">
        <v>38</v>
      </c>
      <c r="AT6" s="76" t="s">
        <v>123</v>
      </c>
      <c r="AU6" s="86"/>
      <c r="AV6" s="76" t="s">
        <v>108</v>
      </c>
      <c r="AW6" s="76" t="s">
        <v>251</v>
      </c>
      <c r="AX6" s="76"/>
      <c r="AY6" s="76" t="s">
        <v>252</v>
      </c>
      <c r="AZ6" s="76"/>
      <c r="BA6" s="76" t="s">
        <v>253</v>
      </c>
      <c r="BB6" s="76" t="s">
        <v>29</v>
      </c>
      <c r="BC6" s="76" t="s">
        <v>254</v>
      </c>
      <c r="BD6" s="76" t="s">
        <v>255</v>
      </c>
      <c r="BE6" s="76"/>
      <c r="BF6" s="76"/>
      <c r="BG6" s="76" t="s">
        <v>256</v>
      </c>
      <c r="BH6" s="76" t="s">
        <v>256</v>
      </c>
      <c r="BI6" s="76" t="s">
        <v>257</v>
      </c>
      <c r="BJ6" s="76" t="s">
        <v>258</v>
      </c>
      <c r="BK6" s="76" t="s">
        <v>128</v>
      </c>
      <c r="BL6" s="86"/>
      <c r="BM6" s="76" t="s">
        <v>62</v>
      </c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</row>
    <row r="7" spans="1:80" s="54" customFormat="1" ht="75" x14ac:dyDescent="0.25">
      <c r="A7" s="76" t="s">
        <v>276</v>
      </c>
      <c r="B7" s="76" t="s">
        <v>269</v>
      </c>
      <c r="C7" s="76" t="s">
        <v>203</v>
      </c>
      <c r="D7" s="76" t="s">
        <v>270</v>
      </c>
      <c r="E7" s="84" t="s">
        <v>20</v>
      </c>
      <c r="F7" s="72" t="s">
        <v>218</v>
      </c>
      <c r="G7" s="78" t="s">
        <v>277</v>
      </c>
      <c r="H7" s="80" t="s">
        <v>211</v>
      </c>
      <c r="I7" s="80" t="s">
        <v>194</v>
      </c>
      <c r="J7" s="85" t="s">
        <v>278</v>
      </c>
      <c r="K7" s="76" t="s">
        <v>28</v>
      </c>
      <c r="L7" s="76"/>
      <c r="M7" s="76"/>
      <c r="N7" s="86"/>
      <c r="O7" s="69"/>
      <c r="P7" s="68" t="s">
        <v>222</v>
      </c>
      <c r="Q7" s="70" t="s">
        <v>223</v>
      </c>
      <c r="R7" s="70"/>
      <c r="S7" s="70" t="s">
        <v>224</v>
      </c>
      <c r="T7" s="70" t="s">
        <v>225</v>
      </c>
      <c r="U7" s="70" t="s">
        <v>226</v>
      </c>
      <c r="V7" s="70"/>
      <c r="W7" s="70" t="s">
        <v>227</v>
      </c>
      <c r="X7" s="70" t="s">
        <v>228</v>
      </c>
      <c r="Y7" s="76"/>
      <c r="Z7" s="87"/>
      <c r="AA7" s="76" t="s">
        <v>39</v>
      </c>
      <c r="AB7" s="76" t="s">
        <v>229</v>
      </c>
      <c r="AC7" s="76" t="s">
        <v>230</v>
      </c>
      <c r="AD7" s="73" t="s">
        <v>231</v>
      </c>
      <c r="AE7" s="72" t="s">
        <v>128</v>
      </c>
      <c r="AF7" s="76"/>
      <c r="AG7" s="76"/>
      <c r="AH7" s="87"/>
      <c r="AI7" s="76" t="s">
        <v>232</v>
      </c>
      <c r="AJ7" s="86"/>
      <c r="AK7" s="76" t="s">
        <v>106</v>
      </c>
      <c r="AL7" s="76"/>
      <c r="AM7" s="76" t="s">
        <v>36</v>
      </c>
      <c r="AN7" s="76" t="s">
        <v>233</v>
      </c>
      <c r="AO7" s="76" t="s">
        <v>123</v>
      </c>
      <c r="AP7" s="76" t="s">
        <v>56</v>
      </c>
      <c r="AQ7" s="76" t="s">
        <v>40</v>
      </c>
      <c r="AR7" s="76" t="s">
        <v>234</v>
      </c>
      <c r="AS7" s="76" t="s">
        <v>38</v>
      </c>
      <c r="AT7" s="76" t="s">
        <v>123</v>
      </c>
      <c r="AU7" s="86"/>
      <c r="AV7" s="76" t="s">
        <v>108</v>
      </c>
      <c r="AW7" s="76" t="s">
        <v>251</v>
      </c>
      <c r="AX7" s="76"/>
      <c r="AY7" s="76" t="s">
        <v>252</v>
      </c>
      <c r="AZ7" s="76"/>
      <c r="BA7" s="76" t="s">
        <v>253</v>
      </c>
      <c r="BB7" s="76" t="s">
        <v>29</v>
      </c>
      <c r="BC7" s="76" t="s">
        <v>254</v>
      </c>
      <c r="BD7" s="76" t="s">
        <v>255</v>
      </c>
      <c r="BE7" s="76"/>
      <c r="BF7" s="76"/>
      <c r="BG7" s="76" t="s">
        <v>256</v>
      </c>
      <c r="BH7" s="76" t="s">
        <v>256</v>
      </c>
      <c r="BI7" s="76" t="s">
        <v>257</v>
      </c>
      <c r="BJ7" s="76" t="s">
        <v>258</v>
      </c>
      <c r="BK7" s="76" t="s">
        <v>128</v>
      </c>
      <c r="BL7" s="86"/>
      <c r="BM7" s="76" t="s">
        <v>62</v>
      </c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</row>
    <row r="8" spans="1:80" s="54" customFormat="1" ht="75" x14ac:dyDescent="0.25">
      <c r="A8" s="76" t="s">
        <v>279</v>
      </c>
      <c r="B8" s="76" t="s">
        <v>269</v>
      </c>
      <c r="C8" s="76" t="s">
        <v>203</v>
      </c>
      <c r="D8" s="76" t="s">
        <v>270</v>
      </c>
      <c r="E8" s="84" t="s">
        <v>20</v>
      </c>
      <c r="F8" s="72" t="s">
        <v>218</v>
      </c>
      <c r="G8" s="78" t="s">
        <v>277</v>
      </c>
      <c r="H8" s="80" t="s">
        <v>211</v>
      </c>
      <c r="I8" s="80" t="s">
        <v>194</v>
      </c>
      <c r="J8" s="85" t="s">
        <v>280</v>
      </c>
      <c r="K8" s="76" t="s">
        <v>28</v>
      </c>
      <c r="L8" s="76"/>
      <c r="M8" s="76"/>
      <c r="N8" s="86"/>
      <c r="O8" s="69"/>
      <c r="P8" s="68" t="s">
        <v>222</v>
      </c>
      <c r="Q8" s="70" t="s">
        <v>223</v>
      </c>
      <c r="R8" s="70"/>
      <c r="S8" s="70" t="s">
        <v>224</v>
      </c>
      <c r="T8" s="70" t="s">
        <v>225</v>
      </c>
      <c r="U8" s="70" t="s">
        <v>226</v>
      </c>
      <c r="V8" s="70"/>
      <c r="W8" s="70" t="s">
        <v>227</v>
      </c>
      <c r="X8" s="70" t="s">
        <v>228</v>
      </c>
      <c r="Y8" s="76"/>
      <c r="Z8" s="87"/>
      <c r="AA8" s="76" t="s">
        <v>39</v>
      </c>
      <c r="AB8" s="76" t="s">
        <v>229</v>
      </c>
      <c r="AC8" s="76" t="s">
        <v>230</v>
      </c>
      <c r="AD8" s="73" t="s">
        <v>231</v>
      </c>
      <c r="AE8" s="72" t="s">
        <v>128</v>
      </c>
      <c r="AF8" s="76"/>
      <c r="AG8" s="76"/>
      <c r="AH8" s="87"/>
      <c r="AI8" s="76" t="s">
        <v>232</v>
      </c>
      <c r="AJ8" s="86"/>
      <c r="AK8" s="76" t="s">
        <v>106</v>
      </c>
      <c r="AL8" s="76"/>
      <c r="AM8" s="76" t="s">
        <v>36</v>
      </c>
      <c r="AN8" s="76" t="s">
        <v>233</v>
      </c>
      <c r="AO8" s="76" t="s">
        <v>123</v>
      </c>
      <c r="AP8" s="76" t="s">
        <v>56</v>
      </c>
      <c r="AQ8" s="76" t="s">
        <v>40</v>
      </c>
      <c r="AR8" s="76" t="s">
        <v>234</v>
      </c>
      <c r="AS8" s="76" t="s">
        <v>38</v>
      </c>
      <c r="AT8" s="76" t="s">
        <v>123</v>
      </c>
      <c r="AU8" s="86"/>
      <c r="AV8" s="76" t="s">
        <v>108</v>
      </c>
      <c r="AW8" s="76" t="s">
        <v>251</v>
      </c>
      <c r="AX8" s="76"/>
      <c r="AY8" s="76" t="s">
        <v>252</v>
      </c>
      <c r="AZ8" s="76"/>
      <c r="BA8" s="76" t="s">
        <v>253</v>
      </c>
      <c r="BB8" s="76" t="s">
        <v>29</v>
      </c>
      <c r="BC8" s="76" t="s">
        <v>254</v>
      </c>
      <c r="BD8" s="76" t="s">
        <v>255</v>
      </c>
      <c r="BE8" s="76"/>
      <c r="BF8" s="76"/>
      <c r="BG8" s="76" t="s">
        <v>256</v>
      </c>
      <c r="BH8" s="76" t="s">
        <v>256</v>
      </c>
      <c r="BI8" s="76" t="s">
        <v>257</v>
      </c>
      <c r="BJ8" s="76" t="s">
        <v>258</v>
      </c>
      <c r="BK8" s="76" t="s">
        <v>128</v>
      </c>
      <c r="BL8" s="86"/>
      <c r="BM8" s="76" t="s">
        <v>62</v>
      </c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</row>
    <row r="9" spans="1:80" s="54" customFormat="1" ht="75" x14ac:dyDescent="0.25">
      <c r="A9" s="76" t="s">
        <v>281</v>
      </c>
      <c r="B9" s="76" t="s">
        <v>269</v>
      </c>
      <c r="C9" s="76" t="s">
        <v>203</v>
      </c>
      <c r="D9" s="76" t="s">
        <v>270</v>
      </c>
      <c r="E9" s="84" t="s">
        <v>20</v>
      </c>
      <c r="F9" s="72" t="s">
        <v>218</v>
      </c>
      <c r="G9" s="78" t="s">
        <v>277</v>
      </c>
      <c r="H9" s="80" t="s">
        <v>211</v>
      </c>
      <c r="I9" s="80" t="s">
        <v>194</v>
      </c>
      <c r="J9" s="85" t="s">
        <v>282</v>
      </c>
      <c r="K9" s="76" t="s">
        <v>28</v>
      </c>
      <c r="L9" s="76"/>
      <c r="M9" s="76"/>
      <c r="N9" s="86"/>
      <c r="O9" s="69"/>
      <c r="P9" s="68" t="s">
        <v>222</v>
      </c>
      <c r="Q9" s="70" t="s">
        <v>223</v>
      </c>
      <c r="R9" s="70"/>
      <c r="S9" s="70" t="s">
        <v>224</v>
      </c>
      <c r="T9" s="70" t="s">
        <v>225</v>
      </c>
      <c r="U9" s="70" t="s">
        <v>226</v>
      </c>
      <c r="V9" s="70"/>
      <c r="W9" s="70" t="s">
        <v>227</v>
      </c>
      <c r="X9" s="70" t="s">
        <v>228</v>
      </c>
      <c r="Y9" s="76"/>
      <c r="Z9" s="87"/>
      <c r="AA9" s="76" t="s">
        <v>39</v>
      </c>
      <c r="AB9" s="76" t="s">
        <v>229</v>
      </c>
      <c r="AC9" s="76" t="s">
        <v>230</v>
      </c>
      <c r="AD9" s="73" t="s">
        <v>231</v>
      </c>
      <c r="AE9" s="72" t="s">
        <v>128</v>
      </c>
      <c r="AF9" s="76"/>
      <c r="AG9" s="76"/>
      <c r="AH9" s="87"/>
      <c r="AI9" s="76" t="s">
        <v>232</v>
      </c>
      <c r="AJ9" s="86"/>
      <c r="AK9" s="76" t="s">
        <v>106</v>
      </c>
      <c r="AL9" s="76"/>
      <c r="AM9" s="76" t="s">
        <v>36</v>
      </c>
      <c r="AN9" s="76" t="s">
        <v>233</v>
      </c>
      <c r="AO9" s="76" t="s">
        <v>123</v>
      </c>
      <c r="AP9" s="76" t="s">
        <v>56</v>
      </c>
      <c r="AQ9" s="76" t="s">
        <v>40</v>
      </c>
      <c r="AR9" s="76" t="s">
        <v>234</v>
      </c>
      <c r="AS9" s="76" t="s">
        <v>38</v>
      </c>
      <c r="AT9" s="76" t="s">
        <v>123</v>
      </c>
      <c r="AU9" s="86"/>
      <c r="AV9" s="76" t="s">
        <v>108</v>
      </c>
      <c r="AW9" s="76" t="s">
        <v>251</v>
      </c>
      <c r="AX9" s="76"/>
      <c r="AY9" s="76" t="s">
        <v>252</v>
      </c>
      <c r="AZ9" s="76"/>
      <c r="BA9" s="76" t="s">
        <v>253</v>
      </c>
      <c r="BB9" s="76" t="s">
        <v>29</v>
      </c>
      <c r="BC9" s="76" t="s">
        <v>254</v>
      </c>
      <c r="BD9" s="76" t="s">
        <v>255</v>
      </c>
      <c r="BE9" s="76"/>
      <c r="BF9" s="76"/>
      <c r="BG9" s="76" t="s">
        <v>256</v>
      </c>
      <c r="BH9" s="76" t="s">
        <v>256</v>
      </c>
      <c r="BI9" s="76" t="s">
        <v>257</v>
      </c>
      <c r="BJ9" s="76" t="s">
        <v>258</v>
      </c>
      <c r="BK9" s="76" t="s">
        <v>128</v>
      </c>
      <c r="BL9" s="86"/>
      <c r="BM9" s="76" t="s">
        <v>62</v>
      </c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</row>
    <row r="10" spans="1:80" s="54" customFormat="1" ht="90" x14ac:dyDescent="0.25">
      <c r="A10" s="107" t="s">
        <v>283</v>
      </c>
      <c r="B10" s="76" t="s">
        <v>284</v>
      </c>
      <c r="C10" s="76" t="s">
        <v>203</v>
      </c>
      <c r="D10" s="76" t="s">
        <v>270</v>
      </c>
      <c r="E10" s="52" t="s">
        <v>20</v>
      </c>
      <c r="F10" s="72" t="s">
        <v>218</v>
      </c>
      <c r="G10" s="78" t="s">
        <v>277</v>
      </c>
      <c r="H10" s="80" t="s">
        <v>211</v>
      </c>
      <c r="I10" s="76" t="s">
        <v>139</v>
      </c>
      <c r="J10" s="76" t="s">
        <v>285</v>
      </c>
      <c r="K10" s="76" t="s">
        <v>28</v>
      </c>
      <c r="L10" s="76"/>
      <c r="M10" s="76"/>
      <c r="N10" s="86"/>
      <c r="O10" s="69" t="s">
        <v>286</v>
      </c>
      <c r="P10" s="76" t="s">
        <v>23</v>
      </c>
      <c r="Q10" s="88" t="s">
        <v>287</v>
      </c>
      <c r="R10" s="76"/>
      <c r="S10" s="76"/>
      <c r="T10" s="76" t="s">
        <v>288</v>
      </c>
      <c r="U10" s="76" t="s">
        <v>148</v>
      </c>
      <c r="V10" s="76" t="s">
        <v>288</v>
      </c>
      <c r="W10" s="76" t="s">
        <v>143</v>
      </c>
      <c r="X10" s="76" t="s">
        <v>289</v>
      </c>
      <c r="Y10" s="76"/>
      <c r="Z10" s="87"/>
      <c r="AA10" s="76" t="s">
        <v>39</v>
      </c>
      <c r="AB10" s="76" t="s">
        <v>229</v>
      </c>
      <c r="AC10" s="76" t="s">
        <v>230</v>
      </c>
      <c r="AD10" s="73" t="s">
        <v>231</v>
      </c>
      <c r="AE10" s="72" t="s">
        <v>128</v>
      </c>
      <c r="AF10" s="76"/>
      <c r="AG10" s="76"/>
      <c r="AH10" s="87"/>
      <c r="AI10" s="76" t="s">
        <v>232</v>
      </c>
      <c r="AJ10" s="86"/>
      <c r="AK10" s="76" t="s">
        <v>106</v>
      </c>
      <c r="AL10" s="76"/>
      <c r="AM10" s="76" t="s">
        <v>36</v>
      </c>
      <c r="AN10" s="76" t="s">
        <v>37</v>
      </c>
      <c r="AO10" s="76" t="s">
        <v>123</v>
      </c>
      <c r="AP10" s="76" t="s">
        <v>140</v>
      </c>
      <c r="AQ10" s="76" t="s">
        <v>40</v>
      </c>
      <c r="AR10" s="76" t="s">
        <v>140</v>
      </c>
      <c r="AS10" s="76" t="s">
        <v>38</v>
      </c>
      <c r="AT10" s="76" t="s">
        <v>123</v>
      </c>
      <c r="AU10" s="86"/>
      <c r="AV10" s="76" t="s">
        <v>62</v>
      </c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86"/>
      <c r="BM10" s="76" t="s">
        <v>62</v>
      </c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</row>
    <row r="11" spans="1:80" s="54" customFormat="1" ht="90" x14ac:dyDescent="0.25">
      <c r="A11" s="107" t="s">
        <v>290</v>
      </c>
      <c r="B11" s="76" t="s">
        <v>284</v>
      </c>
      <c r="C11" s="76" t="s">
        <v>203</v>
      </c>
      <c r="D11" s="76" t="s">
        <v>270</v>
      </c>
      <c r="E11" s="52" t="s">
        <v>20</v>
      </c>
      <c r="F11" s="72" t="s">
        <v>218</v>
      </c>
      <c r="G11" s="78" t="s">
        <v>277</v>
      </c>
      <c r="H11" s="80" t="s">
        <v>211</v>
      </c>
      <c r="I11" s="76" t="s">
        <v>139</v>
      </c>
      <c r="J11" s="76" t="s">
        <v>291</v>
      </c>
      <c r="K11" s="76" t="s">
        <v>28</v>
      </c>
      <c r="L11" s="76"/>
      <c r="M11" s="76"/>
      <c r="N11" s="86"/>
      <c r="O11" s="69" t="s">
        <v>286</v>
      </c>
      <c r="P11" s="76" t="s">
        <v>23</v>
      </c>
      <c r="Q11" s="88" t="s">
        <v>287</v>
      </c>
      <c r="R11" s="76"/>
      <c r="S11" s="76"/>
      <c r="T11" s="76" t="s">
        <v>288</v>
      </c>
      <c r="U11" s="76" t="s">
        <v>148</v>
      </c>
      <c r="V11" s="76" t="s">
        <v>288</v>
      </c>
      <c r="W11" s="76" t="s">
        <v>143</v>
      </c>
      <c r="X11" s="76" t="s">
        <v>289</v>
      </c>
      <c r="Y11" s="76"/>
      <c r="Z11" s="87"/>
      <c r="AA11" s="76" t="s">
        <v>39</v>
      </c>
      <c r="AB11" s="76" t="s">
        <v>229</v>
      </c>
      <c r="AC11" s="76" t="s">
        <v>230</v>
      </c>
      <c r="AD11" s="73" t="s">
        <v>231</v>
      </c>
      <c r="AE11" s="72" t="s">
        <v>128</v>
      </c>
      <c r="AF11" s="76"/>
      <c r="AG11" s="76"/>
      <c r="AH11" s="87"/>
      <c r="AI11" s="76" t="s">
        <v>232</v>
      </c>
      <c r="AJ11" s="86"/>
      <c r="AK11" s="76" t="s">
        <v>106</v>
      </c>
      <c r="AL11" s="76"/>
      <c r="AM11" s="76" t="s">
        <v>36</v>
      </c>
      <c r="AN11" s="76" t="s">
        <v>37</v>
      </c>
      <c r="AO11" s="76" t="s">
        <v>123</v>
      </c>
      <c r="AP11" s="76" t="s">
        <v>140</v>
      </c>
      <c r="AQ11" s="76" t="s">
        <v>40</v>
      </c>
      <c r="AR11" s="76" t="s">
        <v>140</v>
      </c>
      <c r="AS11" s="76" t="s">
        <v>38</v>
      </c>
      <c r="AT11" s="76" t="s">
        <v>123</v>
      </c>
      <c r="AU11" s="86"/>
      <c r="AV11" s="76" t="s">
        <v>62</v>
      </c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86"/>
      <c r="BM11" s="76" t="s">
        <v>62</v>
      </c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</row>
    <row r="12" spans="1:80" s="54" customFormat="1" ht="60" x14ac:dyDescent="0.25">
      <c r="A12" s="89" t="s">
        <v>340</v>
      </c>
      <c r="B12" s="89" t="s">
        <v>334</v>
      </c>
      <c r="C12" s="89" t="s">
        <v>203</v>
      </c>
      <c r="D12" s="89" t="s">
        <v>36</v>
      </c>
      <c r="E12" s="100" t="s">
        <v>20</v>
      </c>
      <c r="F12" s="98" t="s">
        <v>169</v>
      </c>
      <c r="G12" s="99" t="s">
        <v>193</v>
      </c>
      <c r="H12" s="97" t="s">
        <v>211</v>
      </c>
      <c r="I12" s="89" t="s">
        <v>55</v>
      </c>
      <c r="J12" s="89" t="s">
        <v>335</v>
      </c>
      <c r="K12" s="89" t="s">
        <v>28</v>
      </c>
      <c r="L12" s="89"/>
      <c r="M12" s="89"/>
      <c r="N12" s="86"/>
      <c r="O12" s="69"/>
      <c r="P12" s="89" t="s">
        <v>336</v>
      </c>
      <c r="Q12" s="88" t="s">
        <v>337</v>
      </c>
      <c r="R12" s="89"/>
      <c r="S12" s="89"/>
      <c r="T12" s="89" t="s">
        <v>256</v>
      </c>
      <c r="U12" s="89" t="s">
        <v>256</v>
      </c>
      <c r="V12" s="89"/>
      <c r="W12" s="89" t="s">
        <v>257</v>
      </c>
      <c r="X12" s="89" t="s">
        <v>258</v>
      </c>
      <c r="Y12" s="89"/>
      <c r="Z12" s="87"/>
      <c r="AA12" s="89" t="s">
        <v>39</v>
      </c>
      <c r="AB12" s="89" t="s">
        <v>199</v>
      </c>
      <c r="AC12" s="89" t="s">
        <v>200</v>
      </c>
      <c r="AD12" s="73" t="s">
        <v>338</v>
      </c>
      <c r="AE12" s="98" t="s">
        <v>128</v>
      </c>
      <c r="AF12" s="89"/>
      <c r="AG12" s="89"/>
      <c r="AH12" s="87"/>
      <c r="AI12" s="89" t="s">
        <v>232</v>
      </c>
      <c r="AJ12" s="86"/>
      <c r="AK12" s="89" t="s">
        <v>106</v>
      </c>
      <c r="AL12" s="89"/>
      <c r="AM12" s="89" t="s">
        <v>36</v>
      </c>
      <c r="AN12" s="89" t="s">
        <v>37</v>
      </c>
      <c r="AO12" s="89" t="s">
        <v>123</v>
      </c>
      <c r="AP12" s="89" t="s">
        <v>56</v>
      </c>
      <c r="AQ12" s="89" t="s">
        <v>40</v>
      </c>
      <c r="AR12" s="89" t="s">
        <v>56</v>
      </c>
      <c r="AS12" s="89" t="s">
        <v>38</v>
      </c>
      <c r="AT12" s="89" t="s">
        <v>123</v>
      </c>
      <c r="AU12" s="86"/>
      <c r="AV12" s="89" t="s">
        <v>108</v>
      </c>
      <c r="AW12" s="89" t="s">
        <v>339</v>
      </c>
      <c r="AX12" s="89"/>
      <c r="AY12" s="89" t="s">
        <v>252</v>
      </c>
      <c r="AZ12" s="89"/>
      <c r="BA12" s="89" t="s">
        <v>253</v>
      </c>
      <c r="BB12" s="89" t="s">
        <v>29</v>
      </c>
      <c r="BC12" s="89" t="s">
        <v>254</v>
      </c>
      <c r="BD12" s="89" t="s">
        <v>255</v>
      </c>
      <c r="BE12" s="89"/>
      <c r="BF12" s="89"/>
      <c r="BG12" s="89" t="s">
        <v>256</v>
      </c>
      <c r="BH12" s="89" t="s">
        <v>256</v>
      </c>
      <c r="BI12" s="89" t="s">
        <v>257</v>
      </c>
      <c r="BJ12" s="89" t="s">
        <v>258</v>
      </c>
      <c r="BK12" s="89" t="s">
        <v>128</v>
      </c>
      <c r="BL12" s="86"/>
      <c r="BM12" s="89" t="s">
        <v>62</v>
      </c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</row>
    <row r="13" spans="1:80" s="54" customFormat="1" ht="60" x14ac:dyDescent="0.25">
      <c r="A13" s="89" t="s">
        <v>369</v>
      </c>
      <c r="B13" s="89" t="s">
        <v>334</v>
      </c>
      <c r="C13" s="89" t="s">
        <v>203</v>
      </c>
      <c r="D13" s="89" t="s">
        <v>36</v>
      </c>
      <c r="E13" s="100" t="s">
        <v>20</v>
      </c>
      <c r="F13" s="98" t="s">
        <v>169</v>
      </c>
      <c r="G13" s="99" t="s">
        <v>193</v>
      </c>
      <c r="H13" s="97" t="s">
        <v>211</v>
      </c>
      <c r="I13" s="89" t="s">
        <v>55</v>
      </c>
      <c r="J13" s="89" t="s">
        <v>370</v>
      </c>
      <c r="K13" s="89" t="s">
        <v>28</v>
      </c>
      <c r="L13" s="89"/>
      <c r="M13" s="89"/>
      <c r="N13" s="86"/>
      <c r="O13" s="69"/>
      <c r="P13" s="89" t="s">
        <v>336</v>
      </c>
      <c r="Q13" s="88" t="s">
        <v>337</v>
      </c>
      <c r="R13" s="89"/>
      <c r="S13" s="89"/>
      <c r="T13" s="89" t="s">
        <v>256</v>
      </c>
      <c r="U13" s="89" t="s">
        <v>256</v>
      </c>
      <c r="V13" s="89"/>
      <c r="W13" s="89" t="s">
        <v>257</v>
      </c>
      <c r="X13" s="89" t="s">
        <v>258</v>
      </c>
      <c r="Y13" s="89"/>
      <c r="Z13" s="87"/>
      <c r="AA13" s="89" t="s">
        <v>39</v>
      </c>
      <c r="AB13" s="89" t="s">
        <v>199</v>
      </c>
      <c r="AC13" s="89" t="s">
        <v>200</v>
      </c>
      <c r="AD13" s="73" t="s">
        <v>338</v>
      </c>
      <c r="AE13" s="98" t="s">
        <v>128</v>
      </c>
      <c r="AF13" s="89"/>
      <c r="AG13" s="89"/>
      <c r="AH13" s="87"/>
      <c r="AI13" s="89" t="s">
        <v>232</v>
      </c>
      <c r="AJ13" s="86"/>
      <c r="AK13" s="89" t="s">
        <v>106</v>
      </c>
      <c r="AL13" s="89"/>
      <c r="AM13" s="89" t="s">
        <v>36</v>
      </c>
      <c r="AN13" s="89" t="s">
        <v>37</v>
      </c>
      <c r="AO13" s="89" t="s">
        <v>123</v>
      </c>
      <c r="AP13" s="89" t="s">
        <v>56</v>
      </c>
      <c r="AQ13" s="89" t="s">
        <v>40</v>
      </c>
      <c r="AR13" s="89" t="s">
        <v>56</v>
      </c>
      <c r="AS13" s="89" t="s">
        <v>38</v>
      </c>
      <c r="AT13" s="89" t="s">
        <v>123</v>
      </c>
      <c r="AU13" s="86"/>
      <c r="AV13" s="89" t="s">
        <v>108</v>
      </c>
      <c r="AW13" s="89" t="s">
        <v>384</v>
      </c>
      <c r="AX13" s="89"/>
      <c r="AY13" s="89" t="s">
        <v>252</v>
      </c>
      <c r="AZ13" s="89"/>
      <c r="BA13" s="89" t="s">
        <v>253</v>
      </c>
      <c r="BB13" s="89" t="s">
        <v>29</v>
      </c>
      <c r="BC13" s="89" t="s">
        <v>254</v>
      </c>
      <c r="BD13" s="89" t="s">
        <v>255</v>
      </c>
      <c r="BE13" s="89"/>
      <c r="BF13" s="89"/>
      <c r="BG13" s="89" t="s">
        <v>256</v>
      </c>
      <c r="BH13" s="89" t="s">
        <v>256</v>
      </c>
      <c r="BI13" s="89" t="s">
        <v>257</v>
      </c>
      <c r="BJ13" s="89" t="s">
        <v>258</v>
      </c>
      <c r="BK13" s="89" t="s">
        <v>128</v>
      </c>
      <c r="BL13" s="86"/>
      <c r="BM13" s="89" t="s">
        <v>62</v>
      </c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1:80" s="54" customFormat="1" ht="60" x14ac:dyDescent="0.25">
      <c r="A14" s="89" t="s">
        <v>419</v>
      </c>
      <c r="B14" s="89" t="s">
        <v>334</v>
      </c>
      <c r="C14" s="89" t="s">
        <v>203</v>
      </c>
      <c r="D14" s="89" t="s">
        <v>36</v>
      </c>
      <c r="E14" s="100" t="s">
        <v>20</v>
      </c>
      <c r="F14" s="98" t="s">
        <v>169</v>
      </c>
      <c r="G14" s="99" t="s">
        <v>193</v>
      </c>
      <c r="H14" s="97" t="s">
        <v>211</v>
      </c>
      <c r="I14" s="89" t="s">
        <v>55</v>
      </c>
      <c r="J14" s="89" t="s">
        <v>420</v>
      </c>
      <c r="K14" s="89" t="s">
        <v>28</v>
      </c>
      <c r="L14" s="89"/>
      <c r="M14" s="89"/>
      <c r="N14" s="86"/>
      <c r="O14" s="69"/>
      <c r="P14" s="89" t="s">
        <v>336</v>
      </c>
      <c r="Q14" s="88" t="s">
        <v>337</v>
      </c>
      <c r="R14" s="89"/>
      <c r="S14" s="89"/>
      <c r="T14" s="89" t="s">
        <v>256</v>
      </c>
      <c r="U14" s="89" t="s">
        <v>256</v>
      </c>
      <c r="V14" s="89"/>
      <c r="W14" s="89" t="s">
        <v>257</v>
      </c>
      <c r="X14" s="89" t="s">
        <v>258</v>
      </c>
      <c r="Y14" s="89"/>
      <c r="Z14" s="87"/>
      <c r="AA14" s="89" t="s">
        <v>39</v>
      </c>
      <c r="AB14" s="89" t="s">
        <v>199</v>
      </c>
      <c r="AC14" s="89" t="s">
        <v>200</v>
      </c>
      <c r="AD14" s="73" t="s">
        <v>338</v>
      </c>
      <c r="AE14" s="98" t="s">
        <v>128</v>
      </c>
      <c r="AF14" s="89"/>
      <c r="AG14" s="89"/>
      <c r="AH14" s="87"/>
      <c r="AI14" s="89" t="s">
        <v>232</v>
      </c>
      <c r="AJ14" s="86"/>
      <c r="AK14" s="89" t="s">
        <v>106</v>
      </c>
      <c r="AL14" s="89"/>
      <c r="AM14" s="89" t="s">
        <v>36</v>
      </c>
      <c r="AN14" s="89" t="s">
        <v>37</v>
      </c>
      <c r="AO14" s="89" t="s">
        <v>123</v>
      </c>
      <c r="AP14" s="89" t="s">
        <v>56</v>
      </c>
      <c r="AQ14" s="89" t="s">
        <v>40</v>
      </c>
      <c r="AR14" s="89" t="s">
        <v>56</v>
      </c>
      <c r="AS14" s="89" t="s">
        <v>38</v>
      </c>
      <c r="AT14" s="89" t="s">
        <v>123</v>
      </c>
      <c r="AU14" s="86"/>
      <c r="AV14" s="89" t="s">
        <v>62</v>
      </c>
      <c r="AW14" s="89" t="s">
        <v>421</v>
      </c>
      <c r="AX14" s="89"/>
      <c r="AY14" s="89" t="s">
        <v>252</v>
      </c>
      <c r="AZ14" s="89"/>
      <c r="BA14" s="89" t="s">
        <v>253</v>
      </c>
      <c r="BB14" s="89" t="s">
        <v>29</v>
      </c>
      <c r="BC14" s="89" t="s">
        <v>254</v>
      </c>
      <c r="BD14" s="89" t="s">
        <v>255</v>
      </c>
      <c r="BE14" s="89"/>
      <c r="BF14" s="89"/>
      <c r="BG14" s="89" t="s">
        <v>256</v>
      </c>
      <c r="BH14" s="89" t="s">
        <v>256</v>
      </c>
      <c r="BI14" s="89" t="s">
        <v>257</v>
      </c>
      <c r="BJ14" s="89" t="s">
        <v>258</v>
      </c>
      <c r="BK14" s="89" t="s">
        <v>128</v>
      </c>
      <c r="BL14" s="86"/>
      <c r="BM14" s="89" t="s">
        <v>62</v>
      </c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</row>
    <row r="15" spans="1:80" s="54" customFormat="1" ht="90" x14ac:dyDescent="0.25">
      <c r="A15" s="89" t="s">
        <v>436</v>
      </c>
      <c r="B15" s="89" t="s">
        <v>267</v>
      </c>
      <c r="C15" s="89" t="s">
        <v>203</v>
      </c>
      <c r="D15" s="89" t="s">
        <v>36</v>
      </c>
      <c r="E15" s="100" t="s">
        <v>20</v>
      </c>
      <c r="F15" s="98" t="s">
        <v>169</v>
      </c>
      <c r="G15" s="99" t="s">
        <v>193</v>
      </c>
      <c r="H15" s="97" t="s">
        <v>211</v>
      </c>
      <c r="I15" s="89" t="s">
        <v>139</v>
      </c>
      <c r="J15" s="89" t="s">
        <v>437</v>
      </c>
      <c r="K15" s="89" t="s">
        <v>28</v>
      </c>
      <c r="L15" s="89"/>
      <c r="M15" s="89"/>
      <c r="N15" s="86"/>
      <c r="O15" s="69" t="s">
        <v>286</v>
      </c>
      <c r="P15" s="89" t="s">
        <v>23</v>
      </c>
      <c r="Q15" s="88" t="s">
        <v>287</v>
      </c>
      <c r="R15" s="89"/>
      <c r="S15" s="89"/>
      <c r="T15" s="89" t="s">
        <v>288</v>
      </c>
      <c r="U15" s="89" t="s">
        <v>148</v>
      </c>
      <c r="V15" s="89" t="s">
        <v>288</v>
      </c>
      <c r="W15" s="89" t="s">
        <v>143</v>
      </c>
      <c r="X15" s="89" t="s">
        <v>289</v>
      </c>
      <c r="Y15" s="89"/>
      <c r="Z15" s="87"/>
      <c r="AA15" s="89" t="s">
        <v>39</v>
      </c>
      <c r="AB15" s="89" t="s">
        <v>199</v>
      </c>
      <c r="AC15" s="89" t="s">
        <v>200</v>
      </c>
      <c r="AD15" s="73" t="s">
        <v>338</v>
      </c>
      <c r="AE15" s="98" t="s">
        <v>128</v>
      </c>
      <c r="AF15" s="89"/>
      <c r="AG15" s="89"/>
      <c r="AH15" s="87"/>
      <c r="AI15" s="89" t="s">
        <v>232</v>
      </c>
      <c r="AJ15" s="86"/>
      <c r="AK15" s="89" t="s">
        <v>106</v>
      </c>
      <c r="AL15" s="89"/>
      <c r="AM15" s="89" t="s">
        <v>36</v>
      </c>
      <c r="AN15" s="89" t="s">
        <v>37</v>
      </c>
      <c r="AO15" s="89" t="s">
        <v>123</v>
      </c>
      <c r="AP15" s="89" t="s">
        <v>140</v>
      </c>
      <c r="AQ15" s="89" t="s">
        <v>40</v>
      </c>
      <c r="AR15" s="89" t="s">
        <v>140</v>
      </c>
      <c r="AS15" s="89" t="s">
        <v>38</v>
      </c>
      <c r="AT15" s="89" t="s">
        <v>123</v>
      </c>
      <c r="AU15" s="86"/>
      <c r="AV15" s="89" t="s">
        <v>62</v>
      </c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6"/>
      <c r="BM15" s="89" t="s">
        <v>62</v>
      </c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</row>
    <row r="16" spans="1:80" s="54" customFormat="1" ht="60" x14ac:dyDescent="0.25">
      <c r="A16" s="89" t="s">
        <v>446</v>
      </c>
      <c r="B16" s="89" t="s">
        <v>334</v>
      </c>
      <c r="C16" s="89" t="s">
        <v>203</v>
      </c>
      <c r="D16" s="89" t="s">
        <v>36</v>
      </c>
      <c r="E16" s="100" t="s">
        <v>20</v>
      </c>
      <c r="F16" s="98" t="s">
        <v>169</v>
      </c>
      <c r="G16" s="99" t="s">
        <v>193</v>
      </c>
      <c r="H16" s="97" t="s">
        <v>211</v>
      </c>
      <c r="I16" s="89" t="s">
        <v>55</v>
      </c>
      <c r="J16" s="89" t="s">
        <v>370</v>
      </c>
      <c r="K16" s="89" t="s">
        <v>28</v>
      </c>
      <c r="L16" s="89"/>
      <c r="M16" s="89"/>
      <c r="N16" s="86"/>
      <c r="O16" s="69"/>
      <c r="P16" s="89" t="s">
        <v>336</v>
      </c>
      <c r="Q16" s="88" t="s">
        <v>337</v>
      </c>
      <c r="R16" s="89"/>
      <c r="S16" s="89"/>
      <c r="T16" s="89" t="s">
        <v>256</v>
      </c>
      <c r="U16" s="89" t="s">
        <v>256</v>
      </c>
      <c r="V16" s="89"/>
      <c r="W16" s="89" t="s">
        <v>257</v>
      </c>
      <c r="X16" s="89" t="s">
        <v>258</v>
      </c>
      <c r="Y16" s="89"/>
      <c r="Z16" s="87"/>
      <c r="AA16" s="89" t="s">
        <v>39</v>
      </c>
      <c r="AB16" s="89" t="s">
        <v>199</v>
      </c>
      <c r="AC16" s="89" t="s">
        <v>200</v>
      </c>
      <c r="AD16" s="73" t="s">
        <v>338</v>
      </c>
      <c r="AE16" s="98" t="s">
        <v>128</v>
      </c>
      <c r="AF16" s="89"/>
      <c r="AG16" s="89"/>
      <c r="AH16" s="87"/>
      <c r="AI16" s="89" t="s">
        <v>232</v>
      </c>
      <c r="AJ16" s="86"/>
      <c r="AK16" s="89" t="s">
        <v>106</v>
      </c>
      <c r="AL16" s="89"/>
      <c r="AM16" s="89" t="s">
        <v>36</v>
      </c>
      <c r="AN16" s="89" t="s">
        <v>37</v>
      </c>
      <c r="AO16" s="89" t="s">
        <v>123</v>
      </c>
      <c r="AP16" s="89" t="s">
        <v>56</v>
      </c>
      <c r="AQ16" s="89" t="s">
        <v>40</v>
      </c>
      <c r="AR16" s="89" t="s">
        <v>56</v>
      </c>
      <c r="AS16" s="89" t="s">
        <v>38</v>
      </c>
      <c r="AT16" s="89" t="s">
        <v>123</v>
      </c>
      <c r="AU16" s="86"/>
      <c r="AV16" s="89" t="s">
        <v>108</v>
      </c>
      <c r="AW16" s="89" t="s">
        <v>447</v>
      </c>
      <c r="AX16" s="89"/>
      <c r="AY16" s="89" t="s">
        <v>252</v>
      </c>
      <c r="AZ16" s="89"/>
      <c r="BA16" s="89" t="s">
        <v>448</v>
      </c>
      <c r="BB16" s="89" t="s">
        <v>29</v>
      </c>
      <c r="BC16" s="89" t="s">
        <v>254</v>
      </c>
      <c r="BD16" s="89" t="s">
        <v>255</v>
      </c>
      <c r="BE16" s="89"/>
      <c r="BF16" s="89"/>
      <c r="BG16" s="89" t="s">
        <v>256</v>
      </c>
      <c r="BH16" s="89" t="s">
        <v>256</v>
      </c>
      <c r="BI16" s="89" t="s">
        <v>257</v>
      </c>
      <c r="BJ16" s="89" t="s">
        <v>258</v>
      </c>
      <c r="BK16" s="89" t="s">
        <v>128</v>
      </c>
      <c r="BL16" s="86"/>
      <c r="BM16" s="89" t="s">
        <v>62</v>
      </c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</row>
    <row r="17" spans="1:80" s="54" customFormat="1" ht="60" x14ac:dyDescent="0.25">
      <c r="A17" s="89" t="s">
        <v>475</v>
      </c>
      <c r="B17" s="89" t="s">
        <v>476</v>
      </c>
      <c r="C17" s="89" t="s">
        <v>203</v>
      </c>
      <c r="D17" s="89" t="s">
        <v>36</v>
      </c>
      <c r="E17" s="84" t="s">
        <v>20</v>
      </c>
      <c r="F17" s="98" t="s">
        <v>218</v>
      </c>
      <c r="G17" s="99" t="s">
        <v>277</v>
      </c>
      <c r="H17" s="97" t="s">
        <v>211</v>
      </c>
      <c r="I17" s="97" t="s">
        <v>194</v>
      </c>
      <c r="J17" s="85" t="s">
        <v>477</v>
      </c>
      <c r="K17" s="89" t="s">
        <v>28</v>
      </c>
      <c r="L17" s="89"/>
      <c r="M17" s="89"/>
      <c r="N17" s="86"/>
      <c r="O17" s="69"/>
      <c r="P17" s="68" t="s">
        <v>222</v>
      </c>
      <c r="Q17" s="70" t="s">
        <v>223</v>
      </c>
      <c r="R17" s="70"/>
      <c r="S17" s="70" t="s">
        <v>224</v>
      </c>
      <c r="T17" s="70" t="s">
        <v>225</v>
      </c>
      <c r="U17" s="70" t="s">
        <v>226</v>
      </c>
      <c r="V17" s="70"/>
      <c r="W17" s="70" t="s">
        <v>227</v>
      </c>
      <c r="X17" s="70" t="s">
        <v>228</v>
      </c>
      <c r="Y17" s="89"/>
      <c r="Z17" s="87"/>
      <c r="AA17" s="89" t="s">
        <v>39</v>
      </c>
      <c r="AB17" s="89" t="s">
        <v>229</v>
      </c>
      <c r="AC17" s="89" t="s">
        <v>230</v>
      </c>
      <c r="AD17" s="73" t="s">
        <v>231</v>
      </c>
      <c r="AE17" s="98" t="s">
        <v>128</v>
      </c>
      <c r="AF17" s="89"/>
      <c r="AG17" s="89"/>
      <c r="AH17" s="87"/>
      <c r="AI17" s="89" t="s">
        <v>232</v>
      </c>
      <c r="AJ17" s="86"/>
      <c r="AK17" s="89" t="s">
        <v>106</v>
      </c>
      <c r="AL17" s="89"/>
      <c r="AM17" s="89" t="s">
        <v>36</v>
      </c>
      <c r="AN17" s="89" t="s">
        <v>233</v>
      </c>
      <c r="AO17" s="89" t="s">
        <v>123</v>
      </c>
      <c r="AP17" s="89" t="s">
        <v>56</v>
      </c>
      <c r="AQ17" s="89" t="s">
        <v>40</v>
      </c>
      <c r="AR17" s="89" t="s">
        <v>234</v>
      </c>
      <c r="AS17" s="89" t="s">
        <v>38</v>
      </c>
      <c r="AT17" s="89" t="s">
        <v>123</v>
      </c>
      <c r="AU17" s="86"/>
      <c r="AV17" s="89" t="s">
        <v>108</v>
      </c>
      <c r="AW17" s="89" t="s">
        <v>251</v>
      </c>
      <c r="AX17" s="89"/>
      <c r="AY17" s="89" t="s">
        <v>252</v>
      </c>
      <c r="AZ17" s="89"/>
      <c r="BA17" s="89" t="s">
        <v>253</v>
      </c>
      <c r="BB17" s="89" t="s">
        <v>29</v>
      </c>
      <c r="BC17" s="89" t="s">
        <v>254</v>
      </c>
      <c r="BD17" s="89" t="s">
        <v>255</v>
      </c>
      <c r="BE17" s="89"/>
      <c r="BF17" s="89"/>
      <c r="BG17" s="89" t="s">
        <v>256</v>
      </c>
      <c r="BH17" s="89" t="s">
        <v>256</v>
      </c>
      <c r="BI17" s="89" t="s">
        <v>257</v>
      </c>
      <c r="BJ17" s="89" t="s">
        <v>258</v>
      </c>
      <c r="BK17" s="89" t="s">
        <v>128</v>
      </c>
      <c r="BL17" s="86"/>
      <c r="BM17" s="89" t="s">
        <v>62</v>
      </c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</row>
    <row r="18" spans="1:80" s="54" customFormat="1" ht="30" x14ac:dyDescent="0.25">
      <c r="A18" s="89" t="s">
        <v>486</v>
      </c>
      <c r="B18" s="89" t="s">
        <v>487</v>
      </c>
      <c r="C18" s="89" t="s">
        <v>203</v>
      </c>
      <c r="D18" s="89" t="s">
        <v>36</v>
      </c>
      <c r="E18" s="100" t="s">
        <v>20</v>
      </c>
      <c r="F18" s="98" t="s">
        <v>169</v>
      </c>
      <c r="G18" s="99" t="s">
        <v>193</v>
      </c>
      <c r="H18" s="97" t="s">
        <v>211</v>
      </c>
      <c r="I18" s="89" t="s">
        <v>170</v>
      </c>
      <c r="J18" s="89" t="s">
        <v>488</v>
      </c>
      <c r="K18" s="89" t="s">
        <v>28</v>
      </c>
      <c r="L18" s="89"/>
      <c r="M18" s="89"/>
      <c r="N18" s="86"/>
      <c r="O18" s="69" t="s">
        <v>489</v>
      </c>
      <c r="P18" s="89" t="s">
        <v>29</v>
      </c>
      <c r="Q18" s="88" t="s">
        <v>490</v>
      </c>
      <c r="R18" s="89"/>
      <c r="S18" s="89"/>
      <c r="T18" s="89" t="s">
        <v>491</v>
      </c>
      <c r="U18" s="89" t="s">
        <v>491</v>
      </c>
      <c r="V18" s="89"/>
      <c r="W18" s="89" t="s">
        <v>492</v>
      </c>
      <c r="X18" s="89" t="s">
        <v>493</v>
      </c>
      <c r="Y18" s="89"/>
      <c r="Z18" s="87"/>
      <c r="AA18" s="89" t="s">
        <v>39</v>
      </c>
      <c r="AB18" s="89" t="s">
        <v>199</v>
      </c>
      <c r="AC18" s="89" t="s">
        <v>200</v>
      </c>
      <c r="AD18" s="73" t="s">
        <v>338</v>
      </c>
      <c r="AE18" s="98" t="s">
        <v>128</v>
      </c>
      <c r="AF18" s="89"/>
      <c r="AG18" s="89"/>
      <c r="AH18" s="87"/>
      <c r="AI18" s="89" t="s">
        <v>232</v>
      </c>
      <c r="AJ18" s="86"/>
      <c r="AK18" s="89" t="s">
        <v>106</v>
      </c>
      <c r="AL18" s="89"/>
      <c r="AM18" s="89" t="s">
        <v>36</v>
      </c>
      <c r="AN18" s="89" t="s">
        <v>37</v>
      </c>
      <c r="AO18" s="89" t="s">
        <v>123</v>
      </c>
      <c r="AP18" s="89" t="s">
        <v>107</v>
      </c>
      <c r="AQ18" s="89" t="s">
        <v>40</v>
      </c>
      <c r="AR18" s="89" t="s">
        <v>107</v>
      </c>
      <c r="AS18" s="89" t="s">
        <v>38</v>
      </c>
      <c r="AT18" s="89" t="s">
        <v>123</v>
      </c>
      <c r="AU18" s="86"/>
      <c r="AV18" s="89" t="s">
        <v>108</v>
      </c>
      <c r="AW18" s="89" t="s">
        <v>494</v>
      </c>
      <c r="AX18" s="89"/>
      <c r="AY18" s="89"/>
      <c r="AZ18" s="89"/>
      <c r="BA18" s="89" t="s">
        <v>29</v>
      </c>
      <c r="BB18" s="89" t="s">
        <v>36</v>
      </c>
      <c r="BC18" s="89" t="s">
        <v>36</v>
      </c>
      <c r="BD18" s="89" t="s">
        <v>495</v>
      </c>
      <c r="BE18" s="89"/>
      <c r="BF18" s="89"/>
      <c r="BG18" s="89" t="s">
        <v>496</v>
      </c>
      <c r="BH18" s="89" t="s">
        <v>497</v>
      </c>
      <c r="BI18" s="89" t="s">
        <v>492</v>
      </c>
      <c r="BJ18" s="89" t="s">
        <v>498</v>
      </c>
      <c r="BK18" s="89"/>
      <c r="BL18" s="86"/>
      <c r="BM18" s="89" t="s">
        <v>62</v>
      </c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</row>
    <row r="19" spans="1:80" s="54" customFormat="1" ht="90" x14ac:dyDescent="0.25">
      <c r="A19" s="107" t="s">
        <v>502</v>
      </c>
      <c r="B19" s="89" t="s">
        <v>503</v>
      </c>
      <c r="C19" s="89" t="s">
        <v>203</v>
      </c>
      <c r="D19" s="89" t="s">
        <v>36</v>
      </c>
      <c r="E19" s="100" t="s">
        <v>20</v>
      </c>
      <c r="F19" s="98" t="s">
        <v>218</v>
      </c>
      <c r="G19" s="99" t="s">
        <v>277</v>
      </c>
      <c r="H19" s="97" t="s">
        <v>211</v>
      </c>
      <c r="I19" s="89" t="s">
        <v>139</v>
      </c>
      <c r="J19" s="89" t="s">
        <v>504</v>
      </c>
      <c r="K19" s="89" t="s">
        <v>28</v>
      </c>
      <c r="L19" s="89"/>
      <c r="M19" s="89"/>
      <c r="N19" s="86"/>
      <c r="O19" s="69" t="s">
        <v>286</v>
      </c>
      <c r="P19" s="89" t="s">
        <v>23</v>
      </c>
      <c r="Q19" s="88" t="s">
        <v>287</v>
      </c>
      <c r="R19" s="89"/>
      <c r="S19" s="89"/>
      <c r="T19" s="89" t="s">
        <v>288</v>
      </c>
      <c r="U19" s="89" t="s">
        <v>148</v>
      </c>
      <c r="V19" s="89" t="s">
        <v>288</v>
      </c>
      <c r="W19" s="89" t="s">
        <v>143</v>
      </c>
      <c r="X19" s="89" t="s">
        <v>289</v>
      </c>
      <c r="Y19" s="89"/>
      <c r="Z19" s="87"/>
      <c r="AA19" s="89" t="s">
        <v>39</v>
      </c>
      <c r="AB19" s="89" t="s">
        <v>229</v>
      </c>
      <c r="AC19" s="89" t="s">
        <v>230</v>
      </c>
      <c r="AD19" s="73" t="s">
        <v>231</v>
      </c>
      <c r="AE19" s="98" t="s">
        <v>128</v>
      </c>
      <c r="AF19" s="89"/>
      <c r="AG19" s="89"/>
      <c r="AH19" s="87"/>
      <c r="AI19" s="89" t="s">
        <v>232</v>
      </c>
      <c r="AJ19" s="86"/>
      <c r="AK19" s="89" t="s">
        <v>106</v>
      </c>
      <c r="AL19" s="89"/>
      <c r="AM19" s="89" t="s">
        <v>36</v>
      </c>
      <c r="AN19" s="89" t="s">
        <v>37</v>
      </c>
      <c r="AO19" s="89" t="s">
        <v>123</v>
      </c>
      <c r="AP19" s="89" t="s">
        <v>140</v>
      </c>
      <c r="AQ19" s="89" t="s">
        <v>40</v>
      </c>
      <c r="AR19" s="89" t="s">
        <v>140</v>
      </c>
      <c r="AS19" s="89" t="s">
        <v>38</v>
      </c>
      <c r="AT19" s="89" t="s">
        <v>123</v>
      </c>
      <c r="AU19" s="86"/>
      <c r="AV19" s="89" t="s">
        <v>62</v>
      </c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6"/>
      <c r="BM19" s="89" t="s">
        <v>62</v>
      </c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</row>
    <row r="20" spans="1:80" s="54" customFormat="1" ht="60" x14ac:dyDescent="0.25">
      <c r="A20" s="89" t="s">
        <v>514</v>
      </c>
      <c r="B20" s="89" t="s">
        <v>515</v>
      </c>
      <c r="C20" s="89" t="s">
        <v>203</v>
      </c>
      <c r="D20" s="89" t="s">
        <v>111</v>
      </c>
      <c r="E20" s="84" t="s">
        <v>20</v>
      </c>
      <c r="F20" s="98" t="s">
        <v>218</v>
      </c>
      <c r="G20" s="99" t="s">
        <v>277</v>
      </c>
      <c r="H20" s="97" t="s">
        <v>211</v>
      </c>
      <c r="I20" s="97" t="s">
        <v>194</v>
      </c>
      <c r="J20" s="85" t="s">
        <v>518</v>
      </c>
      <c r="K20" s="89" t="s">
        <v>28</v>
      </c>
      <c r="L20" s="89"/>
      <c r="M20" s="89"/>
      <c r="N20" s="86"/>
      <c r="O20" s="69"/>
      <c r="P20" s="68" t="s">
        <v>222</v>
      </c>
      <c r="Q20" s="70" t="s">
        <v>223</v>
      </c>
      <c r="R20" s="70"/>
      <c r="S20" s="70" t="s">
        <v>224</v>
      </c>
      <c r="T20" s="70" t="s">
        <v>225</v>
      </c>
      <c r="U20" s="70" t="s">
        <v>226</v>
      </c>
      <c r="V20" s="70"/>
      <c r="W20" s="70" t="s">
        <v>227</v>
      </c>
      <c r="X20" s="70" t="s">
        <v>228</v>
      </c>
      <c r="Y20" s="89"/>
      <c r="Z20" s="87"/>
      <c r="AA20" s="89" t="s">
        <v>39</v>
      </c>
      <c r="AB20" s="89" t="s">
        <v>229</v>
      </c>
      <c r="AC20" s="89" t="s">
        <v>230</v>
      </c>
      <c r="AD20" s="73" t="s">
        <v>231</v>
      </c>
      <c r="AE20" s="98" t="s">
        <v>128</v>
      </c>
      <c r="AF20" s="89"/>
      <c r="AG20" s="89"/>
      <c r="AH20" s="87"/>
      <c r="AI20" s="89" t="s">
        <v>232</v>
      </c>
      <c r="AJ20" s="86"/>
      <c r="AK20" s="89" t="s">
        <v>106</v>
      </c>
      <c r="AL20" s="89"/>
      <c r="AM20" s="89" t="s">
        <v>36</v>
      </c>
      <c r="AN20" s="89" t="s">
        <v>233</v>
      </c>
      <c r="AO20" s="89" t="s">
        <v>123</v>
      </c>
      <c r="AP20" s="89" t="s">
        <v>56</v>
      </c>
      <c r="AQ20" s="89" t="s">
        <v>40</v>
      </c>
      <c r="AR20" s="89" t="s">
        <v>234</v>
      </c>
      <c r="AS20" s="89" t="s">
        <v>38</v>
      </c>
      <c r="AT20" s="89" t="s">
        <v>123</v>
      </c>
      <c r="AU20" s="86"/>
      <c r="AV20" s="89" t="s">
        <v>62</v>
      </c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6"/>
      <c r="BM20" s="89" t="s">
        <v>62</v>
      </c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</row>
    <row r="21" spans="1:80" s="54" customFormat="1" ht="75" x14ac:dyDescent="0.25">
      <c r="A21" s="89" t="s">
        <v>516</v>
      </c>
      <c r="B21" s="89" t="s">
        <v>517</v>
      </c>
      <c r="C21" s="89" t="s">
        <v>203</v>
      </c>
      <c r="D21" s="89" t="s">
        <v>111</v>
      </c>
      <c r="E21" s="84" t="s">
        <v>20</v>
      </c>
      <c r="F21" s="98" t="s">
        <v>218</v>
      </c>
      <c r="G21" s="99" t="s">
        <v>277</v>
      </c>
      <c r="H21" s="97" t="s">
        <v>211</v>
      </c>
      <c r="I21" s="97" t="s">
        <v>194</v>
      </c>
      <c r="J21" s="85" t="s">
        <v>519</v>
      </c>
      <c r="K21" s="89" t="s">
        <v>28</v>
      </c>
      <c r="L21" s="89"/>
      <c r="M21" s="89"/>
      <c r="N21" s="86"/>
      <c r="O21" s="69"/>
      <c r="P21" s="68" t="s">
        <v>222</v>
      </c>
      <c r="Q21" s="70" t="s">
        <v>223</v>
      </c>
      <c r="R21" s="70"/>
      <c r="S21" s="70" t="s">
        <v>224</v>
      </c>
      <c r="T21" s="70" t="s">
        <v>225</v>
      </c>
      <c r="U21" s="70" t="s">
        <v>226</v>
      </c>
      <c r="V21" s="70"/>
      <c r="W21" s="70" t="s">
        <v>227</v>
      </c>
      <c r="X21" s="70" t="s">
        <v>228</v>
      </c>
      <c r="Y21" s="89"/>
      <c r="Z21" s="87"/>
      <c r="AA21" s="89" t="s">
        <v>39</v>
      </c>
      <c r="AB21" s="89" t="s">
        <v>229</v>
      </c>
      <c r="AC21" s="89" t="s">
        <v>230</v>
      </c>
      <c r="AD21" s="73" t="s">
        <v>231</v>
      </c>
      <c r="AE21" s="98" t="s">
        <v>128</v>
      </c>
      <c r="AF21" s="89"/>
      <c r="AG21" s="89"/>
      <c r="AH21" s="87"/>
      <c r="AI21" s="89" t="s">
        <v>232</v>
      </c>
      <c r="AJ21" s="86"/>
      <c r="AK21" s="89" t="s">
        <v>106</v>
      </c>
      <c r="AL21" s="89"/>
      <c r="AM21" s="89" t="s">
        <v>36</v>
      </c>
      <c r="AN21" s="89" t="s">
        <v>233</v>
      </c>
      <c r="AO21" s="89" t="s">
        <v>123</v>
      </c>
      <c r="AP21" s="89" t="s">
        <v>56</v>
      </c>
      <c r="AQ21" s="89" t="s">
        <v>40</v>
      </c>
      <c r="AR21" s="89" t="s">
        <v>234</v>
      </c>
      <c r="AS21" s="89" t="s">
        <v>38</v>
      </c>
      <c r="AT21" s="89" t="s">
        <v>123</v>
      </c>
      <c r="AU21" s="86"/>
      <c r="AV21" s="89" t="s">
        <v>108</v>
      </c>
      <c r="AW21" s="89" t="s">
        <v>520</v>
      </c>
      <c r="AX21" s="89"/>
      <c r="AY21" s="70" t="s">
        <v>388</v>
      </c>
      <c r="AZ21" s="89"/>
      <c r="BA21" s="89"/>
      <c r="BB21" s="89"/>
      <c r="BC21" s="89"/>
      <c r="BD21" s="70" t="s">
        <v>390</v>
      </c>
      <c r="BE21" s="89"/>
      <c r="BF21" s="89"/>
      <c r="BG21" s="70" t="s">
        <v>389</v>
      </c>
      <c r="BH21" s="70" t="s">
        <v>226</v>
      </c>
      <c r="BI21" s="70" t="s">
        <v>227</v>
      </c>
      <c r="BJ21" s="114" t="s">
        <v>534</v>
      </c>
      <c r="BK21" s="89"/>
      <c r="BL21" s="86"/>
      <c r="BM21" s="89" t="s">
        <v>62</v>
      </c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</row>
    <row r="22" spans="1:80" s="54" customFormat="1" ht="90" x14ac:dyDescent="0.25">
      <c r="A22" s="89" t="s">
        <v>521</v>
      </c>
      <c r="B22" s="89" t="s">
        <v>524</v>
      </c>
      <c r="C22" s="89" t="s">
        <v>203</v>
      </c>
      <c r="D22" s="89" t="s">
        <v>111</v>
      </c>
      <c r="E22" s="100" t="s">
        <v>20</v>
      </c>
      <c r="F22" s="98" t="s">
        <v>218</v>
      </c>
      <c r="G22" s="99" t="s">
        <v>277</v>
      </c>
      <c r="H22" s="97" t="s">
        <v>211</v>
      </c>
      <c r="I22" s="89" t="s">
        <v>139</v>
      </c>
      <c r="J22" s="89" t="s">
        <v>522</v>
      </c>
      <c r="K22" s="89" t="s">
        <v>28</v>
      </c>
      <c r="L22" s="89"/>
      <c r="M22" s="89"/>
      <c r="N22" s="86"/>
      <c r="O22" s="69" t="s">
        <v>286</v>
      </c>
      <c r="P22" s="89" t="s">
        <v>23</v>
      </c>
      <c r="Q22" s="88" t="s">
        <v>287</v>
      </c>
      <c r="R22" s="89"/>
      <c r="S22" s="89"/>
      <c r="T22" s="89" t="s">
        <v>288</v>
      </c>
      <c r="U22" s="89" t="s">
        <v>148</v>
      </c>
      <c r="V22" s="89" t="s">
        <v>288</v>
      </c>
      <c r="W22" s="89" t="s">
        <v>143</v>
      </c>
      <c r="X22" s="89" t="s">
        <v>289</v>
      </c>
      <c r="Y22" s="89"/>
      <c r="Z22" s="87"/>
      <c r="AA22" s="89" t="s">
        <v>39</v>
      </c>
      <c r="AB22" s="89" t="s">
        <v>229</v>
      </c>
      <c r="AC22" s="89" t="s">
        <v>230</v>
      </c>
      <c r="AD22" s="73" t="s">
        <v>231</v>
      </c>
      <c r="AE22" s="98" t="s">
        <v>128</v>
      </c>
      <c r="AF22" s="89"/>
      <c r="AG22" s="89"/>
      <c r="AH22" s="87"/>
      <c r="AI22" s="89" t="s">
        <v>232</v>
      </c>
      <c r="AJ22" s="86"/>
      <c r="AK22" s="89" t="s">
        <v>106</v>
      </c>
      <c r="AL22" s="89"/>
      <c r="AM22" s="89" t="s">
        <v>36</v>
      </c>
      <c r="AN22" s="89" t="s">
        <v>37</v>
      </c>
      <c r="AO22" s="89" t="s">
        <v>123</v>
      </c>
      <c r="AP22" s="89" t="s">
        <v>140</v>
      </c>
      <c r="AQ22" s="89" t="s">
        <v>40</v>
      </c>
      <c r="AR22" s="89" t="s">
        <v>140</v>
      </c>
      <c r="AS22" s="89" t="s">
        <v>38</v>
      </c>
      <c r="AT22" s="89" t="s">
        <v>123</v>
      </c>
      <c r="AU22" s="86"/>
      <c r="AV22" s="89" t="s">
        <v>62</v>
      </c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6"/>
      <c r="BM22" s="89" t="s">
        <v>62</v>
      </c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</row>
    <row r="23" spans="1:80" s="54" customFormat="1" ht="90" x14ac:dyDescent="0.25">
      <c r="A23" s="89" t="s">
        <v>523</v>
      </c>
      <c r="B23" s="89" t="s">
        <v>284</v>
      </c>
      <c r="C23" s="89" t="s">
        <v>203</v>
      </c>
      <c r="D23" s="89" t="s">
        <v>111</v>
      </c>
      <c r="E23" s="100" t="s">
        <v>20</v>
      </c>
      <c r="F23" s="98" t="s">
        <v>218</v>
      </c>
      <c r="G23" s="99" t="s">
        <v>277</v>
      </c>
      <c r="H23" s="97" t="s">
        <v>211</v>
      </c>
      <c r="I23" s="89" t="s">
        <v>139</v>
      </c>
      <c r="J23" s="89" t="s">
        <v>525</v>
      </c>
      <c r="K23" s="89" t="s">
        <v>28</v>
      </c>
      <c r="L23" s="89"/>
      <c r="M23" s="89"/>
      <c r="N23" s="86"/>
      <c r="O23" s="69" t="s">
        <v>286</v>
      </c>
      <c r="P23" s="89" t="s">
        <v>23</v>
      </c>
      <c r="Q23" s="88" t="s">
        <v>287</v>
      </c>
      <c r="R23" s="89"/>
      <c r="S23" s="89"/>
      <c r="T23" s="89" t="s">
        <v>288</v>
      </c>
      <c r="U23" s="89" t="s">
        <v>148</v>
      </c>
      <c r="V23" s="89" t="s">
        <v>288</v>
      </c>
      <c r="W23" s="89" t="s">
        <v>143</v>
      </c>
      <c r="X23" s="89" t="s">
        <v>289</v>
      </c>
      <c r="Y23" s="89"/>
      <c r="Z23" s="87"/>
      <c r="AA23" s="89" t="s">
        <v>39</v>
      </c>
      <c r="AB23" s="89" t="s">
        <v>229</v>
      </c>
      <c r="AC23" s="89" t="s">
        <v>230</v>
      </c>
      <c r="AD23" s="73" t="s">
        <v>231</v>
      </c>
      <c r="AE23" s="98" t="s">
        <v>128</v>
      </c>
      <c r="AF23" s="89"/>
      <c r="AG23" s="89"/>
      <c r="AH23" s="87"/>
      <c r="AI23" s="89" t="s">
        <v>232</v>
      </c>
      <c r="AJ23" s="86"/>
      <c r="AK23" s="89" t="s">
        <v>106</v>
      </c>
      <c r="AL23" s="89"/>
      <c r="AM23" s="89" t="s">
        <v>36</v>
      </c>
      <c r="AN23" s="89" t="s">
        <v>37</v>
      </c>
      <c r="AO23" s="89" t="s">
        <v>123</v>
      </c>
      <c r="AP23" s="89" t="s">
        <v>140</v>
      </c>
      <c r="AQ23" s="89" t="s">
        <v>40</v>
      </c>
      <c r="AR23" s="89" t="s">
        <v>140</v>
      </c>
      <c r="AS23" s="89" t="s">
        <v>38</v>
      </c>
      <c r="AT23" s="89" t="s">
        <v>123</v>
      </c>
      <c r="AU23" s="86"/>
      <c r="AV23" s="89" t="s">
        <v>62</v>
      </c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6"/>
      <c r="BM23" s="89" t="s">
        <v>62</v>
      </c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</row>
    <row r="24" spans="1:80" s="54" customFormat="1" ht="60" x14ac:dyDescent="0.25">
      <c r="A24" s="89" t="s">
        <v>526</v>
      </c>
      <c r="B24" s="89" t="s">
        <v>527</v>
      </c>
      <c r="C24" s="89" t="s">
        <v>203</v>
      </c>
      <c r="D24" s="89" t="s">
        <v>111</v>
      </c>
      <c r="E24" s="100" t="s">
        <v>20</v>
      </c>
      <c r="F24" s="98" t="s">
        <v>218</v>
      </c>
      <c r="G24" s="99" t="s">
        <v>277</v>
      </c>
      <c r="H24" s="97" t="s">
        <v>211</v>
      </c>
      <c r="I24" s="97" t="s">
        <v>194</v>
      </c>
      <c r="J24" s="85" t="s">
        <v>528</v>
      </c>
      <c r="K24" s="89" t="s">
        <v>28</v>
      </c>
      <c r="L24" s="89"/>
      <c r="M24" s="89"/>
      <c r="N24" s="86"/>
      <c r="O24" s="69"/>
      <c r="P24" s="68" t="s">
        <v>222</v>
      </c>
      <c r="Q24" s="70" t="s">
        <v>223</v>
      </c>
      <c r="R24" s="70"/>
      <c r="S24" s="70" t="s">
        <v>224</v>
      </c>
      <c r="T24" s="70" t="s">
        <v>225</v>
      </c>
      <c r="U24" s="70" t="s">
        <v>226</v>
      </c>
      <c r="V24" s="70"/>
      <c r="W24" s="70" t="s">
        <v>227</v>
      </c>
      <c r="X24" s="70" t="s">
        <v>228</v>
      </c>
      <c r="Y24" s="89"/>
      <c r="Z24" s="87"/>
      <c r="AA24" s="89" t="s">
        <v>39</v>
      </c>
      <c r="AB24" s="89" t="s">
        <v>229</v>
      </c>
      <c r="AC24" s="89" t="s">
        <v>230</v>
      </c>
      <c r="AD24" s="73" t="s">
        <v>231</v>
      </c>
      <c r="AE24" s="98" t="s">
        <v>128</v>
      </c>
      <c r="AF24" s="89"/>
      <c r="AG24" s="89"/>
      <c r="AH24" s="87"/>
      <c r="AI24" s="89" t="s">
        <v>232</v>
      </c>
      <c r="AJ24" s="86"/>
      <c r="AK24" s="89" t="s">
        <v>106</v>
      </c>
      <c r="AL24" s="89"/>
      <c r="AM24" s="89" t="s">
        <v>36</v>
      </c>
      <c r="AN24" s="89" t="s">
        <v>233</v>
      </c>
      <c r="AO24" s="89" t="s">
        <v>123</v>
      </c>
      <c r="AP24" s="89" t="s">
        <v>56</v>
      </c>
      <c r="AQ24" s="89" t="s">
        <v>40</v>
      </c>
      <c r="AR24" s="89" t="s">
        <v>234</v>
      </c>
      <c r="AS24" s="89" t="s">
        <v>38</v>
      </c>
      <c r="AT24" s="89" t="s">
        <v>123</v>
      </c>
      <c r="AU24" s="86"/>
      <c r="AV24" s="89" t="s">
        <v>62</v>
      </c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6"/>
      <c r="BM24" s="89" t="s">
        <v>62</v>
      </c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</row>
    <row r="25" spans="1:80" s="54" customFormat="1" ht="90" x14ac:dyDescent="0.25">
      <c r="A25" s="89" t="s">
        <v>529</v>
      </c>
      <c r="B25" s="89" t="s">
        <v>530</v>
      </c>
      <c r="C25" s="89" t="s">
        <v>203</v>
      </c>
      <c r="D25" s="89" t="s">
        <v>111</v>
      </c>
      <c r="E25" s="100" t="s">
        <v>20</v>
      </c>
      <c r="F25" s="98" t="s">
        <v>218</v>
      </c>
      <c r="G25" s="99" t="s">
        <v>277</v>
      </c>
      <c r="H25" s="97" t="s">
        <v>211</v>
      </c>
      <c r="I25" s="89" t="s">
        <v>139</v>
      </c>
      <c r="J25" s="89" t="s">
        <v>531</v>
      </c>
      <c r="K25" s="89" t="s">
        <v>28</v>
      </c>
      <c r="L25" s="89"/>
      <c r="M25" s="89"/>
      <c r="N25" s="86"/>
      <c r="O25" s="69" t="s">
        <v>286</v>
      </c>
      <c r="P25" s="89" t="s">
        <v>23</v>
      </c>
      <c r="Q25" s="88" t="s">
        <v>287</v>
      </c>
      <c r="R25" s="89"/>
      <c r="S25" s="89"/>
      <c r="T25" s="89" t="s">
        <v>288</v>
      </c>
      <c r="U25" s="89" t="s">
        <v>148</v>
      </c>
      <c r="V25" s="89" t="s">
        <v>288</v>
      </c>
      <c r="W25" s="89" t="s">
        <v>143</v>
      </c>
      <c r="X25" s="89" t="s">
        <v>289</v>
      </c>
      <c r="Y25" s="89"/>
      <c r="Z25" s="87"/>
      <c r="AA25" s="89" t="s">
        <v>39</v>
      </c>
      <c r="AB25" s="89" t="s">
        <v>229</v>
      </c>
      <c r="AC25" s="89" t="s">
        <v>230</v>
      </c>
      <c r="AD25" s="73" t="s">
        <v>231</v>
      </c>
      <c r="AE25" s="98" t="s">
        <v>128</v>
      </c>
      <c r="AF25" s="89"/>
      <c r="AG25" s="89"/>
      <c r="AH25" s="87"/>
      <c r="AI25" s="89" t="s">
        <v>232</v>
      </c>
      <c r="AJ25" s="86"/>
      <c r="AK25" s="89" t="s">
        <v>106</v>
      </c>
      <c r="AL25" s="89"/>
      <c r="AM25" s="89" t="s">
        <v>36</v>
      </c>
      <c r="AN25" s="89" t="s">
        <v>37</v>
      </c>
      <c r="AO25" s="89" t="s">
        <v>123</v>
      </c>
      <c r="AP25" s="89" t="s">
        <v>140</v>
      </c>
      <c r="AQ25" s="89" t="s">
        <v>40</v>
      </c>
      <c r="AR25" s="89" t="s">
        <v>140</v>
      </c>
      <c r="AS25" s="89" t="s">
        <v>38</v>
      </c>
      <c r="AT25" s="89" t="s">
        <v>123</v>
      </c>
      <c r="AU25" s="86"/>
      <c r="AV25" s="89" t="s">
        <v>62</v>
      </c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6"/>
      <c r="BM25" s="89" t="s">
        <v>62</v>
      </c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</row>
    <row r="26" spans="1:80" s="54" customFormat="1" ht="90" x14ac:dyDescent="0.25">
      <c r="A26" s="89" t="s">
        <v>532</v>
      </c>
      <c r="B26" s="89" t="s">
        <v>503</v>
      </c>
      <c r="C26" s="89" t="s">
        <v>203</v>
      </c>
      <c r="D26" s="89" t="s">
        <v>111</v>
      </c>
      <c r="E26" s="100" t="s">
        <v>20</v>
      </c>
      <c r="F26" s="98" t="s">
        <v>218</v>
      </c>
      <c r="G26" s="99" t="s">
        <v>277</v>
      </c>
      <c r="H26" s="97" t="s">
        <v>211</v>
      </c>
      <c r="I26" s="89" t="s">
        <v>139</v>
      </c>
      <c r="J26" s="89" t="s">
        <v>533</v>
      </c>
      <c r="K26" s="89" t="s">
        <v>28</v>
      </c>
      <c r="L26" s="89"/>
      <c r="M26" s="89"/>
      <c r="N26" s="86"/>
      <c r="O26" s="69" t="s">
        <v>286</v>
      </c>
      <c r="P26" s="89" t="s">
        <v>23</v>
      </c>
      <c r="Q26" s="88" t="s">
        <v>287</v>
      </c>
      <c r="R26" s="89"/>
      <c r="S26" s="89"/>
      <c r="T26" s="89" t="s">
        <v>288</v>
      </c>
      <c r="U26" s="89" t="s">
        <v>148</v>
      </c>
      <c r="V26" s="89" t="s">
        <v>288</v>
      </c>
      <c r="W26" s="89" t="s">
        <v>143</v>
      </c>
      <c r="X26" s="89" t="s">
        <v>289</v>
      </c>
      <c r="Y26" s="89"/>
      <c r="Z26" s="87"/>
      <c r="AA26" s="89" t="s">
        <v>39</v>
      </c>
      <c r="AB26" s="89" t="s">
        <v>229</v>
      </c>
      <c r="AC26" s="89" t="s">
        <v>230</v>
      </c>
      <c r="AD26" s="73" t="s">
        <v>231</v>
      </c>
      <c r="AE26" s="98" t="s">
        <v>128</v>
      </c>
      <c r="AF26" s="89"/>
      <c r="AG26" s="89"/>
      <c r="AH26" s="87"/>
      <c r="AI26" s="89" t="s">
        <v>232</v>
      </c>
      <c r="AJ26" s="86"/>
      <c r="AK26" s="89" t="s">
        <v>106</v>
      </c>
      <c r="AL26" s="89"/>
      <c r="AM26" s="89" t="s">
        <v>36</v>
      </c>
      <c r="AN26" s="89" t="s">
        <v>37</v>
      </c>
      <c r="AO26" s="89" t="s">
        <v>123</v>
      </c>
      <c r="AP26" s="89" t="s">
        <v>140</v>
      </c>
      <c r="AQ26" s="89" t="s">
        <v>40</v>
      </c>
      <c r="AR26" s="89" t="s">
        <v>140</v>
      </c>
      <c r="AS26" s="89" t="s">
        <v>38</v>
      </c>
      <c r="AT26" s="89" t="s">
        <v>123</v>
      </c>
      <c r="AU26" s="86"/>
      <c r="AV26" s="89" t="s">
        <v>62</v>
      </c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6"/>
      <c r="BM26" s="89" t="s">
        <v>62</v>
      </c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</row>
    <row r="27" spans="1:80" s="54" customFormat="1" ht="75" x14ac:dyDescent="0.25">
      <c r="A27" s="89" t="s">
        <v>535</v>
      </c>
      <c r="B27" s="89" t="s">
        <v>536</v>
      </c>
      <c r="C27" s="89" t="s">
        <v>203</v>
      </c>
      <c r="D27" s="89" t="s">
        <v>111</v>
      </c>
      <c r="E27" s="100" t="s">
        <v>20</v>
      </c>
      <c r="F27" s="98" t="s">
        <v>218</v>
      </c>
      <c r="G27" s="99" t="s">
        <v>277</v>
      </c>
      <c r="H27" s="97" t="s">
        <v>211</v>
      </c>
      <c r="I27" s="97" t="s">
        <v>194</v>
      </c>
      <c r="J27" s="85" t="s">
        <v>537</v>
      </c>
      <c r="K27" s="89" t="s">
        <v>28</v>
      </c>
      <c r="L27" s="89"/>
      <c r="M27" s="89"/>
      <c r="N27" s="86"/>
      <c r="O27" s="69"/>
      <c r="P27" s="68" t="s">
        <v>222</v>
      </c>
      <c r="Q27" s="70" t="s">
        <v>223</v>
      </c>
      <c r="R27" s="70"/>
      <c r="S27" s="70" t="s">
        <v>224</v>
      </c>
      <c r="T27" s="70" t="s">
        <v>225</v>
      </c>
      <c r="U27" s="70" t="s">
        <v>226</v>
      </c>
      <c r="V27" s="70"/>
      <c r="W27" s="70" t="s">
        <v>227</v>
      </c>
      <c r="X27" s="70" t="s">
        <v>228</v>
      </c>
      <c r="Y27" s="89"/>
      <c r="Z27" s="87"/>
      <c r="AA27" s="89" t="s">
        <v>39</v>
      </c>
      <c r="AB27" s="89" t="s">
        <v>229</v>
      </c>
      <c r="AC27" s="89" t="s">
        <v>230</v>
      </c>
      <c r="AD27" s="73" t="s">
        <v>231</v>
      </c>
      <c r="AE27" s="98" t="s">
        <v>128</v>
      </c>
      <c r="AF27" s="89"/>
      <c r="AG27" s="89"/>
      <c r="AH27" s="87"/>
      <c r="AI27" s="89" t="s">
        <v>232</v>
      </c>
      <c r="AJ27" s="86"/>
      <c r="AK27" s="89" t="s">
        <v>106</v>
      </c>
      <c r="AL27" s="89"/>
      <c r="AM27" s="89" t="s">
        <v>36</v>
      </c>
      <c r="AN27" s="89" t="s">
        <v>233</v>
      </c>
      <c r="AO27" s="89" t="s">
        <v>123</v>
      </c>
      <c r="AP27" s="89" t="s">
        <v>56</v>
      </c>
      <c r="AQ27" s="89" t="s">
        <v>40</v>
      </c>
      <c r="AR27" s="89" t="s">
        <v>234</v>
      </c>
      <c r="AS27" s="89" t="s">
        <v>38</v>
      </c>
      <c r="AT27" s="89" t="s">
        <v>123</v>
      </c>
      <c r="AU27" s="86"/>
      <c r="AV27" s="89" t="s">
        <v>108</v>
      </c>
      <c r="AW27" s="89" t="s">
        <v>538</v>
      </c>
      <c r="AX27" s="89"/>
      <c r="AY27" s="70" t="s">
        <v>388</v>
      </c>
      <c r="AZ27" s="89"/>
      <c r="BA27" s="89"/>
      <c r="BB27" s="89"/>
      <c r="BC27" s="89"/>
      <c r="BD27" s="70" t="s">
        <v>390</v>
      </c>
      <c r="BE27" s="89"/>
      <c r="BF27" s="89"/>
      <c r="BG27" s="70" t="s">
        <v>389</v>
      </c>
      <c r="BH27" s="70" t="s">
        <v>226</v>
      </c>
      <c r="BI27" s="70" t="s">
        <v>227</v>
      </c>
      <c r="BJ27" s="114" t="s">
        <v>534</v>
      </c>
      <c r="BK27" s="89"/>
      <c r="BL27" s="86"/>
      <c r="BM27" s="89" t="s">
        <v>62</v>
      </c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</row>
    <row r="28" spans="1:80" s="54" customFormat="1" ht="60" x14ac:dyDescent="0.25">
      <c r="A28" s="107" t="s">
        <v>598</v>
      </c>
      <c r="B28" s="89" t="s">
        <v>608</v>
      </c>
      <c r="C28" s="89" t="s">
        <v>203</v>
      </c>
      <c r="D28" s="89" t="s">
        <v>111</v>
      </c>
      <c r="E28" s="100" t="s">
        <v>20</v>
      </c>
      <c r="F28" s="98" t="s">
        <v>169</v>
      </c>
      <c r="G28" s="99" t="s">
        <v>193</v>
      </c>
      <c r="H28" s="97" t="s">
        <v>211</v>
      </c>
      <c r="I28" s="89" t="s">
        <v>55</v>
      </c>
      <c r="J28" s="85" t="s">
        <v>600</v>
      </c>
      <c r="K28" s="89" t="s">
        <v>28</v>
      </c>
      <c r="L28" s="89"/>
      <c r="M28" s="89"/>
      <c r="N28" s="86"/>
      <c r="O28" s="69"/>
      <c r="P28" s="89" t="s">
        <v>336</v>
      </c>
      <c r="Q28" s="88" t="s">
        <v>337</v>
      </c>
      <c r="R28" s="89"/>
      <c r="S28" s="89"/>
      <c r="T28" s="89" t="s">
        <v>256</v>
      </c>
      <c r="U28" s="89" t="s">
        <v>256</v>
      </c>
      <c r="V28" s="89"/>
      <c r="W28" s="89" t="s">
        <v>257</v>
      </c>
      <c r="X28" s="89" t="s">
        <v>258</v>
      </c>
      <c r="Y28" s="89"/>
      <c r="Z28" s="87"/>
      <c r="AA28" s="89" t="s">
        <v>39</v>
      </c>
      <c r="AB28" s="89" t="s">
        <v>229</v>
      </c>
      <c r="AC28" s="89" t="s">
        <v>230</v>
      </c>
      <c r="AD28" s="73" t="s">
        <v>231</v>
      </c>
      <c r="AE28" s="98" t="s">
        <v>128</v>
      </c>
      <c r="AF28" s="89"/>
      <c r="AG28" s="89"/>
      <c r="AH28" s="87"/>
      <c r="AI28" s="89" t="s">
        <v>232</v>
      </c>
      <c r="AJ28" s="86"/>
      <c r="AK28" s="89" t="s">
        <v>106</v>
      </c>
      <c r="AL28" s="89"/>
      <c r="AM28" s="89" t="s">
        <v>36</v>
      </c>
      <c r="AN28" s="89" t="s">
        <v>37</v>
      </c>
      <c r="AO28" s="89" t="s">
        <v>123</v>
      </c>
      <c r="AP28" s="89" t="s">
        <v>56</v>
      </c>
      <c r="AQ28" s="89" t="s">
        <v>40</v>
      </c>
      <c r="AR28" s="89" t="s">
        <v>56</v>
      </c>
      <c r="AS28" s="89" t="s">
        <v>38</v>
      </c>
      <c r="AT28" s="89" t="s">
        <v>123</v>
      </c>
      <c r="AU28" s="86"/>
      <c r="AV28" s="89" t="s">
        <v>108</v>
      </c>
      <c r="AW28" s="89" t="s">
        <v>601</v>
      </c>
      <c r="AX28" s="89"/>
      <c r="AY28" s="89" t="s">
        <v>252</v>
      </c>
      <c r="AZ28" s="89"/>
      <c r="BA28" s="89" t="s">
        <v>253</v>
      </c>
      <c r="BB28" s="89" t="s">
        <v>29</v>
      </c>
      <c r="BC28" s="89" t="s">
        <v>254</v>
      </c>
      <c r="BD28" s="89" t="s">
        <v>255</v>
      </c>
      <c r="BE28" s="89"/>
      <c r="BF28" s="89"/>
      <c r="BG28" s="89" t="s">
        <v>256</v>
      </c>
      <c r="BH28" s="89" t="s">
        <v>256</v>
      </c>
      <c r="BI28" s="89" t="s">
        <v>257</v>
      </c>
      <c r="BJ28" s="89" t="s">
        <v>258</v>
      </c>
      <c r="BK28" s="89" t="s">
        <v>128</v>
      </c>
      <c r="BL28" s="86"/>
      <c r="BM28" s="89" t="s">
        <v>62</v>
      </c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</row>
    <row r="29" spans="1:80" s="54" customFormat="1" ht="60" x14ac:dyDescent="0.25">
      <c r="A29" s="89" t="s">
        <v>599</v>
      </c>
      <c r="B29" s="89" t="s">
        <v>607</v>
      </c>
      <c r="C29" s="89" t="s">
        <v>203</v>
      </c>
      <c r="D29" s="89" t="s">
        <v>111</v>
      </c>
      <c r="E29" s="100" t="s">
        <v>20</v>
      </c>
      <c r="F29" s="98" t="s">
        <v>169</v>
      </c>
      <c r="G29" s="99" t="s">
        <v>193</v>
      </c>
      <c r="H29" s="97" t="s">
        <v>211</v>
      </c>
      <c r="I29" s="89" t="s">
        <v>55</v>
      </c>
      <c r="J29" s="85" t="s">
        <v>606</v>
      </c>
      <c r="K29" s="89" t="s">
        <v>28</v>
      </c>
      <c r="L29" s="89"/>
      <c r="M29" s="89"/>
      <c r="N29" s="86"/>
      <c r="O29" s="69"/>
      <c r="P29" s="89" t="s">
        <v>336</v>
      </c>
      <c r="Q29" s="88" t="s">
        <v>337</v>
      </c>
      <c r="R29" s="89"/>
      <c r="S29" s="89"/>
      <c r="T29" s="89" t="s">
        <v>256</v>
      </c>
      <c r="U29" s="89" t="s">
        <v>256</v>
      </c>
      <c r="V29" s="89"/>
      <c r="W29" s="89" t="s">
        <v>257</v>
      </c>
      <c r="X29" s="89" t="s">
        <v>258</v>
      </c>
      <c r="Y29" s="89"/>
      <c r="Z29" s="87"/>
      <c r="AA29" s="89" t="s">
        <v>39</v>
      </c>
      <c r="AB29" s="89" t="s">
        <v>229</v>
      </c>
      <c r="AC29" s="89" t="s">
        <v>230</v>
      </c>
      <c r="AD29" s="73" t="s">
        <v>231</v>
      </c>
      <c r="AE29" s="98" t="s">
        <v>128</v>
      </c>
      <c r="AF29" s="89"/>
      <c r="AG29" s="89"/>
      <c r="AH29" s="87"/>
      <c r="AI29" s="89" t="s">
        <v>232</v>
      </c>
      <c r="AJ29" s="86"/>
      <c r="AK29" s="89" t="s">
        <v>106</v>
      </c>
      <c r="AL29" s="89"/>
      <c r="AM29" s="89" t="s">
        <v>36</v>
      </c>
      <c r="AN29" s="89" t="s">
        <v>37</v>
      </c>
      <c r="AO29" s="89" t="s">
        <v>123</v>
      </c>
      <c r="AP29" s="89" t="s">
        <v>56</v>
      </c>
      <c r="AQ29" s="89" t="s">
        <v>40</v>
      </c>
      <c r="AR29" s="89" t="s">
        <v>56</v>
      </c>
      <c r="AS29" s="89" t="s">
        <v>38</v>
      </c>
      <c r="AT29" s="89" t="s">
        <v>123</v>
      </c>
      <c r="AU29" s="86"/>
      <c r="AV29" s="89" t="s">
        <v>108</v>
      </c>
      <c r="AW29" s="89" t="s">
        <v>609</v>
      </c>
      <c r="AX29" s="89"/>
      <c r="AY29" s="89" t="s">
        <v>252</v>
      </c>
      <c r="AZ29" s="89"/>
      <c r="BA29" s="89" t="s">
        <v>253</v>
      </c>
      <c r="BB29" s="89" t="s">
        <v>29</v>
      </c>
      <c r="BC29" s="89" t="s">
        <v>254</v>
      </c>
      <c r="BD29" s="89" t="s">
        <v>255</v>
      </c>
      <c r="BE29" s="89"/>
      <c r="BF29" s="89"/>
      <c r="BG29" s="89" t="s">
        <v>256</v>
      </c>
      <c r="BH29" s="89" t="s">
        <v>256</v>
      </c>
      <c r="BI29" s="89" t="s">
        <v>257</v>
      </c>
      <c r="BJ29" s="89" t="s">
        <v>258</v>
      </c>
      <c r="BK29" s="89" t="s">
        <v>128</v>
      </c>
      <c r="BL29" s="86"/>
      <c r="BM29" s="89" t="s">
        <v>62</v>
      </c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</row>
  </sheetData>
  <autoFilter ref="A1:CB15"/>
  <conditionalFormatting sqref="O4 Y4">
    <cfRule type="uniqueValues" dxfId="10" priority="11"/>
  </conditionalFormatting>
  <conditionalFormatting sqref="O5 Y5">
    <cfRule type="uniqueValues" dxfId="9" priority="10"/>
  </conditionalFormatting>
  <conditionalFormatting sqref="O6 Y6">
    <cfRule type="uniqueValues" dxfId="8" priority="9"/>
  </conditionalFormatting>
  <conditionalFormatting sqref="O7 Y7">
    <cfRule type="uniqueValues" dxfId="7" priority="8"/>
  </conditionalFormatting>
  <conditionalFormatting sqref="O8 Y8">
    <cfRule type="uniqueValues" dxfId="6" priority="7"/>
  </conditionalFormatting>
  <conditionalFormatting sqref="O9 Y9">
    <cfRule type="uniqueValues" dxfId="5" priority="6"/>
  </conditionalFormatting>
  <conditionalFormatting sqref="O17 Y17">
    <cfRule type="uniqueValues" dxfId="4" priority="5"/>
  </conditionalFormatting>
  <conditionalFormatting sqref="O20 Y20">
    <cfRule type="uniqueValues" dxfId="3" priority="4"/>
  </conditionalFormatting>
  <conditionalFormatting sqref="O21 Y21">
    <cfRule type="uniqueValues" dxfId="2" priority="3"/>
  </conditionalFormatting>
  <conditionalFormatting sqref="O24 Y24">
    <cfRule type="uniqueValues" dxfId="1" priority="2"/>
  </conditionalFormatting>
  <conditionalFormatting sqref="O27 Y27">
    <cfRule type="uniqueValues" dxfId="0" priority="1"/>
  </conditionalFormatting>
  <dataValidations count="2">
    <dataValidation type="list" allowBlank="1" showInputMessage="1" showErrorMessage="1" sqref="BM2:BM29 AV2:AV29">
      <formula1>"Yes,No"</formula1>
    </dataValidation>
    <dataValidation type="list" allowBlank="1" showErrorMessage="1" sqref="E2:E29">
      <formula1>"http://sqe.t1.nat.bt.com/cqm,http://sqe.t3.nat.bt.com/cqm"</formula1>
    </dataValidation>
  </dataValidations>
  <hyperlinks>
    <hyperlink ref="AA2" r:id="rId1" display="sati.kumari@openreach.co.uk"/>
    <hyperlink ref="E2" r:id="rId2" display="http://sqe.t1.nat.bt.com/cqm"/>
    <hyperlink ref="AA3" r:id="rId3" display="sati.kumari@openreach.co.uk"/>
    <hyperlink ref="E3" r:id="rId4" display="http://sqe.t1.nat.bt.com/cqm"/>
    <hyperlink ref="AD3" r:id="rId5"/>
    <hyperlink ref="AA4" r:id="rId6" display="sati.kumari@openreach.co.uk"/>
    <hyperlink ref="AD4" r:id="rId7"/>
    <hyperlink ref="E4" r:id="rId8" display="http://sqe.t1.nat.bt.com/cqm"/>
    <hyperlink ref="AA5" r:id="rId9" display="sati.kumari@openreach.co.uk"/>
    <hyperlink ref="E5" r:id="rId10" display="http://sqe.t1.nat.bt.com/cqm"/>
    <hyperlink ref="AD5" r:id="rId11"/>
    <hyperlink ref="AA6" r:id="rId12" display="sati.kumari@openreach.co.uk"/>
    <hyperlink ref="E6" r:id="rId13" display="http://sqe.t1.nat.bt.com/cqm"/>
    <hyperlink ref="AD6" r:id="rId14"/>
    <hyperlink ref="AA7" r:id="rId15" display="sati.kumari@openreach.co.uk"/>
    <hyperlink ref="E7" r:id="rId16" display="http://sqe.t1.nat.bt.com/cqm"/>
    <hyperlink ref="AD7" r:id="rId17"/>
    <hyperlink ref="AA8" r:id="rId18" display="sati.kumari@openreach.co.uk"/>
    <hyperlink ref="E8" r:id="rId19" display="http://sqe.t1.nat.bt.com/cqm"/>
    <hyperlink ref="AD8" r:id="rId20"/>
    <hyperlink ref="AA9" r:id="rId21" display="sati.kumari@openreach.co.uk"/>
    <hyperlink ref="E9" r:id="rId22" display="http://sqe.t1.nat.bt.com/cqm"/>
    <hyperlink ref="AD9" r:id="rId23"/>
    <hyperlink ref="AA10" r:id="rId24" display="sati.kumari@openreach.co.uk"/>
    <hyperlink ref="AD10" r:id="rId25"/>
    <hyperlink ref="E10" r:id="rId26" display="http://sqe.t1.nat.bt.com/cqm"/>
    <hyperlink ref="AA11" r:id="rId27" display="sati.kumari@openreach.co.uk"/>
    <hyperlink ref="AD11" r:id="rId28"/>
    <hyperlink ref="E11" r:id="rId29" display="http://sqe.t1.nat.bt.com/cqm"/>
    <hyperlink ref="AA12" r:id="rId30" display="sati.kumari@openreach.co.uk"/>
    <hyperlink ref="AD12" r:id="rId31"/>
    <hyperlink ref="E12" r:id="rId32" display="http://sqe.t1.nat.bt.com/cqm"/>
    <hyperlink ref="AA13" r:id="rId33" display="sati.kumari@openreach.co.uk"/>
    <hyperlink ref="AD13" r:id="rId34"/>
    <hyperlink ref="E13" r:id="rId35" display="http://sqe.t1.nat.bt.com/cqm"/>
    <hyperlink ref="AA14" r:id="rId36" display="sati.kumari@openreach.co.uk"/>
    <hyperlink ref="AD14" r:id="rId37"/>
    <hyperlink ref="E14" r:id="rId38" display="http://sqe.t1.nat.bt.com/cqm"/>
    <hyperlink ref="AA15" r:id="rId39" display="sati.kumari@openreach.co.uk"/>
    <hyperlink ref="AD15" r:id="rId40"/>
    <hyperlink ref="E15" r:id="rId41" display="http://sqe.t1.nat.bt.com/cqm"/>
    <hyperlink ref="AA16" r:id="rId42" display="sati.kumari@openreach.co.uk"/>
    <hyperlink ref="AD16" r:id="rId43"/>
    <hyperlink ref="E16" r:id="rId44" display="http://sqe.t1.nat.bt.com/cqm"/>
    <hyperlink ref="AA17" r:id="rId45" display="sati.kumari@openreach.co.uk"/>
    <hyperlink ref="AD17" r:id="rId46"/>
    <hyperlink ref="E17" r:id="rId47" display="http://sqe.t1.nat.bt.com/cqm"/>
    <hyperlink ref="AA18" r:id="rId48" display="sati.kumari@openreach.co.uk"/>
    <hyperlink ref="AD18" r:id="rId49"/>
    <hyperlink ref="E18" r:id="rId50" display="http://sqe.t1.nat.bt.com/cqm"/>
    <hyperlink ref="AA19" r:id="rId51" display="sati.kumari@openreach.co.uk"/>
    <hyperlink ref="AD19" r:id="rId52"/>
    <hyperlink ref="E19" r:id="rId53" display="http://sqe.t1.nat.bt.com/cqm"/>
    <hyperlink ref="AA20" r:id="rId54" display="sati.kumari@openreach.co.uk"/>
    <hyperlink ref="AD20" r:id="rId55"/>
    <hyperlink ref="E20" r:id="rId56" display="http://sqe.t1.nat.bt.com/cqm"/>
    <hyperlink ref="AA21" r:id="rId57" display="sati.kumari@openreach.co.uk"/>
    <hyperlink ref="E21" r:id="rId58" display="http://sqe.t1.nat.bt.com/cqm"/>
    <hyperlink ref="AD21" r:id="rId59"/>
    <hyperlink ref="AA23" r:id="rId60" display="sati.kumari@openreach.co.uk"/>
    <hyperlink ref="AD23" r:id="rId61"/>
    <hyperlink ref="E23" r:id="rId62" display="http://sqe.t1.nat.bt.com/cqm"/>
    <hyperlink ref="AA22" r:id="rId63" display="sati.kumari@openreach.co.uk"/>
    <hyperlink ref="AD22" r:id="rId64"/>
    <hyperlink ref="E22" r:id="rId65" display="http://sqe.t1.nat.bt.com/cqm"/>
    <hyperlink ref="AA24" r:id="rId66" display="sati.kumari@openreach.co.uk"/>
    <hyperlink ref="AD24" r:id="rId67"/>
    <hyperlink ref="AA25" r:id="rId68" display="sati.kumari@openreach.co.uk"/>
    <hyperlink ref="AD25" r:id="rId69"/>
    <hyperlink ref="E25" r:id="rId70" display="http://sqe.t1.nat.bt.com/cqm"/>
    <hyperlink ref="AA26" r:id="rId71" display="sati.kumari@openreach.co.uk"/>
    <hyperlink ref="AD26" r:id="rId72"/>
    <hyperlink ref="E26" r:id="rId73" display="http://sqe.t1.nat.bt.com/cqm"/>
    <hyperlink ref="AA27" r:id="rId74" display="sati.kumari@openreach.co.uk"/>
    <hyperlink ref="AD27" r:id="rId75"/>
    <hyperlink ref="AA28" r:id="rId76" display="sati.kumari@openreach.co.uk"/>
    <hyperlink ref="E28" r:id="rId77" display="http://sqe.t1.nat.bt.com/cqm"/>
    <hyperlink ref="AA29" r:id="rId78" display="sati.kumari@openreach.co.uk"/>
    <hyperlink ref="E29" r:id="rId79" display="http://sqe.t1.nat.bt.com/cqm"/>
    <hyperlink ref="AD28:AD29" r:id="rId80" display="azry.zainudin@bt.com"/>
    <hyperlink ref="E27" r:id="rId81" display="http://sqe.t1.nat.bt.com/cqm"/>
    <hyperlink ref="E24" r:id="rId82" display="http://sqe.t1.nat.bt.com/cqm"/>
  </hyperlinks>
  <pageMargins left="0.7" right="0.7" top="0.75" bottom="0.75" header="0.3" footer="0.3"/>
  <pageSetup paperSize="9" orientation="portrait"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40" sqref="A40:XFD40"/>
    </sheetView>
  </sheetViews>
  <sheetFormatPr defaultRowHeight="15" x14ac:dyDescent="0.25"/>
  <cols>
    <col min="1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54" customWidth="1"/>
    <col min="20" max="20" width="11.7109375" customWidth="1"/>
    <col min="21" max="21" width="15" customWidth="1"/>
    <col min="24" max="24" width="25.42578125" customWidth="1"/>
    <col min="26" max="26" width="28.85546875" customWidth="1"/>
    <col min="27" max="27" width="33" customWidth="1"/>
    <col min="28" max="28" width="29.7109375" customWidth="1"/>
    <col min="31" max="31" width="26.42578125" bestFit="1" customWidth="1"/>
    <col min="33" max="33" width="26.42578125" style="46" bestFit="1" customWidth="1"/>
    <col min="34" max="34" width="9.140625" style="46"/>
    <col min="35" max="35" width="12.140625" bestFit="1" customWidth="1"/>
    <col min="36" max="36" width="11.85546875" bestFit="1" customWidth="1"/>
    <col min="37" max="37" width="9.42578125" customWidth="1"/>
    <col min="38" max="38" width="11.42578125" bestFit="1" customWidth="1"/>
    <col min="39" max="39" width="8.28515625" bestFit="1" customWidth="1"/>
    <col min="42" max="42" width="20.7109375" style="81" bestFit="1" customWidth="1"/>
    <col min="43" max="43" width="24.42578125" customWidth="1"/>
    <col min="44" max="44" width="23.7109375" bestFit="1" customWidth="1"/>
    <col min="45" max="45" width="24.42578125" bestFit="1" customWidth="1"/>
    <col min="46" max="46" width="22.42578125" bestFit="1" customWidth="1"/>
    <col min="47" max="47" width="21.5703125" bestFit="1" customWidth="1"/>
    <col min="48" max="48" width="16.140625" bestFit="1" customWidth="1"/>
    <col min="49" max="49" width="15.42578125" bestFit="1" customWidth="1"/>
    <col min="50" max="50" width="19" customWidth="1"/>
    <col min="51" max="51" width="18.140625" bestFit="1" customWidth="1"/>
    <col min="52" max="52" width="22" bestFit="1" customWidth="1"/>
    <col min="53" max="53" width="14.140625" bestFit="1" customWidth="1"/>
    <col min="54" max="54" width="18" customWidth="1"/>
    <col min="55" max="55" width="18.42578125" bestFit="1" customWidth="1"/>
    <col min="56" max="56" width="19.5703125" bestFit="1" customWidth="1"/>
    <col min="57" max="57" width="19.7109375" bestFit="1" customWidth="1"/>
  </cols>
  <sheetData>
    <row r="1" spans="1:57" ht="45" customHeight="1" x14ac:dyDescent="0.25">
      <c r="A1" s="17" t="s">
        <v>0</v>
      </c>
      <c r="B1" s="17" t="s">
        <v>166</v>
      </c>
      <c r="C1" s="17" t="s">
        <v>163</v>
      </c>
      <c r="D1" s="17" t="s">
        <v>197</v>
      </c>
      <c r="E1" s="17" t="s">
        <v>196</v>
      </c>
      <c r="F1" s="17" t="s">
        <v>1</v>
      </c>
      <c r="G1" s="30" t="s">
        <v>2</v>
      </c>
      <c r="H1" s="17" t="s">
        <v>172</v>
      </c>
      <c r="I1" s="45" t="s">
        <v>213</v>
      </c>
      <c r="J1" s="17" t="s">
        <v>160</v>
      </c>
      <c r="K1" s="17" t="s">
        <v>138</v>
      </c>
      <c r="L1" s="17" t="s">
        <v>22</v>
      </c>
      <c r="M1" s="30" t="s">
        <v>142</v>
      </c>
      <c r="N1" s="17" t="s">
        <v>4</v>
      </c>
      <c r="O1" s="17" t="s">
        <v>177</v>
      </c>
      <c r="P1" s="17" t="s">
        <v>5</v>
      </c>
      <c r="Q1" s="17" t="s">
        <v>6</v>
      </c>
      <c r="R1" s="17" t="s">
        <v>7</v>
      </c>
      <c r="S1" s="55" t="s">
        <v>301</v>
      </c>
      <c r="T1" s="17" t="s">
        <v>8</v>
      </c>
      <c r="U1" s="17" t="s">
        <v>9</v>
      </c>
      <c r="V1" s="17" t="s">
        <v>10</v>
      </c>
      <c r="W1" s="17" t="s">
        <v>11</v>
      </c>
      <c r="X1" s="17" t="s">
        <v>12</v>
      </c>
      <c r="Y1" s="30" t="s">
        <v>51</v>
      </c>
      <c r="Z1" s="17" t="s">
        <v>52</v>
      </c>
      <c r="AA1" s="17" t="s">
        <v>53</v>
      </c>
      <c r="AB1" s="17" t="s">
        <v>54</v>
      </c>
      <c r="AC1" s="30" t="s">
        <v>131</v>
      </c>
      <c r="AD1" s="17" t="s">
        <v>141</v>
      </c>
      <c r="AE1" s="17" t="s">
        <v>132</v>
      </c>
      <c r="AF1" s="32" t="s">
        <v>214</v>
      </c>
      <c r="AG1" s="48" t="s">
        <v>155</v>
      </c>
      <c r="AH1" s="49" t="s">
        <v>60</v>
      </c>
      <c r="AI1" s="2" t="s">
        <v>17</v>
      </c>
      <c r="AJ1" s="2" t="s">
        <v>18</v>
      </c>
      <c r="AK1" s="2" t="s">
        <v>66</v>
      </c>
      <c r="AL1" s="2" t="s">
        <v>58</v>
      </c>
      <c r="AM1" s="2" t="s">
        <v>45</v>
      </c>
      <c r="AN1" s="2" t="s">
        <v>44</v>
      </c>
      <c r="AO1" s="34" t="s">
        <v>67</v>
      </c>
      <c r="AP1" s="79" t="s">
        <v>68</v>
      </c>
      <c r="AQ1" s="2" t="s">
        <v>69</v>
      </c>
      <c r="AR1" s="2" t="s">
        <v>70</v>
      </c>
      <c r="AS1" s="2" t="s">
        <v>71</v>
      </c>
      <c r="AT1" s="2" t="s">
        <v>72</v>
      </c>
      <c r="AU1" s="2" t="s">
        <v>73</v>
      </c>
      <c r="AV1" s="2" t="s">
        <v>74</v>
      </c>
      <c r="AW1" s="2" t="s">
        <v>75</v>
      </c>
      <c r="AX1" s="2" t="s">
        <v>76</v>
      </c>
      <c r="AY1" s="2" t="s">
        <v>77</v>
      </c>
      <c r="AZ1" s="2" t="s">
        <v>78</v>
      </c>
      <c r="BA1" s="2" t="s">
        <v>79</v>
      </c>
      <c r="BB1" s="2" t="s">
        <v>80</v>
      </c>
      <c r="BC1" s="2" t="s">
        <v>81</v>
      </c>
      <c r="BD1" s="2" t="s">
        <v>82</v>
      </c>
      <c r="BE1" s="2" t="s">
        <v>83</v>
      </c>
    </row>
    <row r="2" spans="1:57" s="10" customFormat="1" ht="49.5" customHeight="1" x14ac:dyDescent="0.25">
      <c r="A2" s="42" t="s">
        <v>21</v>
      </c>
      <c r="B2" s="6" t="s">
        <v>124</v>
      </c>
      <c r="C2" s="6" t="s">
        <v>202</v>
      </c>
      <c r="D2" s="6" t="s">
        <v>203</v>
      </c>
      <c r="E2" s="6" t="s">
        <v>204</v>
      </c>
      <c r="F2" s="6"/>
      <c r="G2" s="31"/>
      <c r="H2" s="11" t="s">
        <v>20</v>
      </c>
      <c r="I2" s="47" t="s">
        <v>161</v>
      </c>
      <c r="J2" s="43" t="s">
        <v>169</v>
      </c>
      <c r="K2" s="44" t="s">
        <v>193</v>
      </c>
      <c r="L2" s="6" t="s">
        <v>211</v>
      </c>
      <c r="M2" s="31"/>
      <c r="N2" s="6" t="s">
        <v>139</v>
      </c>
      <c r="O2" s="6" t="str">
        <f>VLOOKUP(N2,NetworkID!B:D,3,FALSE)</f>
        <v>Cnw0000000079</v>
      </c>
      <c r="P2" s="6" t="s">
        <v>198</v>
      </c>
      <c r="Q2" s="6" t="s">
        <v>205</v>
      </c>
      <c r="R2" s="6" t="s">
        <v>24</v>
      </c>
      <c r="S2" s="97"/>
      <c r="T2" s="9" t="s">
        <v>23</v>
      </c>
      <c r="U2" s="6" t="str">
        <f>VLOOKUP(N2,NetworkID!B:D,2,FALSE)</f>
        <v>GBP</v>
      </c>
      <c r="V2" s="6"/>
      <c r="W2" s="6"/>
      <c r="X2" s="6" t="s">
        <v>206</v>
      </c>
      <c r="Y2" s="31"/>
      <c r="Z2" s="6" t="s">
        <v>209</v>
      </c>
      <c r="AA2" s="6" t="s">
        <v>207</v>
      </c>
      <c r="AB2" s="6" t="s">
        <v>208</v>
      </c>
      <c r="AC2" s="31"/>
      <c r="AD2" s="5" t="s">
        <v>108</v>
      </c>
      <c r="AE2" s="6" t="s">
        <v>210</v>
      </c>
      <c r="AF2" s="33"/>
      <c r="AG2" s="53" t="s">
        <v>215</v>
      </c>
      <c r="AH2" s="50"/>
      <c r="AI2" s="19"/>
      <c r="AJ2" s="19"/>
      <c r="AK2" s="19"/>
      <c r="AL2" s="19"/>
      <c r="AM2" s="19"/>
      <c r="AN2" s="19"/>
      <c r="AO2" s="35"/>
      <c r="AP2" s="83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</row>
    <row r="3" spans="1:57" s="10" customFormat="1" ht="49.5" customHeight="1" x14ac:dyDescent="0.25">
      <c r="A3" s="66" t="s">
        <v>235</v>
      </c>
      <c r="B3" s="66" t="s">
        <v>124</v>
      </c>
      <c r="C3" s="66" t="s">
        <v>202</v>
      </c>
      <c r="D3" s="66" t="s">
        <v>203</v>
      </c>
      <c r="E3" s="66" t="s">
        <v>204</v>
      </c>
      <c r="F3" s="66"/>
      <c r="G3" s="31"/>
      <c r="H3" s="52" t="s">
        <v>20</v>
      </c>
      <c r="I3" s="66"/>
      <c r="J3" s="72" t="s">
        <v>169</v>
      </c>
      <c r="K3" s="64" t="s">
        <v>193</v>
      </c>
      <c r="L3" s="66" t="s">
        <v>211</v>
      </c>
      <c r="M3" s="31"/>
      <c r="N3" s="77" t="s">
        <v>139</v>
      </c>
      <c r="O3" s="66" t="str">
        <f>VLOOKUP(N3,[1]NetworkID!B:D,3,FALSE)</f>
        <v>Cnw0000000079</v>
      </c>
      <c r="P3" s="66" t="s">
        <v>198</v>
      </c>
      <c r="Q3" s="66" t="s">
        <v>246</v>
      </c>
      <c r="R3" s="66" t="s">
        <v>24</v>
      </c>
      <c r="S3" s="97"/>
      <c r="T3" s="64" t="s">
        <v>23</v>
      </c>
      <c r="U3" s="66" t="str">
        <f>VLOOKUP(N3,[1]NetworkID!B:D,2,FALSE)</f>
        <v>GBP</v>
      </c>
      <c r="V3" s="66"/>
      <c r="W3" s="66"/>
      <c r="X3" s="66" t="s">
        <v>247</v>
      </c>
      <c r="Y3" s="31"/>
      <c r="Z3" s="66" t="s">
        <v>248</v>
      </c>
      <c r="AA3" s="66" t="s">
        <v>249</v>
      </c>
      <c r="AB3" s="66" t="s">
        <v>250</v>
      </c>
      <c r="AC3" s="31"/>
      <c r="AD3" s="76" t="s">
        <v>108</v>
      </c>
      <c r="AE3" s="66" t="s">
        <v>243</v>
      </c>
      <c r="AF3" s="50"/>
      <c r="AG3" s="19"/>
      <c r="AH3" s="50"/>
      <c r="AI3" s="19"/>
      <c r="AJ3" s="19"/>
      <c r="AK3" s="19"/>
      <c r="AL3" s="19"/>
      <c r="AM3" s="19"/>
      <c r="AN3" s="19"/>
      <c r="AO3" s="35"/>
      <c r="AP3" s="83"/>
      <c r="AQ3" s="76" t="s">
        <v>109</v>
      </c>
      <c r="AR3" s="76"/>
      <c r="AS3" s="76" t="s">
        <v>110</v>
      </c>
      <c r="AT3" s="76"/>
      <c r="AU3" s="76" t="s">
        <v>111</v>
      </c>
      <c r="AV3" s="76" t="s">
        <v>111</v>
      </c>
      <c r="AW3" s="76" t="s">
        <v>111</v>
      </c>
      <c r="AX3" s="76" t="s">
        <v>112</v>
      </c>
      <c r="AY3" s="76"/>
      <c r="AZ3" s="76" t="s">
        <v>101</v>
      </c>
      <c r="BA3" s="76" t="s">
        <v>102</v>
      </c>
      <c r="BB3" s="76" t="s">
        <v>103</v>
      </c>
      <c r="BC3" s="76" t="s">
        <v>104</v>
      </c>
      <c r="BD3" s="76" t="s">
        <v>113</v>
      </c>
      <c r="BE3" s="76" t="s">
        <v>114</v>
      </c>
    </row>
    <row r="4" spans="1:57" s="10" customFormat="1" ht="49.5" customHeight="1" x14ac:dyDescent="0.25">
      <c r="A4" s="66" t="s">
        <v>236</v>
      </c>
      <c r="B4" s="66" t="s">
        <v>217</v>
      </c>
      <c r="C4" s="66" t="s">
        <v>219</v>
      </c>
      <c r="D4" s="66" t="s">
        <v>203</v>
      </c>
      <c r="E4" s="66" t="s">
        <v>204</v>
      </c>
      <c r="F4" s="66"/>
      <c r="G4" s="31"/>
      <c r="H4" s="52" t="s">
        <v>20</v>
      </c>
      <c r="I4" s="52" t="s">
        <v>161</v>
      </c>
      <c r="J4" s="78" t="s">
        <v>218</v>
      </c>
      <c r="K4" s="78" t="s">
        <v>221</v>
      </c>
      <c r="L4" s="66" t="s">
        <v>211</v>
      </c>
      <c r="M4" s="31"/>
      <c r="N4" s="77" t="s">
        <v>194</v>
      </c>
      <c r="O4" s="66" t="str">
        <f>VLOOKUP(N4,[1]NetworkID!B:D,3,FALSE)</f>
        <v>GCn0000000347</v>
      </c>
      <c r="P4" s="66" t="s">
        <v>220</v>
      </c>
      <c r="Q4" s="66" t="s">
        <v>237</v>
      </c>
      <c r="R4" s="66" t="s">
        <v>24</v>
      </c>
      <c r="S4" s="97"/>
      <c r="T4" s="64">
        <v>12</v>
      </c>
      <c r="U4" s="66" t="str">
        <f>VLOOKUP(N4,[1]NetworkID!B:D,2,FALSE)</f>
        <v>USD</v>
      </c>
      <c r="V4" s="66"/>
      <c r="W4" s="66"/>
      <c r="X4" s="66" t="s">
        <v>238</v>
      </c>
      <c r="Y4" s="31"/>
      <c r="Z4" s="66" t="s">
        <v>239</v>
      </c>
      <c r="AA4" s="66" t="s">
        <v>240</v>
      </c>
      <c r="AB4" s="66" t="s">
        <v>241</v>
      </c>
      <c r="AC4" s="31"/>
      <c r="AD4" s="76" t="s">
        <v>108</v>
      </c>
      <c r="AE4" s="80" t="s">
        <v>242</v>
      </c>
      <c r="AF4" s="50"/>
      <c r="AG4" s="82" t="s">
        <v>215</v>
      </c>
      <c r="AH4" s="50"/>
      <c r="AI4" s="19"/>
      <c r="AJ4" s="19"/>
      <c r="AK4" s="19"/>
      <c r="AL4" s="19"/>
      <c r="AM4" s="19"/>
      <c r="AN4" s="19"/>
      <c r="AO4" s="35"/>
      <c r="AP4" s="83" t="s">
        <v>62</v>
      </c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</row>
    <row r="5" spans="1:57" s="10" customFormat="1" ht="49.5" customHeight="1" x14ac:dyDescent="0.25">
      <c r="A5" s="80" t="s">
        <v>267</v>
      </c>
      <c r="B5" s="80" t="s">
        <v>124</v>
      </c>
      <c r="C5" s="80" t="s">
        <v>202</v>
      </c>
      <c r="D5" s="80" t="s">
        <v>203</v>
      </c>
      <c r="E5" s="80" t="s">
        <v>204</v>
      </c>
      <c r="F5" s="80"/>
      <c r="G5" s="31"/>
      <c r="H5" s="52" t="s">
        <v>20</v>
      </c>
      <c r="I5" s="80"/>
      <c r="J5" s="72" t="s">
        <v>169</v>
      </c>
      <c r="K5" s="78" t="s">
        <v>193</v>
      </c>
      <c r="L5" s="80" t="s">
        <v>211</v>
      </c>
      <c r="M5" s="31"/>
      <c r="N5" s="80" t="s">
        <v>194</v>
      </c>
      <c r="O5" s="80" t="str">
        <f>VLOOKUP(N5,[1]NetworkID!B:D,3,FALSE)</f>
        <v>GCn0000000347</v>
      </c>
      <c r="P5" s="80" t="s">
        <v>259</v>
      </c>
      <c r="Q5" s="80" t="s">
        <v>260</v>
      </c>
      <c r="R5" s="80" t="s">
        <v>261</v>
      </c>
      <c r="S5" s="97" t="s">
        <v>302</v>
      </c>
      <c r="T5" s="78" t="s">
        <v>23</v>
      </c>
      <c r="U5" s="80" t="str">
        <f>VLOOKUP(N5,[1]NetworkID!B:D,2,FALSE)</f>
        <v>USD</v>
      </c>
      <c r="V5" s="80"/>
      <c r="W5" s="80"/>
      <c r="X5" s="80" t="s">
        <v>262</v>
      </c>
      <c r="Y5" s="31"/>
      <c r="Z5" s="80" t="s">
        <v>263</v>
      </c>
      <c r="AA5" s="80" t="s">
        <v>264</v>
      </c>
      <c r="AB5" s="80" t="s">
        <v>265</v>
      </c>
      <c r="AC5" s="31"/>
      <c r="AD5" s="76" t="s">
        <v>62</v>
      </c>
      <c r="AE5" s="80" t="s">
        <v>266</v>
      </c>
      <c r="AF5" s="50"/>
      <c r="AG5" s="19"/>
      <c r="AH5" s="50"/>
      <c r="AI5" s="19"/>
      <c r="AJ5" s="19"/>
      <c r="AK5" s="19"/>
      <c r="AL5" s="19"/>
      <c r="AM5" s="19"/>
      <c r="AN5" s="19"/>
      <c r="AO5" s="35"/>
      <c r="AP5" s="76"/>
      <c r="AQ5" s="76" t="s">
        <v>251</v>
      </c>
      <c r="AR5" s="76"/>
      <c r="AS5" s="76" t="s">
        <v>252</v>
      </c>
      <c r="AT5" s="76"/>
      <c r="AU5" s="76" t="s">
        <v>253</v>
      </c>
      <c r="AV5" s="76" t="s">
        <v>29</v>
      </c>
      <c r="AW5" s="76" t="s">
        <v>254</v>
      </c>
      <c r="AX5" s="76" t="s">
        <v>255</v>
      </c>
      <c r="AY5" s="76"/>
      <c r="AZ5" s="76"/>
      <c r="BA5" s="76" t="s">
        <v>256</v>
      </c>
      <c r="BB5" s="76" t="s">
        <v>256</v>
      </c>
      <c r="BC5" s="76" t="s">
        <v>257</v>
      </c>
      <c r="BD5" s="76" t="s">
        <v>258</v>
      </c>
      <c r="BE5" s="76" t="s">
        <v>128</v>
      </c>
    </row>
    <row r="6" spans="1:57" customFormat="1" ht="30" x14ac:dyDescent="0.25">
      <c r="A6" s="90" t="s">
        <v>292</v>
      </c>
      <c r="B6" s="90" t="s">
        <v>293</v>
      </c>
      <c r="C6" s="90" t="s">
        <v>202</v>
      </c>
      <c r="D6" s="90" t="s">
        <v>203</v>
      </c>
      <c r="E6" s="90" t="s">
        <v>204</v>
      </c>
      <c r="F6" s="90"/>
      <c r="G6" s="94"/>
      <c r="H6" s="92" t="s">
        <v>20</v>
      </c>
      <c r="I6" s="92" t="s">
        <v>161</v>
      </c>
      <c r="J6" s="91" t="s">
        <v>218</v>
      </c>
      <c r="K6" s="91" t="s">
        <v>277</v>
      </c>
      <c r="L6" s="90" t="s">
        <v>428</v>
      </c>
      <c r="M6" s="94"/>
      <c r="N6" s="90" t="s">
        <v>194</v>
      </c>
      <c r="O6" s="90" t="s">
        <v>195</v>
      </c>
      <c r="P6" s="90" t="s">
        <v>294</v>
      </c>
      <c r="Q6" s="90" t="s">
        <v>295</v>
      </c>
      <c r="R6" s="90" t="s">
        <v>296</v>
      </c>
      <c r="S6" s="97"/>
      <c r="T6" s="91" t="s">
        <v>23</v>
      </c>
      <c r="U6" s="90" t="s">
        <v>56</v>
      </c>
      <c r="V6" s="90"/>
      <c r="W6" s="90"/>
      <c r="X6" s="90" t="s">
        <v>297</v>
      </c>
      <c r="Y6" s="94"/>
      <c r="Z6" s="90" t="s">
        <v>298</v>
      </c>
      <c r="AA6" s="90" t="s">
        <v>297</v>
      </c>
      <c r="AB6" s="90" t="s">
        <v>299</v>
      </c>
      <c r="AC6" s="94"/>
      <c r="AD6" s="89" t="s">
        <v>62</v>
      </c>
      <c r="AE6" s="90"/>
      <c r="AF6" s="95"/>
      <c r="AG6" s="105" t="s">
        <v>216</v>
      </c>
      <c r="AH6" s="95"/>
      <c r="AI6" s="93"/>
      <c r="AJ6" s="93"/>
      <c r="AK6" s="93"/>
      <c r="AL6" s="93"/>
      <c r="AM6" s="93"/>
      <c r="AN6" s="93"/>
      <c r="AO6" s="96"/>
      <c r="AP6" s="89"/>
      <c r="AQ6" s="89" t="s">
        <v>251</v>
      </c>
      <c r="AR6" s="89"/>
      <c r="AS6" s="89" t="s">
        <v>252</v>
      </c>
      <c r="AT6" s="89"/>
      <c r="AU6" s="89" t="s">
        <v>253</v>
      </c>
      <c r="AV6" s="89" t="s">
        <v>29</v>
      </c>
      <c r="AW6" s="89" t="s">
        <v>254</v>
      </c>
      <c r="AX6" s="89" t="s">
        <v>255</v>
      </c>
      <c r="AY6" s="89"/>
      <c r="AZ6" s="89"/>
      <c r="BA6" s="89" t="s">
        <v>256</v>
      </c>
      <c r="BB6" s="89" t="s">
        <v>256</v>
      </c>
      <c r="BC6" s="89" t="s">
        <v>257</v>
      </c>
      <c r="BD6" s="89" t="s">
        <v>258</v>
      </c>
      <c r="BE6" s="89" t="s">
        <v>128</v>
      </c>
    </row>
    <row r="7" spans="1:57" s="10" customFormat="1" ht="78.75" customHeight="1" x14ac:dyDescent="0.25">
      <c r="A7" s="108" t="s">
        <v>303</v>
      </c>
      <c r="B7" s="97" t="s">
        <v>268</v>
      </c>
      <c r="C7" s="97" t="s">
        <v>341</v>
      </c>
      <c r="D7" s="97" t="s">
        <v>203</v>
      </c>
      <c r="E7" s="89" t="s">
        <v>270</v>
      </c>
      <c r="F7" s="97"/>
      <c r="G7" s="94"/>
      <c r="H7" s="100" t="s">
        <v>20</v>
      </c>
      <c r="I7" s="100" t="s">
        <v>161</v>
      </c>
      <c r="J7" s="98" t="s">
        <v>169</v>
      </c>
      <c r="K7" s="99" t="s">
        <v>193</v>
      </c>
      <c r="L7" s="97" t="s">
        <v>211</v>
      </c>
      <c r="M7" s="94"/>
      <c r="N7" s="97" t="s">
        <v>194</v>
      </c>
      <c r="O7" s="97" t="str">
        <f>VLOOKUP(N7,[1]NetworkID!B:D,3,FALSE)</f>
        <v>GCn0000000347</v>
      </c>
      <c r="P7" s="85" t="s">
        <v>271</v>
      </c>
      <c r="Q7" s="97" t="s">
        <v>308</v>
      </c>
      <c r="R7" s="97" t="s">
        <v>24</v>
      </c>
      <c r="S7" s="93"/>
      <c r="T7" s="99" t="s">
        <v>23</v>
      </c>
      <c r="U7" s="97" t="str">
        <f>VLOOKUP(N7,[1]NetworkID!B:D,2,FALSE)</f>
        <v>USD</v>
      </c>
      <c r="V7" s="97"/>
      <c r="W7" s="97"/>
      <c r="X7" s="97" t="s">
        <v>311</v>
      </c>
      <c r="Y7" s="94"/>
      <c r="Z7" s="97" t="s">
        <v>305</v>
      </c>
      <c r="AA7" s="97" t="s">
        <v>306</v>
      </c>
      <c r="AB7" s="97" t="s">
        <v>307</v>
      </c>
      <c r="AC7" s="94"/>
      <c r="AD7" s="89" t="s">
        <v>108</v>
      </c>
      <c r="AE7" s="97" t="s">
        <v>242</v>
      </c>
      <c r="AF7" s="95"/>
      <c r="AG7" s="93"/>
      <c r="AH7" s="95"/>
      <c r="AI7" s="93"/>
      <c r="AJ7" s="93"/>
      <c r="AK7" s="93"/>
      <c r="AL7" s="93"/>
      <c r="AM7" s="93"/>
      <c r="AN7" s="93"/>
      <c r="AO7" s="96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93"/>
    </row>
    <row r="8" spans="1:57" customFormat="1" ht="75" x14ac:dyDescent="0.25">
      <c r="A8" s="108" t="s">
        <v>309</v>
      </c>
      <c r="B8" s="97" t="s">
        <v>272</v>
      </c>
      <c r="C8" s="89" t="s">
        <v>269</v>
      </c>
      <c r="D8" s="97" t="s">
        <v>203</v>
      </c>
      <c r="E8" s="89" t="s">
        <v>270</v>
      </c>
      <c r="F8" s="106"/>
      <c r="G8" s="94"/>
      <c r="H8" s="100" t="s">
        <v>20</v>
      </c>
      <c r="I8" s="100" t="s">
        <v>161</v>
      </c>
      <c r="J8" s="98" t="s">
        <v>169</v>
      </c>
      <c r="K8" s="99" t="s">
        <v>193</v>
      </c>
      <c r="L8" s="97" t="s">
        <v>211</v>
      </c>
      <c r="M8" s="94"/>
      <c r="N8" s="97" t="s">
        <v>194</v>
      </c>
      <c r="O8" s="97" t="str">
        <f>VLOOKUP(N8,[1]NetworkID!B:D,3,FALSE)</f>
        <v>GCn0000000347</v>
      </c>
      <c r="P8" s="85" t="s">
        <v>273</v>
      </c>
      <c r="Q8" s="85" t="s">
        <v>310</v>
      </c>
      <c r="R8" s="97" t="s">
        <v>24</v>
      </c>
      <c r="S8" s="106"/>
      <c r="T8" s="99" t="s">
        <v>23</v>
      </c>
      <c r="U8" s="97" t="str">
        <f>VLOOKUP(N8,[1]NetworkID!B:D,2,FALSE)</f>
        <v>USD</v>
      </c>
      <c r="V8" s="106"/>
      <c r="W8" s="106"/>
      <c r="X8" s="85" t="s">
        <v>312</v>
      </c>
      <c r="Y8" s="94"/>
      <c r="Z8" s="85" t="s">
        <v>313</v>
      </c>
      <c r="AA8" s="85" t="s">
        <v>314</v>
      </c>
      <c r="AB8" s="85" t="s">
        <v>315</v>
      </c>
      <c r="AC8" s="94"/>
      <c r="AD8" s="89" t="s">
        <v>108</v>
      </c>
      <c r="AE8" s="97" t="s">
        <v>242</v>
      </c>
      <c r="AF8" s="95"/>
      <c r="AG8" s="106"/>
      <c r="AH8" s="95"/>
      <c r="AI8" s="106"/>
      <c r="AJ8" s="106"/>
      <c r="AK8" s="106"/>
      <c r="AL8" s="106"/>
      <c r="AM8" s="106"/>
      <c r="AN8" s="106"/>
      <c r="AO8" s="96"/>
      <c r="AP8" s="68"/>
      <c r="AQ8" s="68" t="s">
        <v>387</v>
      </c>
      <c r="AR8" s="106"/>
      <c r="AS8" s="70" t="s">
        <v>388</v>
      </c>
      <c r="AT8" s="106"/>
      <c r="AU8" s="106"/>
      <c r="AV8" s="106"/>
      <c r="AW8" s="106"/>
      <c r="AX8" s="70" t="s">
        <v>390</v>
      </c>
      <c r="AY8" s="70"/>
      <c r="AZ8" s="106"/>
      <c r="BA8" s="70" t="s">
        <v>389</v>
      </c>
      <c r="BB8" s="70" t="s">
        <v>226</v>
      </c>
      <c r="BC8" s="70" t="s">
        <v>227</v>
      </c>
      <c r="BD8" s="70">
        <v>10120</v>
      </c>
      <c r="BE8" s="70"/>
    </row>
    <row r="9" spans="1:57" s="10" customFormat="1" ht="78.75" customHeight="1" x14ac:dyDescent="0.25">
      <c r="A9" s="108" t="s">
        <v>316</v>
      </c>
      <c r="B9" s="97" t="s">
        <v>274</v>
      </c>
      <c r="C9" s="97" t="s">
        <v>416</v>
      </c>
      <c r="D9" s="97" t="s">
        <v>203</v>
      </c>
      <c r="E9" s="89" t="s">
        <v>270</v>
      </c>
      <c r="F9" s="97"/>
      <c r="G9" s="94"/>
      <c r="H9" s="100" t="s">
        <v>20</v>
      </c>
      <c r="I9" s="100" t="s">
        <v>161</v>
      </c>
      <c r="J9" s="98" t="s">
        <v>169</v>
      </c>
      <c r="K9" s="99" t="s">
        <v>193</v>
      </c>
      <c r="L9" s="97" t="s">
        <v>211</v>
      </c>
      <c r="M9" s="94"/>
      <c r="N9" s="97" t="s">
        <v>194</v>
      </c>
      <c r="O9" s="97" t="str">
        <f>VLOOKUP(N9,[1]NetworkID!B:D,3,FALSE)</f>
        <v>GCn0000000347</v>
      </c>
      <c r="P9" s="85" t="s">
        <v>275</v>
      </c>
      <c r="Q9" s="85" t="s">
        <v>317</v>
      </c>
      <c r="R9" s="97" t="s">
        <v>24</v>
      </c>
      <c r="S9" s="93"/>
      <c r="T9" s="99" t="s">
        <v>23</v>
      </c>
      <c r="U9" s="97" t="str">
        <f>VLOOKUP(N9,[1]NetworkID!B:D,2,FALSE)</f>
        <v>USD</v>
      </c>
      <c r="V9" s="97"/>
      <c r="W9" s="97"/>
      <c r="X9" s="85" t="s">
        <v>318</v>
      </c>
      <c r="Y9" s="94"/>
      <c r="Z9" s="85" t="s">
        <v>319</v>
      </c>
      <c r="AA9" s="85" t="s">
        <v>320</v>
      </c>
      <c r="AB9" s="85" t="s">
        <v>321</v>
      </c>
      <c r="AC9" s="94"/>
      <c r="AD9" s="89" t="s">
        <v>108</v>
      </c>
      <c r="AE9" s="97" t="s">
        <v>242</v>
      </c>
      <c r="AF9" s="95"/>
      <c r="AG9" s="93"/>
      <c r="AH9" s="95"/>
      <c r="AI9" s="93"/>
      <c r="AJ9" s="93"/>
      <c r="AK9" s="93"/>
      <c r="AL9" s="93"/>
      <c r="AM9" s="93"/>
      <c r="AN9" s="93"/>
      <c r="AO9" s="96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3"/>
    </row>
    <row r="10" spans="1:57" ht="60" x14ac:dyDescent="0.25">
      <c r="A10" s="97" t="s">
        <v>322</v>
      </c>
      <c r="B10" s="97" t="s">
        <v>274</v>
      </c>
      <c r="C10" s="97" t="s">
        <v>304</v>
      </c>
      <c r="D10" s="97" t="s">
        <v>203</v>
      </c>
      <c r="E10" s="89" t="s">
        <v>270</v>
      </c>
      <c r="F10" s="106"/>
      <c r="G10" s="94"/>
      <c r="H10" s="100" t="s">
        <v>20</v>
      </c>
      <c r="I10" s="100" t="s">
        <v>161</v>
      </c>
      <c r="J10" s="98" t="s">
        <v>169</v>
      </c>
      <c r="K10" s="99" t="s">
        <v>193</v>
      </c>
      <c r="L10" s="97" t="s">
        <v>211</v>
      </c>
      <c r="M10" s="94"/>
      <c r="N10" s="97" t="s">
        <v>194</v>
      </c>
      <c r="O10" s="97" t="str">
        <f>VLOOKUP(N10,[1]NetworkID!B:D,3,FALSE)</f>
        <v>GCn0000000347</v>
      </c>
      <c r="P10" s="85" t="s">
        <v>275</v>
      </c>
      <c r="Q10" s="85" t="s">
        <v>323</v>
      </c>
      <c r="R10" s="97" t="s">
        <v>261</v>
      </c>
      <c r="S10" s="93"/>
      <c r="T10" s="99" t="s">
        <v>23</v>
      </c>
      <c r="U10" s="97" t="str">
        <f>VLOOKUP(N10,[1]NetworkID!B:D,2,FALSE)</f>
        <v>USD</v>
      </c>
      <c r="V10" s="97"/>
      <c r="W10" s="97"/>
      <c r="X10" s="85" t="s">
        <v>324</v>
      </c>
      <c r="Y10" s="94"/>
      <c r="Z10" s="85" t="s">
        <v>325</v>
      </c>
      <c r="AA10" s="85" t="s">
        <v>326</v>
      </c>
      <c r="AB10" s="85" t="s">
        <v>327</v>
      </c>
      <c r="AC10" s="94"/>
      <c r="AD10" s="89" t="s">
        <v>62</v>
      </c>
      <c r="AE10" s="106"/>
      <c r="AF10" s="95"/>
      <c r="AG10" s="106"/>
      <c r="AH10" s="95"/>
      <c r="AI10" s="106"/>
      <c r="AJ10" s="106"/>
      <c r="AK10" s="106"/>
      <c r="AL10" s="106"/>
      <c r="AM10" s="106"/>
      <c r="AN10" s="106"/>
      <c r="AO10" s="96"/>
      <c r="AP10" s="68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</row>
    <row r="11" spans="1:57" customFormat="1" ht="60" x14ac:dyDescent="0.25">
      <c r="A11" s="108" t="s">
        <v>328</v>
      </c>
      <c r="B11" s="97" t="s">
        <v>283</v>
      </c>
      <c r="C11" s="89" t="s">
        <v>402</v>
      </c>
      <c r="D11" s="97" t="s">
        <v>203</v>
      </c>
      <c r="E11" s="89" t="s">
        <v>270</v>
      </c>
      <c r="F11" s="106"/>
      <c r="G11" s="94"/>
      <c r="H11" s="100" t="s">
        <v>20</v>
      </c>
      <c r="I11" s="100" t="s">
        <v>161</v>
      </c>
      <c r="J11" s="98" t="s">
        <v>169</v>
      </c>
      <c r="K11" s="99" t="s">
        <v>193</v>
      </c>
      <c r="L11" s="97" t="s">
        <v>211</v>
      </c>
      <c r="M11" s="94"/>
      <c r="N11" s="97" t="s">
        <v>139</v>
      </c>
      <c r="O11" s="97" t="str">
        <f>VLOOKUP(N11,[1]NetworkID!B:D,3,FALSE)</f>
        <v>Cnw0000000079</v>
      </c>
      <c r="P11" s="89" t="s">
        <v>285</v>
      </c>
      <c r="Q11" s="89" t="s">
        <v>329</v>
      </c>
      <c r="R11" s="97" t="s">
        <v>24</v>
      </c>
      <c r="S11" s="106"/>
      <c r="T11" s="99" t="s">
        <v>23</v>
      </c>
      <c r="U11" s="97" t="str">
        <f>VLOOKUP(N11,[1]NetworkID!B:D,2,FALSE)</f>
        <v>GBP</v>
      </c>
      <c r="V11" s="106"/>
      <c r="W11" s="106"/>
      <c r="X11" s="89" t="s">
        <v>330</v>
      </c>
      <c r="Y11" s="94"/>
      <c r="Z11" s="89" t="s">
        <v>331</v>
      </c>
      <c r="AA11" s="89" t="s">
        <v>330</v>
      </c>
      <c r="AB11" s="89" t="s">
        <v>332</v>
      </c>
      <c r="AC11" s="94"/>
      <c r="AD11" s="89" t="s">
        <v>108</v>
      </c>
      <c r="AE11" s="70" t="s">
        <v>444</v>
      </c>
      <c r="AF11" s="95"/>
      <c r="AG11" s="106"/>
      <c r="AH11" s="95"/>
      <c r="AI11" s="106"/>
      <c r="AJ11" s="106"/>
      <c r="AK11" s="106"/>
      <c r="AL11" s="106"/>
      <c r="AM11" s="106"/>
      <c r="AN11" s="106"/>
      <c r="AO11" s="96"/>
      <c r="AP11" s="68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</row>
    <row r="12" spans="1:57" s="54" customFormat="1" ht="30" x14ac:dyDescent="0.25">
      <c r="A12" s="97" t="s">
        <v>342</v>
      </c>
      <c r="B12" s="97" t="s">
        <v>340</v>
      </c>
      <c r="C12" s="89" t="s">
        <v>334</v>
      </c>
      <c r="D12" s="97" t="s">
        <v>203</v>
      </c>
      <c r="E12" s="89" t="s">
        <v>36</v>
      </c>
      <c r="F12" s="106"/>
      <c r="G12" s="94"/>
      <c r="H12" s="100" t="s">
        <v>20</v>
      </c>
      <c r="I12" s="100" t="s">
        <v>161</v>
      </c>
      <c r="J12" s="98" t="s">
        <v>169</v>
      </c>
      <c r="K12" s="99" t="s">
        <v>193</v>
      </c>
      <c r="L12" s="97" t="s">
        <v>211</v>
      </c>
      <c r="M12" s="94"/>
      <c r="N12" s="97" t="s">
        <v>55</v>
      </c>
      <c r="O12" s="97" t="str">
        <f>VLOOKUP(N12,[1]NetworkID!B:D,3,FALSE)</f>
        <v>GCn0000000347</v>
      </c>
      <c r="P12" s="89" t="s">
        <v>335</v>
      </c>
      <c r="Q12" s="89" t="s">
        <v>343</v>
      </c>
      <c r="R12" s="97" t="s">
        <v>24</v>
      </c>
      <c r="S12" s="106"/>
      <c r="T12" s="99" t="s">
        <v>23</v>
      </c>
      <c r="U12" s="97" t="str">
        <f>VLOOKUP(N12,[1]NetworkID!B:D,2,FALSE)</f>
        <v>USD</v>
      </c>
      <c r="V12" s="106"/>
      <c r="W12" s="106"/>
      <c r="X12" s="89" t="s">
        <v>344</v>
      </c>
      <c r="Y12" s="94"/>
      <c r="Z12" s="89" t="s">
        <v>345</v>
      </c>
      <c r="AA12" s="89" t="s">
        <v>346</v>
      </c>
      <c r="AB12" s="89" t="s">
        <v>347</v>
      </c>
      <c r="AC12" s="94"/>
      <c r="AD12" s="89" t="s">
        <v>108</v>
      </c>
      <c r="AE12" s="70" t="s">
        <v>242</v>
      </c>
      <c r="AF12" s="95"/>
      <c r="AG12" s="106"/>
      <c r="AH12" s="95"/>
      <c r="AI12" s="106"/>
      <c r="AJ12" s="106"/>
      <c r="AK12" s="106"/>
      <c r="AL12" s="106"/>
      <c r="AM12" s="106"/>
      <c r="AN12" s="106"/>
      <c r="AO12" s="96"/>
      <c r="AP12" s="68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</row>
    <row r="13" spans="1:57" s="10" customFormat="1" ht="78.75" customHeight="1" x14ac:dyDescent="0.25">
      <c r="A13" s="108" t="s">
        <v>354</v>
      </c>
      <c r="B13" s="97" t="s">
        <v>268</v>
      </c>
      <c r="C13" s="97" t="s">
        <v>341</v>
      </c>
      <c r="D13" s="97" t="s">
        <v>203</v>
      </c>
      <c r="E13" s="89" t="s">
        <v>270</v>
      </c>
      <c r="F13" s="97"/>
      <c r="G13" s="94"/>
      <c r="H13" s="100" t="s">
        <v>20</v>
      </c>
      <c r="I13" s="100" t="s">
        <v>161</v>
      </c>
      <c r="J13" s="98" t="s">
        <v>169</v>
      </c>
      <c r="K13" s="99" t="s">
        <v>193</v>
      </c>
      <c r="L13" s="97" t="s">
        <v>211</v>
      </c>
      <c r="M13" s="94"/>
      <c r="N13" s="97" t="s">
        <v>194</v>
      </c>
      <c r="O13" s="97" t="str">
        <f>VLOOKUP(N13,[1]NetworkID!B:D,3,FALSE)</f>
        <v>GCn0000000347</v>
      </c>
      <c r="P13" s="85" t="s">
        <v>271</v>
      </c>
      <c r="Q13" s="97" t="s">
        <v>349</v>
      </c>
      <c r="R13" s="97" t="s">
        <v>24</v>
      </c>
      <c r="S13" s="93"/>
      <c r="T13" s="99" t="s">
        <v>23</v>
      </c>
      <c r="U13" s="97" t="str">
        <f>VLOOKUP(N13,[1]NetworkID!B:D,2,FALSE)</f>
        <v>USD</v>
      </c>
      <c r="V13" s="97"/>
      <c r="W13" s="97"/>
      <c r="X13" s="97" t="s">
        <v>350</v>
      </c>
      <c r="Y13" s="94"/>
      <c r="Z13" s="97" t="s">
        <v>351</v>
      </c>
      <c r="AA13" s="97" t="s">
        <v>352</v>
      </c>
      <c r="AB13" s="97" t="s">
        <v>353</v>
      </c>
      <c r="AC13" s="94"/>
      <c r="AD13" s="89" t="s">
        <v>62</v>
      </c>
      <c r="AE13" s="97"/>
      <c r="AF13" s="95"/>
      <c r="AG13" s="93"/>
      <c r="AH13" s="95"/>
      <c r="AI13" s="93"/>
      <c r="AJ13" s="93"/>
      <c r="AK13" s="93"/>
      <c r="AL13" s="93"/>
      <c r="AM13" s="93"/>
      <c r="AN13" s="93"/>
      <c r="AO13" s="96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3"/>
    </row>
    <row r="14" spans="1:57" s="54" customFormat="1" ht="45" x14ac:dyDescent="0.25">
      <c r="A14" s="108" t="s">
        <v>359</v>
      </c>
      <c r="B14" s="97" t="s">
        <v>290</v>
      </c>
      <c r="C14" s="89" t="s">
        <v>401</v>
      </c>
      <c r="D14" s="97" t="s">
        <v>203</v>
      </c>
      <c r="E14" s="89" t="s">
        <v>270</v>
      </c>
      <c r="F14" s="106"/>
      <c r="G14" s="94"/>
      <c r="H14" s="100" t="s">
        <v>20</v>
      </c>
      <c r="I14" s="100" t="s">
        <v>161</v>
      </c>
      <c r="J14" s="98" t="s">
        <v>169</v>
      </c>
      <c r="K14" s="99" t="s">
        <v>193</v>
      </c>
      <c r="L14" s="97" t="s">
        <v>211</v>
      </c>
      <c r="M14" s="94"/>
      <c r="N14" s="97" t="s">
        <v>139</v>
      </c>
      <c r="O14" s="97" t="str">
        <f>VLOOKUP(N14,[1]NetworkID!B:D,3,FALSE)</f>
        <v>Cnw0000000079</v>
      </c>
      <c r="P14" s="89" t="s">
        <v>291</v>
      </c>
      <c r="Q14" s="89" t="s">
        <v>355</v>
      </c>
      <c r="R14" s="97" t="s">
        <v>24</v>
      </c>
      <c r="S14" s="106"/>
      <c r="T14" s="99" t="s">
        <v>23</v>
      </c>
      <c r="U14" s="97" t="str">
        <f>VLOOKUP(N14,[1]NetworkID!B:D,2,FALSE)</f>
        <v>GBP</v>
      </c>
      <c r="V14" s="106"/>
      <c r="W14" s="106"/>
      <c r="X14" s="89" t="s">
        <v>356</v>
      </c>
      <c r="Y14" s="94"/>
      <c r="Z14" s="89" t="s">
        <v>357</v>
      </c>
      <c r="AA14" s="89" t="s">
        <v>356</v>
      </c>
      <c r="AB14" s="89" t="s">
        <v>358</v>
      </c>
      <c r="AC14" s="94"/>
      <c r="AD14" s="89" t="s">
        <v>108</v>
      </c>
      <c r="AE14" s="70" t="s">
        <v>210</v>
      </c>
      <c r="AF14" s="95"/>
      <c r="AG14" s="106"/>
      <c r="AH14" s="95"/>
      <c r="AI14" s="106"/>
      <c r="AJ14" s="106"/>
      <c r="AK14" s="106"/>
      <c r="AL14" s="106"/>
      <c r="AM14" s="106"/>
      <c r="AN14" s="106"/>
      <c r="AO14" s="96"/>
      <c r="AP14" s="68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</row>
    <row r="15" spans="1:57" s="54" customFormat="1" ht="30" x14ac:dyDescent="0.25">
      <c r="A15" s="97" t="s">
        <v>361</v>
      </c>
      <c r="B15" s="97" t="s">
        <v>340</v>
      </c>
      <c r="C15" s="89" t="s">
        <v>334</v>
      </c>
      <c r="D15" s="97" t="s">
        <v>203</v>
      </c>
      <c r="E15" s="89" t="s">
        <v>36</v>
      </c>
      <c r="F15" s="106"/>
      <c r="G15" s="94"/>
      <c r="H15" s="100" t="s">
        <v>20</v>
      </c>
      <c r="I15" s="100" t="s">
        <v>161</v>
      </c>
      <c r="J15" s="98" t="s">
        <v>169</v>
      </c>
      <c r="K15" s="99" t="s">
        <v>193</v>
      </c>
      <c r="L15" s="97" t="s">
        <v>211</v>
      </c>
      <c r="M15" s="94"/>
      <c r="N15" s="97" t="s">
        <v>55</v>
      </c>
      <c r="O15" s="97" t="str">
        <f>VLOOKUP(N15,[1]NetworkID!B:D,3,FALSE)</f>
        <v>GCn0000000347</v>
      </c>
      <c r="P15" s="89" t="s">
        <v>335</v>
      </c>
      <c r="Q15" s="89" t="s">
        <v>363</v>
      </c>
      <c r="R15" s="97" t="s">
        <v>24</v>
      </c>
      <c r="S15" s="106"/>
      <c r="T15" s="99" t="s">
        <v>23</v>
      </c>
      <c r="U15" s="97" t="str">
        <f>VLOOKUP(N15,[1]NetworkID!B:D,2,FALSE)</f>
        <v>USD</v>
      </c>
      <c r="V15" s="106"/>
      <c r="W15" s="106"/>
      <c r="X15" s="89" t="s">
        <v>364</v>
      </c>
      <c r="Y15" s="94"/>
      <c r="Z15" s="89" t="s">
        <v>365</v>
      </c>
      <c r="AA15" s="89" t="s">
        <v>366</v>
      </c>
      <c r="AB15" s="89" t="s">
        <v>367</v>
      </c>
      <c r="AC15" s="94"/>
      <c r="AD15" s="89" t="s">
        <v>108</v>
      </c>
      <c r="AE15" s="70" t="s">
        <v>362</v>
      </c>
      <c r="AF15" s="95"/>
      <c r="AG15" s="106"/>
      <c r="AH15" s="95"/>
      <c r="AI15" s="106"/>
      <c r="AJ15" s="106"/>
      <c r="AK15" s="106"/>
      <c r="AL15" s="106"/>
      <c r="AM15" s="106"/>
      <c r="AN15" s="106"/>
      <c r="AO15" s="96"/>
      <c r="AP15" s="68"/>
      <c r="AQ15" s="89" t="s">
        <v>339</v>
      </c>
      <c r="AR15" s="89"/>
      <c r="AS15" s="89" t="s">
        <v>252</v>
      </c>
      <c r="AT15" s="89"/>
      <c r="AU15" s="89" t="s">
        <v>253</v>
      </c>
      <c r="AV15" s="89" t="s">
        <v>29</v>
      </c>
      <c r="AW15" s="89" t="s">
        <v>254</v>
      </c>
      <c r="AX15" s="89" t="s">
        <v>255</v>
      </c>
      <c r="AY15" s="89"/>
      <c r="AZ15" s="89"/>
      <c r="BA15" s="89" t="s">
        <v>256</v>
      </c>
      <c r="BB15" s="89" t="s">
        <v>256</v>
      </c>
      <c r="BC15" s="89" t="s">
        <v>257</v>
      </c>
      <c r="BD15" s="89" t="s">
        <v>258</v>
      </c>
      <c r="BE15" s="89" t="s">
        <v>128</v>
      </c>
    </row>
    <row r="16" spans="1:57" s="54" customFormat="1" ht="30" x14ac:dyDescent="0.25">
      <c r="A16" s="97" t="s">
        <v>371</v>
      </c>
      <c r="B16" s="97" t="s">
        <v>369</v>
      </c>
      <c r="C16" s="89" t="s">
        <v>334</v>
      </c>
      <c r="D16" s="97" t="s">
        <v>203</v>
      </c>
      <c r="E16" s="89" t="s">
        <v>36</v>
      </c>
      <c r="F16" s="106"/>
      <c r="G16" s="94"/>
      <c r="H16" s="100" t="s">
        <v>20</v>
      </c>
      <c r="I16" s="100" t="s">
        <v>161</v>
      </c>
      <c r="J16" s="98" t="s">
        <v>169</v>
      </c>
      <c r="K16" s="99" t="s">
        <v>193</v>
      </c>
      <c r="L16" s="97" t="s">
        <v>211</v>
      </c>
      <c r="M16" s="94"/>
      <c r="N16" s="97" t="s">
        <v>55</v>
      </c>
      <c r="O16" s="97" t="str">
        <f>VLOOKUP(N16,[1]NetworkID!B:D,3,FALSE)</f>
        <v>GCn0000000347</v>
      </c>
      <c r="P16" s="89" t="s">
        <v>370</v>
      </c>
      <c r="Q16" s="89" t="s">
        <v>372</v>
      </c>
      <c r="R16" s="97" t="s">
        <v>24</v>
      </c>
      <c r="S16" s="106"/>
      <c r="T16" s="99" t="s">
        <v>23</v>
      </c>
      <c r="U16" s="97" t="str">
        <f>VLOOKUP(N16,[1]NetworkID!B:D,2,FALSE)</f>
        <v>USD</v>
      </c>
      <c r="V16" s="106"/>
      <c r="W16" s="106"/>
      <c r="X16" s="89" t="s">
        <v>373</v>
      </c>
      <c r="Y16" s="94"/>
      <c r="Z16" s="89" t="s">
        <v>374</v>
      </c>
      <c r="AA16" s="89" t="s">
        <v>375</v>
      </c>
      <c r="AB16" s="89" t="s">
        <v>376</v>
      </c>
      <c r="AC16" s="94"/>
      <c r="AD16" s="89" t="s">
        <v>108</v>
      </c>
      <c r="AE16" s="70" t="s">
        <v>242</v>
      </c>
      <c r="AF16" s="95"/>
      <c r="AG16" s="106"/>
      <c r="AH16" s="95"/>
      <c r="AI16" s="106"/>
      <c r="AJ16" s="106"/>
      <c r="AK16" s="106"/>
      <c r="AL16" s="106"/>
      <c r="AM16" s="106"/>
      <c r="AN16" s="106"/>
      <c r="AO16" s="96"/>
      <c r="AP16" s="68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</row>
    <row r="17" spans="1:57" s="54" customFormat="1" ht="30" x14ac:dyDescent="0.25">
      <c r="A17" s="97" t="s">
        <v>377</v>
      </c>
      <c r="B17" s="97" t="s">
        <v>369</v>
      </c>
      <c r="C17" s="89" t="s">
        <v>334</v>
      </c>
      <c r="D17" s="97" t="s">
        <v>203</v>
      </c>
      <c r="E17" s="89" t="s">
        <v>36</v>
      </c>
      <c r="F17" s="106"/>
      <c r="G17" s="94"/>
      <c r="H17" s="100" t="s">
        <v>20</v>
      </c>
      <c r="I17" s="100" t="s">
        <v>161</v>
      </c>
      <c r="J17" s="98" t="s">
        <v>169</v>
      </c>
      <c r="K17" s="99" t="s">
        <v>193</v>
      </c>
      <c r="L17" s="97" t="s">
        <v>211</v>
      </c>
      <c r="M17" s="94"/>
      <c r="N17" s="97" t="s">
        <v>55</v>
      </c>
      <c r="O17" s="97" t="str">
        <f>VLOOKUP(N17,[1]NetworkID!B:D,3,FALSE)</f>
        <v>GCn0000000347</v>
      </c>
      <c r="P17" s="89" t="s">
        <v>370</v>
      </c>
      <c r="Q17" s="89" t="s">
        <v>378</v>
      </c>
      <c r="R17" s="97" t="s">
        <v>24</v>
      </c>
      <c r="S17" s="106"/>
      <c r="T17" s="99" t="s">
        <v>23</v>
      </c>
      <c r="U17" s="97" t="str">
        <f>VLOOKUP(N17,[1]NetworkID!B:D,2,FALSE)</f>
        <v>USD</v>
      </c>
      <c r="V17" s="106"/>
      <c r="W17" s="106"/>
      <c r="X17" s="89" t="s">
        <v>379</v>
      </c>
      <c r="Y17" s="94"/>
      <c r="Z17" s="89" t="s">
        <v>380</v>
      </c>
      <c r="AA17" s="89" t="s">
        <v>381</v>
      </c>
      <c r="AB17" s="89" t="s">
        <v>382</v>
      </c>
      <c r="AC17" s="94"/>
      <c r="AD17" s="89" t="s">
        <v>108</v>
      </c>
      <c r="AE17" s="70" t="s">
        <v>391</v>
      </c>
      <c r="AF17" s="95"/>
      <c r="AG17" s="106"/>
      <c r="AH17" s="95"/>
      <c r="AI17" s="106"/>
      <c r="AJ17" s="106"/>
      <c r="AK17" s="106"/>
      <c r="AL17" s="106"/>
      <c r="AM17" s="106"/>
      <c r="AN17" s="106"/>
      <c r="AO17" s="96"/>
      <c r="AP17" s="68"/>
      <c r="AQ17" s="89" t="s">
        <v>384</v>
      </c>
      <c r="AR17" s="89"/>
      <c r="AS17" s="89" t="s">
        <v>252</v>
      </c>
      <c r="AT17" s="89"/>
      <c r="AU17" s="89" t="s">
        <v>253</v>
      </c>
      <c r="AV17" s="89" t="s">
        <v>29</v>
      </c>
      <c r="AW17" s="89" t="s">
        <v>254</v>
      </c>
      <c r="AX17" s="89" t="s">
        <v>255</v>
      </c>
      <c r="AY17" s="89"/>
      <c r="AZ17" s="89"/>
      <c r="BA17" s="89" t="s">
        <v>256</v>
      </c>
      <c r="BB17" s="89" t="s">
        <v>256</v>
      </c>
      <c r="BC17" s="89" t="s">
        <v>257</v>
      </c>
      <c r="BD17" s="89" t="s">
        <v>258</v>
      </c>
      <c r="BE17" s="89" t="s">
        <v>128</v>
      </c>
    </row>
    <row r="18" spans="1:57" s="10" customFormat="1" ht="78.75" customHeight="1" x14ac:dyDescent="0.25">
      <c r="A18" s="112" t="s">
        <v>394</v>
      </c>
      <c r="B18" s="97" t="s">
        <v>268</v>
      </c>
      <c r="C18" s="97" t="s">
        <v>395</v>
      </c>
      <c r="D18" s="97" t="s">
        <v>203</v>
      </c>
      <c r="E18" s="89" t="s">
        <v>270</v>
      </c>
      <c r="F18" s="97"/>
      <c r="G18" s="94"/>
      <c r="H18" s="100" t="s">
        <v>20</v>
      </c>
      <c r="I18" s="100" t="s">
        <v>161</v>
      </c>
      <c r="J18" s="98" t="s">
        <v>169</v>
      </c>
      <c r="K18" s="99" t="s">
        <v>193</v>
      </c>
      <c r="L18" s="97" t="s">
        <v>211</v>
      </c>
      <c r="M18" s="94"/>
      <c r="N18" s="97" t="s">
        <v>194</v>
      </c>
      <c r="O18" s="97" t="str">
        <f>VLOOKUP(N18,[1]NetworkID!B:D,3,FALSE)</f>
        <v>GCn0000000347</v>
      </c>
      <c r="P18" s="85" t="s">
        <v>271</v>
      </c>
      <c r="Q18" s="97" t="s">
        <v>396</v>
      </c>
      <c r="R18" s="97" t="s">
        <v>261</v>
      </c>
      <c r="S18" s="93"/>
      <c r="T18" s="99" t="s">
        <v>23</v>
      </c>
      <c r="U18" s="97" t="str">
        <f>VLOOKUP(N18,[1]NetworkID!B:D,2,FALSE)</f>
        <v>USD</v>
      </c>
      <c r="V18" s="97"/>
      <c r="W18" s="97"/>
      <c r="X18" s="97" t="s">
        <v>397</v>
      </c>
      <c r="Y18" s="94"/>
      <c r="Z18" s="97" t="s">
        <v>398</v>
      </c>
      <c r="AA18" s="97" t="s">
        <v>399</v>
      </c>
      <c r="AB18" s="97" t="s">
        <v>400</v>
      </c>
      <c r="AC18" s="94"/>
      <c r="AD18" s="89" t="s">
        <v>62</v>
      </c>
      <c r="AE18" s="97"/>
      <c r="AF18" s="95"/>
      <c r="AG18" s="93"/>
      <c r="AH18" s="95"/>
      <c r="AI18" s="93"/>
      <c r="AJ18" s="93"/>
      <c r="AK18" s="93"/>
      <c r="AL18" s="93"/>
      <c r="AM18" s="93"/>
      <c r="AN18" s="93"/>
      <c r="AO18" s="96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3"/>
    </row>
    <row r="19" spans="1:57" s="10" customFormat="1" ht="78.75" customHeight="1" x14ac:dyDescent="0.25">
      <c r="A19" s="108" t="s">
        <v>403</v>
      </c>
      <c r="B19" s="97" t="s">
        <v>274</v>
      </c>
      <c r="C19" s="97" t="s">
        <v>415</v>
      </c>
      <c r="D19" s="97" t="s">
        <v>203</v>
      </c>
      <c r="E19" s="89" t="s">
        <v>270</v>
      </c>
      <c r="F19" s="97"/>
      <c r="G19" s="94"/>
      <c r="H19" s="100" t="s">
        <v>20</v>
      </c>
      <c r="I19" s="100" t="s">
        <v>161</v>
      </c>
      <c r="J19" s="98" t="s">
        <v>169</v>
      </c>
      <c r="K19" s="99" t="s">
        <v>193</v>
      </c>
      <c r="L19" s="97" t="s">
        <v>211</v>
      </c>
      <c r="M19" s="94"/>
      <c r="N19" s="97" t="s">
        <v>194</v>
      </c>
      <c r="O19" s="97" t="s">
        <v>195</v>
      </c>
      <c r="P19" s="85" t="s">
        <v>275</v>
      </c>
      <c r="Q19" s="97" t="s">
        <v>323</v>
      </c>
      <c r="R19" s="97" t="s">
        <v>24</v>
      </c>
      <c r="S19" s="93"/>
      <c r="T19" s="99" t="s">
        <v>23</v>
      </c>
      <c r="U19" s="97" t="s">
        <v>56</v>
      </c>
      <c r="V19" s="97"/>
      <c r="W19" s="97"/>
      <c r="X19" s="97" t="s">
        <v>406</v>
      </c>
      <c r="Y19" s="94"/>
      <c r="Z19" s="97" t="s">
        <v>408</v>
      </c>
      <c r="AA19" s="97" t="s">
        <v>410</v>
      </c>
      <c r="AB19" s="97" t="s">
        <v>412</v>
      </c>
      <c r="AC19" s="94"/>
      <c r="AD19" s="89" t="s">
        <v>62</v>
      </c>
      <c r="AE19" s="97"/>
      <c r="AF19" s="95"/>
      <c r="AG19" s="93"/>
      <c r="AH19" s="95"/>
      <c r="AI19" s="93"/>
      <c r="AJ19" s="93"/>
      <c r="AK19" s="93"/>
      <c r="AL19" s="93"/>
      <c r="AM19" s="93"/>
      <c r="AN19" s="93"/>
      <c r="AO19" s="96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3"/>
    </row>
    <row r="20" spans="1:57" s="10" customFormat="1" ht="78.75" customHeight="1" x14ac:dyDescent="0.25">
      <c r="A20" s="97" t="s">
        <v>404</v>
      </c>
      <c r="B20" s="97" t="s">
        <v>274</v>
      </c>
      <c r="C20" s="97" t="s">
        <v>414</v>
      </c>
      <c r="D20" s="97" t="s">
        <v>203</v>
      </c>
      <c r="E20" s="89" t="s">
        <v>270</v>
      </c>
      <c r="F20" s="97"/>
      <c r="G20" s="94"/>
      <c r="H20" s="100" t="s">
        <v>20</v>
      </c>
      <c r="I20" s="100" t="s">
        <v>161</v>
      </c>
      <c r="J20" s="98" t="s">
        <v>169</v>
      </c>
      <c r="K20" s="99" t="s">
        <v>193</v>
      </c>
      <c r="L20" s="97" t="s">
        <v>211</v>
      </c>
      <c r="M20" s="94"/>
      <c r="N20" s="97" t="s">
        <v>194</v>
      </c>
      <c r="O20" s="97" t="s">
        <v>195</v>
      </c>
      <c r="P20" s="85" t="s">
        <v>275</v>
      </c>
      <c r="Q20" s="97" t="s">
        <v>405</v>
      </c>
      <c r="R20" s="97" t="s">
        <v>261</v>
      </c>
      <c r="S20" s="93"/>
      <c r="T20" s="99" t="s">
        <v>23</v>
      </c>
      <c r="U20" s="97" t="s">
        <v>56</v>
      </c>
      <c r="V20" s="97"/>
      <c r="W20" s="97"/>
      <c r="X20" s="97" t="s">
        <v>407</v>
      </c>
      <c r="Y20" s="94"/>
      <c r="Z20" s="97" t="s">
        <v>409</v>
      </c>
      <c r="AA20" s="97" t="s">
        <v>411</v>
      </c>
      <c r="AB20" s="97" t="s">
        <v>413</v>
      </c>
      <c r="AC20" s="94"/>
      <c r="AD20" s="89" t="s">
        <v>62</v>
      </c>
      <c r="AE20" s="97"/>
      <c r="AF20" s="95"/>
      <c r="AG20" s="93"/>
      <c r="AH20" s="95"/>
      <c r="AI20" s="93"/>
      <c r="AJ20" s="93"/>
      <c r="AK20" s="93"/>
      <c r="AL20" s="93"/>
      <c r="AM20" s="93"/>
      <c r="AN20" s="93"/>
      <c r="AO20" s="96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3"/>
    </row>
    <row r="21" spans="1:57" s="54" customFormat="1" ht="30" x14ac:dyDescent="0.25">
      <c r="A21" s="97" t="s">
        <v>422</v>
      </c>
      <c r="B21" s="97" t="s">
        <v>419</v>
      </c>
      <c r="C21" s="89" t="s">
        <v>334</v>
      </c>
      <c r="D21" s="97" t="s">
        <v>203</v>
      </c>
      <c r="E21" s="89" t="s">
        <v>36</v>
      </c>
      <c r="F21" s="106"/>
      <c r="G21" s="94"/>
      <c r="H21" s="100" t="s">
        <v>20</v>
      </c>
      <c r="I21" s="100" t="s">
        <v>161</v>
      </c>
      <c r="J21" s="98" t="s">
        <v>169</v>
      </c>
      <c r="K21" s="99" t="s">
        <v>193</v>
      </c>
      <c r="L21" s="97" t="s">
        <v>428</v>
      </c>
      <c r="M21" s="94"/>
      <c r="N21" s="97" t="s">
        <v>55</v>
      </c>
      <c r="O21" s="97" t="str">
        <f>VLOOKUP(N21,[1]NetworkID!B:D,3,FALSE)</f>
        <v>GCn0000000347</v>
      </c>
      <c r="P21" s="89" t="s">
        <v>420</v>
      </c>
      <c r="Q21" s="89" t="s">
        <v>423</v>
      </c>
      <c r="R21" s="97" t="s">
        <v>24</v>
      </c>
      <c r="S21" s="106"/>
      <c r="T21" s="99" t="s">
        <v>23</v>
      </c>
      <c r="U21" s="97" t="str">
        <f>VLOOKUP(N21,[1]NetworkID!B:D,2,FALSE)</f>
        <v>USD</v>
      </c>
      <c r="V21" s="106"/>
      <c r="W21" s="106"/>
      <c r="X21" s="89" t="s">
        <v>424</v>
      </c>
      <c r="Y21" s="94"/>
      <c r="Z21" s="89" t="s">
        <v>425</v>
      </c>
      <c r="AA21" s="89" t="s">
        <v>426</v>
      </c>
      <c r="AB21" s="89" t="s">
        <v>427</v>
      </c>
      <c r="AC21" s="94"/>
      <c r="AD21" s="89" t="s">
        <v>108</v>
      </c>
      <c r="AE21" s="70" t="s">
        <v>242</v>
      </c>
      <c r="AF21" s="95"/>
      <c r="AG21" s="106"/>
      <c r="AH21" s="95"/>
      <c r="AI21" s="106"/>
      <c r="AJ21" s="106"/>
      <c r="AK21" s="106"/>
      <c r="AL21" s="106"/>
      <c r="AM21" s="106"/>
      <c r="AN21" s="106"/>
      <c r="AO21" s="96"/>
      <c r="AP21" s="68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</row>
    <row r="22" spans="1:57" s="54" customFormat="1" ht="30" x14ac:dyDescent="0.25">
      <c r="A22" s="97" t="s">
        <v>429</v>
      </c>
      <c r="B22" s="97" t="s">
        <v>419</v>
      </c>
      <c r="C22" s="89" t="s">
        <v>430</v>
      </c>
      <c r="D22" s="97" t="s">
        <v>203</v>
      </c>
      <c r="E22" s="89" t="s">
        <v>36</v>
      </c>
      <c r="F22" s="106"/>
      <c r="G22" s="94"/>
      <c r="H22" s="100" t="s">
        <v>20</v>
      </c>
      <c r="I22" s="100" t="s">
        <v>161</v>
      </c>
      <c r="J22" s="98" t="s">
        <v>169</v>
      </c>
      <c r="K22" s="99" t="s">
        <v>193</v>
      </c>
      <c r="L22" s="97" t="s">
        <v>211</v>
      </c>
      <c r="M22" s="94"/>
      <c r="N22" s="97" t="s">
        <v>55</v>
      </c>
      <c r="O22" s="97" t="str">
        <f>VLOOKUP(N22,[1]NetworkID!B:D,3,FALSE)</f>
        <v>GCn0000000347</v>
      </c>
      <c r="P22" s="89" t="s">
        <v>370</v>
      </c>
      <c r="Q22" s="89" t="s">
        <v>434</v>
      </c>
      <c r="R22" s="89" t="s">
        <v>261</v>
      </c>
      <c r="S22" s="89" t="s">
        <v>302</v>
      </c>
      <c r="T22" s="99" t="s">
        <v>23</v>
      </c>
      <c r="U22" s="97" t="str">
        <f>VLOOKUP(N22,[1]NetworkID!B:D,2,FALSE)</f>
        <v>USD</v>
      </c>
      <c r="V22" s="106"/>
      <c r="W22" s="106"/>
      <c r="X22" s="89" t="s">
        <v>379</v>
      </c>
      <c r="Y22" s="94"/>
      <c r="Z22" s="89" t="s">
        <v>433</v>
      </c>
      <c r="AA22" s="89" t="s">
        <v>431</v>
      </c>
      <c r="AB22" s="89" t="s">
        <v>432</v>
      </c>
      <c r="AC22" s="94"/>
      <c r="AD22" s="89" t="s">
        <v>62</v>
      </c>
      <c r="AE22" s="70"/>
      <c r="AF22" s="95"/>
      <c r="AG22" s="106"/>
      <c r="AH22" s="95"/>
      <c r="AI22" s="106"/>
      <c r="AJ22" s="106"/>
      <c r="AK22" s="106"/>
      <c r="AL22" s="106"/>
      <c r="AM22" s="106"/>
      <c r="AN22" s="106"/>
      <c r="AO22" s="96"/>
      <c r="AP22" s="68"/>
      <c r="AQ22" s="89" t="s">
        <v>384</v>
      </c>
      <c r="AR22" s="89"/>
      <c r="AS22" s="89" t="s">
        <v>252</v>
      </c>
      <c r="AT22" s="89"/>
      <c r="AU22" s="89" t="s">
        <v>253</v>
      </c>
      <c r="AV22" s="89" t="s">
        <v>29</v>
      </c>
      <c r="AW22" s="89" t="s">
        <v>254</v>
      </c>
      <c r="AX22" s="89" t="s">
        <v>255</v>
      </c>
      <c r="AY22" s="89"/>
      <c r="AZ22" s="89"/>
      <c r="BA22" s="89" t="s">
        <v>256</v>
      </c>
      <c r="BB22" s="89" t="s">
        <v>256</v>
      </c>
      <c r="BC22" s="89" t="s">
        <v>257</v>
      </c>
      <c r="BD22" s="89" t="s">
        <v>258</v>
      </c>
      <c r="BE22" s="89" t="s">
        <v>128</v>
      </c>
    </row>
    <row r="23" spans="1:57" s="54" customFormat="1" ht="45" x14ac:dyDescent="0.25">
      <c r="A23" s="97" t="s">
        <v>438</v>
      </c>
      <c r="B23" s="97" t="s">
        <v>436</v>
      </c>
      <c r="C23" s="89" t="s">
        <v>267</v>
      </c>
      <c r="D23" s="97" t="s">
        <v>203</v>
      </c>
      <c r="E23" s="89" t="s">
        <v>36</v>
      </c>
      <c r="F23" s="106"/>
      <c r="G23" s="94"/>
      <c r="H23" s="100" t="s">
        <v>20</v>
      </c>
      <c r="I23" s="100" t="s">
        <v>161</v>
      </c>
      <c r="J23" s="98" t="s">
        <v>169</v>
      </c>
      <c r="K23" s="99" t="s">
        <v>193</v>
      </c>
      <c r="L23" s="97" t="s">
        <v>211</v>
      </c>
      <c r="M23" s="94"/>
      <c r="N23" s="97" t="s">
        <v>139</v>
      </c>
      <c r="O23" s="97" t="str">
        <f>VLOOKUP(N23,[1]NetworkID!B:D,3,FALSE)</f>
        <v>Cnw0000000079</v>
      </c>
      <c r="P23" s="89" t="s">
        <v>437</v>
      </c>
      <c r="Q23" s="89" t="s">
        <v>439</v>
      </c>
      <c r="R23" s="97" t="s">
        <v>24</v>
      </c>
      <c r="S23" s="106"/>
      <c r="T23" s="99" t="s">
        <v>23</v>
      </c>
      <c r="U23" s="97" t="str">
        <f>VLOOKUP(N23,[1]NetworkID!B:D,2,FALSE)</f>
        <v>GBP</v>
      </c>
      <c r="V23" s="106"/>
      <c r="W23" s="106"/>
      <c r="X23" s="89" t="s">
        <v>440</v>
      </c>
      <c r="Y23" s="94"/>
      <c r="Z23" s="89" t="s">
        <v>441</v>
      </c>
      <c r="AA23" s="89" t="s">
        <v>442</v>
      </c>
      <c r="AB23" s="89" t="s">
        <v>443</v>
      </c>
      <c r="AC23" s="94"/>
      <c r="AD23" s="89" t="s">
        <v>108</v>
      </c>
      <c r="AE23" s="70" t="s">
        <v>444</v>
      </c>
      <c r="AF23" s="95"/>
      <c r="AG23" s="106"/>
      <c r="AH23" s="95"/>
      <c r="AI23" s="106"/>
      <c r="AJ23" s="106"/>
      <c r="AK23" s="106"/>
      <c r="AL23" s="106"/>
      <c r="AM23" s="106"/>
      <c r="AN23" s="106"/>
      <c r="AO23" s="96"/>
      <c r="AP23" s="68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</row>
    <row r="24" spans="1:57" s="54" customFormat="1" ht="30" x14ac:dyDescent="0.25">
      <c r="A24" s="97" t="s">
        <v>449</v>
      </c>
      <c r="B24" s="97" t="s">
        <v>446</v>
      </c>
      <c r="C24" s="89" t="s">
        <v>334</v>
      </c>
      <c r="D24" s="97" t="s">
        <v>203</v>
      </c>
      <c r="E24" s="89" t="s">
        <v>36</v>
      </c>
      <c r="F24" s="106"/>
      <c r="G24" s="94"/>
      <c r="H24" s="100" t="s">
        <v>20</v>
      </c>
      <c r="I24" s="100" t="s">
        <v>161</v>
      </c>
      <c r="J24" s="98" t="s">
        <v>169</v>
      </c>
      <c r="K24" s="99" t="s">
        <v>193</v>
      </c>
      <c r="L24" s="97" t="s">
        <v>211</v>
      </c>
      <c r="M24" s="94"/>
      <c r="N24" s="97" t="s">
        <v>55</v>
      </c>
      <c r="O24" s="97" t="str">
        <f>VLOOKUP(N24,[1]NetworkID!B:D,3,FALSE)</f>
        <v>GCn0000000347</v>
      </c>
      <c r="P24" s="89" t="s">
        <v>370</v>
      </c>
      <c r="Q24" s="89" t="s">
        <v>451</v>
      </c>
      <c r="R24" s="97" t="s">
        <v>24</v>
      </c>
      <c r="S24" s="106"/>
      <c r="T24" s="99" t="s">
        <v>23</v>
      </c>
      <c r="U24" s="97" t="str">
        <f>VLOOKUP(N24,[1]NetworkID!B:D,2,FALSE)</f>
        <v>USD</v>
      </c>
      <c r="V24" s="106"/>
      <c r="W24" s="106"/>
      <c r="X24" s="89" t="s">
        <v>450</v>
      </c>
      <c r="Y24" s="94"/>
      <c r="Z24" s="89" t="s">
        <v>452</v>
      </c>
      <c r="AA24" s="89" t="s">
        <v>453</v>
      </c>
      <c r="AB24" s="89" t="s">
        <v>454</v>
      </c>
      <c r="AC24" s="94"/>
      <c r="AD24" s="89" t="s">
        <v>108</v>
      </c>
      <c r="AE24" s="70" t="s">
        <v>455</v>
      </c>
      <c r="AF24" s="95"/>
      <c r="AG24" s="106"/>
      <c r="AH24" s="95"/>
      <c r="AI24" s="106"/>
      <c r="AJ24" s="106"/>
      <c r="AK24" s="106"/>
      <c r="AL24" s="106"/>
      <c r="AM24" s="106"/>
      <c r="AN24" s="106"/>
      <c r="AO24" s="96"/>
      <c r="AP24" s="68"/>
      <c r="AQ24" s="89" t="s">
        <v>447</v>
      </c>
      <c r="AR24" s="89"/>
      <c r="AS24" s="89" t="s">
        <v>252</v>
      </c>
      <c r="AT24" s="89"/>
      <c r="AU24" s="89" t="s">
        <v>448</v>
      </c>
      <c r="AV24" s="89" t="s">
        <v>29</v>
      </c>
      <c r="AW24" s="89" t="s">
        <v>254</v>
      </c>
      <c r="AX24" s="89" t="s">
        <v>255</v>
      </c>
      <c r="AY24" s="89"/>
      <c r="AZ24" s="89"/>
      <c r="BA24" s="89" t="s">
        <v>256</v>
      </c>
      <c r="BB24" s="89" t="s">
        <v>256</v>
      </c>
      <c r="BC24" s="89" t="s">
        <v>257</v>
      </c>
      <c r="BD24" s="89" t="s">
        <v>258</v>
      </c>
      <c r="BE24" s="89" t="s">
        <v>128</v>
      </c>
    </row>
    <row r="25" spans="1:57" s="54" customFormat="1" ht="75" x14ac:dyDescent="0.25">
      <c r="A25" s="108" t="s">
        <v>461</v>
      </c>
      <c r="B25" s="97" t="s">
        <v>272</v>
      </c>
      <c r="C25" s="89" t="s">
        <v>269</v>
      </c>
      <c r="D25" s="97" t="s">
        <v>203</v>
      </c>
      <c r="E25" s="89" t="s">
        <v>270</v>
      </c>
      <c r="F25" s="106"/>
      <c r="G25" s="94"/>
      <c r="H25" s="100" t="s">
        <v>20</v>
      </c>
      <c r="I25" s="100" t="s">
        <v>161</v>
      </c>
      <c r="J25" s="98" t="s">
        <v>169</v>
      </c>
      <c r="K25" s="99" t="s">
        <v>193</v>
      </c>
      <c r="L25" s="97" t="s">
        <v>211</v>
      </c>
      <c r="M25" s="94"/>
      <c r="N25" s="97" t="s">
        <v>194</v>
      </c>
      <c r="O25" s="97" t="str">
        <f>VLOOKUP(N25,[1]NetworkID!B:D,3,FALSE)</f>
        <v>GCn0000000347</v>
      </c>
      <c r="P25" s="85" t="s">
        <v>273</v>
      </c>
      <c r="Q25" s="85" t="s">
        <v>462</v>
      </c>
      <c r="R25" s="97" t="s">
        <v>24</v>
      </c>
      <c r="S25" s="106"/>
      <c r="T25" s="99" t="s">
        <v>23</v>
      </c>
      <c r="U25" s="97" t="str">
        <f>VLOOKUP(N25,[1]NetworkID!B:D,2,FALSE)</f>
        <v>USD</v>
      </c>
      <c r="V25" s="106"/>
      <c r="W25" s="106"/>
      <c r="X25" s="85" t="s">
        <v>463</v>
      </c>
      <c r="Y25" s="94"/>
      <c r="Z25" s="85" t="s">
        <v>464</v>
      </c>
      <c r="AA25" s="85" t="s">
        <v>465</v>
      </c>
      <c r="AB25" s="85" t="s">
        <v>466</v>
      </c>
      <c r="AC25" s="94"/>
      <c r="AD25" s="89" t="s">
        <v>108</v>
      </c>
      <c r="AE25" s="70" t="s">
        <v>500</v>
      </c>
      <c r="AF25" s="95"/>
      <c r="AG25" s="106"/>
      <c r="AH25" s="95"/>
      <c r="AI25" s="106"/>
      <c r="AJ25" s="106"/>
      <c r="AK25" s="106"/>
      <c r="AL25" s="106"/>
      <c r="AM25" s="106"/>
      <c r="AN25" s="106"/>
      <c r="AO25" s="96"/>
      <c r="AP25" s="68"/>
      <c r="AQ25" s="68" t="s">
        <v>387</v>
      </c>
      <c r="AR25" s="106"/>
      <c r="AS25" s="70" t="s">
        <v>388</v>
      </c>
      <c r="AT25" s="106"/>
      <c r="AU25" s="106"/>
      <c r="AV25" s="106"/>
      <c r="AW25" s="106"/>
      <c r="AX25" s="70" t="s">
        <v>390</v>
      </c>
      <c r="AY25" s="70"/>
      <c r="AZ25" s="106"/>
      <c r="BA25" s="70" t="s">
        <v>389</v>
      </c>
      <c r="BB25" s="70" t="s">
        <v>226</v>
      </c>
      <c r="BC25" s="70" t="s">
        <v>227</v>
      </c>
      <c r="BD25" s="70">
        <v>10120</v>
      </c>
      <c r="BE25" s="70"/>
    </row>
    <row r="26" spans="1:57" s="10" customFormat="1" ht="78.75" customHeight="1" x14ac:dyDescent="0.25">
      <c r="A26" s="97" t="s">
        <v>467</v>
      </c>
      <c r="B26" s="97"/>
      <c r="C26" s="97" t="s">
        <v>468</v>
      </c>
      <c r="D26" s="97" t="s">
        <v>203</v>
      </c>
      <c r="E26" s="89" t="s">
        <v>36</v>
      </c>
      <c r="F26" s="97"/>
      <c r="G26" s="94"/>
      <c r="H26" s="100" t="s">
        <v>20</v>
      </c>
      <c r="I26" s="100" t="s">
        <v>161</v>
      </c>
      <c r="J26" s="98" t="s">
        <v>169</v>
      </c>
      <c r="K26" s="99" t="s">
        <v>193</v>
      </c>
      <c r="L26" s="97" t="s">
        <v>428</v>
      </c>
      <c r="M26" s="94"/>
      <c r="N26" s="97" t="s">
        <v>139</v>
      </c>
      <c r="O26" s="97" t="str">
        <f>VLOOKUP(N26,[1]NetworkID!B:D,3,FALSE)</f>
        <v>Cnw0000000079</v>
      </c>
      <c r="P26" s="85" t="s">
        <v>469</v>
      </c>
      <c r="Q26" s="97" t="s">
        <v>470</v>
      </c>
      <c r="R26" s="97" t="s">
        <v>261</v>
      </c>
      <c r="S26" s="93"/>
      <c r="T26" s="99" t="s">
        <v>23</v>
      </c>
      <c r="U26" s="97" t="str">
        <f>VLOOKUP(N26,[1]NetworkID!B:D,2,FALSE)</f>
        <v>GBP</v>
      </c>
      <c r="V26" s="97"/>
      <c r="W26" s="97"/>
      <c r="X26" s="97" t="s">
        <v>471</v>
      </c>
      <c r="Y26" s="94"/>
      <c r="Z26" s="97" t="s">
        <v>472</v>
      </c>
      <c r="AA26" s="97" t="s">
        <v>473</v>
      </c>
      <c r="AB26" s="97" t="s">
        <v>474</v>
      </c>
      <c r="AC26" s="94"/>
      <c r="AD26" s="89" t="s">
        <v>62</v>
      </c>
      <c r="AE26" s="97"/>
      <c r="AF26" s="95"/>
      <c r="AG26" s="93"/>
      <c r="AH26" s="95"/>
      <c r="AI26" s="93"/>
      <c r="AJ26" s="93"/>
      <c r="AK26" s="93"/>
      <c r="AL26" s="93"/>
      <c r="AM26" s="93"/>
      <c r="AN26" s="93"/>
      <c r="AO26" s="96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3"/>
    </row>
    <row r="27" spans="1:57" s="10" customFormat="1" ht="78.75" customHeight="1" x14ac:dyDescent="0.25">
      <c r="A27" s="108" t="s">
        <v>479</v>
      </c>
      <c r="B27" s="97" t="s">
        <v>268</v>
      </c>
      <c r="C27" s="97" t="s">
        <v>480</v>
      </c>
      <c r="D27" s="97" t="s">
        <v>203</v>
      </c>
      <c r="E27" s="89" t="s">
        <v>270</v>
      </c>
      <c r="F27" s="97"/>
      <c r="G27" s="94"/>
      <c r="H27" s="100" t="s">
        <v>20</v>
      </c>
      <c r="I27" s="100" t="s">
        <v>161</v>
      </c>
      <c r="J27" s="98" t="s">
        <v>169</v>
      </c>
      <c r="K27" s="99" t="s">
        <v>193</v>
      </c>
      <c r="L27" s="97" t="s">
        <v>211</v>
      </c>
      <c r="M27" s="94"/>
      <c r="N27" s="97" t="s">
        <v>194</v>
      </c>
      <c r="O27" s="97" t="str">
        <f>VLOOKUP(N27,[1]NetworkID!B:D,3,FALSE)</f>
        <v>GCn0000000347</v>
      </c>
      <c r="P27" s="85" t="s">
        <v>271</v>
      </c>
      <c r="Q27" s="97" t="s">
        <v>481</v>
      </c>
      <c r="R27" s="97" t="s">
        <v>261</v>
      </c>
      <c r="S27" s="93"/>
      <c r="T27" s="99" t="s">
        <v>23</v>
      </c>
      <c r="U27" s="97" t="str">
        <f>VLOOKUP(N27,[1]NetworkID!B:D,2,FALSE)</f>
        <v>USD</v>
      </c>
      <c r="V27" s="97"/>
      <c r="W27" s="97"/>
      <c r="X27" s="97" t="s">
        <v>482</v>
      </c>
      <c r="Y27" s="94"/>
      <c r="Z27" s="97" t="s">
        <v>483</v>
      </c>
      <c r="AA27" s="97" t="s">
        <v>484</v>
      </c>
      <c r="AB27" s="97" t="s">
        <v>485</v>
      </c>
      <c r="AC27" s="94"/>
      <c r="AD27" s="89" t="s">
        <v>62</v>
      </c>
      <c r="AE27" s="97"/>
      <c r="AF27" s="95"/>
      <c r="AG27" s="93"/>
      <c r="AH27" s="95"/>
      <c r="AI27" s="93"/>
      <c r="AJ27" s="93"/>
      <c r="AK27" s="93"/>
      <c r="AL27" s="93"/>
      <c r="AM27" s="93"/>
      <c r="AN27" s="93"/>
      <c r="AO27" s="96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3"/>
    </row>
    <row r="28" spans="1:57" s="54" customFormat="1" ht="60" x14ac:dyDescent="0.25">
      <c r="A28" s="108" t="s">
        <v>505</v>
      </c>
      <c r="B28" s="97" t="s">
        <v>502</v>
      </c>
      <c r="C28" s="89" t="s">
        <v>506</v>
      </c>
      <c r="D28" s="97" t="s">
        <v>203</v>
      </c>
      <c r="E28" s="89" t="s">
        <v>36</v>
      </c>
      <c r="F28" s="106"/>
      <c r="G28" s="94"/>
      <c r="H28" s="100" t="s">
        <v>20</v>
      </c>
      <c r="I28" s="100" t="s">
        <v>161</v>
      </c>
      <c r="J28" s="98" t="s">
        <v>169</v>
      </c>
      <c r="K28" s="99" t="s">
        <v>193</v>
      </c>
      <c r="L28" s="97" t="s">
        <v>211</v>
      </c>
      <c r="M28" s="94"/>
      <c r="N28" s="97" t="s">
        <v>139</v>
      </c>
      <c r="O28" s="97" t="str">
        <f>VLOOKUP(N28,[1]NetworkID!B:D,3,FALSE)</f>
        <v>Cnw0000000079</v>
      </c>
      <c r="P28" s="89" t="s">
        <v>504</v>
      </c>
      <c r="Q28" s="89" t="s">
        <v>507</v>
      </c>
      <c r="R28" s="97" t="s">
        <v>24</v>
      </c>
      <c r="S28" s="106"/>
      <c r="T28" s="99" t="s">
        <v>23</v>
      </c>
      <c r="U28" s="97" t="str">
        <f>VLOOKUP(N28,[1]NetworkID!B:D,2,FALSE)</f>
        <v>GBP</v>
      </c>
      <c r="V28" s="106"/>
      <c r="W28" s="106"/>
      <c r="X28" s="89" t="s">
        <v>508</v>
      </c>
      <c r="Y28" s="94"/>
      <c r="Z28" s="89" t="s">
        <v>509</v>
      </c>
      <c r="AA28" s="89" t="s">
        <v>508</v>
      </c>
      <c r="AB28" s="89" t="s">
        <v>510</v>
      </c>
      <c r="AC28" s="94"/>
      <c r="AD28" s="89" t="s">
        <v>108</v>
      </c>
      <c r="AE28" s="70" t="s">
        <v>444</v>
      </c>
      <c r="AF28" s="95"/>
      <c r="AG28" s="106"/>
      <c r="AH28" s="95"/>
      <c r="AI28" s="106"/>
      <c r="AJ28" s="106"/>
      <c r="AK28" s="106"/>
      <c r="AL28" s="106"/>
      <c r="AM28" s="106"/>
      <c r="AN28" s="106"/>
      <c r="AO28" s="96"/>
      <c r="AP28" s="68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</row>
    <row r="29" spans="1:57" s="10" customFormat="1" ht="78.75" customHeight="1" x14ac:dyDescent="0.25">
      <c r="A29" s="108" t="s">
        <v>539</v>
      </c>
      <c r="B29" s="97" t="s">
        <v>514</v>
      </c>
      <c r="C29" s="97" t="s">
        <v>341</v>
      </c>
      <c r="D29" s="97" t="s">
        <v>203</v>
      </c>
      <c r="E29" s="89" t="s">
        <v>111</v>
      </c>
      <c r="F29" s="97"/>
      <c r="G29" s="94"/>
      <c r="H29" s="100" t="s">
        <v>20</v>
      </c>
      <c r="I29" s="100" t="s">
        <v>161</v>
      </c>
      <c r="J29" s="98" t="s">
        <v>169</v>
      </c>
      <c r="K29" s="99" t="s">
        <v>193</v>
      </c>
      <c r="L29" s="97" t="s">
        <v>211</v>
      </c>
      <c r="M29" s="94"/>
      <c r="N29" s="97" t="s">
        <v>194</v>
      </c>
      <c r="O29" s="97" t="str">
        <f>VLOOKUP(N29,[1]NetworkID!B:D,3,FALSE)</f>
        <v>GCn0000000347</v>
      </c>
      <c r="P29" s="85" t="s">
        <v>518</v>
      </c>
      <c r="Q29" s="97" t="s">
        <v>555</v>
      </c>
      <c r="R29" s="97" t="s">
        <v>24</v>
      </c>
      <c r="S29" s="93"/>
      <c r="T29" s="99" t="s">
        <v>23</v>
      </c>
      <c r="U29" s="97" t="str">
        <f>VLOOKUP(N29,[1]NetworkID!B:D,2,FALSE)</f>
        <v>USD</v>
      </c>
      <c r="V29" s="97"/>
      <c r="W29" s="97"/>
      <c r="X29" s="97" t="s">
        <v>540</v>
      </c>
      <c r="Y29" s="94"/>
      <c r="Z29" s="97" t="s">
        <v>541</v>
      </c>
      <c r="AA29" s="97" t="s">
        <v>542</v>
      </c>
      <c r="AB29" s="97" t="s">
        <v>543</v>
      </c>
      <c r="AC29" s="94"/>
      <c r="AD29" s="89" t="s">
        <v>108</v>
      </c>
      <c r="AE29" s="97" t="s">
        <v>242</v>
      </c>
      <c r="AF29" s="95"/>
      <c r="AG29" s="93"/>
      <c r="AH29" s="95"/>
      <c r="AI29" s="93"/>
      <c r="AJ29" s="93"/>
      <c r="AK29" s="93"/>
      <c r="AL29" s="93"/>
      <c r="AM29" s="93"/>
      <c r="AN29" s="93"/>
      <c r="AO29" s="96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93"/>
    </row>
    <row r="30" spans="1:57" s="10" customFormat="1" ht="78.75" customHeight="1" x14ac:dyDescent="0.25">
      <c r="A30" s="108" t="s">
        <v>544</v>
      </c>
      <c r="B30" s="97" t="s">
        <v>514</v>
      </c>
      <c r="C30" s="97" t="s">
        <v>341</v>
      </c>
      <c r="D30" s="97" t="s">
        <v>203</v>
      </c>
      <c r="E30" s="89" t="s">
        <v>111</v>
      </c>
      <c r="F30" s="97"/>
      <c r="G30" s="94"/>
      <c r="H30" s="100" t="s">
        <v>20</v>
      </c>
      <c r="I30" s="100" t="s">
        <v>161</v>
      </c>
      <c r="J30" s="98" t="s">
        <v>169</v>
      </c>
      <c r="K30" s="99" t="s">
        <v>193</v>
      </c>
      <c r="L30" s="97" t="s">
        <v>211</v>
      </c>
      <c r="M30" s="94"/>
      <c r="N30" s="97" t="s">
        <v>194</v>
      </c>
      <c r="O30" s="97" t="str">
        <f>VLOOKUP(N30,[1]NetworkID!B:D,3,FALSE)</f>
        <v>GCn0000000347</v>
      </c>
      <c r="P30" s="85" t="s">
        <v>518</v>
      </c>
      <c r="Q30" s="97" t="s">
        <v>556</v>
      </c>
      <c r="R30" s="97" t="s">
        <v>24</v>
      </c>
      <c r="S30" s="93"/>
      <c r="T30" s="99" t="s">
        <v>23</v>
      </c>
      <c r="U30" s="97" t="str">
        <f>VLOOKUP(N30,[1]NetworkID!B:D,2,FALSE)</f>
        <v>USD</v>
      </c>
      <c r="V30" s="97"/>
      <c r="W30" s="97"/>
      <c r="X30" s="97" t="s">
        <v>545</v>
      </c>
      <c r="Y30" s="94"/>
      <c r="Z30" s="97" t="s">
        <v>546</v>
      </c>
      <c r="AA30" s="97" t="s">
        <v>547</v>
      </c>
      <c r="AB30" s="97" t="s">
        <v>548</v>
      </c>
      <c r="AC30" s="94"/>
      <c r="AD30" s="89" t="s">
        <v>62</v>
      </c>
      <c r="AE30" s="97"/>
      <c r="AF30" s="95"/>
      <c r="AG30" s="93"/>
      <c r="AH30" s="95"/>
      <c r="AI30" s="93"/>
      <c r="AJ30" s="93"/>
      <c r="AK30" s="93"/>
      <c r="AL30" s="93"/>
      <c r="AM30" s="93"/>
      <c r="AN30" s="93"/>
      <c r="AO30" s="96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93"/>
    </row>
    <row r="31" spans="1:57" s="10" customFormat="1" ht="78.75" customHeight="1" x14ac:dyDescent="0.25">
      <c r="A31" s="108" t="s">
        <v>549</v>
      </c>
      <c r="B31" s="97" t="s">
        <v>514</v>
      </c>
      <c r="C31" s="97" t="s">
        <v>395</v>
      </c>
      <c r="D31" s="97" t="s">
        <v>203</v>
      </c>
      <c r="E31" s="89" t="s">
        <v>111</v>
      </c>
      <c r="F31" s="97"/>
      <c r="G31" s="94"/>
      <c r="H31" s="100" t="s">
        <v>20</v>
      </c>
      <c r="I31" s="100" t="s">
        <v>161</v>
      </c>
      <c r="J31" s="98" t="s">
        <v>169</v>
      </c>
      <c r="K31" s="99" t="s">
        <v>193</v>
      </c>
      <c r="L31" s="97" t="s">
        <v>211</v>
      </c>
      <c r="M31" s="94"/>
      <c r="N31" s="97" t="s">
        <v>194</v>
      </c>
      <c r="O31" s="97" t="str">
        <f>VLOOKUP(N31,[1]NetworkID!B:D,3,FALSE)</f>
        <v>GCn0000000347</v>
      </c>
      <c r="P31" s="85" t="s">
        <v>518</v>
      </c>
      <c r="Q31" s="97" t="s">
        <v>557</v>
      </c>
      <c r="R31" s="97" t="s">
        <v>261</v>
      </c>
      <c r="S31" s="93"/>
      <c r="T31" s="99" t="s">
        <v>23</v>
      </c>
      <c r="U31" s="97" t="str">
        <f>VLOOKUP(N31,[1]NetworkID!B:D,2,FALSE)</f>
        <v>USD</v>
      </c>
      <c r="V31" s="97"/>
      <c r="W31" s="97"/>
      <c r="X31" s="97" t="s">
        <v>550</v>
      </c>
      <c r="Y31" s="94"/>
      <c r="Z31" s="97" t="s">
        <v>551</v>
      </c>
      <c r="AA31" s="97" t="s">
        <v>552</v>
      </c>
      <c r="AB31" s="97" t="s">
        <v>553</v>
      </c>
      <c r="AC31" s="94"/>
      <c r="AD31" s="89" t="s">
        <v>62</v>
      </c>
      <c r="AE31" s="97"/>
      <c r="AF31" s="95"/>
      <c r="AG31" s="93"/>
      <c r="AH31" s="95"/>
      <c r="AI31" s="93"/>
      <c r="AJ31" s="93"/>
      <c r="AK31" s="93"/>
      <c r="AL31" s="93"/>
      <c r="AM31" s="93"/>
      <c r="AN31" s="93"/>
      <c r="AO31" s="96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93"/>
    </row>
    <row r="32" spans="1:57" s="10" customFormat="1" ht="78.75" customHeight="1" x14ac:dyDescent="0.25">
      <c r="A32" s="97" t="s">
        <v>554</v>
      </c>
      <c r="B32" s="97" t="s">
        <v>526</v>
      </c>
      <c r="C32" s="97" t="s">
        <v>597</v>
      </c>
      <c r="D32" s="97" t="s">
        <v>203</v>
      </c>
      <c r="E32" s="89" t="s">
        <v>111</v>
      </c>
      <c r="F32" s="97"/>
      <c r="G32" s="94"/>
      <c r="H32" s="100" t="s">
        <v>20</v>
      </c>
      <c r="I32" s="100" t="s">
        <v>161</v>
      </c>
      <c r="J32" s="98" t="s">
        <v>169</v>
      </c>
      <c r="K32" s="99" t="s">
        <v>193</v>
      </c>
      <c r="L32" s="97" t="s">
        <v>211</v>
      </c>
      <c r="M32" s="94"/>
      <c r="N32" s="97" t="s">
        <v>194</v>
      </c>
      <c r="O32" s="97" t="str">
        <f>VLOOKUP(N32,[1]NetworkID!B:D,3,FALSE)</f>
        <v>GCn0000000347</v>
      </c>
      <c r="P32" s="85" t="s">
        <v>528</v>
      </c>
      <c r="Q32" s="97" t="s">
        <v>558</v>
      </c>
      <c r="R32" s="97" t="s">
        <v>24</v>
      </c>
      <c r="S32" s="93"/>
      <c r="T32" s="99" t="s">
        <v>23</v>
      </c>
      <c r="U32" s="97" t="str">
        <f>VLOOKUP(N32,[1]NetworkID!B:D,2,FALSE)</f>
        <v>USD</v>
      </c>
      <c r="V32" s="97"/>
      <c r="W32" s="97"/>
      <c r="X32" s="97" t="s">
        <v>559</v>
      </c>
      <c r="Y32" s="94"/>
      <c r="Z32" s="97" t="s">
        <v>560</v>
      </c>
      <c r="AA32" s="97" t="s">
        <v>561</v>
      </c>
      <c r="AB32" s="97" t="s">
        <v>562</v>
      </c>
      <c r="AC32" s="94"/>
      <c r="AD32" s="89" t="s">
        <v>108</v>
      </c>
      <c r="AE32" s="97" t="s">
        <v>242</v>
      </c>
      <c r="AF32" s="95"/>
      <c r="AG32" s="93"/>
      <c r="AH32" s="95"/>
      <c r="AI32" s="93"/>
      <c r="AJ32" s="93"/>
      <c r="AK32" s="93"/>
      <c r="AL32" s="93"/>
      <c r="AM32" s="93"/>
      <c r="AN32" s="93"/>
      <c r="AO32" s="96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93"/>
    </row>
    <row r="33" spans="1:57" s="10" customFormat="1" ht="78.75" customHeight="1" x14ac:dyDescent="0.25">
      <c r="A33" s="97" t="s">
        <v>563</v>
      </c>
      <c r="B33" s="97" t="s">
        <v>526</v>
      </c>
      <c r="C33" s="97" t="s">
        <v>597</v>
      </c>
      <c r="D33" s="97" t="s">
        <v>203</v>
      </c>
      <c r="E33" s="89" t="s">
        <v>111</v>
      </c>
      <c r="F33" s="97"/>
      <c r="G33" s="94"/>
      <c r="H33" s="100" t="s">
        <v>20</v>
      </c>
      <c r="I33" s="100" t="s">
        <v>161</v>
      </c>
      <c r="J33" s="98" t="s">
        <v>667</v>
      </c>
      <c r="K33" s="99" t="s">
        <v>668</v>
      </c>
      <c r="L33" s="97" t="s">
        <v>211</v>
      </c>
      <c r="M33" s="94"/>
      <c r="N33" s="97" t="s">
        <v>194</v>
      </c>
      <c r="O33" s="97" t="str">
        <f>VLOOKUP(N33,[1]NetworkID!B:D,3,FALSE)</f>
        <v>GCn0000000347</v>
      </c>
      <c r="P33" s="85" t="s">
        <v>528</v>
      </c>
      <c r="Q33" s="97" t="s">
        <v>564</v>
      </c>
      <c r="R33" s="97" t="s">
        <v>24</v>
      </c>
      <c r="S33" s="93"/>
      <c r="T33" s="99" t="s">
        <v>23</v>
      </c>
      <c r="U33" s="97" t="str">
        <f>VLOOKUP(N33,[1]NetworkID!B:D,2,FALSE)</f>
        <v>USD</v>
      </c>
      <c r="V33" s="97"/>
      <c r="W33" s="97"/>
      <c r="X33" s="97" t="s">
        <v>565</v>
      </c>
      <c r="Y33" s="94"/>
      <c r="Z33" s="97" t="s">
        <v>566</v>
      </c>
      <c r="AA33" s="97" t="s">
        <v>567</v>
      </c>
      <c r="AB33" s="97" t="s">
        <v>568</v>
      </c>
      <c r="AC33" s="94"/>
      <c r="AD33" s="89" t="s">
        <v>62</v>
      </c>
      <c r="AE33" s="97"/>
      <c r="AF33" s="95"/>
      <c r="AG33" s="93"/>
      <c r="AH33" s="95"/>
      <c r="AI33" s="93"/>
      <c r="AJ33" s="93"/>
      <c r="AK33" s="93"/>
      <c r="AL33" s="93"/>
      <c r="AM33" s="93"/>
      <c r="AN33" s="93"/>
      <c r="AO33" s="96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93"/>
    </row>
    <row r="34" spans="1:57" s="10" customFormat="1" ht="78.75" customHeight="1" x14ac:dyDescent="0.25">
      <c r="A34" s="97" t="s">
        <v>569</v>
      </c>
      <c r="B34" s="97" t="s">
        <v>526</v>
      </c>
      <c r="C34" s="97" t="s">
        <v>480</v>
      </c>
      <c r="D34" s="97" t="s">
        <v>203</v>
      </c>
      <c r="E34" s="89" t="s">
        <v>111</v>
      </c>
      <c r="F34" s="97"/>
      <c r="G34" s="94"/>
      <c r="H34" s="100" t="s">
        <v>20</v>
      </c>
      <c r="I34" s="100" t="s">
        <v>161</v>
      </c>
      <c r="J34" s="98" t="s">
        <v>169</v>
      </c>
      <c r="K34" s="99" t="s">
        <v>193</v>
      </c>
      <c r="L34" s="97" t="s">
        <v>211</v>
      </c>
      <c r="M34" s="94"/>
      <c r="N34" s="97" t="s">
        <v>194</v>
      </c>
      <c r="O34" s="97" t="str">
        <f>VLOOKUP(N34,[1]NetworkID!B:D,3,FALSE)</f>
        <v>GCn0000000347</v>
      </c>
      <c r="P34" s="85" t="s">
        <v>528</v>
      </c>
      <c r="Q34" s="97" t="s">
        <v>570</v>
      </c>
      <c r="R34" s="97" t="s">
        <v>261</v>
      </c>
      <c r="S34" s="93"/>
      <c r="T34" s="99" t="s">
        <v>23</v>
      </c>
      <c r="U34" s="97" t="str">
        <f>VLOOKUP(N34,[1]NetworkID!B:D,2,FALSE)</f>
        <v>USD</v>
      </c>
      <c r="V34" s="97"/>
      <c r="W34" s="97"/>
      <c r="X34" s="97" t="s">
        <v>571</v>
      </c>
      <c r="Y34" s="94"/>
      <c r="Z34" s="97" t="s">
        <v>572</v>
      </c>
      <c r="AA34" s="97" t="s">
        <v>573</v>
      </c>
      <c r="AB34" s="97" t="s">
        <v>574</v>
      </c>
      <c r="AC34" s="94"/>
      <c r="AD34" s="89" t="s">
        <v>62</v>
      </c>
      <c r="AE34" s="97"/>
      <c r="AF34" s="95"/>
      <c r="AG34" s="93"/>
      <c r="AH34" s="95"/>
      <c r="AI34" s="93"/>
      <c r="AJ34" s="93"/>
      <c r="AK34" s="93"/>
      <c r="AL34" s="93"/>
      <c r="AM34" s="93"/>
      <c r="AN34" s="93"/>
      <c r="AO34" s="96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93"/>
    </row>
    <row r="35" spans="1:57" s="54" customFormat="1" ht="75" x14ac:dyDescent="0.25">
      <c r="A35" s="108" t="s">
        <v>575</v>
      </c>
      <c r="B35" s="97" t="s">
        <v>516</v>
      </c>
      <c r="C35" s="89" t="s">
        <v>269</v>
      </c>
      <c r="D35" s="97" t="s">
        <v>203</v>
      </c>
      <c r="E35" s="89" t="s">
        <v>111</v>
      </c>
      <c r="F35" s="106"/>
      <c r="G35" s="94"/>
      <c r="H35" s="100" t="s">
        <v>20</v>
      </c>
      <c r="I35" s="100" t="s">
        <v>161</v>
      </c>
      <c r="J35" s="98" t="s">
        <v>169</v>
      </c>
      <c r="K35" s="99" t="s">
        <v>193</v>
      </c>
      <c r="L35" s="97" t="s">
        <v>211</v>
      </c>
      <c r="M35" s="94"/>
      <c r="N35" s="97" t="s">
        <v>194</v>
      </c>
      <c r="O35" s="97" t="str">
        <f>VLOOKUP(N35,[1]NetworkID!B:D,3,FALSE)</f>
        <v>GCn0000000347</v>
      </c>
      <c r="P35" s="85" t="s">
        <v>519</v>
      </c>
      <c r="Q35" s="85" t="s">
        <v>576</v>
      </c>
      <c r="R35" s="97" t="s">
        <v>24</v>
      </c>
      <c r="S35" s="106"/>
      <c r="T35" s="99" t="s">
        <v>23</v>
      </c>
      <c r="U35" s="97" t="str">
        <f>VLOOKUP(N35,[1]NetworkID!B:D,2,FALSE)</f>
        <v>USD</v>
      </c>
      <c r="V35" s="106"/>
      <c r="W35" s="106"/>
      <c r="X35" s="85" t="s">
        <v>577</v>
      </c>
      <c r="Y35" s="94"/>
      <c r="Z35" s="85" t="s">
        <v>578</v>
      </c>
      <c r="AA35" s="85" t="s">
        <v>579</v>
      </c>
      <c r="AB35" s="85" t="s">
        <v>580</v>
      </c>
      <c r="AC35" s="94"/>
      <c r="AD35" s="89" t="s">
        <v>108</v>
      </c>
      <c r="AE35" s="97" t="s">
        <v>242</v>
      </c>
      <c r="AF35" s="95"/>
      <c r="AG35" s="106"/>
      <c r="AH35" s="95"/>
      <c r="AI35" s="106"/>
      <c r="AJ35" s="106"/>
      <c r="AK35" s="106"/>
      <c r="AL35" s="106"/>
      <c r="AM35" s="106"/>
      <c r="AN35" s="106"/>
      <c r="AO35" s="96"/>
      <c r="AP35" s="68"/>
      <c r="AQ35" s="68" t="s">
        <v>387</v>
      </c>
      <c r="AR35" s="106"/>
      <c r="AS35" s="70" t="s">
        <v>388</v>
      </c>
      <c r="AT35" s="106"/>
      <c r="AU35" s="106"/>
      <c r="AV35" s="106"/>
      <c r="AW35" s="106"/>
      <c r="AX35" s="70" t="s">
        <v>390</v>
      </c>
      <c r="AY35" s="70"/>
      <c r="AZ35" s="106"/>
      <c r="BA35" s="70" t="s">
        <v>389</v>
      </c>
      <c r="BB35" s="70" t="s">
        <v>226</v>
      </c>
      <c r="BC35" s="70" t="s">
        <v>227</v>
      </c>
      <c r="BD35" s="114" t="s">
        <v>534</v>
      </c>
      <c r="BE35" s="70"/>
    </row>
    <row r="36" spans="1:57" s="54" customFormat="1" ht="75" x14ac:dyDescent="0.25">
      <c r="A36" s="108" t="s">
        <v>581</v>
      </c>
      <c r="B36" s="97" t="s">
        <v>516</v>
      </c>
      <c r="C36" s="89" t="s">
        <v>269</v>
      </c>
      <c r="D36" s="97" t="s">
        <v>203</v>
      </c>
      <c r="E36" s="89" t="s">
        <v>111</v>
      </c>
      <c r="F36" s="106"/>
      <c r="G36" s="94"/>
      <c r="H36" s="100" t="s">
        <v>20</v>
      </c>
      <c r="I36" s="100" t="s">
        <v>161</v>
      </c>
      <c r="J36" s="98" t="s">
        <v>169</v>
      </c>
      <c r="K36" s="99" t="s">
        <v>193</v>
      </c>
      <c r="L36" s="97" t="s">
        <v>211</v>
      </c>
      <c r="M36" s="94"/>
      <c r="N36" s="97" t="s">
        <v>194</v>
      </c>
      <c r="O36" s="97" t="str">
        <f>VLOOKUP(N36,[1]NetworkID!B:D,3,FALSE)</f>
        <v>GCn0000000347</v>
      </c>
      <c r="P36" s="85" t="s">
        <v>519</v>
      </c>
      <c r="Q36" s="85" t="s">
        <v>582</v>
      </c>
      <c r="R36" s="97" t="s">
        <v>24</v>
      </c>
      <c r="S36" s="106"/>
      <c r="T36" s="99" t="s">
        <v>23</v>
      </c>
      <c r="U36" s="97" t="str">
        <f>VLOOKUP(N36,[1]NetworkID!B:D,2,FALSE)</f>
        <v>USD</v>
      </c>
      <c r="V36" s="106"/>
      <c r="W36" s="106"/>
      <c r="X36" s="85" t="s">
        <v>583</v>
      </c>
      <c r="Y36" s="94"/>
      <c r="Z36" s="85" t="s">
        <v>584</v>
      </c>
      <c r="AA36" s="85" t="s">
        <v>585</v>
      </c>
      <c r="AB36" s="85" t="s">
        <v>586</v>
      </c>
      <c r="AC36" s="94"/>
      <c r="AD36" s="89" t="s">
        <v>108</v>
      </c>
      <c r="AE36" s="70" t="s">
        <v>663</v>
      </c>
      <c r="AF36" s="95"/>
      <c r="AG36" s="106"/>
      <c r="AH36" s="95"/>
      <c r="AI36" s="106"/>
      <c r="AJ36" s="106"/>
      <c r="AK36" s="106"/>
      <c r="AL36" s="106"/>
      <c r="AM36" s="106"/>
      <c r="AN36" s="106"/>
      <c r="AO36" s="96"/>
      <c r="AP36" s="68"/>
      <c r="AQ36" s="68" t="s">
        <v>520</v>
      </c>
      <c r="AR36" s="106"/>
      <c r="AS36" s="70" t="s">
        <v>388</v>
      </c>
      <c r="AT36" s="106"/>
      <c r="AU36" s="106"/>
      <c r="AV36" s="106"/>
      <c r="AW36" s="106"/>
      <c r="AX36" s="70" t="s">
        <v>390</v>
      </c>
      <c r="AY36" s="70"/>
      <c r="AZ36" s="106"/>
      <c r="BA36" s="70" t="s">
        <v>389</v>
      </c>
      <c r="BB36" s="70" t="s">
        <v>226</v>
      </c>
      <c r="BC36" s="70" t="s">
        <v>227</v>
      </c>
      <c r="BD36" s="70">
        <v>10120</v>
      </c>
      <c r="BE36" s="70"/>
    </row>
    <row r="37" spans="1:57" s="54" customFormat="1" ht="60" x14ac:dyDescent="0.25">
      <c r="A37" s="108" t="s">
        <v>587</v>
      </c>
      <c r="B37" s="97" t="s">
        <v>521</v>
      </c>
      <c r="C37" s="89" t="s">
        <v>402</v>
      </c>
      <c r="D37" s="97" t="s">
        <v>203</v>
      </c>
      <c r="E37" s="89" t="s">
        <v>111</v>
      </c>
      <c r="F37" s="106"/>
      <c r="G37" s="94"/>
      <c r="H37" s="100" t="s">
        <v>20</v>
      </c>
      <c r="I37" s="100" t="s">
        <v>161</v>
      </c>
      <c r="J37" s="98" t="s">
        <v>169</v>
      </c>
      <c r="K37" s="99" t="s">
        <v>193</v>
      </c>
      <c r="L37" s="97" t="s">
        <v>211</v>
      </c>
      <c r="M37" s="94"/>
      <c r="N37" s="97" t="s">
        <v>139</v>
      </c>
      <c r="O37" s="97" t="str">
        <f>VLOOKUP(N37,[1]NetworkID!B:D,3,FALSE)</f>
        <v>Cnw0000000079</v>
      </c>
      <c r="P37" s="89" t="s">
        <v>522</v>
      </c>
      <c r="Q37" s="89" t="s">
        <v>588</v>
      </c>
      <c r="R37" s="97" t="s">
        <v>24</v>
      </c>
      <c r="S37" s="106"/>
      <c r="T37" s="99" t="s">
        <v>23</v>
      </c>
      <c r="U37" s="97" t="str">
        <f>VLOOKUP(N37,[1]NetworkID!B:D,2,FALSE)</f>
        <v>GBP</v>
      </c>
      <c r="V37" s="106"/>
      <c r="W37" s="106"/>
      <c r="X37" s="89" t="s">
        <v>589</v>
      </c>
      <c r="Y37" s="94"/>
      <c r="Z37" s="89" t="s">
        <v>590</v>
      </c>
      <c r="AA37" s="89" t="s">
        <v>618</v>
      </c>
      <c r="AB37" s="89" t="s">
        <v>591</v>
      </c>
      <c r="AC37" s="94"/>
      <c r="AD37" s="89" t="s">
        <v>108</v>
      </c>
      <c r="AE37" s="70" t="s">
        <v>444</v>
      </c>
      <c r="AF37" s="95"/>
      <c r="AG37" s="106"/>
      <c r="AH37" s="95"/>
      <c r="AI37" s="106"/>
      <c r="AJ37" s="106"/>
      <c r="AK37" s="106"/>
      <c r="AL37" s="106"/>
      <c r="AM37" s="106"/>
      <c r="AN37" s="106"/>
      <c r="AO37" s="96"/>
      <c r="AP37" s="68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</row>
    <row r="38" spans="1:57" s="54" customFormat="1" ht="45" x14ac:dyDescent="0.25">
      <c r="A38" s="108" t="s">
        <v>592</v>
      </c>
      <c r="B38" s="97" t="s">
        <v>523</v>
      </c>
      <c r="C38" s="89" t="s">
        <v>401</v>
      </c>
      <c r="D38" s="97" t="s">
        <v>203</v>
      </c>
      <c r="E38" s="89" t="s">
        <v>111</v>
      </c>
      <c r="F38" s="106"/>
      <c r="G38" s="94"/>
      <c r="H38" s="100" t="s">
        <v>20</v>
      </c>
      <c r="I38" s="100" t="s">
        <v>161</v>
      </c>
      <c r="J38" s="98" t="s">
        <v>169</v>
      </c>
      <c r="K38" s="99" t="s">
        <v>193</v>
      </c>
      <c r="L38" s="97" t="s">
        <v>211</v>
      </c>
      <c r="M38" s="94"/>
      <c r="N38" s="97" t="s">
        <v>139</v>
      </c>
      <c r="O38" s="97" t="str">
        <f>VLOOKUP(N38,[1]NetworkID!B:D,3,FALSE)</f>
        <v>Cnw0000000079</v>
      </c>
      <c r="P38" s="89" t="s">
        <v>525</v>
      </c>
      <c r="Q38" s="89" t="s">
        <v>593</v>
      </c>
      <c r="R38" s="97" t="s">
        <v>24</v>
      </c>
      <c r="S38" s="106"/>
      <c r="T38" s="99" t="s">
        <v>23</v>
      </c>
      <c r="U38" s="97" t="str">
        <f>VLOOKUP(N38,[1]NetworkID!B:D,2,FALSE)</f>
        <v>GBP</v>
      </c>
      <c r="V38" s="106"/>
      <c r="W38" s="106"/>
      <c r="X38" s="89" t="s">
        <v>594</v>
      </c>
      <c r="Y38" s="94"/>
      <c r="Z38" s="89" t="s">
        <v>595</v>
      </c>
      <c r="AA38" s="89" t="s">
        <v>616</v>
      </c>
      <c r="AB38" s="89" t="s">
        <v>596</v>
      </c>
      <c r="AC38" s="94"/>
      <c r="AD38" s="89" t="s">
        <v>108</v>
      </c>
      <c r="AE38" s="70" t="s">
        <v>210</v>
      </c>
      <c r="AF38" s="95"/>
      <c r="AG38" s="106"/>
      <c r="AH38" s="95"/>
      <c r="AI38" s="106"/>
      <c r="AJ38" s="106"/>
      <c r="AK38" s="106"/>
      <c r="AL38" s="106"/>
      <c r="AM38" s="106"/>
      <c r="AN38" s="106"/>
      <c r="AO38" s="96"/>
      <c r="AP38" s="68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</row>
    <row r="39" spans="1:57" s="54" customFormat="1" ht="60" x14ac:dyDescent="0.25">
      <c r="A39" s="108" t="s">
        <v>602</v>
      </c>
      <c r="B39" s="97" t="s">
        <v>598</v>
      </c>
      <c r="C39" s="89" t="s">
        <v>610</v>
      </c>
      <c r="D39" s="97" t="s">
        <v>203</v>
      </c>
      <c r="E39" s="89" t="s">
        <v>111</v>
      </c>
      <c r="F39" s="106"/>
      <c r="G39" s="94"/>
      <c r="H39" s="100" t="s">
        <v>20</v>
      </c>
      <c r="I39" s="100" t="s">
        <v>161</v>
      </c>
      <c r="J39" s="98" t="s">
        <v>169</v>
      </c>
      <c r="K39" s="99" t="s">
        <v>193</v>
      </c>
      <c r="L39" s="97" t="s">
        <v>211</v>
      </c>
      <c r="M39" s="94"/>
      <c r="N39" s="97" t="s">
        <v>55</v>
      </c>
      <c r="O39" s="97" t="s">
        <v>195</v>
      </c>
      <c r="P39" s="85" t="s">
        <v>600</v>
      </c>
      <c r="Q39" s="89" t="s">
        <v>611</v>
      </c>
      <c r="R39" s="97" t="s">
        <v>24</v>
      </c>
      <c r="S39" s="106"/>
      <c r="T39" s="99" t="s">
        <v>23</v>
      </c>
      <c r="U39" s="97" t="s">
        <v>56</v>
      </c>
      <c r="V39" s="106"/>
      <c r="W39" s="106"/>
      <c r="X39" s="89" t="s">
        <v>612</v>
      </c>
      <c r="Y39" s="94"/>
      <c r="Z39" s="89" t="s">
        <v>613</v>
      </c>
      <c r="AA39" s="89" t="s">
        <v>617</v>
      </c>
      <c r="AB39" s="89" t="s">
        <v>620</v>
      </c>
      <c r="AC39" s="94"/>
      <c r="AD39" s="89" t="s">
        <v>108</v>
      </c>
      <c r="AE39" s="70" t="s">
        <v>242</v>
      </c>
      <c r="AF39" s="95"/>
      <c r="AG39" s="106"/>
      <c r="AH39" s="95"/>
      <c r="AI39" s="106"/>
      <c r="AJ39" s="106"/>
      <c r="AK39" s="106"/>
      <c r="AL39" s="106"/>
      <c r="AM39" s="106"/>
      <c r="AN39" s="106"/>
      <c r="AO39" s="96"/>
      <c r="AP39" s="68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</row>
    <row r="40" spans="1:57" s="54" customFormat="1" ht="60" x14ac:dyDescent="0.25">
      <c r="A40" s="108" t="s">
        <v>603</v>
      </c>
      <c r="B40" s="97" t="s">
        <v>598</v>
      </c>
      <c r="C40" s="89" t="s">
        <v>610</v>
      </c>
      <c r="D40" s="97" t="s">
        <v>203</v>
      </c>
      <c r="E40" s="89" t="s">
        <v>111</v>
      </c>
      <c r="F40" s="106"/>
      <c r="G40" s="94"/>
      <c r="H40" s="100" t="s">
        <v>20</v>
      </c>
      <c r="I40" s="100" t="s">
        <v>161</v>
      </c>
      <c r="J40" s="98" t="s">
        <v>169</v>
      </c>
      <c r="K40" s="99" t="s">
        <v>193</v>
      </c>
      <c r="L40" s="97" t="s">
        <v>211</v>
      </c>
      <c r="M40" s="94"/>
      <c r="N40" s="97" t="s">
        <v>55</v>
      </c>
      <c r="O40" s="97" t="s">
        <v>195</v>
      </c>
      <c r="P40" s="85" t="s">
        <v>600</v>
      </c>
      <c r="Q40" s="89" t="s">
        <v>622</v>
      </c>
      <c r="R40" s="97" t="s">
        <v>24</v>
      </c>
      <c r="S40" s="106"/>
      <c r="T40" s="99" t="s">
        <v>23</v>
      </c>
      <c r="U40" s="97" t="s">
        <v>56</v>
      </c>
      <c r="V40" s="106"/>
      <c r="W40" s="106"/>
      <c r="X40" s="89" t="s">
        <v>614</v>
      </c>
      <c r="Y40" s="94"/>
      <c r="Z40" s="89" t="s">
        <v>615</v>
      </c>
      <c r="AA40" s="89" t="s">
        <v>619</v>
      </c>
      <c r="AB40" s="89" t="s">
        <v>621</v>
      </c>
      <c r="AC40" s="94"/>
      <c r="AD40" s="89" t="s">
        <v>108</v>
      </c>
      <c r="AE40" s="70" t="s">
        <v>665</v>
      </c>
      <c r="AF40" s="95"/>
      <c r="AG40" s="106"/>
      <c r="AH40" s="95"/>
      <c r="AI40" s="106"/>
      <c r="AJ40" s="106"/>
      <c r="AK40" s="106"/>
      <c r="AL40" s="106"/>
      <c r="AM40" s="106"/>
      <c r="AN40" s="106"/>
      <c r="AO40" s="96"/>
      <c r="AP40" s="68"/>
      <c r="AQ40" s="89" t="s">
        <v>601</v>
      </c>
      <c r="AR40" s="89"/>
      <c r="AS40" s="89" t="s">
        <v>252</v>
      </c>
      <c r="AT40" s="89"/>
      <c r="AU40" s="89" t="s">
        <v>253</v>
      </c>
      <c r="AV40" s="89" t="s">
        <v>29</v>
      </c>
      <c r="AW40" s="89" t="s">
        <v>254</v>
      </c>
      <c r="AX40" s="89" t="s">
        <v>255</v>
      </c>
      <c r="AY40" s="89"/>
      <c r="AZ40" s="89"/>
      <c r="BA40" s="89" t="s">
        <v>256</v>
      </c>
      <c r="BB40" s="89" t="s">
        <v>256</v>
      </c>
      <c r="BC40" s="89" t="s">
        <v>257</v>
      </c>
      <c r="BD40" s="89" t="s">
        <v>258</v>
      </c>
      <c r="BE40" s="89" t="s">
        <v>128</v>
      </c>
    </row>
    <row r="41" spans="1:57" s="54" customFormat="1" ht="60" x14ac:dyDescent="0.25">
      <c r="A41" s="97" t="s">
        <v>604</v>
      </c>
      <c r="B41" s="97" t="s">
        <v>598</v>
      </c>
      <c r="C41" s="89" t="s">
        <v>608</v>
      </c>
      <c r="D41" s="97" t="s">
        <v>203</v>
      </c>
      <c r="E41" s="89" t="s">
        <v>111</v>
      </c>
      <c r="F41" s="106"/>
      <c r="G41" s="94"/>
      <c r="H41" s="100" t="s">
        <v>20</v>
      </c>
      <c r="I41" s="100" t="s">
        <v>161</v>
      </c>
      <c r="J41" s="98" t="s">
        <v>169</v>
      </c>
      <c r="K41" s="99" t="s">
        <v>193</v>
      </c>
      <c r="L41" s="97" t="s">
        <v>211</v>
      </c>
      <c r="M41" s="94"/>
      <c r="N41" s="97" t="s">
        <v>55</v>
      </c>
      <c r="O41" s="97" t="s">
        <v>195</v>
      </c>
      <c r="P41" s="85" t="s">
        <v>600</v>
      </c>
      <c r="Q41" s="89" t="s">
        <v>623</v>
      </c>
      <c r="R41" s="97" t="s">
        <v>261</v>
      </c>
      <c r="S41" s="89" t="s">
        <v>302</v>
      </c>
      <c r="T41" s="99" t="s">
        <v>23</v>
      </c>
      <c r="U41" s="97" t="s">
        <v>56</v>
      </c>
      <c r="V41" s="106"/>
      <c r="W41" s="106"/>
      <c r="X41" s="89" t="s">
        <v>624</v>
      </c>
      <c r="Y41" s="94"/>
      <c r="Z41" s="89" t="s">
        <v>625</v>
      </c>
      <c r="AA41" s="89" t="s">
        <v>626</v>
      </c>
      <c r="AB41" s="89" t="s">
        <v>627</v>
      </c>
      <c r="AC41" s="94"/>
      <c r="AD41" s="89" t="s">
        <v>62</v>
      </c>
      <c r="AE41" s="70"/>
      <c r="AF41" s="95"/>
      <c r="AG41" s="106"/>
      <c r="AH41" s="95"/>
      <c r="AI41" s="106"/>
      <c r="AJ41" s="106"/>
      <c r="AK41" s="106"/>
      <c r="AL41" s="106"/>
      <c r="AM41" s="106"/>
      <c r="AN41" s="106"/>
      <c r="AO41" s="96"/>
      <c r="AP41" s="68"/>
      <c r="AQ41" s="89" t="s">
        <v>601</v>
      </c>
      <c r="AR41" s="89"/>
      <c r="AS41" s="89" t="s">
        <v>252</v>
      </c>
      <c r="AT41" s="89"/>
      <c r="AU41" s="89" t="s">
        <v>253</v>
      </c>
      <c r="AV41" s="89" t="s">
        <v>29</v>
      </c>
      <c r="AW41" s="89" t="s">
        <v>254</v>
      </c>
      <c r="AX41" s="89" t="s">
        <v>255</v>
      </c>
      <c r="AY41" s="89"/>
      <c r="AZ41" s="89"/>
      <c r="BA41" s="89" t="s">
        <v>256</v>
      </c>
      <c r="BB41" s="89" t="s">
        <v>256</v>
      </c>
      <c r="BC41" s="89" t="s">
        <v>257</v>
      </c>
      <c r="BD41" s="89" t="s">
        <v>258</v>
      </c>
      <c r="BE41" s="89" t="s">
        <v>128</v>
      </c>
    </row>
    <row r="42" spans="1:57" s="54" customFormat="1" ht="75" x14ac:dyDescent="0.25">
      <c r="A42" s="97" t="s">
        <v>605</v>
      </c>
      <c r="B42" s="97" t="s">
        <v>599</v>
      </c>
      <c r="C42" s="89" t="s">
        <v>629</v>
      </c>
      <c r="D42" s="97" t="s">
        <v>203</v>
      </c>
      <c r="E42" s="89" t="s">
        <v>111</v>
      </c>
      <c r="F42" s="106"/>
      <c r="G42" s="94"/>
      <c r="H42" s="100" t="s">
        <v>20</v>
      </c>
      <c r="I42" s="100" t="s">
        <v>161</v>
      </c>
      <c r="J42" s="98" t="s">
        <v>667</v>
      </c>
      <c r="K42" s="99" t="s">
        <v>668</v>
      </c>
      <c r="L42" s="97" t="s">
        <v>211</v>
      </c>
      <c r="M42" s="94"/>
      <c r="N42" s="97" t="s">
        <v>55</v>
      </c>
      <c r="O42" s="97" t="s">
        <v>195</v>
      </c>
      <c r="P42" s="85" t="s">
        <v>606</v>
      </c>
      <c r="Q42" s="89" t="s">
        <v>632</v>
      </c>
      <c r="R42" s="97" t="s">
        <v>24</v>
      </c>
      <c r="S42" s="106"/>
      <c r="T42" s="99" t="s">
        <v>23</v>
      </c>
      <c r="U42" s="97" t="s">
        <v>56</v>
      </c>
      <c r="V42" s="106"/>
      <c r="W42" s="106"/>
      <c r="X42" s="89" t="s">
        <v>635</v>
      </c>
      <c r="Y42" s="94"/>
      <c r="Z42" s="89" t="s">
        <v>638</v>
      </c>
      <c r="AA42" s="89" t="s">
        <v>641</v>
      </c>
      <c r="AB42" s="89" t="s">
        <v>646</v>
      </c>
      <c r="AC42" s="94"/>
      <c r="AD42" s="89" t="s">
        <v>108</v>
      </c>
      <c r="AE42" s="70" t="s">
        <v>242</v>
      </c>
      <c r="AF42" s="95"/>
      <c r="AG42" s="106"/>
      <c r="AH42" s="95"/>
      <c r="AI42" s="106"/>
      <c r="AJ42" s="106"/>
      <c r="AK42" s="106"/>
      <c r="AL42" s="106"/>
      <c r="AM42" s="106"/>
      <c r="AN42" s="106"/>
      <c r="AO42" s="96"/>
      <c r="AP42" s="68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</row>
    <row r="43" spans="1:57" s="54" customFormat="1" ht="75" x14ac:dyDescent="0.25">
      <c r="A43" s="97" t="s">
        <v>628</v>
      </c>
      <c r="B43" s="97" t="s">
        <v>599</v>
      </c>
      <c r="C43" s="89" t="s">
        <v>629</v>
      </c>
      <c r="D43" s="97" t="s">
        <v>203</v>
      </c>
      <c r="E43" s="89" t="s">
        <v>111</v>
      </c>
      <c r="F43" s="106"/>
      <c r="G43" s="94"/>
      <c r="H43" s="100" t="s">
        <v>20</v>
      </c>
      <c r="I43" s="100" t="s">
        <v>161</v>
      </c>
      <c r="J43" s="98" t="s">
        <v>169</v>
      </c>
      <c r="K43" s="99" t="s">
        <v>193</v>
      </c>
      <c r="L43" s="97" t="s">
        <v>211</v>
      </c>
      <c r="M43" s="94"/>
      <c r="N43" s="97" t="s">
        <v>55</v>
      </c>
      <c r="O43" s="97" t="s">
        <v>195</v>
      </c>
      <c r="P43" s="85" t="s">
        <v>606</v>
      </c>
      <c r="Q43" s="89" t="s">
        <v>633</v>
      </c>
      <c r="R43" s="97" t="s">
        <v>24</v>
      </c>
      <c r="S43" s="106"/>
      <c r="T43" s="99" t="s">
        <v>23</v>
      </c>
      <c r="U43" s="97" t="s">
        <v>56</v>
      </c>
      <c r="V43" s="106"/>
      <c r="W43" s="106"/>
      <c r="X43" s="89" t="s">
        <v>636</v>
      </c>
      <c r="Y43" s="94"/>
      <c r="Z43" s="89" t="s">
        <v>639</v>
      </c>
      <c r="AA43" s="89" t="s">
        <v>642</v>
      </c>
      <c r="AB43" s="89" t="s">
        <v>645</v>
      </c>
      <c r="AC43" s="94"/>
      <c r="AD43" s="89" t="s">
        <v>108</v>
      </c>
      <c r="AE43" s="70"/>
      <c r="AF43" s="95"/>
      <c r="AG43" s="106"/>
      <c r="AH43" s="95"/>
      <c r="AI43" s="106"/>
      <c r="AJ43" s="106"/>
      <c r="AK43" s="106"/>
      <c r="AL43" s="106"/>
      <c r="AM43" s="106"/>
      <c r="AN43" s="106"/>
      <c r="AO43" s="96"/>
      <c r="AP43" s="68"/>
      <c r="AQ43" s="89" t="s">
        <v>609</v>
      </c>
      <c r="AR43" s="89"/>
      <c r="AS43" s="89" t="s">
        <v>252</v>
      </c>
      <c r="AT43" s="89"/>
      <c r="AU43" s="89" t="s">
        <v>253</v>
      </c>
      <c r="AV43" s="89" t="s">
        <v>29</v>
      </c>
      <c r="AW43" s="89" t="s">
        <v>254</v>
      </c>
      <c r="AX43" s="89" t="s">
        <v>255</v>
      </c>
      <c r="AY43" s="89"/>
      <c r="AZ43" s="89"/>
      <c r="BA43" s="89" t="s">
        <v>256</v>
      </c>
      <c r="BB43" s="89" t="s">
        <v>256</v>
      </c>
      <c r="BC43" s="89" t="s">
        <v>257</v>
      </c>
      <c r="BD43" s="89" t="s">
        <v>258</v>
      </c>
      <c r="BE43" s="89" t="s">
        <v>128</v>
      </c>
    </row>
    <row r="44" spans="1:57" s="54" customFormat="1" ht="75" x14ac:dyDescent="0.25">
      <c r="A44" s="97" t="s">
        <v>631</v>
      </c>
      <c r="B44" s="97" t="s">
        <v>599</v>
      </c>
      <c r="C44" s="89" t="s">
        <v>630</v>
      </c>
      <c r="D44" s="97" t="s">
        <v>203</v>
      </c>
      <c r="E44" s="89" t="s">
        <v>111</v>
      </c>
      <c r="F44" s="106"/>
      <c r="G44" s="94"/>
      <c r="H44" s="100" t="s">
        <v>20</v>
      </c>
      <c r="I44" s="100" t="s">
        <v>161</v>
      </c>
      <c r="J44" s="98" t="s">
        <v>169</v>
      </c>
      <c r="K44" s="99" t="s">
        <v>193</v>
      </c>
      <c r="L44" s="97" t="s">
        <v>211</v>
      </c>
      <c r="M44" s="94"/>
      <c r="N44" s="97" t="s">
        <v>55</v>
      </c>
      <c r="O44" s="97" t="s">
        <v>195</v>
      </c>
      <c r="P44" s="85" t="s">
        <v>606</v>
      </c>
      <c r="Q44" s="89" t="s">
        <v>634</v>
      </c>
      <c r="R44" s="97" t="s">
        <v>261</v>
      </c>
      <c r="S44" s="106"/>
      <c r="T44" s="99" t="s">
        <v>23</v>
      </c>
      <c r="U44" s="97" t="s">
        <v>56</v>
      </c>
      <c r="V44" s="106"/>
      <c r="W44" s="106"/>
      <c r="X44" s="89" t="s">
        <v>637</v>
      </c>
      <c r="Y44" s="94"/>
      <c r="Z44" s="89" t="s">
        <v>640</v>
      </c>
      <c r="AA44" s="89" t="s">
        <v>643</v>
      </c>
      <c r="AB44" s="89" t="s">
        <v>644</v>
      </c>
      <c r="AC44" s="94"/>
      <c r="AD44" s="89" t="s">
        <v>108</v>
      </c>
      <c r="AE44" s="70"/>
      <c r="AF44" s="95"/>
      <c r="AG44" s="106"/>
      <c r="AH44" s="95"/>
      <c r="AI44" s="106"/>
      <c r="AJ44" s="106"/>
      <c r="AK44" s="106"/>
      <c r="AL44" s="106"/>
      <c r="AM44" s="106"/>
      <c r="AN44" s="106"/>
      <c r="AO44" s="96"/>
      <c r="AP44" s="68"/>
      <c r="AQ44" s="89" t="s">
        <v>609</v>
      </c>
      <c r="AR44" s="89"/>
      <c r="AS44" s="89" t="s">
        <v>252</v>
      </c>
      <c r="AT44" s="89"/>
      <c r="AU44" s="89" t="s">
        <v>253</v>
      </c>
      <c r="AV44" s="89" t="s">
        <v>29</v>
      </c>
      <c r="AW44" s="89" t="s">
        <v>254</v>
      </c>
      <c r="AX44" s="89" t="s">
        <v>255</v>
      </c>
      <c r="AY44" s="89"/>
      <c r="AZ44" s="89"/>
      <c r="BA44" s="89" t="s">
        <v>256</v>
      </c>
      <c r="BB44" s="89" t="s">
        <v>256</v>
      </c>
      <c r="BC44" s="89" t="s">
        <v>257</v>
      </c>
      <c r="BD44" s="89" t="s">
        <v>258</v>
      </c>
      <c r="BE44" s="89" t="s">
        <v>128</v>
      </c>
    </row>
    <row r="45" spans="1:57" s="54" customFormat="1" ht="30" x14ac:dyDescent="0.25">
      <c r="A45" s="108" t="s">
        <v>647</v>
      </c>
      <c r="B45" s="97" t="s">
        <v>293</v>
      </c>
      <c r="C45" s="97" t="s">
        <v>648</v>
      </c>
      <c r="D45" s="97" t="s">
        <v>203</v>
      </c>
      <c r="E45" s="89" t="s">
        <v>111</v>
      </c>
      <c r="F45" s="97"/>
      <c r="G45" s="94"/>
      <c r="H45" s="100" t="s">
        <v>20</v>
      </c>
      <c r="I45" s="100" t="s">
        <v>161</v>
      </c>
      <c r="J45" s="98" t="s">
        <v>169</v>
      </c>
      <c r="K45" s="99" t="s">
        <v>193</v>
      </c>
      <c r="L45" s="97" t="s">
        <v>211</v>
      </c>
      <c r="M45" s="94"/>
      <c r="N45" s="97" t="s">
        <v>194</v>
      </c>
      <c r="O45" s="97" t="str">
        <f>VLOOKUP(N45,[1]NetworkID!B:D,3,FALSE)</f>
        <v>GCn0000000347</v>
      </c>
      <c r="P45" s="97" t="s">
        <v>259</v>
      </c>
      <c r="Q45" s="97" t="s">
        <v>655</v>
      </c>
      <c r="R45" s="97" t="s">
        <v>296</v>
      </c>
      <c r="S45" s="97"/>
      <c r="T45" s="99" t="s">
        <v>23</v>
      </c>
      <c r="U45" s="97" t="s">
        <v>56</v>
      </c>
      <c r="V45" s="97"/>
      <c r="W45" s="97"/>
      <c r="X45" s="97" t="s">
        <v>656</v>
      </c>
      <c r="Y45" s="94"/>
      <c r="Z45" s="97" t="s">
        <v>657</v>
      </c>
      <c r="AA45" s="97" t="s">
        <v>658</v>
      </c>
      <c r="AB45" s="97" t="s">
        <v>659</v>
      </c>
      <c r="AC45" s="94"/>
      <c r="AD45" s="89" t="s">
        <v>62</v>
      </c>
      <c r="AE45" s="97"/>
      <c r="AF45" s="95"/>
      <c r="AG45" s="105" t="s">
        <v>216</v>
      </c>
      <c r="AH45" s="95"/>
      <c r="AI45" s="93"/>
      <c r="AJ45" s="93"/>
      <c r="AK45" s="93"/>
      <c r="AL45" s="93"/>
      <c r="AM45" s="93"/>
      <c r="AN45" s="93"/>
      <c r="AO45" s="96"/>
      <c r="AP45" s="89"/>
      <c r="AQ45" s="89" t="s">
        <v>251</v>
      </c>
      <c r="AR45" s="89"/>
      <c r="AS45" s="89" t="s">
        <v>252</v>
      </c>
      <c r="AT45" s="89"/>
      <c r="AU45" s="89" t="s">
        <v>253</v>
      </c>
      <c r="AV45" s="89" t="s">
        <v>29</v>
      </c>
      <c r="AW45" s="89" t="s">
        <v>254</v>
      </c>
      <c r="AX45" s="89" t="s">
        <v>255</v>
      </c>
      <c r="AY45" s="89"/>
      <c r="AZ45" s="89"/>
      <c r="BA45" s="89" t="s">
        <v>256</v>
      </c>
      <c r="BB45" s="89" t="s">
        <v>256</v>
      </c>
      <c r="BC45" s="89" t="s">
        <v>257</v>
      </c>
      <c r="BD45" s="89" t="s">
        <v>258</v>
      </c>
      <c r="BE45" s="89" t="s">
        <v>128</v>
      </c>
    </row>
    <row r="46" spans="1:57" customFormat="1" x14ac:dyDescent="0.25">
      <c r="S46" s="54"/>
      <c r="AG46" s="46"/>
      <c r="AH46" s="46"/>
      <c r="AP46" s="81"/>
    </row>
  </sheetData>
  <autoFilter ref="A1:BE2"/>
  <dataConsolidate/>
  <dataValidations count="5">
    <dataValidation type="list" allowBlank="1" showInputMessage="1" showErrorMessage="1" sqref="R2:R5 R7:R44">
      <formula1>"Provide,Modify,Cease"</formula1>
    </dataValidation>
    <dataValidation type="list" allowBlank="1" showInputMessage="1" showErrorMessage="1" sqref="AD2:AD5 AP2:AP5 AP9 AD8 AP7 AP13 AP18:AP20 AD25 AP26:AP27 AP29:AP34 AD35:AD36">
      <formula1>"Yes,No"</formula1>
    </dataValidation>
    <dataValidation type="list" allowBlank="1" showErrorMessage="1" sqref="H2:H5 H7:H44">
      <formula1>"http://sqe.t1.nat.bt.com/cqm,http://sqe.t3.nat.bt.com/cqm"</formula1>
    </dataValidation>
    <dataValidation type="list" allowBlank="1" showErrorMessage="1" sqref="I2 I4">
      <formula1>"http://bfgimst3.nat.bt.com/bfgims.asp,http://bfgimst1.nat.bt.com/bfgims.asp"</formula1>
    </dataValidation>
    <dataValidation type="list" allowBlank="1" showInputMessage="1" showErrorMessage="1" sqref="S2:S6 S45">
      <formula1>"Add,Add and Delete,Delete,NA"</formula1>
    </dataValidation>
  </dataValidations>
  <hyperlinks>
    <hyperlink ref="H2" r:id="rId1" display="http://sqe.t1.nat.bt.com/cqm"/>
    <hyperlink ref="H3" r:id="rId2" display="http://sqe.t1.nat.bt.com/cqm"/>
    <hyperlink ref="H4" r:id="rId3" display="http://sqe.t1.nat.bt.com/cqm"/>
    <hyperlink ref="H5" r:id="rId4" display="http://sqe.t1.nat.bt.com/cqm"/>
    <hyperlink ref="H6" r:id="rId5" display="http://sqe.t1.nat.bt.com/cqm"/>
    <hyperlink ref="H8" r:id="rId6" display="http://sqe.t1.nat.bt.com/cqm"/>
    <hyperlink ref="H9" r:id="rId7" display="http://sqe.t1.nat.bt.com/cqm"/>
    <hyperlink ref="H10" r:id="rId8" display="http://sqe.t1.nat.bt.com/cqm"/>
    <hyperlink ref="H7" r:id="rId9" display="http://sqe.t1.nat.bt.com/cqm"/>
    <hyperlink ref="H12" r:id="rId10" display="http://sqe.t1.nat.bt.com/cqm"/>
    <hyperlink ref="H13" r:id="rId11" display="http://sqe.t1.nat.bt.com/cqm"/>
    <hyperlink ref="H14" r:id="rId12" display="http://sqe.t1.nat.bt.com/cqm"/>
    <hyperlink ref="H15" r:id="rId13" display="http://sqe.t1.nat.bt.com/cqm"/>
    <hyperlink ref="H16" r:id="rId14" display="http://sqe.t1.nat.bt.com/cqm"/>
    <hyperlink ref="H17" r:id="rId15" display="http://sqe.t1.nat.bt.com/cqm"/>
    <hyperlink ref="H18" r:id="rId16" display="http://sqe.t1.nat.bt.com/cqm"/>
    <hyperlink ref="H20" r:id="rId17" display="http://sqe.t1.nat.bt.com/cqm"/>
    <hyperlink ref="H21" r:id="rId18" display="http://sqe.t1.nat.bt.com/cqm"/>
    <hyperlink ref="H22" r:id="rId19" display="http://sqe.t1.nat.bt.com/cqm"/>
    <hyperlink ref="H23" r:id="rId20" display="http://sqe.t1.nat.bt.com/cqm"/>
    <hyperlink ref="H24" r:id="rId21" display="http://sqe.t1.nat.bt.com/cqm"/>
    <hyperlink ref="H25" r:id="rId22" display="http://sqe.t1.nat.bt.com/cqm"/>
    <hyperlink ref="H26" r:id="rId23" display="http://sqe.t1.nat.bt.com/cqm"/>
    <hyperlink ref="H27" r:id="rId24" display="http://sqe.t1.nat.bt.com/cqm"/>
    <hyperlink ref="H29" r:id="rId25" display="http://sqe.t1.nat.bt.com/cqm"/>
    <hyperlink ref="H30" r:id="rId26" display="http://sqe.t1.nat.bt.com/cqm"/>
    <hyperlink ref="H31" r:id="rId27" display="http://sqe.t1.nat.bt.com/cqm"/>
    <hyperlink ref="H32" r:id="rId28" display="http://sqe.t1.nat.bt.com/cqm"/>
    <hyperlink ref="H33" r:id="rId29" display="http://sqe.t1.nat.bt.com/cqm"/>
    <hyperlink ref="H34" r:id="rId30" display="http://sqe.t1.nat.bt.com/cqm"/>
    <hyperlink ref="H35" r:id="rId31" display="http://sqe.t1.nat.bt.com/cqm"/>
    <hyperlink ref="H36" r:id="rId32" display="http://sqe.t1.nat.bt.com/cqm"/>
    <hyperlink ref="H38" r:id="rId33" display="http://sqe.t1.nat.bt.com/cqm"/>
    <hyperlink ref="H39" r:id="rId34" display="http://sqe.t1.nat.bt.com/cqm"/>
    <hyperlink ref="H40" r:id="rId35" display="http://sqe.t1.nat.bt.com/cqm"/>
    <hyperlink ref="H41" r:id="rId36" display="http://sqe.t1.nat.bt.com/cqm"/>
    <hyperlink ref="H42" r:id="rId37" display="http://sqe.t1.nat.bt.com/cqm"/>
    <hyperlink ref="H43" r:id="rId38" display="http://sqe.t1.nat.bt.com/cqm"/>
    <hyperlink ref="H44" r:id="rId39" display="http://sqe.t1.nat.bt.com/cqm"/>
    <hyperlink ref="H45" r:id="rId40" display="http://sqe.t1.nat.bt.com/cqm"/>
  </hyperlinks>
  <pageMargins left="0.7" right="0.7" top="0.75" bottom="0.75" header="0.3" footer="0.3"/>
  <pageSetup paperSize="9" orientation="portrait" r:id="rId4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NetworkID!$B:$B</xm:f>
          </x14:formula1>
          <xm:sqref>N2:N5 N26</xm:sqref>
        </x14:dataValidation>
        <x14:dataValidation type="list" allowBlank="1" showInputMessage="1" showErrorMessage="1">
          <x14:formula1>
            <xm:f>[2]NetworkID!#REF!</xm:f>
          </x14:formula1>
          <xm:sqref>N7:N10 N13 N18:N20 N25 N27 N29:N36</xm:sqref>
        </x14:dataValidation>
        <x14:dataValidation type="list" allowBlank="1" showInputMessage="1" showErrorMessage="1">
          <x14:formula1>
            <xm:f>[1]NetworkID!#REF!</xm:f>
          </x14:formula1>
          <xm:sqref>N28 N37:N44 N11:N12 N14:N17 N21:N24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D40" sqref="D40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26" customWidth="1"/>
    <col min="8" max="8" width="30.7109375" customWidth="1"/>
    <col min="9" max="9" width="30.7109375" style="51" customWidth="1"/>
    <col min="10" max="10" width="22.140625" customWidth="1"/>
    <col min="11" max="11" width="27.140625" customWidth="1"/>
    <col min="12" max="12" width="10.28515625" bestFit="1" customWidth="1"/>
    <col min="13" max="13" width="18.42578125" bestFit="1" customWidth="1"/>
    <col min="14" max="14" width="14.28515625" bestFit="1" customWidth="1"/>
    <col min="15" max="15" width="14.28515625" customWidth="1"/>
    <col min="16" max="16" width="24.5703125" bestFit="1" customWidth="1"/>
    <col min="17" max="17" width="24.5703125" style="54" customWidth="1"/>
    <col min="18" max="18" width="17.28515625" customWidth="1"/>
    <col min="19" max="19" width="15.28515625" customWidth="1"/>
    <col min="20" max="20" width="15.140625" customWidth="1"/>
    <col min="21" max="21" width="13.42578125" bestFit="1" customWidth="1"/>
  </cols>
  <sheetData>
    <row r="1" spans="1:21" ht="25.5" customHeight="1" x14ac:dyDescent="0.25">
      <c r="A1" s="16" t="s">
        <v>0</v>
      </c>
      <c r="B1" s="27" t="s">
        <v>166</v>
      </c>
      <c r="C1" s="27" t="s">
        <v>171</v>
      </c>
      <c r="D1" s="17" t="s">
        <v>163</v>
      </c>
      <c r="E1" s="17" t="s">
        <v>197</v>
      </c>
      <c r="F1" s="17" t="s">
        <v>196</v>
      </c>
      <c r="G1" s="17" t="s">
        <v>175</v>
      </c>
      <c r="H1" s="17" t="s">
        <v>173</v>
      </c>
      <c r="I1" s="55" t="s">
        <v>213</v>
      </c>
      <c r="J1" s="16" t="s">
        <v>160</v>
      </c>
      <c r="K1" s="16" t="s">
        <v>138</v>
      </c>
      <c r="L1" s="18" t="s">
        <v>22</v>
      </c>
      <c r="M1" s="16" t="s">
        <v>57</v>
      </c>
      <c r="N1" s="16" t="s">
        <v>133</v>
      </c>
      <c r="O1" s="16" t="s">
        <v>164</v>
      </c>
      <c r="P1" s="16" t="s">
        <v>165</v>
      </c>
      <c r="Q1" s="56" t="s">
        <v>155</v>
      </c>
      <c r="R1" s="16" t="s">
        <v>134</v>
      </c>
      <c r="S1" s="16" t="s">
        <v>135</v>
      </c>
      <c r="T1" s="16" t="s">
        <v>136</v>
      </c>
      <c r="U1" s="16" t="s">
        <v>137</v>
      </c>
    </row>
    <row r="2" spans="1:21" s="15" customFormat="1" ht="30" x14ac:dyDescent="0.25">
      <c r="A2" s="12" t="s">
        <v>21</v>
      </c>
      <c r="B2" s="12" t="s">
        <v>124</v>
      </c>
      <c r="C2" s="12" t="s">
        <v>21</v>
      </c>
      <c r="D2" s="6" t="s">
        <v>202</v>
      </c>
      <c r="E2" s="6" t="s">
        <v>203</v>
      </c>
      <c r="F2" s="6" t="s">
        <v>204</v>
      </c>
      <c r="G2" s="11" t="s">
        <v>176</v>
      </c>
      <c r="H2" s="11" t="s">
        <v>174</v>
      </c>
      <c r="I2" s="52" t="s">
        <v>161</v>
      </c>
      <c r="J2" s="43" t="s">
        <v>169</v>
      </c>
      <c r="K2" s="44" t="s">
        <v>193</v>
      </c>
      <c r="L2" s="6" t="s">
        <v>125</v>
      </c>
      <c r="M2" s="13" t="str">
        <f>J2</f>
        <v>609424665</v>
      </c>
      <c r="N2" s="14" t="s">
        <v>212</v>
      </c>
      <c r="O2" s="28" t="s">
        <v>167</v>
      </c>
      <c r="P2" s="28" t="s">
        <v>168</v>
      </c>
      <c r="Q2" s="57" t="s">
        <v>216</v>
      </c>
      <c r="R2" s="14" t="s">
        <v>62</v>
      </c>
      <c r="S2" s="14"/>
      <c r="T2" s="14" t="s">
        <v>62</v>
      </c>
      <c r="U2" s="14"/>
    </row>
    <row r="3" spans="1:21" s="15" customFormat="1" ht="30" x14ac:dyDescent="0.25">
      <c r="A3" s="12" t="s">
        <v>235</v>
      </c>
      <c r="B3" s="12" t="s">
        <v>217</v>
      </c>
      <c r="C3" s="12" t="s">
        <v>236</v>
      </c>
      <c r="D3" s="80" t="s">
        <v>202</v>
      </c>
      <c r="E3" s="80" t="s">
        <v>203</v>
      </c>
      <c r="F3" s="80" t="s">
        <v>204</v>
      </c>
      <c r="G3" s="52" t="s">
        <v>176</v>
      </c>
      <c r="H3" s="52" t="s">
        <v>174</v>
      </c>
      <c r="I3" s="52" t="s">
        <v>161</v>
      </c>
      <c r="J3" s="78" t="s">
        <v>218</v>
      </c>
      <c r="K3" s="78" t="s">
        <v>221</v>
      </c>
      <c r="L3" s="80" t="s">
        <v>125</v>
      </c>
      <c r="M3" s="13" t="str">
        <f>J3</f>
        <v>609517268</v>
      </c>
      <c r="N3" s="14" t="s">
        <v>244</v>
      </c>
      <c r="O3" s="28" t="s">
        <v>167</v>
      </c>
      <c r="P3" s="28" t="s">
        <v>168</v>
      </c>
      <c r="Q3" s="82" t="s">
        <v>216</v>
      </c>
      <c r="R3" s="14" t="s">
        <v>62</v>
      </c>
      <c r="S3" s="14"/>
      <c r="T3" s="14" t="s">
        <v>62</v>
      </c>
      <c r="U3" s="14"/>
    </row>
    <row r="4" spans="1:21" s="15" customFormat="1" ht="30" x14ac:dyDescent="0.25">
      <c r="A4" s="12" t="s">
        <v>236</v>
      </c>
      <c r="B4" s="12" t="s">
        <v>124</v>
      </c>
      <c r="C4" s="12" t="s">
        <v>235</v>
      </c>
      <c r="D4" s="80" t="s">
        <v>202</v>
      </c>
      <c r="E4" s="80" t="s">
        <v>203</v>
      </c>
      <c r="F4" s="80" t="s">
        <v>204</v>
      </c>
      <c r="G4" s="52" t="s">
        <v>176</v>
      </c>
      <c r="H4" s="52" t="s">
        <v>174</v>
      </c>
      <c r="I4" s="52" t="s">
        <v>161</v>
      </c>
      <c r="J4" s="72" t="s">
        <v>169</v>
      </c>
      <c r="K4" s="78" t="s">
        <v>193</v>
      </c>
      <c r="L4" s="80" t="s">
        <v>125</v>
      </c>
      <c r="M4" s="13" t="str">
        <f>J4</f>
        <v>609424665</v>
      </c>
      <c r="N4" s="14" t="s">
        <v>245</v>
      </c>
      <c r="O4" s="28" t="s">
        <v>167</v>
      </c>
      <c r="P4" s="28" t="s">
        <v>168</v>
      </c>
      <c r="Q4" s="82" t="s">
        <v>216</v>
      </c>
      <c r="R4" s="14" t="s">
        <v>62</v>
      </c>
      <c r="S4" s="14"/>
      <c r="T4" s="14" t="s">
        <v>62</v>
      </c>
      <c r="U4" s="14"/>
    </row>
    <row r="5" spans="1:21" customFormat="1" ht="30" x14ac:dyDescent="0.25">
      <c r="A5" s="101" t="s">
        <v>267</v>
      </c>
      <c r="B5" s="101" t="s">
        <v>513</v>
      </c>
      <c r="C5" s="101" t="s">
        <v>292</v>
      </c>
      <c r="D5" s="97" t="s">
        <v>202</v>
      </c>
      <c r="E5" s="97" t="s">
        <v>203</v>
      </c>
      <c r="F5" s="97" t="s">
        <v>204</v>
      </c>
      <c r="G5" s="100" t="s">
        <v>176</v>
      </c>
      <c r="H5" s="100" t="s">
        <v>174</v>
      </c>
      <c r="I5" s="100" t="s">
        <v>161</v>
      </c>
      <c r="J5" s="98" t="s">
        <v>218</v>
      </c>
      <c r="K5" s="99" t="s">
        <v>277</v>
      </c>
      <c r="L5" s="97" t="s">
        <v>125</v>
      </c>
      <c r="M5" s="102" t="s">
        <v>218</v>
      </c>
      <c r="N5" s="103" t="s">
        <v>512</v>
      </c>
      <c r="O5" s="104" t="s">
        <v>167</v>
      </c>
      <c r="P5" s="104" t="s">
        <v>168</v>
      </c>
      <c r="Q5" s="105" t="s">
        <v>300</v>
      </c>
      <c r="R5" s="103" t="s">
        <v>62</v>
      </c>
      <c r="S5" s="103"/>
      <c r="T5" s="103" t="s">
        <v>62</v>
      </c>
      <c r="U5" s="103"/>
    </row>
    <row r="6" spans="1:21" s="54" customFormat="1" ht="75" x14ac:dyDescent="0.25">
      <c r="A6" s="109" t="s">
        <v>292</v>
      </c>
      <c r="B6" s="101" t="s">
        <v>268</v>
      </c>
      <c r="C6" s="101" t="s">
        <v>303</v>
      </c>
      <c r="D6" s="89" t="s">
        <v>341</v>
      </c>
      <c r="E6" s="97" t="s">
        <v>203</v>
      </c>
      <c r="F6" s="97" t="s">
        <v>270</v>
      </c>
      <c r="G6" s="100" t="s">
        <v>176</v>
      </c>
      <c r="H6" s="100" t="s">
        <v>174</v>
      </c>
      <c r="I6" s="100" t="s">
        <v>161</v>
      </c>
      <c r="J6" s="98" t="s">
        <v>169</v>
      </c>
      <c r="K6" s="99" t="s">
        <v>193</v>
      </c>
      <c r="L6" s="97" t="s">
        <v>125</v>
      </c>
      <c r="M6" s="98" t="s">
        <v>169</v>
      </c>
      <c r="N6" s="68" t="s">
        <v>360</v>
      </c>
      <c r="O6" s="104" t="s">
        <v>167</v>
      </c>
      <c r="P6" s="104" t="s">
        <v>168</v>
      </c>
      <c r="Q6" s="105" t="s">
        <v>216</v>
      </c>
      <c r="R6" s="103" t="s">
        <v>62</v>
      </c>
      <c r="S6" s="106"/>
      <c r="T6" s="103" t="s">
        <v>62</v>
      </c>
      <c r="U6" s="106"/>
    </row>
    <row r="7" spans="1:21" customFormat="1" ht="75" x14ac:dyDescent="0.25">
      <c r="A7" s="109" t="s">
        <v>303</v>
      </c>
      <c r="B7" s="101" t="s">
        <v>272</v>
      </c>
      <c r="C7" s="101" t="s">
        <v>309</v>
      </c>
      <c r="D7" s="89" t="s">
        <v>269</v>
      </c>
      <c r="E7" s="97" t="s">
        <v>203</v>
      </c>
      <c r="F7" s="97" t="s">
        <v>270</v>
      </c>
      <c r="G7" s="100" t="s">
        <v>176</v>
      </c>
      <c r="H7" s="100" t="s">
        <v>174</v>
      </c>
      <c r="I7" s="100" t="s">
        <v>161</v>
      </c>
      <c r="J7" s="98" t="s">
        <v>169</v>
      </c>
      <c r="K7" s="99" t="s">
        <v>193</v>
      </c>
      <c r="L7" s="97" t="s">
        <v>125</v>
      </c>
      <c r="M7" s="98" t="s">
        <v>169</v>
      </c>
      <c r="N7" s="68" t="s">
        <v>393</v>
      </c>
      <c r="O7" s="104" t="s">
        <v>167</v>
      </c>
      <c r="P7" s="104" t="s">
        <v>168</v>
      </c>
      <c r="Q7" s="105" t="s">
        <v>216</v>
      </c>
      <c r="R7" s="103" t="s">
        <v>62</v>
      </c>
      <c r="S7" s="106"/>
      <c r="T7" s="103" t="s">
        <v>62</v>
      </c>
      <c r="U7" s="106"/>
    </row>
    <row r="8" spans="1:21" s="54" customFormat="1" ht="60" x14ac:dyDescent="0.25">
      <c r="A8" s="109" t="s">
        <v>309</v>
      </c>
      <c r="B8" s="101" t="s">
        <v>274</v>
      </c>
      <c r="C8" s="101" t="s">
        <v>316</v>
      </c>
      <c r="D8" s="89" t="s">
        <v>417</v>
      </c>
      <c r="E8" s="97" t="s">
        <v>203</v>
      </c>
      <c r="F8" s="97" t="s">
        <v>270</v>
      </c>
      <c r="G8" s="100" t="s">
        <v>176</v>
      </c>
      <c r="H8" s="100" t="s">
        <v>174</v>
      </c>
      <c r="I8" s="100" t="s">
        <v>161</v>
      </c>
      <c r="J8" s="98" t="s">
        <v>169</v>
      </c>
      <c r="K8" s="99" t="s">
        <v>193</v>
      </c>
      <c r="L8" s="97" t="s">
        <v>125</v>
      </c>
      <c r="M8" s="98" t="s">
        <v>385</v>
      </c>
      <c r="N8" s="70" t="s">
        <v>418</v>
      </c>
      <c r="O8" s="104" t="s">
        <v>167</v>
      </c>
      <c r="P8" s="104" t="s">
        <v>168</v>
      </c>
      <c r="Q8" s="105" t="s">
        <v>216</v>
      </c>
      <c r="R8" s="103" t="s">
        <v>62</v>
      </c>
      <c r="S8" s="106"/>
      <c r="T8" s="103" t="s">
        <v>62</v>
      </c>
      <c r="U8" s="106"/>
    </row>
    <row r="9" spans="1:21" s="54" customFormat="1" ht="60" x14ac:dyDescent="0.25">
      <c r="A9" s="101" t="s">
        <v>316</v>
      </c>
      <c r="B9" s="101" t="s">
        <v>274</v>
      </c>
      <c r="C9" s="101" t="s">
        <v>322</v>
      </c>
      <c r="D9" s="89" t="s">
        <v>304</v>
      </c>
      <c r="E9" s="97" t="s">
        <v>203</v>
      </c>
      <c r="F9" s="97" t="s">
        <v>270</v>
      </c>
      <c r="G9" s="100" t="s">
        <v>176</v>
      </c>
      <c r="H9" s="100" t="s">
        <v>174</v>
      </c>
      <c r="I9" s="100" t="s">
        <v>161</v>
      </c>
      <c r="J9" s="98" t="s">
        <v>169</v>
      </c>
      <c r="K9" s="99" t="s">
        <v>193</v>
      </c>
      <c r="L9" s="97" t="s">
        <v>125</v>
      </c>
      <c r="M9" s="98" t="s">
        <v>386</v>
      </c>
      <c r="N9" s="106"/>
      <c r="O9" s="104" t="s">
        <v>167</v>
      </c>
      <c r="P9" s="104" t="s">
        <v>168</v>
      </c>
      <c r="Q9" s="105" t="s">
        <v>216</v>
      </c>
      <c r="R9" s="103" t="s">
        <v>62</v>
      </c>
      <c r="S9" s="106"/>
      <c r="T9" s="103" t="s">
        <v>62</v>
      </c>
      <c r="U9" s="106"/>
    </row>
    <row r="10" spans="1:21" customFormat="1" ht="60" x14ac:dyDescent="0.25">
      <c r="A10" s="109" t="s">
        <v>322</v>
      </c>
      <c r="B10" s="97" t="s">
        <v>283</v>
      </c>
      <c r="C10" s="101" t="s">
        <v>328</v>
      </c>
      <c r="D10" s="89" t="s">
        <v>402</v>
      </c>
      <c r="E10" s="97" t="s">
        <v>203</v>
      </c>
      <c r="F10" s="97" t="s">
        <v>270</v>
      </c>
      <c r="G10" s="100" t="s">
        <v>176</v>
      </c>
      <c r="H10" s="100" t="s">
        <v>174</v>
      </c>
      <c r="I10" s="100" t="s">
        <v>161</v>
      </c>
      <c r="J10" s="98" t="s">
        <v>169</v>
      </c>
      <c r="K10" s="99" t="s">
        <v>193</v>
      </c>
      <c r="L10" s="97" t="s">
        <v>125</v>
      </c>
      <c r="M10" s="98" t="s">
        <v>169</v>
      </c>
      <c r="N10" s="68" t="s">
        <v>460</v>
      </c>
      <c r="O10" s="104" t="s">
        <v>167</v>
      </c>
      <c r="P10" s="104" t="s">
        <v>168</v>
      </c>
      <c r="Q10" s="105" t="s">
        <v>216</v>
      </c>
      <c r="R10" s="103" t="s">
        <v>62</v>
      </c>
      <c r="S10" s="106"/>
      <c r="T10" s="103" t="s">
        <v>62</v>
      </c>
      <c r="U10" s="106"/>
    </row>
    <row r="11" spans="1:21" s="15" customFormat="1" ht="30" x14ac:dyDescent="0.25">
      <c r="A11" s="101" t="s">
        <v>328</v>
      </c>
      <c r="B11" s="101"/>
      <c r="C11" s="101"/>
      <c r="D11" s="97" t="s">
        <v>202</v>
      </c>
      <c r="E11" s="97" t="s">
        <v>203</v>
      </c>
      <c r="F11" s="97" t="s">
        <v>204</v>
      </c>
      <c r="G11" s="100" t="s">
        <v>176</v>
      </c>
      <c r="H11" s="100" t="s">
        <v>174</v>
      </c>
      <c r="I11" s="100" t="s">
        <v>161</v>
      </c>
      <c r="J11" s="98" t="s">
        <v>169</v>
      </c>
      <c r="K11" s="99" t="s">
        <v>193</v>
      </c>
      <c r="L11" s="97" t="s">
        <v>125</v>
      </c>
      <c r="M11" s="102" t="str">
        <f>J11</f>
        <v>609424665</v>
      </c>
      <c r="N11" s="103" t="s">
        <v>333</v>
      </c>
      <c r="O11" s="104" t="s">
        <v>167</v>
      </c>
      <c r="P11" s="104" t="s">
        <v>168</v>
      </c>
      <c r="Q11" s="105" t="s">
        <v>216</v>
      </c>
      <c r="R11" s="103" t="s">
        <v>62</v>
      </c>
      <c r="S11" s="103"/>
      <c r="T11" s="103" t="s">
        <v>62</v>
      </c>
      <c r="U11" s="103"/>
    </row>
    <row r="12" spans="1:21" s="15" customFormat="1" ht="30" x14ac:dyDescent="0.25">
      <c r="A12" s="101" t="s">
        <v>342</v>
      </c>
      <c r="B12" s="101" t="s">
        <v>340</v>
      </c>
      <c r="C12" s="101" t="s">
        <v>342</v>
      </c>
      <c r="D12" s="97" t="s">
        <v>322</v>
      </c>
      <c r="E12" s="97" t="s">
        <v>203</v>
      </c>
      <c r="F12" s="97">
        <v>1</v>
      </c>
      <c r="G12" s="100" t="s">
        <v>176</v>
      </c>
      <c r="H12" s="100" t="s">
        <v>174</v>
      </c>
      <c r="I12" s="100" t="s">
        <v>161</v>
      </c>
      <c r="J12" s="98" t="s">
        <v>169</v>
      </c>
      <c r="K12" s="99" t="s">
        <v>193</v>
      </c>
      <c r="L12" s="97" t="s">
        <v>125</v>
      </c>
      <c r="M12" s="102" t="str">
        <f>J12</f>
        <v>609424665</v>
      </c>
      <c r="N12" s="103" t="s">
        <v>348</v>
      </c>
      <c r="O12" s="104" t="s">
        <v>167</v>
      </c>
      <c r="P12" s="104" t="s">
        <v>168</v>
      </c>
      <c r="Q12" s="105" t="s">
        <v>216</v>
      </c>
      <c r="R12" s="103" t="s">
        <v>62</v>
      </c>
      <c r="S12" s="103"/>
      <c r="T12" s="103" t="s">
        <v>62</v>
      </c>
      <c r="U12" s="103"/>
    </row>
    <row r="13" spans="1:21" s="54" customFormat="1" ht="75" x14ac:dyDescent="0.25">
      <c r="A13" s="109" t="s">
        <v>354</v>
      </c>
      <c r="B13" s="101" t="s">
        <v>268</v>
      </c>
      <c r="C13" s="101" t="s">
        <v>354</v>
      </c>
      <c r="D13" s="89" t="s">
        <v>341</v>
      </c>
      <c r="E13" s="97" t="s">
        <v>203</v>
      </c>
      <c r="F13" s="97" t="s">
        <v>270</v>
      </c>
      <c r="G13" s="100" t="s">
        <v>176</v>
      </c>
      <c r="H13" s="100" t="s">
        <v>174</v>
      </c>
      <c r="I13" s="100" t="s">
        <v>161</v>
      </c>
      <c r="J13" s="98" t="s">
        <v>169</v>
      </c>
      <c r="K13" s="99" t="s">
        <v>193</v>
      </c>
      <c r="L13" s="97" t="s">
        <v>125</v>
      </c>
      <c r="M13" s="98" t="s">
        <v>169</v>
      </c>
      <c r="N13" s="1" t="s">
        <v>445</v>
      </c>
      <c r="O13" s="104" t="s">
        <v>167</v>
      </c>
      <c r="P13" s="104" t="s">
        <v>168</v>
      </c>
      <c r="Q13" s="105" t="s">
        <v>216</v>
      </c>
      <c r="R13" s="103" t="s">
        <v>62</v>
      </c>
      <c r="S13" s="106"/>
      <c r="T13" s="103" t="s">
        <v>62</v>
      </c>
      <c r="U13" s="106"/>
    </row>
    <row r="14" spans="1:21" s="54" customFormat="1" ht="45" x14ac:dyDescent="0.25">
      <c r="A14" s="109" t="s">
        <v>359</v>
      </c>
      <c r="B14" s="97" t="s">
        <v>290</v>
      </c>
      <c r="C14" s="101" t="s">
        <v>359</v>
      </c>
      <c r="D14" s="89" t="s">
        <v>401</v>
      </c>
      <c r="E14" s="97" t="s">
        <v>203</v>
      </c>
      <c r="F14" s="97" t="s">
        <v>270</v>
      </c>
      <c r="G14" s="100" t="s">
        <v>176</v>
      </c>
      <c r="H14" s="100" t="s">
        <v>174</v>
      </c>
      <c r="I14" s="100" t="s">
        <v>161</v>
      </c>
      <c r="J14" s="98" t="s">
        <v>169</v>
      </c>
      <c r="K14" s="99" t="s">
        <v>193</v>
      </c>
      <c r="L14" s="97" t="s">
        <v>125</v>
      </c>
      <c r="M14" s="98" t="s">
        <v>169</v>
      </c>
      <c r="N14" s="68" t="s">
        <v>458</v>
      </c>
      <c r="O14" s="104" t="s">
        <v>167</v>
      </c>
      <c r="P14" s="104" t="s">
        <v>168</v>
      </c>
      <c r="Q14" s="105" t="s">
        <v>216</v>
      </c>
      <c r="R14" s="103" t="s">
        <v>62</v>
      </c>
      <c r="S14" s="106"/>
      <c r="T14" s="103" t="s">
        <v>62</v>
      </c>
      <c r="U14" s="106"/>
    </row>
    <row r="15" spans="1:21" s="15" customFormat="1" ht="30" x14ac:dyDescent="0.25">
      <c r="A15" s="101" t="s">
        <v>361</v>
      </c>
      <c r="B15" s="101" t="s">
        <v>340</v>
      </c>
      <c r="C15" s="101" t="s">
        <v>342</v>
      </c>
      <c r="D15" s="97" t="s">
        <v>322</v>
      </c>
      <c r="E15" s="97" t="s">
        <v>203</v>
      </c>
      <c r="F15" s="97">
        <v>1</v>
      </c>
      <c r="G15" s="100" t="s">
        <v>176</v>
      </c>
      <c r="H15" s="100" t="s">
        <v>174</v>
      </c>
      <c r="I15" s="100" t="s">
        <v>161</v>
      </c>
      <c r="J15" s="98" t="s">
        <v>169</v>
      </c>
      <c r="K15" s="99" t="s">
        <v>193</v>
      </c>
      <c r="L15" s="97" t="s">
        <v>125</v>
      </c>
      <c r="M15" s="102" t="str">
        <f>J15</f>
        <v>609424665</v>
      </c>
      <c r="N15" s="103" t="s">
        <v>368</v>
      </c>
      <c r="O15" s="104" t="s">
        <v>167</v>
      </c>
      <c r="P15" s="104" t="s">
        <v>168</v>
      </c>
      <c r="Q15" s="105" t="s">
        <v>216</v>
      </c>
      <c r="R15" s="103" t="s">
        <v>62</v>
      </c>
      <c r="S15" s="103"/>
      <c r="T15" s="103" t="s">
        <v>62</v>
      </c>
      <c r="U15" s="103"/>
    </row>
    <row r="16" spans="1:21" s="15" customFormat="1" ht="30" x14ac:dyDescent="0.25">
      <c r="A16" s="101" t="s">
        <v>371</v>
      </c>
      <c r="B16" s="101" t="s">
        <v>369</v>
      </c>
      <c r="C16" s="101" t="s">
        <v>342</v>
      </c>
      <c r="D16" s="97" t="s">
        <v>322</v>
      </c>
      <c r="E16" s="97" t="s">
        <v>203</v>
      </c>
      <c r="F16" s="97">
        <v>1</v>
      </c>
      <c r="G16" s="100" t="s">
        <v>176</v>
      </c>
      <c r="H16" s="100" t="s">
        <v>174</v>
      </c>
      <c r="I16" s="100" t="s">
        <v>161</v>
      </c>
      <c r="J16" s="98" t="s">
        <v>169</v>
      </c>
      <c r="K16" s="99" t="s">
        <v>193</v>
      </c>
      <c r="L16" s="97" t="s">
        <v>125</v>
      </c>
      <c r="M16" s="102" t="str">
        <f>J16</f>
        <v>609424665</v>
      </c>
      <c r="N16" s="103" t="s">
        <v>383</v>
      </c>
      <c r="O16" s="104" t="s">
        <v>167</v>
      </c>
      <c r="P16" s="104" t="s">
        <v>168</v>
      </c>
      <c r="Q16" s="105" t="s">
        <v>216</v>
      </c>
      <c r="R16" s="103" t="s">
        <v>62</v>
      </c>
      <c r="S16" s="103"/>
      <c r="T16" s="103" t="s">
        <v>62</v>
      </c>
      <c r="U16" s="103"/>
    </row>
    <row r="17" spans="1:21" s="15" customFormat="1" ht="30" x14ac:dyDescent="0.25">
      <c r="A17" s="101" t="s">
        <v>377</v>
      </c>
      <c r="B17" s="101" t="s">
        <v>369</v>
      </c>
      <c r="C17" s="101" t="s">
        <v>342</v>
      </c>
      <c r="D17" s="97" t="s">
        <v>322</v>
      </c>
      <c r="E17" s="97" t="s">
        <v>203</v>
      </c>
      <c r="F17" s="97">
        <v>1</v>
      </c>
      <c r="G17" s="100" t="s">
        <v>176</v>
      </c>
      <c r="H17" s="100" t="s">
        <v>174</v>
      </c>
      <c r="I17" s="100" t="s">
        <v>161</v>
      </c>
      <c r="J17" s="98" t="s">
        <v>169</v>
      </c>
      <c r="K17" s="99" t="s">
        <v>193</v>
      </c>
      <c r="L17" s="97" t="s">
        <v>125</v>
      </c>
      <c r="M17" s="102" t="str">
        <f>J17</f>
        <v>609424665</v>
      </c>
      <c r="N17" s="103" t="s">
        <v>392</v>
      </c>
      <c r="O17" s="104" t="s">
        <v>167</v>
      </c>
      <c r="P17" s="104" t="s">
        <v>168</v>
      </c>
      <c r="Q17" s="105" t="s">
        <v>216</v>
      </c>
      <c r="R17" s="103" t="s">
        <v>62</v>
      </c>
      <c r="S17" s="103"/>
      <c r="T17" s="103" t="s">
        <v>62</v>
      </c>
      <c r="U17" s="103"/>
    </row>
    <row r="18" spans="1:21" s="54" customFormat="1" ht="75" x14ac:dyDescent="0.25">
      <c r="A18" s="113" t="s">
        <v>394</v>
      </c>
      <c r="B18" s="101" t="s">
        <v>268</v>
      </c>
      <c r="C18" s="101" t="s">
        <v>394</v>
      </c>
      <c r="D18" s="89" t="s">
        <v>395</v>
      </c>
      <c r="E18" s="97" t="s">
        <v>203</v>
      </c>
      <c r="F18" s="97" t="s">
        <v>270</v>
      </c>
      <c r="G18" s="100" t="s">
        <v>176</v>
      </c>
      <c r="H18" s="100" t="s">
        <v>174</v>
      </c>
      <c r="I18" s="100" t="s">
        <v>161</v>
      </c>
      <c r="J18" s="98" t="s">
        <v>169</v>
      </c>
      <c r="K18" s="99" t="s">
        <v>193</v>
      </c>
      <c r="L18" s="97" t="s">
        <v>125</v>
      </c>
      <c r="M18" s="98" t="s">
        <v>169</v>
      </c>
      <c r="N18" s="103" t="s">
        <v>457</v>
      </c>
      <c r="O18" s="104" t="s">
        <v>167</v>
      </c>
      <c r="P18" s="104" t="s">
        <v>168</v>
      </c>
      <c r="Q18" s="105" t="s">
        <v>216</v>
      </c>
      <c r="R18" s="103" t="s">
        <v>62</v>
      </c>
      <c r="S18" s="106"/>
      <c r="T18" s="103" t="s">
        <v>62</v>
      </c>
      <c r="U18" s="106"/>
    </row>
    <row r="19" spans="1:21" s="54" customFormat="1" ht="75" x14ac:dyDescent="0.25">
      <c r="A19" s="111" t="s">
        <v>403</v>
      </c>
      <c r="B19" s="101" t="s">
        <v>274</v>
      </c>
      <c r="C19" s="101" t="s">
        <v>403</v>
      </c>
      <c r="D19" s="97" t="s">
        <v>415</v>
      </c>
      <c r="E19" s="97" t="s">
        <v>203</v>
      </c>
      <c r="F19" s="97" t="s">
        <v>270</v>
      </c>
      <c r="G19" s="100" t="s">
        <v>176</v>
      </c>
      <c r="H19" s="100" t="s">
        <v>174</v>
      </c>
      <c r="I19" s="100" t="s">
        <v>161</v>
      </c>
      <c r="J19" s="98" t="s">
        <v>169</v>
      </c>
      <c r="K19" s="99" t="s">
        <v>193</v>
      </c>
      <c r="L19" s="97" t="s">
        <v>125</v>
      </c>
      <c r="M19" s="98" t="s">
        <v>169</v>
      </c>
      <c r="N19" s="110" t="s">
        <v>478</v>
      </c>
      <c r="O19" s="104" t="s">
        <v>167</v>
      </c>
      <c r="P19" s="104" t="s">
        <v>168</v>
      </c>
      <c r="Q19" s="105" t="s">
        <v>216</v>
      </c>
      <c r="R19" s="103" t="s">
        <v>62</v>
      </c>
      <c r="S19" s="106"/>
      <c r="T19" s="103" t="s">
        <v>62</v>
      </c>
      <c r="U19" s="106"/>
    </row>
    <row r="20" spans="1:21" s="54" customFormat="1" ht="75" x14ac:dyDescent="0.25">
      <c r="A20" s="101" t="s">
        <v>404</v>
      </c>
      <c r="B20" s="101" t="s">
        <v>274</v>
      </c>
      <c r="C20" s="101" t="s">
        <v>404</v>
      </c>
      <c r="D20" s="97" t="s">
        <v>414</v>
      </c>
      <c r="E20" s="97" t="s">
        <v>203</v>
      </c>
      <c r="F20" s="97" t="s">
        <v>270</v>
      </c>
      <c r="G20" s="100" t="s">
        <v>176</v>
      </c>
      <c r="H20" s="100" t="s">
        <v>174</v>
      </c>
      <c r="I20" s="100" t="s">
        <v>161</v>
      </c>
      <c r="J20" s="98" t="s">
        <v>169</v>
      </c>
      <c r="K20" s="99" t="s">
        <v>193</v>
      </c>
      <c r="L20" s="97" t="s">
        <v>125</v>
      </c>
      <c r="M20" s="98" t="s">
        <v>169</v>
      </c>
      <c r="N20" s="103"/>
      <c r="O20" s="104" t="s">
        <v>167</v>
      </c>
      <c r="P20" s="104" t="s">
        <v>168</v>
      </c>
      <c r="Q20" s="105" t="s">
        <v>216</v>
      </c>
      <c r="R20" s="103" t="s">
        <v>62</v>
      </c>
      <c r="S20" s="106"/>
      <c r="T20" s="103" t="s">
        <v>62</v>
      </c>
      <c r="U20" s="106"/>
    </row>
    <row r="21" spans="1:21" s="15" customFormat="1" ht="30" x14ac:dyDescent="0.25">
      <c r="A21" s="101" t="s">
        <v>422</v>
      </c>
      <c r="B21" s="101" t="s">
        <v>419</v>
      </c>
      <c r="C21" s="101" t="s">
        <v>422</v>
      </c>
      <c r="D21" s="97" t="s">
        <v>322</v>
      </c>
      <c r="E21" s="97" t="s">
        <v>203</v>
      </c>
      <c r="F21" s="97">
        <v>1</v>
      </c>
      <c r="G21" s="100" t="s">
        <v>176</v>
      </c>
      <c r="H21" s="100" t="s">
        <v>174</v>
      </c>
      <c r="I21" s="100" t="s">
        <v>161</v>
      </c>
      <c r="J21" s="98" t="s">
        <v>169</v>
      </c>
      <c r="K21" s="99" t="s">
        <v>193</v>
      </c>
      <c r="L21" s="97" t="s">
        <v>125</v>
      </c>
      <c r="M21" s="102" t="str">
        <f>J21</f>
        <v>609424665</v>
      </c>
      <c r="N21" s="103"/>
      <c r="O21" s="104" t="s">
        <v>167</v>
      </c>
      <c r="P21" s="104" t="s">
        <v>168</v>
      </c>
      <c r="Q21" s="105" t="s">
        <v>216</v>
      </c>
      <c r="R21" s="103" t="s">
        <v>62</v>
      </c>
      <c r="S21" s="103"/>
      <c r="T21" s="103" t="s">
        <v>62</v>
      </c>
      <c r="U21" s="103"/>
    </row>
    <row r="22" spans="1:21" s="15" customFormat="1" ht="30" x14ac:dyDescent="0.25">
      <c r="A22" s="101" t="s">
        <v>429</v>
      </c>
      <c r="B22" s="101" t="s">
        <v>369</v>
      </c>
      <c r="C22" s="101" t="s">
        <v>429</v>
      </c>
      <c r="D22" s="97" t="s">
        <v>322</v>
      </c>
      <c r="E22" s="97" t="s">
        <v>203</v>
      </c>
      <c r="F22" s="97">
        <v>1</v>
      </c>
      <c r="G22" s="100" t="s">
        <v>176</v>
      </c>
      <c r="H22" s="100" t="s">
        <v>174</v>
      </c>
      <c r="I22" s="100" t="s">
        <v>161</v>
      </c>
      <c r="J22" s="98" t="s">
        <v>169</v>
      </c>
      <c r="K22" s="99" t="s">
        <v>193</v>
      </c>
      <c r="L22" s="97" t="s">
        <v>125</v>
      </c>
      <c r="M22" s="102" t="str">
        <f>J22</f>
        <v>609424665</v>
      </c>
      <c r="N22" s="103" t="s">
        <v>435</v>
      </c>
      <c r="O22" s="104" t="s">
        <v>167</v>
      </c>
      <c r="P22" s="104" t="s">
        <v>168</v>
      </c>
      <c r="Q22" s="105" t="s">
        <v>216</v>
      </c>
      <c r="R22" s="103" t="s">
        <v>62</v>
      </c>
      <c r="S22" s="103"/>
      <c r="T22" s="103" t="s">
        <v>62</v>
      </c>
      <c r="U22" s="103"/>
    </row>
    <row r="23" spans="1:21" s="15" customFormat="1" ht="30" x14ac:dyDescent="0.25">
      <c r="A23" s="101" t="s">
        <v>438</v>
      </c>
      <c r="B23" s="101" t="s">
        <v>419</v>
      </c>
      <c r="C23" s="101" t="s">
        <v>438</v>
      </c>
      <c r="D23" s="97" t="s">
        <v>267</v>
      </c>
      <c r="E23" s="97" t="s">
        <v>203</v>
      </c>
      <c r="F23" s="97">
        <v>1</v>
      </c>
      <c r="G23" s="100" t="s">
        <v>176</v>
      </c>
      <c r="H23" s="100" t="s">
        <v>174</v>
      </c>
      <c r="I23" s="100" t="s">
        <v>161</v>
      </c>
      <c r="J23" s="98" t="s">
        <v>169</v>
      </c>
      <c r="K23" s="99" t="s">
        <v>193</v>
      </c>
      <c r="L23" s="97" t="s">
        <v>125</v>
      </c>
      <c r="M23" s="102" t="str">
        <f>J23</f>
        <v>609424665</v>
      </c>
      <c r="N23" s="103" t="s">
        <v>459</v>
      </c>
      <c r="O23" s="104" t="s">
        <v>167</v>
      </c>
      <c r="P23" s="104" t="s">
        <v>168</v>
      </c>
      <c r="Q23" s="105" t="s">
        <v>216</v>
      </c>
      <c r="R23" s="103" t="s">
        <v>62</v>
      </c>
      <c r="S23" s="103"/>
      <c r="T23" s="103" t="s">
        <v>62</v>
      </c>
      <c r="U23" s="103"/>
    </row>
    <row r="24" spans="1:21" s="15" customFormat="1" ht="30" x14ac:dyDescent="0.25">
      <c r="A24" s="101" t="s">
        <v>449</v>
      </c>
      <c r="B24" s="101" t="s">
        <v>446</v>
      </c>
      <c r="C24" s="101" t="s">
        <v>449</v>
      </c>
      <c r="D24" s="97" t="s">
        <v>267</v>
      </c>
      <c r="E24" s="97" t="s">
        <v>203</v>
      </c>
      <c r="F24" s="97">
        <v>1</v>
      </c>
      <c r="G24" s="100" t="s">
        <v>176</v>
      </c>
      <c r="H24" s="100" t="s">
        <v>174</v>
      </c>
      <c r="I24" s="100" t="s">
        <v>161</v>
      </c>
      <c r="J24" s="98" t="s">
        <v>169</v>
      </c>
      <c r="K24" s="99" t="s">
        <v>193</v>
      </c>
      <c r="L24" s="97" t="s">
        <v>125</v>
      </c>
      <c r="M24" s="102" t="str">
        <f>J24</f>
        <v>609424665</v>
      </c>
      <c r="N24" s="103" t="s">
        <v>456</v>
      </c>
      <c r="O24" s="104" t="s">
        <v>167</v>
      </c>
      <c r="P24" s="104" t="s">
        <v>168</v>
      </c>
      <c r="Q24" s="105" t="s">
        <v>216</v>
      </c>
      <c r="R24" s="103" t="s">
        <v>62</v>
      </c>
      <c r="S24" s="103"/>
      <c r="T24" s="103" t="s">
        <v>62</v>
      </c>
      <c r="U24" s="103"/>
    </row>
    <row r="25" spans="1:21" s="54" customFormat="1" ht="75" x14ac:dyDescent="0.25">
      <c r="A25" s="109" t="s">
        <v>461</v>
      </c>
      <c r="B25" s="101" t="s">
        <v>272</v>
      </c>
      <c r="C25" s="97" t="s">
        <v>461</v>
      </c>
      <c r="D25" s="89" t="s">
        <v>269</v>
      </c>
      <c r="E25" s="97" t="s">
        <v>203</v>
      </c>
      <c r="F25" s="97" t="s">
        <v>270</v>
      </c>
      <c r="G25" s="100" t="s">
        <v>176</v>
      </c>
      <c r="H25" s="100" t="s">
        <v>174</v>
      </c>
      <c r="I25" s="100" t="s">
        <v>161</v>
      </c>
      <c r="J25" s="98" t="s">
        <v>169</v>
      </c>
      <c r="K25" s="99" t="s">
        <v>193</v>
      </c>
      <c r="L25" s="97" t="s">
        <v>125</v>
      </c>
      <c r="M25" s="98" t="s">
        <v>169</v>
      </c>
      <c r="N25" s="68" t="s">
        <v>501</v>
      </c>
      <c r="O25" s="104" t="s">
        <v>167</v>
      </c>
      <c r="P25" s="104" t="s">
        <v>168</v>
      </c>
      <c r="Q25" s="105" t="s">
        <v>216</v>
      </c>
      <c r="R25" s="103" t="s">
        <v>62</v>
      </c>
      <c r="S25" s="106"/>
      <c r="T25" s="103" t="s">
        <v>62</v>
      </c>
      <c r="U25" s="106"/>
    </row>
    <row r="26" spans="1:21" s="54" customFormat="1" ht="30" x14ac:dyDescent="0.25">
      <c r="A26" s="101" t="s">
        <v>467</v>
      </c>
      <c r="B26" s="101"/>
      <c r="C26" s="97" t="s">
        <v>467</v>
      </c>
      <c r="D26" s="89" t="s">
        <v>236</v>
      </c>
      <c r="E26" s="97" t="s">
        <v>203</v>
      </c>
      <c r="F26" s="97">
        <v>1</v>
      </c>
      <c r="G26" s="100" t="s">
        <v>176</v>
      </c>
      <c r="H26" s="100" t="s">
        <v>174</v>
      </c>
      <c r="I26" s="100" t="s">
        <v>161</v>
      </c>
      <c r="J26" s="98" t="s">
        <v>169</v>
      </c>
      <c r="K26" s="99" t="s">
        <v>193</v>
      </c>
      <c r="L26" s="97" t="s">
        <v>125</v>
      </c>
      <c r="M26" s="98" t="s">
        <v>169</v>
      </c>
      <c r="N26" s="68"/>
      <c r="O26" s="104" t="s">
        <v>167</v>
      </c>
      <c r="P26" s="104" t="s">
        <v>168</v>
      </c>
      <c r="Q26" s="105" t="s">
        <v>216</v>
      </c>
      <c r="R26" s="103" t="s">
        <v>62</v>
      </c>
      <c r="S26" s="106"/>
      <c r="T26" s="103" t="s">
        <v>62</v>
      </c>
      <c r="U26" s="106"/>
    </row>
    <row r="27" spans="1:21" s="54" customFormat="1" ht="75" x14ac:dyDescent="0.25">
      <c r="A27" s="109" t="s">
        <v>479</v>
      </c>
      <c r="B27" s="101" t="s">
        <v>268</v>
      </c>
      <c r="C27" s="101" t="s">
        <v>479</v>
      </c>
      <c r="D27" s="89" t="s">
        <v>480</v>
      </c>
      <c r="E27" s="97" t="s">
        <v>203</v>
      </c>
      <c r="F27" s="97" t="s">
        <v>270</v>
      </c>
      <c r="G27" s="100" t="s">
        <v>176</v>
      </c>
      <c r="H27" s="100" t="s">
        <v>174</v>
      </c>
      <c r="I27" s="100" t="s">
        <v>161</v>
      </c>
      <c r="J27" s="98" t="s">
        <v>169</v>
      </c>
      <c r="K27" s="99" t="s">
        <v>193</v>
      </c>
      <c r="L27" s="97" t="s">
        <v>125</v>
      </c>
      <c r="M27" s="98" t="s">
        <v>169</v>
      </c>
      <c r="N27" s="103" t="s">
        <v>499</v>
      </c>
      <c r="O27" s="104" t="s">
        <v>167</v>
      </c>
      <c r="P27" s="104" t="s">
        <v>168</v>
      </c>
      <c r="Q27" s="105" t="s">
        <v>216</v>
      </c>
      <c r="R27" s="103" t="s">
        <v>62</v>
      </c>
      <c r="S27" s="106"/>
      <c r="T27" s="103" t="s">
        <v>62</v>
      </c>
      <c r="U27" s="106"/>
    </row>
    <row r="28" spans="1:21" s="54" customFormat="1" ht="60" x14ac:dyDescent="0.25">
      <c r="A28" s="109" t="s">
        <v>505</v>
      </c>
      <c r="B28" s="97" t="s">
        <v>502</v>
      </c>
      <c r="C28" s="101" t="s">
        <v>505</v>
      </c>
      <c r="D28" s="89" t="s">
        <v>506</v>
      </c>
      <c r="E28" s="97" t="s">
        <v>203</v>
      </c>
      <c r="F28" s="97">
        <v>1</v>
      </c>
      <c r="G28" s="100" t="s">
        <v>176</v>
      </c>
      <c r="H28" s="100" t="s">
        <v>174</v>
      </c>
      <c r="I28" s="100" t="s">
        <v>161</v>
      </c>
      <c r="J28" s="98" t="s">
        <v>169</v>
      </c>
      <c r="K28" s="99" t="s">
        <v>193</v>
      </c>
      <c r="L28" s="97" t="s">
        <v>125</v>
      </c>
      <c r="M28" s="98" t="s">
        <v>169</v>
      </c>
      <c r="N28" s="68" t="s">
        <v>511</v>
      </c>
      <c r="O28" s="104" t="s">
        <v>167</v>
      </c>
      <c r="P28" s="104" t="s">
        <v>168</v>
      </c>
      <c r="Q28" s="105" t="s">
        <v>216</v>
      </c>
      <c r="R28" s="103" t="s">
        <v>62</v>
      </c>
      <c r="S28" s="106"/>
      <c r="T28" s="103" t="s">
        <v>62</v>
      </c>
      <c r="U28" s="106"/>
    </row>
    <row r="29" spans="1:21" s="54" customFormat="1" ht="75" x14ac:dyDescent="0.25">
      <c r="A29" s="109" t="s">
        <v>539</v>
      </c>
      <c r="B29" s="101" t="s">
        <v>514</v>
      </c>
      <c r="C29" s="101" t="s">
        <v>539</v>
      </c>
      <c r="D29" s="89" t="s">
        <v>341</v>
      </c>
      <c r="E29" s="97" t="s">
        <v>203</v>
      </c>
      <c r="F29" s="97">
        <v>2</v>
      </c>
      <c r="G29" s="100" t="s">
        <v>176</v>
      </c>
      <c r="H29" s="100" t="s">
        <v>174</v>
      </c>
      <c r="I29" s="100" t="s">
        <v>161</v>
      </c>
      <c r="J29" s="98" t="s">
        <v>169</v>
      </c>
      <c r="K29" s="99" t="s">
        <v>193</v>
      </c>
      <c r="L29" s="97" t="s">
        <v>125</v>
      </c>
      <c r="M29" s="98" t="s">
        <v>169</v>
      </c>
      <c r="N29" s="68" t="s">
        <v>650</v>
      </c>
      <c r="O29" s="104" t="s">
        <v>167</v>
      </c>
      <c r="P29" s="104" t="s">
        <v>168</v>
      </c>
      <c r="Q29" s="105" t="s">
        <v>216</v>
      </c>
      <c r="R29" s="103" t="s">
        <v>62</v>
      </c>
      <c r="S29" s="106"/>
      <c r="T29" s="103" t="s">
        <v>62</v>
      </c>
      <c r="U29" s="106"/>
    </row>
    <row r="30" spans="1:21" s="54" customFormat="1" ht="75" x14ac:dyDescent="0.25">
      <c r="A30" s="109" t="s">
        <v>544</v>
      </c>
      <c r="B30" s="101" t="s">
        <v>514</v>
      </c>
      <c r="C30" s="101" t="s">
        <v>544</v>
      </c>
      <c r="D30" s="89" t="s">
        <v>341</v>
      </c>
      <c r="E30" s="97" t="s">
        <v>203</v>
      </c>
      <c r="F30" s="97">
        <v>2</v>
      </c>
      <c r="G30" s="100" t="s">
        <v>176</v>
      </c>
      <c r="H30" s="100" t="s">
        <v>174</v>
      </c>
      <c r="I30" s="100" t="s">
        <v>161</v>
      </c>
      <c r="J30" s="98" t="s">
        <v>169</v>
      </c>
      <c r="K30" s="99" t="s">
        <v>193</v>
      </c>
      <c r="L30" s="97" t="s">
        <v>125</v>
      </c>
      <c r="M30" s="98" t="s">
        <v>169</v>
      </c>
      <c r="N30" s="1" t="s">
        <v>660</v>
      </c>
      <c r="O30" s="104" t="s">
        <v>167</v>
      </c>
      <c r="P30" s="104" t="s">
        <v>168</v>
      </c>
      <c r="Q30" s="105" t="s">
        <v>216</v>
      </c>
      <c r="R30" s="103" t="s">
        <v>62</v>
      </c>
      <c r="S30" s="106"/>
      <c r="T30" s="103" t="s">
        <v>62</v>
      </c>
      <c r="U30" s="106"/>
    </row>
    <row r="31" spans="1:21" s="54" customFormat="1" ht="75" x14ac:dyDescent="0.25">
      <c r="A31" s="109" t="s">
        <v>549</v>
      </c>
      <c r="B31" s="101" t="s">
        <v>514</v>
      </c>
      <c r="C31" s="101" t="s">
        <v>549</v>
      </c>
      <c r="D31" s="89" t="s">
        <v>395</v>
      </c>
      <c r="E31" s="97" t="s">
        <v>203</v>
      </c>
      <c r="F31" s="97">
        <v>2</v>
      </c>
      <c r="G31" s="100" t="s">
        <v>176</v>
      </c>
      <c r="H31" s="100" t="s">
        <v>174</v>
      </c>
      <c r="I31" s="100" t="s">
        <v>161</v>
      </c>
      <c r="J31" s="98" t="s">
        <v>169</v>
      </c>
      <c r="K31" s="99" t="s">
        <v>193</v>
      </c>
      <c r="L31" s="97" t="s">
        <v>125</v>
      </c>
      <c r="M31" s="98" t="s">
        <v>169</v>
      </c>
      <c r="N31" s="103" t="s">
        <v>661</v>
      </c>
      <c r="O31" s="104" t="s">
        <v>167</v>
      </c>
      <c r="P31" s="104" t="s">
        <v>168</v>
      </c>
      <c r="Q31" s="105" t="s">
        <v>216</v>
      </c>
      <c r="R31" s="103" t="s">
        <v>62</v>
      </c>
      <c r="S31" s="106"/>
      <c r="T31" s="103" t="s">
        <v>62</v>
      </c>
      <c r="U31" s="106"/>
    </row>
    <row r="32" spans="1:21" s="54" customFormat="1" ht="75" x14ac:dyDescent="0.25">
      <c r="A32" s="101" t="s">
        <v>554</v>
      </c>
      <c r="B32" s="97" t="s">
        <v>526</v>
      </c>
      <c r="C32" s="97" t="s">
        <v>554</v>
      </c>
      <c r="D32" s="89" t="s">
        <v>597</v>
      </c>
      <c r="E32" s="97" t="s">
        <v>203</v>
      </c>
      <c r="F32" s="97">
        <v>2</v>
      </c>
      <c r="G32" s="100" t="s">
        <v>176</v>
      </c>
      <c r="H32" s="100" t="s">
        <v>174</v>
      </c>
      <c r="I32" s="100" t="s">
        <v>161</v>
      </c>
      <c r="J32" s="98" t="s">
        <v>169</v>
      </c>
      <c r="K32" s="99" t="s">
        <v>193</v>
      </c>
      <c r="L32" s="97" t="s">
        <v>125</v>
      </c>
      <c r="M32" s="98" t="s">
        <v>169</v>
      </c>
      <c r="N32" s="68" t="s">
        <v>654</v>
      </c>
      <c r="O32" s="104" t="s">
        <v>167</v>
      </c>
      <c r="P32" s="104" t="s">
        <v>168</v>
      </c>
      <c r="Q32" s="105" t="s">
        <v>216</v>
      </c>
      <c r="R32" s="103" t="s">
        <v>62</v>
      </c>
      <c r="S32" s="106"/>
      <c r="T32" s="103" t="s">
        <v>62</v>
      </c>
      <c r="U32" s="106"/>
    </row>
    <row r="33" spans="1:21" s="54" customFormat="1" ht="75" x14ac:dyDescent="0.25">
      <c r="A33" s="101" t="s">
        <v>563</v>
      </c>
      <c r="B33" s="97" t="s">
        <v>526</v>
      </c>
      <c r="C33" s="97" t="s">
        <v>563</v>
      </c>
      <c r="D33" s="89" t="s">
        <v>597</v>
      </c>
      <c r="E33" s="97" t="s">
        <v>203</v>
      </c>
      <c r="F33" s="97">
        <v>2</v>
      </c>
      <c r="G33" s="100" t="s">
        <v>176</v>
      </c>
      <c r="H33" s="100" t="s">
        <v>174</v>
      </c>
      <c r="I33" s="100" t="s">
        <v>161</v>
      </c>
      <c r="J33" s="98" t="s">
        <v>169</v>
      </c>
      <c r="K33" s="99" t="s">
        <v>193</v>
      </c>
      <c r="L33" s="97" t="s">
        <v>125</v>
      </c>
      <c r="M33" s="98" t="s">
        <v>169</v>
      </c>
      <c r="N33" s="1"/>
      <c r="O33" s="104" t="s">
        <v>167</v>
      </c>
      <c r="P33" s="104" t="s">
        <v>168</v>
      </c>
      <c r="Q33" s="105" t="s">
        <v>216</v>
      </c>
      <c r="R33" s="103" t="s">
        <v>62</v>
      </c>
      <c r="S33" s="106"/>
      <c r="T33" s="103" t="s">
        <v>62</v>
      </c>
      <c r="U33" s="106"/>
    </row>
    <row r="34" spans="1:21" s="54" customFormat="1" ht="75" x14ac:dyDescent="0.25">
      <c r="A34" s="101" t="s">
        <v>569</v>
      </c>
      <c r="B34" s="97" t="s">
        <v>526</v>
      </c>
      <c r="C34" s="97" t="s">
        <v>569</v>
      </c>
      <c r="D34" s="89" t="s">
        <v>480</v>
      </c>
      <c r="E34" s="97" t="s">
        <v>203</v>
      </c>
      <c r="F34" s="97">
        <v>2</v>
      </c>
      <c r="G34" s="100" t="s">
        <v>176</v>
      </c>
      <c r="H34" s="100" t="s">
        <v>174</v>
      </c>
      <c r="I34" s="100" t="s">
        <v>161</v>
      </c>
      <c r="J34" s="98" t="s">
        <v>169</v>
      </c>
      <c r="K34" s="99" t="s">
        <v>193</v>
      </c>
      <c r="L34" s="97" t="s">
        <v>125</v>
      </c>
      <c r="M34" s="98" t="s">
        <v>169</v>
      </c>
      <c r="N34" s="103"/>
      <c r="O34" s="104" t="s">
        <v>167</v>
      </c>
      <c r="P34" s="104" t="s">
        <v>168</v>
      </c>
      <c r="Q34" s="105" t="s">
        <v>216</v>
      </c>
      <c r="R34" s="103" t="s">
        <v>62</v>
      </c>
      <c r="S34" s="106"/>
      <c r="T34" s="103" t="s">
        <v>62</v>
      </c>
      <c r="U34" s="106"/>
    </row>
    <row r="35" spans="1:21" s="54" customFormat="1" ht="75" x14ac:dyDescent="0.25">
      <c r="A35" s="109" t="s">
        <v>575</v>
      </c>
      <c r="B35" s="97" t="s">
        <v>516</v>
      </c>
      <c r="C35" s="97" t="s">
        <v>575</v>
      </c>
      <c r="D35" s="89" t="s">
        <v>269</v>
      </c>
      <c r="E35" s="97" t="s">
        <v>203</v>
      </c>
      <c r="F35" s="97">
        <v>2</v>
      </c>
      <c r="G35" s="100" t="s">
        <v>176</v>
      </c>
      <c r="H35" s="100" t="s">
        <v>174</v>
      </c>
      <c r="I35" s="100" t="s">
        <v>161</v>
      </c>
      <c r="J35" s="98" t="s">
        <v>169</v>
      </c>
      <c r="K35" s="99" t="s">
        <v>193</v>
      </c>
      <c r="L35" s="97" t="s">
        <v>125</v>
      </c>
      <c r="M35" s="98" t="s">
        <v>169</v>
      </c>
      <c r="N35" s="68" t="s">
        <v>653</v>
      </c>
      <c r="O35" s="104" t="s">
        <v>167</v>
      </c>
      <c r="P35" s="104" t="s">
        <v>168</v>
      </c>
      <c r="Q35" s="105" t="s">
        <v>216</v>
      </c>
      <c r="R35" s="103" t="s">
        <v>62</v>
      </c>
      <c r="S35" s="106"/>
      <c r="T35" s="103" t="s">
        <v>62</v>
      </c>
      <c r="U35" s="106"/>
    </row>
    <row r="36" spans="1:21" s="54" customFormat="1" ht="105" x14ac:dyDescent="0.25">
      <c r="A36" s="113" t="s">
        <v>581</v>
      </c>
      <c r="B36" s="97" t="s">
        <v>516</v>
      </c>
      <c r="C36" s="97" t="s">
        <v>581</v>
      </c>
      <c r="D36" s="89" t="s">
        <v>669</v>
      </c>
      <c r="E36" s="97" t="s">
        <v>203</v>
      </c>
      <c r="F36" s="97">
        <v>2</v>
      </c>
      <c r="G36" s="100" t="s">
        <v>176</v>
      </c>
      <c r="H36" s="100" t="s">
        <v>174</v>
      </c>
      <c r="I36" s="100" t="s">
        <v>161</v>
      </c>
      <c r="J36" s="98" t="s">
        <v>169</v>
      </c>
      <c r="K36" s="99" t="s">
        <v>193</v>
      </c>
      <c r="L36" s="97" t="s">
        <v>125</v>
      </c>
      <c r="M36" s="98" t="s">
        <v>169</v>
      </c>
      <c r="N36" s="68" t="s">
        <v>664</v>
      </c>
      <c r="O36" s="104" t="s">
        <v>167</v>
      </c>
      <c r="P36" s="104" t="s">
        <v>168</v>
      </c>
      <c r="Q36" s="105" t="s">
        <v>216</v>
      </c>
      <c r="R36" s="103" t="s">
        <v>62</v>
      </c>
      <c r="S36" s="106"/>
      <c r="T36" s="103" t="s">
        <v>62</v>
      </c>
      <c r="U36" s="106"/>
    </row>
    <row r="37" spans="1:21" s="54" customFormat="1" ht="60" x14ac:dyDescent="0.25">
      <c r="A37" s="109" t="s">
        <v>587</v>
      </c>
      <c r="B37" s="97" t="s">
        <v>521</v>
      </c>
      <c r="C37" s="97" t="s">
        <v>587</v>
      </c>
      <c r="D37" s="89" t="s">
        <v>402</v>
      </c>
      <c r="E37" s="97" t="s">
        <v>203</v>
      </c>
      <c r="F37" s="97">
        <v>2</v>
      </c>
      <c r="G37" s="100" t="s">
        <v>176</v>
      </c>
      <c r="H37" s="100" t="s">
        <v>174</v>
      </c>
      <c r="I37" s="100" t="s">
        <v>161</v>
      </c>
      <c r="J37" s="98" t="s">
        <v>169</v>
      </c>
      <c r="K37" s="99" t="s">
        <v>193</v>
      </c>
      <c r="L37" s="97" t="s">
        <v>125</v>
      </c>
      <c r="M37" s="98" t="s">
        <v>169</v>
      </c>
      <c r="N37" s="68" t="s">
        <v>651</v>
      </c>
      <c r="O37" s="104" t="s">
        <v>167</v>
      </c>
      <c r="P37" s="104" t="s">
        <v>168</v>
      </c>
      <c r="Q37" s="105" t="s">
        <v>216</v>
      </c>
      <c r="R37" s="103" t="s">
        <v>62</v>
      </c>
      <c r="S37" s="106"/>
      <c r="T37" s="103" t="s">
        <v>62</v>
      </c>
      <c r="U37" s="106"/>
    </row>
    <row r="38" spans="1:21" s="54" customFormat="1" ht="45" x14ac:dyDescent="0.25">
      <c r="A38" s="109" t="s">
        <v>592</v>
      </c>
      <c r="B38" s="97" t="s">
        <v>523</v>
      </c>
      <c r="C38" s="97" t="s">
        <v>592</v>
      </c>
      <c r="D38" s="89" t="s">
        <v>401</v>
      </c>
      <c r="E38" s="97" t="s">
        <v>203</v>
      </c>
      <c r="F38" s="97">
        <v>2</v>
      </c>
      <c r="G38" s="100" t="s">
        <v>176</v>
      </c>
      <c r="H38" s="100" t="s">
        <v>174</v>
      </c>
      <c r="I38" s="100" t="s">
        <v>161</v>
      </c>
      <c r="J38" s="98" t="s">
        <v>169</v>
      </c>
      <c r="K38" s="99" t="s">
        <v>193</v>
      </c>
      <c r="L38" s="97" t="s">
        <v>125</v>
      </c>
      <c r="M38" s="98" t="s">
        <v>169</v>
      </c>
      <c r="N38" s="68" t="s">
        <v>652</v>
      </c>
      <c r="O38" s="104" t="s">
        <v>167</v>
      </c>
      <c r="P38" s="104" t="s">
        <v>168</v>
      </c>
      <c r="Q38" s="105" t="s">
        <v>216</v>
      </c>
      <c r="R38" s="103" t="s">
        <v>62</v>
      </c>
      <c r="S38" s="106"/>
      <c r="T38" s="103" t="s">
        <v>62</v>
      </c>
      <c r="U38" s="106"/>
    </row>
    <row r="39" spans="1:21" s="15" customFormat="1" ht="60" x14ac:dyDescent="0.25">
      <c r="A39" s="109" t="s">
        <v>602</v>
      </c>
      <c r="B39" s="101" t="s">
        <v>598</v>
      </c>
      <c r="C39" s="97" t="s">
        <v>602</v>
      </c>
      <c r="D39" s="89" t="s">
        <v>610</v>
      </c>
      <c r="E39" s="97" t="s">
        <v>203</v>
      </c>
      <c r="F39" s="97">
        <v>2</v>
      </c>
      <c r="G39" s="100" t="s">
        <v>176</v>
      </c>
      <c r="H39" s="100" t="s">
        <v>174</v>
      </c>
      <c r="I39" s="100" t="s">
        <v>161</v>
      </c>
      <c r="J39" s="98" t="s">
        <v>169</v>
      </c>
      <c r="K39" s="99" t="s">
        <v>193</v>
      </c>
      <c r="L39" s="97" t="s">
        <v>125</v>
      </c>
      <c r="M39" s="102" t="s">
        <v>169</v>
      </c>
      <c r="N39" s="103" t="s">
        <v>649</v>
      </c>
      <c r="O39" s="104" t="s">
        <v>167</v>
      </c>
      <c r="P39" s="104" t="s">
        <v>168</v>
      </c>
      <c r="Q39" s="105" t="s">
        <v>216</v>
      </c>
      <c r="R39" s="103" t="s">
        <v>62</v>
      </c>
      <c r="S39" s="103"/>
      <c r="T39" s="103" t="s">
        <v>62</v>
      </c>
      <c r="U39" s="103"/>
    </row>
    <row r="40" spans="1:21" s="15" customFormat="1" ht="90" x14ac:dyDescent="0.25">
      <c r="A40" s="113" t="s">
        <v>603</v>
      </c>
      <c r="B40" s="101" t="s">
        <v>598</v>
      </c>
      <c r="C40" s="97" t="s">
        <v>603</v>
      </c>
      <c r="D40" s="89" t="s">
        <v>670</v>
      </c>
      <c r="E40" s="97" t="s">
        <v>203</v>
      </c>
      <c r="F40" s="97">
        <v>2</v>
      </c>
      <c r="G40" s="100" t="s">
        <v>176</v>
      </c>
      <c r="H40" s="100" t="s">
        <v>174</v>
      </c>
      <c r="I40" s="100" t="s">
        <v>161</v>
      </c>
      <c r="J40" s="98" t="s">
        <v>169</v>
      </c>
      <c r="K40" s="99" t="s">
        <v>193</v>
      </c>
      <c r="L40" s="97" t="s">
        <v>125</v>
      </c>
      <c r="M40" s="102" t="s">
        <v>169</v>
      </c>
      <c r="N40" s="103" t="s">
        <v>666</v>
      </c>
      <c r="O40" s="104" t="s">
        <v>167</v>
      </c>
      <c r="P40" s="104" t="s">
        <v>168</v>
      </c>
      <c r="Q40" s="105" t="s">
        <v>216</v>
      </c>
      <c r="R40" s="103" t="s">
        <v>62</v>
      </c>
      <c r="S40" s="103"/>
      <c r="T40" s="103" t="s">
        <v>62</v>
      </c>
      <c r="U40" s="103"/>
    </row>
    <row r="41" spans="1:21" s="15" customFormat="1" ht="60" x14ac:dyDescent="0.25">
      <c r="A41" s="101" t="s">
        <v>604</v>
      </c>
      <c r="B41" s="101" t="s">
        <v>598</v>
      </c>
      <c r="C41" s="97" t="s">
        <v>604</v>
      </c>
      <c r="D41" s="89" t="s">
        <v>608</v>
      </c>
      <c r="E41" s="97" t="s">
        <v>203</v>
      </c>
      <c r="F41" s="97">
        <v>2</v>
      </c>
      <c r="G41" s="100" t="s">
        <v>176</v>
      </c>
      <c r="H41" s="100" t="s">
        <v>174</v>
      </c>
      <c r="I41" s="100" t="s">
        <v>161</v>
      </c>
      <c r="J41" s="98" t="s">
        <v>169</v>
      </c>
      <c r="K41" s="99" t="s">
        <v>193</v>
      </c>
      <c r="L41" s="97" t="s">
        <v>125</v>
      </c>
      <c r="M41" s="102" t="s">
        <v>169</v>
      </c>
      <c r="N41" s="103"/>
      <c r="O41" s="104" t="s">
        <v>167</v>
      </c>
      <c r="P41" s="104" t="s">
        <v>168</v>
      </c>
      <c r="Q41" s="105" t="s">
        <v>216</v>
      </c>
      <c r="R41" s="103" t="s">
        <v>62</v>
      </c>
      <c r="S41" s="103"/>
      <c r="T41" s="103" t="s">
        <v>62</v>
      </c>
      <c r="U41" s="103"/>
    </row>
    <row r="42" spans="1:21" s="15" customFormat="1" ht="75" x14ac:dyDescent="0.25">
      <c r="A42" s="101" t="s">
        <v>605</v>
      </c>
      <c r="B42" s="101" t="s">
        <v>599</v>
      </c>
      <c r="C42" s="97" t="s">
        <v>605</v>
      </c>
      <c r="D42" s="89" t="s">
        <v>629</v>
      </c>
      <c r="E42" s="97" t="s">
        <v>203</v>
      </c>
      <c r="F42" s="97">
        <v>2</v>
      </c>
      <c r="G42" s="100" t="s">
        <v>176</v>
      </c>
      <c r="H42" s="100" t="s">
        <v>174</v>
      </c>
      <c r="I42" s="100" t="s">
        <v>161</v>
      </c>
      <c r="J42" s="98" t="s">
        <v>169</v>
      </c>
      <c r="K42" s="99" t="s">
        <v>193</v>
      </c>
      <c r="L42" s="97" t="s">
        <v>125</v>
      </c>
      <c r="M42" s="102" t="s">
        <v>169</v>
      </c>
      <c r="N42" s="103"/>
      <c r="O42" s="104" t="s">
        <v>167</v>
      </c>
      <c r="P42" s="104" t="s">
        <v>168</v>
      </c>
      <c r="Q42" s="105" t="s">
        <v>216</v>
      </c>
      <c r="R42" s="103" t="s">
        <v>62</v>
      </c>
      <c r="S42" s="103"/>
      <c r="T42" s="103" t="s">
        <v>62</v>
      </c>
      <c r="U42" s="103"/>
    </row>
    <row r="43" spans="1:21" s="15" customFormat="1" ht="75" x14ac:dyDescent="0.25">
      <c r="A43" s="101" t="s">
        <v>628</v>
      </c>
      <c r="B43" s="101" t="s">
        <v>599</v>
      </c>
      <c r="C43" s="97" t="s">
        <v>628</v>
      </c>
      <c r="D43" s="89" t="s">
        <v>629</v>
      </c>
      <c r="E43" s="97" t="s">
        <v>203</v>
      </c>
      <c r="F43" s="97">
        <v>2</v>
      </c>
      <c r="G43" s="100" t="s">
        <v>176</v>
      </c>
      <c r="H43" s="100" t="s">
        <v>174</v>
      </c>
      <c r="I43" s="100" t="s">
        <v>161</v>
      </c>
      <c r="J43" s="98" t="s">
        <v>169</v>
      </c>
      <c r="K43" s="99" t="s">
        <v>193</v>
      </c>
      <c r="L43" s="97" t="s">
        <v>125</v>
      </c>
      <c r="M43" s="102" t="s">
        <v>169</v>
      </c>
      <c r="N43" s="103"/>
      <c r="O43" s="104" t="s">
        <v>167</v>
      </c>
      <c r="P43" s="104" t="s">
        <v>168</v>
      </c>
      <c r="Q43" s="105" t="s">
        <v>216</v>
      </c>
      <c r="R43" s="103" t="s">
        <v>62</v>
      </c>
      <c r="S43" s="103"/>
      <c r="T43" s="103" t="s">
        <v>62</v>
      </c>
      <c r="U43" s="103"/>
    </row>
    <row r="44" spans="1:21" s="15" customFormat="1" ht="75" x14ac:dyDescent="0.25">
      <c r="A44" s="101" t="s">
        <v>631</v>
      </c>
      <c r="B44" s="101" t="s">
        <v>599</v>
      </c>
      <c r="C44" s="97" t="s">
        <v>631</v>
      </c>
      <c r="D44" s="89" t="s">
        <v>630</v>
      </c>
      <c r="E44" s="97" t="s">
        <v>203</v>
      </c>
      <c r="F44" s="97">
        <v>2</v>
      </c>
      <c r="G44" s="100" t="s">
        <v>176</v>
      </c>
      <c r="H44" s="100" t="s">
        <v>174</v>
      </c>
      <c r="I44" s="100" t="s">
        <v>161</v>
      </c>
      <c r="J44" s="98" t="s">
        <v>169</v>
      </c>
      <c r="K44" s="99" t="s">
        <v>193</v>
      </c>
      <c r="L44" s="97" t="s">
        <v>125</v>
      </c>
      <c r="M44" s="102" t="s">
        <v>169</v>
      </c>
      <c r="N44" s="103"/>
      <c r="O44" s="104" t="s">
        <v>167</v>
      </c>
      <c r="P44" s="104" t="s">
        <v>168</v>
      </c>
      <c r="Q44" s="105" t="s">
        <v>216</v>
      </c>
      <c r="R44" s="103" t="s">
        <v>62</v>
      </c>
      <c r="S44" s="103"/>
      <c r="T44" s="103" t="s">
        <v>62</v>
      </c>
      <c r="U44" s="103"/>
    </row>
    <row r="45" spans="1:21" s="54" customFormat="1" ht="30" x14ac:dyDescent="0.25">
      <c r="A45" s="109" t="s">
        <v>647</v>
      </c>
      <c r="B45" s="101" t="s">
        <v>513</v>
      </c>
      <c r="C45" s="97" t="s">
        <v>647</v>
      </c>
      <c r="D45" s="97" t="s">
        <v>648</v>
      </c>
      <c r="E45" s="97" t="s">
        <v>203</v>
      </c>
      <c r="F45" s="97">
        <v>2</v>
      </c>
      <c r="G45" s="100" t="s">
        <v>176</v>
      </c>
      <c r="H45" s="100" t="s">
        <v>174</v>
      </c>
      <c r="I45" s="100" t="s">
        <v>161</v>
      </c>
      <c r="J45" s="98" t="s">
        <v>169</v>
      </c>
      <c r="K45" s="99" t="s">
        <v>193</v>
      </c>
      <c r="L45" s="97" t="s">
        <v>125</v>
      </c>
      <c r="M45" s="102" t="s">
        <v>169</v>
      </c>
      <c r="N45" s="103" t="s">
        <v>662</v>
      </c>
      <c r="O45" s="104" t="s">
        <v>167</v>
      </c>
      <c r="P45" s="104" t="s">
        <v>168</v>
      </c>
      <c r="Q45" s="105" t="s">
        <v>300</v>
      </c>
      <c r="R45" s="103" t="s">
        <v>62</v>
      </c>
      <c r="S45" s="103"/>
      <c r="T45" s="103" t="s">
        <v>62</v>
      </c>
      <c r="U45" s="103"/>
    </row>
  </sheetData>
  <dataConsolidate/>
  <dataValidations count="4">
    <dataValidation type="list" allowBlank="1" showInputMessage="1" showErrorMessage="1" sqref="T2:T4 R2:R4 T11:T12 R11:R12 T15:T17 R15:R17 T21:T24 R21:R24 R39:R44 T39:T44">
      <formula1>"Yes,No"</formula1>
    </dataValidation>
    <dataValidation type="list" allowBlank="1" showErrorMessage="1" sqref="G2:G4 G6:G44">
      <formula1>"http://singlemodelc.nat.bt.com/,http://singlemodela.nat.bt.com/default.aspx"</formula1>
    </dataValidation>
    <dataValidation type="list" allowBlank="1" showErrorMessage="1" sqref="H2:H4 H6:H44">
      <formula1>"http://aibwebb-ws.nat.bt.com:61014/aibweb/,http://aibwebc-ws.nat.bt.com:61007/aibweb/,http://aibweb-gs.nat.bt.com:61108/aibweb/"</formula1>
    </dataValidation>
    <dataValidation type="list" allowBlank="1" showErrorMessage="1" sqref="I2:I4 I6:I44">
      <formula1>"http://bfgimst3.nat.bt.com/bfgims.asp,http://bfgimst1.nat.bt.com/bfgims.asp"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6" t="s">
        <v>0</v>
      </c>
      <c r="B1" s="16" t="s">
        <v>3</v>
      </c>
      <c r="C1" s="16" t="s">
        <v>160</v>
      </c>
      <c r="D1" s="16" t="s">
        <v>138</v>
      </c>
      <c r="E1" s="18" t="s">
        <v>22</v>
      </c>
      <c r="F1" s="16" t="s">
        <v>153</v>
      </c>
      <c r="G1" s="16" t="s">
        <v>5</v>
      </c>
      <c r="H1" s="16" t="s">
        <v>154</v>
      </c>
      <c r="I1" s="16" t="s">
        <v>155</v>
      </c>
    </row>
    <row r="2" spans="1:9" ht="30" x14ac:dyDescent="0.25">
      <c r="A2" s="20" t="s">
        <v>150</v>
      </c>
      <c r="B2" s="29" t="s">
        <v>161</v>
      </c>
      <c r="C2" s="21" t="s">
        <v>126</v>
      </c>
      <c r="D2" s="9" t="s">
        <v>162</v>
      </c>
      <c r="E2" s="23" t="s">
        <v>125</v>
      </c>
      <c r="F2" s="22" t="s">
        <v>159</v>
      </c>
      <c r="G2" s="25" t="s">
        <v>157</v>
      </c>
      <c r="H2" s="13" t="s">
        <v>158</v>
      </c>
      <c r="I2" s="24" t="s">
        <v>156</v>
      </c>
    </row>
    <row r="3" spans="1:9" ht="30" x14ac:dyDescent="0.25">
      <c r="A3" s="12" t="s">
        <v>151</v>
      </c>
      <c r="B3" s="20" t="s">
        <v>161</v>
      </c>
      <c r="C3" s="7" t="s">
        <v>152</v>
      </c>
      <c r="D3" s="13" t="s">
        <v>129</v>
      </c>
      <c r="E3" s="6" t="s">
        <v>125</v>
      </c>
      <c r="F3" s="13"/>
      <c r="G3" s="14"/>
      <c r="H3" s="14"/>
      <c r="I3" s="14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2" sqref="H12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36" t="s">
        <v>178</v>
      </c>
      <c r="C2" s="37" t="s">
        <v>179</v>
      </c>
      <c r="D2" s="37" t="s">
        <v>180</v>
      </c>
    </row>
    <row r="3" spans="2:4" ht="15.75" thickBot="1" x14ac:dyDescent="0.3">
      <c r="B3" s="38" t="s">
        <v>139</v>
      </c>
      <c r="C3" s="39" t="s">
        <v>140</v>
      </c>
      <c r="D3" s="39" t="s">
        <v>181</v>
      </c>
    </row>
    <row r="4" spans="2:4" ht="15.75" thickBot="1" x14ac:dyDescent="0.3">
      <c r="B4" s="38" t="s">
        <v>170</v>
      </c>
      <c r="C4" s="39" t="s">
        <v>107</v>
      </c>
      <c r="D4" s="39" t="s">
        <v>182</v>
      </c>
    </row>
    <row r="5" spans="2:4" ht="15.75" thickBot="1" x14ac:dyDescent="0.3">
      <c r="B5" s="38" t="s">
        <v>188</v>
      </c>
      <c r="C5" s="39" t="s">
        <v>107</v>
      </c>
      <c r="D5" s="39" t="s">
        <v>183</v>
      </c>
    </row>
    <row r="6" spans="2:4" ht="15.75" thickBot="1" x14ac:dyDescent="0.3">
      <c r="B6" s="38" t="s">
        <v>55</v>
      </c>
      <c r="C6" s="39" t="s">
        <v>56</v>
      </c>
      <c r="D6" s="39" t="s">
        <v>195</v>
      </c>
    </row>
    <row r="7" spans="2:4" ht="15.75" thickBot="1" x14ac:dyDescent="0.3">
      <c r="B7" s="38" t="s">
        <v>189</v>
      </c>
      <c r="C7" s="39" t="s">
        <v>107</v>
      </c>
      <c r="D7" s="40" t="s">
        <v>184</v>
      </c>
    </row>
    <row r="8" spans="2:4" ht="15.75" thickBot="1" x14ac:dyDescent="0.3">
      <c r="B8" s="38" t="s">
        <v>190</v>
      </c>
      <c r="C8" s="39" t="s">
        <v>107</v>
      </c>
      <c r="D8" s="40" t="s">
        <v>185</v>
      </c>
    </row>
    <row r="9" spans="2:4" ht="15.75" thickBot="1" x14ac:dyDescent="0.3">
      <c r="B9" s="38" t="s">
        <v>191</v>
      </c>
      <c r="C9" s="39" t="s">
        <v>107</v>
      </c>
      <c r="D9" s="39" t="s">
        <v>186</v>
      </c>
    </row>
    <row r="10" spans="2:4" ht="15.75" thickBot="1" x14ac:dyDescent="0.3">
      <c r="B10" s="38" t="s">
        <v>192</v>
      </c>
      <c r="C10" s="39" t="s">
        <v>56</v>
      </c>
      <c r="D10" s="39" t="s">
        <v>187</v>
      </c>
    </row>
    <row r="11" spans="2:4" ht="15.75" thickBot="1" x14ac:dyDescent="0.3">
      <c r="B11" s="38" t="s">
        <v>194</v>
      </c>
      <c r="C11" s="39" t="s">
        <v>56</v>
      </c>
      <c r="D11" s="39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</vt:lpstr>
      <vt:lpstr>CQM</vt:lpstr>
      <vt:lpstr>SD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Kanasan,S,Shobana,TAQ1 R</cp:lastModifiedBy>
  <dcterms:created xsi:type="dcterms:W3CDTF">2017-04-12T02:23:33Z</dcterms:created>
  <dcterms:modified xsi:type="dcterms:W3CDTF">2018-03-12T02:12:43Z</dcterms:modified>
</cp:coreProperties>
</file>