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eclipse-workspace\gs-e2e-voice-automation-test\BTGS-KL-Voice\RobotFramework\HCS\R55\T1\Common_HCS\"/>
    </mc:Choice>
  </mc:AlternateContent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GSP" sheetId="6" r:id="rId4"/>
    <sheet name="EXPSSR" sheetId="7" r:id="rId5"/>
    <sheet name="BFGSSR" sheetId="9" r:id="rId6"/>
    <sheet name="BFG_IMS" sheetId="4" r:id="rId7"/>
    <sheet name="NetworkID" sheetId="5" r:id="rId8"/>
  </sheets>
  <definedNames>
    <definedName name="_xlnm._FilterDatabase" localSheetId="0" hidden="1">AC!$A$1:$CD$1</definedName>
    <definedName name="_xlnm._FilterDatabase" localSheetId="1" hidden="1">CQM!$A$1:$BE$1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U6" i="1"/>
  <c r="O6" i="1"/>
  <c r="N5" i="3"/>
  <c r="N4" i="3"/>
  <c r="N3" i="3"/>
  <c r="N2" i="3"/>
  <c r="U5" i="1"/>
  <c r="O5" i="1"/>
  <c r="U4" i="1"/>
  <c r="O4" i="1"/>
  <c r="U3" i="1"/>
  <c r="O3" i="1"/>
  <c r="U2" i="1"/>
  <c r="O2" i="1"/>
</calcChain>
</file>

<file path=xl/sharedStrings.xml><?xml version="1.0" encoding="utf-8"?>
<sst xmlns="http://schemas.openxmlformats.org/spreadsheetml/2006/main" count="764" uniqueCount="307">
  <si>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</si>
  <si>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</si>
  <si>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</si>
  <si>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</si>
  <si>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</si>
  <si>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</si>
  <si>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</si>
  <si>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</si>
  <si>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</si>
  <si>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</si>
  <si>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</si>
  <si>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</si>
  <si>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</si>
  <si>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</si>
  <si>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</si>
  <si>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</si>
  <si>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</si>
  <si>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</si>
  <si>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</si>
  <si>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</si>
  <si>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dBrowser</t>
  </si>
  <si>
    <t>12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</si>
  <si>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</si>
  <si>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</si>
  <si>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</si>
  <si>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</si>
  <si>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</si>
  <si>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</si>
  <si>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</si>
  <si>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</si>
  <si>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</si>
  <si>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</si>
  <si>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</si>
  <si>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</si>
  <si>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</si>
  <si>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</si>
  <si>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</si>
  <si>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</si>
  <si>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</si>
  <si>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</si>
  <si>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</si>
  <si>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</si>
  <si>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</si>
  <si>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</si>
  <si>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</si>
  <si>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</si>
  <si>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</si>
  <si>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</si>
  <si>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</si>
  <si>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</si>
  <si>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</si>
  <si>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</si>
  <si>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</si>
  <si>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</si>
  <si>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</si>
  <si>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</si>
  <si>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</si>
  <si>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</si>
  <si>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</si>
  <si>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</si>
  <si>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</si>
  <si>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</si>
  <si>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</si>
  <si>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</si>
  <si>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</si>
  <si>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</si>
  <si>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</si>
  <si>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</si>
  <si>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</si>
  <si>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</si>
  <si>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</si>
  <si>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</si>
  <si>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</si>
  <si>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</si>
  <si>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</si>
  <si>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</si>
  <si>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</si>
  <si>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</si>
  <si>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</si>
  <si>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</si>
  <si>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</si>
  <si>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</si>
  <si>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</si>
  <si>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</si>
  <si>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</si>
  <si>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</si>
  <si>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</si>
  <si>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</si>
  <si>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</si>
  <si>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</si>
  <si>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</si>
  <si>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</si>
  <si>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</si>
  <si>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</si>
  <si>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</si>
  <si>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</si>
  <si>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</si>
  <si>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</si>
  <si>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</si>
  <si>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</si>
  <si>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</si>
  <si>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</si>
  <si>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</si>
  <si>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</si>
  <si>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</si>
  <si>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</si>
  <si>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</si>
  <si>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</si>
  <si>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</si>
  <si>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</si>
  <si>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</si>
  <si>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</si>
  <si>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</si>
  <si>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</si>
  <si>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</si>
  <si>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</si>
  <si>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</si>
  <si>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</si>
  <si>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</si>
  <si>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</si>
  <si>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</si>
  <si>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</si>
  <si>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</si>
  <si>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</si>
  <si>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</si>
  <si>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</si>
  <si>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</si>
  <si>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</si>
  <si>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</si>
  <si>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</si>
  <si>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</si>
  <si>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</si>
  <si>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</si>
  <si>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</si>
  <si>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609424665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</si>
  <si>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</si>
  <si>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</si>
  <si>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</si>
  <si>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</si>
  <si>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</si>
  <si>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</si>
  <si>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</si>
  <si>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</si>
  <si>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</si>
  <si>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</si>
  <si>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</si>
  <si>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</si>
  <si>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</si>
  <si>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</si>
  <si>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</si>
  <si>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</si>
  <si>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</si>
  <si>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</si>
  <si>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</si>
  <si>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</si>
  <si>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</si>
  <si>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</si>
  <si>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</si>
  <si>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</si>
  <si>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</si>
  <si>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</si>
  <si>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</si>
  <si>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</si>
  <si>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</si>
  <si>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</si>
  <si>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</si>
  <si>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</si>
  <si>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</si>
  <si>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</si>
  <si>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</si>
  <si>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</si>
  <si>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KLTA Test Data 2 (UK) Contract</t>
  </si>
  <si>
    <t>dContractualCeaseTerm</t>
  </si>
  <si>
    <t>dClientGroup</t>
  </si>
  <si>
    <t>AC03</t>
  </si>
  <si>
    <t>200</t>
  </si>
  <si>
    <t>AC04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</si>
  <si>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</si>
  <si>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</si>
  <si>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</si>
  <si>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</si>
  <si>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</si>
  <si>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</si>
  <si>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</si>
  <si>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</si>
  <si>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</si>
  <si>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First</t>
  </si>
  <si>
    <t>Last</t>
  </si>
  <si>
    <t>first.last@bt.com</t>
  </si>
  <si>
    <t>AC05</t>
  </si>
  <si>
    <t>4173646638373635</t>
  </si>
  <si>
    <t>RegPack_SCNo</t>
  </si>
  <si>
    <t>11</t>
  </si>
  <si>
    <t>9</t>
  </si>
  <si>
    <t>AC06</t>
  </si>
  <si>
    <t>KLTA Test Data 5 (Non-UK) Contract</t>
  </si>
  <si>
    <t>KLTA Test Data 6 (Non-UK) Contract</t>
  </si>
  <si>
    <t>2</t>
  </si>
  <si>
    <t>WEBSTER UNIVERSITY THAILAND ,</t>
  </si>
  <si>
    <t>1 EMPIRE TOWER, 4TH FLOOR (EM SPACE ZONE) SOUTH SATHORN RD.,</t>
  </si>
  <si>
    <t>SATHON YAN NAWA KRUNG THEP MAHA NAKHON ,</t>
  </si>
  <si>
    <t>10120</t>
  </si>
  <si>
    <t>YYYR55THAIAF01</t>
  </si>
  <si>
    <t>YYYR55UKAF01</t>
  </si>
  <si>
    <t>YYYR55UKAF02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</si>
  <si>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</si>
  <si>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</si>
  <si>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</si>
  <si>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</si>
  <si>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</si>
  <si>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</si>
  <si>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</si>
  <si>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</si>
  <si>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</si>
  <si>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</si>
  <si>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</si>
  <si>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</si>
  <si>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</si>
  <si>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</si>
  <si>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</si>
  <si>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</si>
  <si>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</si>
  <si>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</si>
  <si>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</si>
  <si>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</si>
  <si>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</si>
  <si>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</si>
  <si>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</si>
  <si>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</si>
  <si>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</si>
  <si>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dBFG_URL</t>
  </si>
  <si>
    <t>dSite</t>
  </si>
  <si>
    <t>dFeatureOption</t>
  </si>
  <si>
    <t>dFoiQuantity</t>
  </si>
  <si>
    <t>BFGSSR</t>
  </si>
  <si>
    <t>GSP Login Detail</t>
  </si>
  <si>
    <t>YYYR55THAIAF02</t>
  </si>
  <si>
    <t>dServiceRequestStatus</t>
  </si>
  <si>
    <t>dCompletionType</t>
  </si>
  <si>
    <t>dServiceCompletionCode</t>
  </si>
  <si>
    <t>GSP_TCID</t>
  </si>
  <si>
    <t>YYYR55UKAF03</t>
  </si>
  <si>
    <t>YYYR55UKAF04</t>
  </si>
  <si>
    <t>KLTA Test Data 1 (UK) Contract</t>
  </si>
  <si>
    <t>DR</t>
  </si>
  <si>
    <t>http://sqe.t1.nat.bt.com/cqm</t>
  </si>
  <si>
    <t>KLTA Test Data 3 (UK) Contract Migration</t>
  </si>
  <si>
    <t>KLTA Test Data 4 (UK) Contract Migration</t>
  </si>
  <si>
    <t>YYYR55THAIAF01STA</t>
  </si>
  <si>
    <t>YYYR55THAIAF02STA</t>
  </si>
  <si>
    <t>Provide</t>
  </si>
  <si>
    <t>YYYR55THAISK10ORef</t>
  </si>
  <si>
    <t>SC01</t>
  </si>
  <si>
    <t>http://bfgimst1.nat.bt.com/bfgims.asp</t>
  </si>
  <si>
    <t>YYYR55THAIAF01Q</t>
  </si>
  <si>
    <t>YYYR55THAIAF01Ref</t>
  </si>
  <si>
    <t>YYYR55THAIAF01Ofr</t>
  </si>
  <si>
    <t>YYYR55THAIAF01Ord</t>
  </si>
  <si>
    <t>OneCloudCisco(Global)BCMV044-R45-R51_Reg.xls</t>
  </si>
  <si>
    <t>SC02</t>
  </si>
  <si>
    <t>YYYR55UKAF03Q</t>
  </si>
  <si>
    <t>YYYR55UKAF03Ref</t>
  </si>
  <si>
    <t>YYYR55UKAF03Ofr</t>
  </si>
  <si>
    <t>YYYR55UKAF03ORef</t>
  </si>
  <si>
    <t>YYYR55UKAF03Ord</t>
  </si>
  <si>
    <t>OCC UK v9.6 R46 MIG.xls</t>
  </si>
  <si>
    <t>http://singlemodelc.nat.bt.com/default.aspx</t>
  </si>
  <si>
    <t>http://aibwebb-ws.nat.bt.com:61000/aibweb/</t>
  </si>
  <si>
    <t>100</t>
  </si>
  <si>
    <t>2500</t>
  </si>
  <si>
    <t>IN-SERVICE</t>
  </si>
  <si>
    <t>EXP328572</t>
  </si>
  <si>
    <t>SC11</t>
  </si>
  <si>
    <t>SC03</t>
  </si>
  <si>
    <t>611936347</t>
  </si>
  <si>
    <t>4C65746D65696E403036</t>
  </si>
  <si>
    <t>YYYR55UKAF01Q</t>
  </si>
  <si>
    <t>YYYR55UKAF01Ref</t>
  </si>
  <si>
    <t>YYYR55UKAF01Ofr</t>
  </si>
  <si>
    <t>One Cloud Cisco HCS (UK) De-Reg Pricing Model v9.6 R46_UKAF01.xls</t>
  </si>
  <si>
    <t>YYYR55UKAF01ORef</t>
  </si>
  <si>
    <t>YYYR55UKAF01Ord</t>
  </si>
  <si>
    <t>AC07</t>
  </si>
  <si>
    <t>KLTA Test Data 7 (UK) Contract</t>
  </si>
  <si>
    <t>YYYR55UKSK01</t>
  </si>
  <si>
    <t>Shobana</t>
  </si>
  <si>
    <t>Kanasan</t>
  </si>
  <si>
    <t>shobana.kanasan@bt.com</t>
  </si>
  <si>
    <t>EXP328645</t>
  </si>
  <si>
    <t>SC04</t>
  </si>
  <si>
    <t>YYYR55UKSK01Q</t>
  </si>
  <si>
    <t>YYYR55UKSK01Ref</t>
  </si>
  <si>
    <t>YYYR55UKSK01Ofr</t>
  </si>
  <si>
    <t>YYYR55UKSK01ORef</t>
  </si>
  <si>
    <t>YYYR55UKSK01Ord</t>
  </si>
  <si>
    <t>One Cloud Cisco HCS (UK) De-Reg Pricing Model v9.6 R46_UKSK01.xls</t>
  </si>
  <si>
    <t>SC05</t>
  </si>
  <si>
    <t>KLTA Test Data 5 (Non-UK) Provide site Contract</t>
  </si>
  <si>
    <t>YYYR55THAIAF01Q2</t>
  </si>
  <si>
    <t>YYYR55THAIAF01Ref2</t>
  </si>
  <si>
    <t>YYYR55THAIAF01Ofr2</t>
  </si>
  <si>
    <t>YYYR55THAISK10ORef2</t>
  </si>
  <si>
    <t>YYYR55THAIAF01Ord2</t>
  </si>
  <si>
    <t>rSQE_R51_XXX_7002_AF01SITEA.xls</t>
  </si>
  <si>
    <t>KLTA Test Data 5 (UK) Site Contract</t>
  </si>
  <si>
    <t>EXP328548</t>
  </si>
  <si>
    <t>EXP328609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</si>
</sst>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49" fontId="6" fillId="3" borderId="8" xfId="1" applyNumberFormat="1" applyFont="1" applyFill="1" applyBorder="1" applyAlignment="1">
      <alignment horizontal="center" vertical="center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3" xfId="0" quotePrefix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textRotation="90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3" xfId="0" applyBorder="1"/>
    <xf numFmtId="0" fontId="2" fillId="2" borderId="0" xfId="0" applyFont="1" applyFill="1" applyBorder="1" applyAlignment="1">
      <alignment vertical="center" textRotation="90" wrapText="1"/>
    </xf>
    <xf numFmtId="0" fontId="2" fillId="2" borderId="16" xfId="0" applyFont="1" applyFill="1" applyBorder="1" applyAlignment="1">
      <alignment vertical="center" textRotation="90" wrapText="1"/>
    </xf>
    <xf numFmtId="0" fontId="2" fillId="2" borderId="17" xfId="0" applyFont="1" applyFill="1" applyBorder="1" applyAlignment="1">
      <alignment vertical="center" textRotation="90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8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5" fillId="0" borderId="14" xfId="2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.last@bt.com" TargetMode="External"/><Relationship Id="rId13" Type="http://schemas.openxmlformats.org/officeDocument/2006/relationships/hyperlink" Target="http://sqe.t3.nat.bt.com/cqm" TargetMode="External"/><Relationship Id="rId18" Type="http://schemas.openxmlformats.org/officeDocument/2006/relationships/hyperlink" Target="mailto:first.last@bt.com" TargetMode="External"/><Relationship Id="rId3" Type="http://schemas.openxmlformats.org/officeDocument/2006/relationships/hyperlink" Target="http://sqe.t3.nat.bt.com/cqm" TargetMode="External"/><Relationship Id="rId21" Type="http://schemas.openxmlformats.org/officeDocument/2006/relationships/hyperlink" Target="http://sqe.t3.nat.bt.com/cqm" TargetMode="External"/><Relationship Id="rId7" Type="http://schemas.openxmlformats.org/officeDocument/2006/relationships/hyperlink" Target="mailto:sati.kumari@openreach.co.uk" TargetMode="External"/><Relationship Id="rId12" Type="http://schemas.openxmlformats.org/officeDocument/2006/relationships/hyperlink" Target="http://sqe.t3.nat.bt.com/cqm" TargetMode="External"/><Relationship Id="rId17" Type="http://schemas.openxmlformats.org/officeDocument/2006/relationships/hyperlink" Target="mailto:sati.kumari@openreach.co.uk" TargetMode="External"/><Relationship Id="rId2" Type="http://schemas.openxmlformats.org/officeDocument/2006/relationships/hyperlink" Target="mailto:first.last@bt.com" TargetMode="External"/><Relationship Id="rId16" Type="http://schemas.openxmlformats.org/officeDocument/2006/relationships/hyperlink" Target="mailto:first.last@bt.com" TargetMode="External"/><Relationship Id="rId20" Type="http://schemas.openxmlformats.org/officeDocument/2006/relationships/hyperlink" Target="mailto:shobana.kanasa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3.nat.bt.com/cqm" TargetMode="External"/><Relationship Id="rId11" Type="http://schemas.openxmlformats.org/officeDocument/2006/relationships/hyperlink" Target="mailto:first.last@bt.com" TargetMode="External"/><Relationship Id="rId5" Type="http://schemas.openxmlformats.org/officeDocument/2006/relationships/hyperlink" Target="mailto:first.last@bt.com" TargetMode="External"/><Relationship Id="rId15" Type="http://schemas.openxmlformats.org/officeDocument/2006/relationships/hyperlink" Target="mailto:sati.kumari@openreach.co.uk" TargetMode="External"/><Relationship Id="rId10" Type="http://schemas.openxmlformats.org/officeDocument/2006/relationships/hyperlink" Target="mailto:sati.kumari@openreach.co.uk" TargetMode="External"/><Relationship Id="rId19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4" Type="http://schemas.openxmlformats.org/officeDocument/2006/relationships/hyperlink" Target="http://sqe.t3.nat.bt.com/cq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fgimst1.nat.bt.com/bfgims.asp" TargetMode="External"/><Relationship Id="rId3" Type="http://schemas.openxmlformats.org/officeDocument/2006/relationships/hyperlink" Target="http://sqe.t1.nat.bt.com/cqm" TargetMode="External"/><Relationship Id="rId7" Type="http://schemas.openxmlformats.org/officeDocument/2006/relationships/hyperlink" Target="http://sqe.t1.nat.bt.com/cqm" TargetMode="External"/><Relationship Id="rId2" Type="http://schemas.openxmlformats.org/officeDocument/2006/relationships/hyperlink" Target="http://bfgimst1.nat.bt.com/bfgims.asp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bfgimst1.nat.bt.com/bfgims.asp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sqe.t1.nat.bt.com/cqm" TargetMode="External"/><Relationship Id="rId10" Type="http://schemas.openxmlformats.org/officeDocument/2006/relationships/hyperlink" Target="http://bfgimst1.nat.bt.com/bfgims.asp" TargetMode="External"/><Relationship Id="rId4" Type="http://schemas.openxmlformats.org/officeDocument/2006/relationships/hyperlink" Target="http://bfgimst1.nat.bt.com/bfgims.asp" TargetMode="External"/><Relationship Id="rId9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"/>
  <sheetViews>
    <sheetView workbookViewId="0">
      <pane xSplit="1" ySplit="1" topLeftCell="BG5" activePane="bottomRight" state="frozen"/>
      <selection pane="topRight" activeCell="B1" sqref="B1"/>
      <selection pane="bottomLeft" activeCell="A2" sqref="A2"/>
      <selection pane="bottomRight" activeCell="AY6" sqref="AY6:BL6"/>
    </sheetView>
  </sheetViews>
  <sheetFormatPr defaultRowHeight="15" x14ac:dyDescent="0.25"/>
  <cols>
    <col min="1" max="1" width="11" bestFit="1" customWidth="1"/>
    <col min="2" max="2" width="16.28515625" style="42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2.14062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2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style="70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38" t="s">
        <v>191</v>
      </c>
      <c r="C1" s="1" t="s">
        <v>130</v>
      </c>
      <c r="D1" s="26" t="s">
        <v>159</v>
      </c>
      <c r="E1" s="26" t="s">
        <v>158</v>
      </c>
      <c r="F1" s="7" t="s">
        <v>137</v>
      </c>
      <c r="G1" s="2" t="s">
        <v>127</v>
      </c>
      <c r="H1" s="2" t="s">
        <v>112</v>
      </c>
      <c r="I1" s="2" t="s">
        <v>20</v>
      </c>
      <c r="J1" s="1" t="s">
        <v>4</v>
      </c>
      <c r="K1" s="1" t="s">
        <v>5</v>
      </c>
      <c r="L1" s="1" t="s">
        <v>22</v>
      </c>
      <c r="M1" s="1" t="s">
        <v>172</v>
      </c>
      <c r="N1" s="1" t="s">
        <v>23</v>
      </c>
      <c r="O1" s="41" t="s">
        <v>173</v>
      </c>
      <c r="P1" s="35" t="s">
        <v>54</v>
      </c>
      <c r="Q1" s="1" t="s">
        <v>13</v>
      </c>
      <c r="R1" s="1" t="s">
        <v>14</v>
      </c>
      <c r="S1" s="1" t="s">
        <v>15</v>
      </c>
      <c r="T1" s="1" t="s">
        <v>37</v>
      </c>
      <c r="U1" s="1" t="s">
        <v>58</v>
      </c>
      <c r="V1" s="1" t="s">
        <v>16</v>
      </c>
      <c r="W1" s="1" t="s">
        <v>38</v>
      </c>
      <c r="X1" s="1" t="s">
        <v>59</v>
      </c>
      <c r="Y1" s="1" t="s">
        <v>10</v>
      </c>
      <c r="Z1" s="1" t="s">
        <v>36</v>
      </c>
      <c r="AA1" s="1" t="s">
        <v>60</v>
      </c>
      <c r="AB1" s="36" t="s">
        <v>55</v>
      </c>
      <c r="AC1" s="1" t="s">
        <v>19</v>
      </c>
      <c r="AD1" s="1" t="s">
        <v>17</v>
      </c>
      <c r="AE1" s="1" t="s">
        <v>18</v>
      </c>
      <c r="AF1" s="3" t="s">
        <v>61</v>
      </c>
      <c r="AG1" s="1" t="s">
        <v>53</v>
      </c>
      <c r="AH1" s="1" t="s">
        <v>40</v>
      </c>
      <c r="AI1" s="1" t="s">
        <v>39</v>
      </c>
      <c r="AJ1" s="36" t="s">
        <v>25</v>
      </c>
      <c r="AK1" s="3" t="s">
        <v>45</v>
      </c>
      <c r="AL1" s="37" t="s">
        <v>56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41</v>
      </c>
      <c r="AR1" s="1" t="s">
        <v>42</v>
      </c>
      <c r="AS1" s="1" t="s">
        <v>43</v>
      </c>
      <c r="AT1" s="1" t="s">
        <v>30</v>
      </c>
      <c r="AU1" s="1" t="s">
        <v>44</v>
      </c>
      <c r="AV1" s="1" t="s">
        <v>104</v>
      </c>
      <c r="AW1" s="37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37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</row>
    <row r="2" spans="1:82" s="44" customFormat="1" ht="90" x14ac:dyDescent="0.25">
      <c r="A2" s="71" t="s">
        <v>100</v>
      </c>
      <c r="B2" s="45" t="s">
        <v>193</v>
      </c>
      <c r="C2" s="45" t="s">
        <v>243</v>
      </c>
      <c r="D2" s="45" t="s">
        <v>169</v>
      </c>
      <c r="E2" s="45" t="s">
        <v>244</v>
      </c>
      <c r="F2" s="43" t="s">
        <v>245</v>
      </c>
      <c r="G2" s="46" t="s">
        <v>134</v>
      </c>
      <c r="H2" s="47" t="s">
        <v>190</v>
      </c>
      <c r="I2" s="53" t="s">
        <v>160</v>
      </c>
      <c r="J2" s="45" t="s">
        <v>113</v>
      </c>
      <c r="K2" s="45" t="s">
        <v>203</v>
      </c>
      <c r="L2" s="45" t="s">
        <v>24</v>
      </c>
      <c r="M2" s="45" t="s">
        <v>175</v>
      </c>
      <c r="N2" s="45"/>
      <c r="O2" s="45" t="s">
        <v>24</v>
      </c>
      <c r="P2" s="51"/>
      <c r="Q2" s="49" t="s">
        <v>164</v>
      </c>
      <c r="R2" s="45" t="s">
        <v>21</v>
      </c>
      <c r="S2" s="40" t="s">
        <v>165</v>
      </c>
      <c r="T2" s="45"/>
      <c r="U2" s="45"/>
      <c r="V2" s="45" t="s">
        <v>166</v>
      </c>
      <c r="W2" s="45" t="s">
        <v>118</v>
      </c>
      <c r="X2" s="45" t="s">
        <v>166</v>
      </c>
      <c r="Y2" s="45" t="s">
        <v>117</v>
      </c>
      <c r="Z2" s="45" t="s">
        <v>167</v>
      </c>
      <c r="AA2" s="45"/>
      <c r="AB2" s="52"/>
      <c r="AC2" s="45" t="s">
        <v>34</v>
      </c>
      <c r="AD2" s="45" t="s">
        <v>186</v>
      </c>
      <c r="AE2" s="45" t="s">
        <v>187</v>
      </c>
      <c r="AF2" s="69" t="s">
        <v>188</v>
      </c>
      <c r="AG2" s="46" t="s">
        <v>103</v>
      </c>
      <c r="AH2" s="45"/>
      <c r="AI2" s="45"/>
      <c r="AJ2" s="52"/>
      <c r="AK2" s="45" t="s">
        <v>163</v>
      </c>
      <c r="AL2" s="51"/>
      <c r="AM2" s="45" t="s">
        <v>96</v>
      </c>
      <c r="AN2" s="45"/>
      <c r="AO2" s="45" t="s">
        <v>31</v>
      </c>
      <c r="AP2" s="45" t="s">
        <v>32</v>
      </c>
      <c r="AQ2" s="45" t="s">
        <v>99</v>
      </c>
      <c r="AR2" s="45" t="s">
        <v>114</v>
      </c>
      <c r="AS2" s="45" t="s">
        <v>35</v>
      </c>
      <c r="AT2" s="45" t="s">
        <v>114</v>
      </c>
      <c r="AU2" s="45" t="s">
        <v>33</v>
      </c>
      <c r="AV2" s="45" t="s">
        <v>99</v>
      </c>
      <c r="AW2" s="51"/>
      <c r="AX2" s="45" t="s">
        <v>57</v>
      </c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51"/>
      <c r="BO2" s="45" t="s">
        <v>57</v>
      </c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</row>
    <row r="3" spans="1:82" s="44" customFormat="1" ht="90" x14ac:dyDescent="0.25">
      <c r="A3" s="45" t="s">
        <v>170</v>
      </c>
      <c r="B3" s="45" t="s">
        <v>193</v>
      </c>
      <c r="C3" s="45" t="s">
        <v>171</v>
      </c>
      <c r="D3" s="45" t="s">
        <v>169</v>
      </c>
      <c r="E3" s="45" t="s">
        <v>244</v>
      </c>
      <c r="F3" s="43" t="s">
        <v>245</v>
      </c>
      <c r="G3" s="46" t="s">
        <v>134</v>
      </c>
      <c r="H3" s="47" t="s">
        <v>190</v>
      </c>
      <c r="I3" s="53" t="s">
        <v>160</v>
      </c>
      <c r="J3" s="45" t="s">
        <v>113</v>
      </c>
      <c r="K3" s="45" t="s">
        <v>204</v>
      </c>
      <c r="L3" s="45" t="s">
        <v>24</v>
      </c>
      <c r="M3" s="45" t="s">
        <v>175</v>
      </c>
      <c r="N3" s="45"/>
      <c r="O3" s="45" t="s">
        <v>24</v>
      </c>
      <c r="P3" s="51"/>
      <c r="Q3" s="49" t="s">
        <v>164</v>
      </c>
      <c r="R3" s="45" t="s">
        <v>21</v>
      </c>
      <c r="S3" s="40" t="s">
        <v>165</v>
      </c>
      <c r="T3" s="45"/>
      <c r="U3" s="45"/>
      <c r="V3" s="45" t="s">
        <v>166</v>
      </c>
      <c r="W3" s="45" t="s">
        <v>118</v>
      </c>
      <c r="X3" s="45" t="s">
        <v>166</v>
      </c>
      <c r="Y3" s="45" t="s">
        <v>117</v>
      </c>
      <c r="Z3" s="45" t="s">
        <v>167</v>
      </c>
      <c r="AA3" s="45"/>
      <c r="AB3" s="52"/>
      <c r="AC3" s="45" t="s">
        <v>34</v>
      </c>
      <c r="AD3" s="45" t="s">
        <v>186</v>
      </c>
      <c r="AE3" s="45" t="s">
        <v>187</v>
      </c>
      <c r="AF3" s="69" t="s">
        <v>188</v>
      </c>
      <c r="AG3" s="46" t="s">
        <v>103</v>
      </c>
      <c r="AH3" s="45"/>
      <c r="AI3" s="45"/>
      <c r="AJ3" s="52"/>
      <c r="AK3" s="45" t="s">
        <v>163</v>
      </c>
      <c r="AL3" s="51"/>
      <c r="AM3" s="45" t="s">
        <v>96</v>
      </c>
      <c r="AN3" s="45"/>
      <c r="AO3" s="45" t="s">
        <v>31</v>
      </c>
      <c r="AP3" s="45" t="s">
        <v>32</v>
      </c>
      <c r="AQ3" s="45" t="s">
        <v>99</v>
      </c>
      <c r="AR3" s="45" t="s">
        <v>114</v>
      </c>
      <c r="AS3" s="45" t="s">
        <v>35</v>
      </c>
      <c r="AT3" s="45" t="s">
        <v>114</v>
      </c>
      <c r="AU3" s="45" t="s">
        <v>33</v>
      </c>
      <c r="AV3" s="45" t="s">
        <v>99</v>
      </c>
      <c r="AW3" s="51"/>
      <c r="AX3" s="45" t="s">
        <v>57</v>
      </c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51"/>
      <c r="BO3" s="45" t="s">
        <v>57</v>
      </c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</row>
    <row r="4" spans="1:82" s="44" customFormat="1" ht="90" x14ac:dyDescent="0.25">
      <c r="A4" s="45" t="s">
        <v>174</v>
      </c>
      <c r="B4" s="45" t="s">
        <v>192</v>
      </c>
      <c r="C4" s="45" t="s">
        <v>246</v>
      </c>
      <c r="D4" s="45" t="s">
        <v>169</v>
      </c>
      <c r="E4" s="45" t="s">
        <v>244</v>
      </c>
      <c r="F4" s="43" t="s">
        <v>245</v>
      </c>
      <c r="G4" s="46" t="s">
        <v>134</v>
      </c>
      <c r="H4" s="47" t="s">
        <v>190</v>
      </c>
      <c r="I4" s="53" t="s">
        <v>160</v>
      </c>
      <c r="J4" s="45" t="s">
        <v>113</v>
      </c>
      <c r="K4" s="45" t="s">
        <v>241</v>
      </c>
      <c r="L4" s="45" t="s">
        <v>24</v>
      </c>
      <c r="M4" s="45" t="s">
        <v>175</v>
      </c>
      <c r="N4" s="45"/>
      <c r="O4" s="45" t="s">
        <v>24</v>
      </c>
      <c r="P4" s="51"/>
      <c r="Q4" s="49" t="s">
        <v>164</v>
      </c>
      <c r="R4" s="45" t="s">
        <v>21</v>
      </c>
      <c r="S4" s="40" t="s">
        <v>165</v>
      </c>
      <c r="T4" s="45"/>
      <c r="U4" s="45"/>
      <c r="V4" s="45" t="s">
        <v>166</v>
      </c>
      <c r="W4" s="45" t="s">
        <v>118</v>
      </c>
      <c r="X4" s="45" t="s">
        <v>166</v>
      </c>
      <c r="Y4" s="45" t="s">
        <v>117</v>
      </c>
      <c r="Z4" s="45" t="s">
        <v>167</v>
      </c>
      <c r="AA4" s="45"/>
      <c r="AB4" s="52"/>
      <c r="AC4" s="45" t="s">
        <v>34</v>
      </c>
      <c r="AD4" s="45" t="s">
        <v>186</v>
      </c>
      <c r="AE4" s="45" t="s">
        <v>187</v>
      </c>
      <c r="AF4" s="69" t="s">
        <v>188</v>
      </c>
      <c r="AG4" s="46" t="s">
        <v>103</v>
      </c>
      <c r="AH4" s="45"/>
      <c r="AI4" s="45"/>
      <c r="AJ4" s="52"/>
      <c r="AK4" s="45" t="s">
        <v>163</v>
      </c>
      <c r="AL4" s="51"/>
      <c r="AM4" s="45" t="s">
        <v>96</v>
      </c>
      <c r="AN4" s="45"/>
      <c r="AO4" s="45" t="s">
        <v>31</v>
      </c>
      <c r="AP4" s="45" t="s">
        <v>32</v>
      </c>
      <c r="AQ4" s="45" t="s">
        <v>99</v>
      </c>
      <c r="AR4" s="45" t="s">
        <v>114</v>
      </c>
      <c r="AS4" s="45" t="s">
        <v>35</v>
      </c>
      <c r="AT4" s="45" t="s">
        <v>114</v>
      </c>
      <c r="AU4" s="45" t="s">
        <v>33</v>
      </c>
      <c r="AV4" s="45" t="s">
        <v>99</v>
      </c>
      <c r="AW4" s="51"/>
      <c r="AX4" s="45" t="s">
        <v>57</v>
      </c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51"/>
      <c r="BO4" s="45" t="s">
        <v>57</v>
      </c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</row>
    <row r="5" spans="1:82" s="44" customFormat="1" ht="90" x14ac:dyDescent="0.25">
      <c r="A5" s="45" t="s">
        <v>176</v>
      </c>
      <c r="B5" s="45" t="s">
        <v>192</v>
      </c>
      <c r="C5" s="45" t="s">
        <v>247</v>
      </c>
      <c r="D5" s="45" t="s">
        <v>169</v>
      </c>
      <c r="E5" s="45" t="s">
        <v>244</v>
      </c>
      <c r="F5" s="43" t="s">
        <v>245</v>
      </c>
      <c r="G5" s="46" t="s">
        <v>134</v>
      </c>
      <c r="H5" s="47" t="s">
        <v>190</v>
      </c>
      <c r="I5" s="53" t="s">
        <v>160</v>
      </c>
      <c r="J5" s="45" t="s">
        <v>113</v>
      </c>
      <c r="K5" s="45" t="s">
        <v>242</v>
      </c>
      <c r="L5" s="45" t="s">
        <v>24</v>
      </c>
      <c r="M5" s="45" t="s">
        <v>175</v>
      </c>
      <c r="N5" s="45"/>
      <c r="O5" s="45" t="s">
        <v>24</v>
      </c>
      <c r="P5" s="51"/>
      <c r="Q5" s="49" t="s">
        <v>164</v>
      </c>
      <c r="R5" s="45" t="s">
        <v>21</v>
      </c>
      <c r="S5" s="40" t="s">
        <v>165</v>
      </c>
      <c r="T5" s="45"/>
      <c r="U5" s="45"/>
      <c r="V5" s="45" t="s">
        <v>166</v>
      </c>
      <c r="W5" s="45" t="s">
        <v>118</v>
      </c>
      <c r="X5" s="45" t="s">
        <v>166</v>
      </c>
      <c r="Y5" s="45" t="s">
        <v>117</v>
      </c>
      <c r="Z5" s="45" t="s">
        <v>167</v>
      </c>
      <c r="AA5" s="45"/>
      <c r="AB5" s="52"/>
      <c r="AC5" s="45" t="s">
        <v>34</v>
      </c>
      <c r="AD5" s="45" t="s">
        <v>186</v>
      </c>
      <c r="AE5" s="45" t="s">
        <v>187</v>
      </c>
      <c r="AF5" s="69" t="s">
        <v>188</v>
      </c>
      <c r="AG5" s="46" t="s">
        <v>103</v>
      </c>
      <c r="AH5" s="45"/>
      <c r="AI5" s="45"/>
      <c r="AJ5" s="52"/>
      <c r="AK5" s="45" t="s">
        <v>163</v>
      </c>
      <c r="AL5" s="51"/>
      <c r="AM5" s="45" t="s">
        <v>96</v>
      </c>
      <c r="AN5" s="45"/>
      <c r="AO5" s="45" t="s">
        <v>31</v>
      </c>
      <c r="AP5" s="45" t="s">
        <v>32</v>
      </c>
      <c r="AQ5" s="45" t="s">
        <v>99</v>
      </c>
      <c r="AR5" s="45" t="s">
        <v>114</v>
      </c>
      <c r="AS5" s="45" t="s">
        <v>35</v>
      </c>
      <c r="AT5" s="45" t="s">
        <v>114</v>
      </c>
      <c r="AU5" s="45" t="s">
        <v>33</v>
      </c>
      <c r="AV5" s="45" t="s">
        <v>99</v>
      </c>
      <c r="AW5" s="51"/>
      <c r="AX5" s="45" t="s">
        <v>57</v>
      </c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51"/>
      <c r="BO5" s="45" t="s">
        <v>57</v>
      </c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</row>
    <row r="6" spans="1:82" s="44" customFormat="1" ht="60" x14ac:dyDescent="0.25">
      <c r="A6" s="45" t="s">
        <v>189</v>
      </c>
      <c r="B6" s="45" t="s">
        <v>197</v>
      </c>
      <c r="C6" s="45" t="s">
        <v>195</v>
      </c>
      <c r="D6" s="45" t="s">
        <v>169</v>
      </c>
      <c r="E6" s="45" t="s">
        <v>244</v>
      </c>
      <c r="F6" s="43" t="s">
        <v>245</v>
      </c>
      <c r="G6" s="46" t="s">
        <v>134</v>
      </c>
      <c r="H6" s="47" t="s">
        <v>190</v>
      </c>
      <c r="I6" s="53" t="s">
        <v>160</v>
      </c>
      <c r="J6" s="53" t="s">
        <v>156</v>
      </c>
      <c r="K6" s="45" t="s">
        <v>202</v>
      </c>
      <c r="L6" s="45" t="s">
        <v>24</v>
      </c>
      <c r="M6" s="45" t="s">
        <v>175</v>
      </c>
      <c r="N6" s="45"/>
      <c r="O6" s="45" t="s">
        <v>24</v>
      </c>
      <c r="P6" s="51"/>
      <c r="Q6" s="49"/>
      <c r="R6" s="48" t="s">
        <v>177</v>
      </c>
      <c r="S6" s="50" t="s">
        <v>178</v>
      </c>
      <c r="T6" s="50"/>
      <c r="U6" s="50" t="s">
        <v>179</v>
      </c>
      <c r="V6" s="50" t="s">
        <v>180</v>
      </c>
      <c r="W6" s="50" t="s">
        <v>181</v>
      </c>
      <c r="X6" s="50"/>
      <c r="Y6" s="50" t="s">
        <v>182</v>
      </c>
      <c r="Z6" s="50" t="s">
        <v>183</v>
      </c>
      <c r="AA6" s="45"/>
      <c r="AB6" s="52"/>
      <c r="AC6" s="45" t="s">
        <v>34</v>
      </c>
      <c r="AD6" s="45" t="s">
        <v>186</v>
      </c>
      <c r="AE6" s="45" t="s">
        <v>187</v>
      </c>
      <c r="AF6" s="69" t="s">
        <v>188</v>
      </c>
      <c r="AG6" s="46" t="s">
        <v>103</v>
      </c>
      <c r="AH6" s="45"/>
      <c r="AI6" s="45"/>
      <c r="AJ6" s="52"/>
      <c r="AK6" s="45" t="s">
        <v>163</v>
      </c>
      <c r="AL6" s="51"/>
      <c r="AM6" s="45" t="s">
        <v>96</v>
      </c>
      <c r="AN6" s="45"/>
      <c r="AO6" s="45" t="s">
        <v>31</v>
      </c>
      <c r="AP6" s="45" t="s">
        <v>184</v>
      </c>
      <c r="AQ6" s="45" t="s">
        <v>99</v>
      </c>
      <c r="AR6" s="45" t="s">
        <v>51</v>
      </c>
      <c r="AS6" s="45" t="s">
        <v>35</v>
      </c>
      <c r="AT6" s="45" t="s">
        <v>185</v>
      </c>
      <c r="AU6" s="45" t="s">
        <v>33</v>
      </c>
      <c r="AV6" s="45" t="s">
        <v>99</v>
      </c>
      <c r="AW6" s="51"/>
      <c r="AX6" s="45" t="s">
        <v>98</v>
      </c>
      <c r="AY6" s="45" t="s">
        <v>248</v>
      </c>
      <c r="AZ6" s="45"/>
      <c r="BA6" s="50" t="s">
        <v>198</v>
      </c>
      <c r="BB6" s="45"/>
      <c r="BC6" s="45"/>
      <c r="BD6" s="45"/>
      <c r="BE6" s="45"/>
      <c r="BF6" s="50" t="s">
        <v>199</v>
      </c>
      <c r="BG6" s="45"/>
      <c r="BH6" s="45"/>
      <c r="BI6" s="50" t="s">
        <v>200</v>
      </c>
      <c r="BJ6" s="50" t="s">
        <v>181</v>
      </c>
      <c r="BK6" s="50" t="s">
        <v>182</v>
      </c>
      <c r="BL6" s="55" t="s">
        <v>201</v>
      </c>
      <c r="BM6" s="45"/>
      <c r="BN6" s="51"/>
      <c r="BO6" s="45" t="s">
        <v>57</v>
      </c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</row>
    <row r="7" spans="1:82" s="44" customFormat="1" ht="60" x14ac:dyDescent="0.25">
      <c r="A7" s="45" t="s">
        <v>194</v>
      </c>
      <c r="B7" s="45" t="s">
        <v>197</v>
      </c>
      <c r="C7" s="45" t="s">
        <v>196</v>
      </c>
      <c r="D7" s="45" t="s">
        <v>169</v>
      </c>
      <c r="E7" s="45" t="s">
        <v>244</v>
      </c>
      <c r="F7" s="43" t="s">
        <v>245</v>
      </c>
      <c r="G7" s="46" t="s">
        <v>134</v>
      </c>
      <c r="H7" s="47" t="s">
        <v>190</v>
      </c>
      <c r="I7" s="53" t="s">
        <v>160</v>
      </c>
      <c r="J7" s="53" t="s">
        <v>156</v>
      </c>
      <c r="K7" s="45" t="s">
        <v>236</v>
      </c>
      <c r="L7" s="45" t="s">
        <v>24</v>
      </c>
      <c r="M7" s="45" t="s">
        <v>175</v>
      </c>
      <c r="N7" s="45"/>
      <c r="O7" s="45" t="s">
        <v>24</v>
      </c>
      <c r="P7" s="51"/>
      <c r="Q7" s="49"/>
      <c r="R7" s="48" t="s">
        <v>177</v>
      </c>
      <c r="S7" s="50" t="s">
        <v>178</v>
      </c>
      <c r="T7" s="50"/>
      <c r="U7" s="50" t="s">
        <v>179</v>
      </c>
      <c r="V7" s="50" t="s">
        <v>180</v>
      </c>
      <c r="W7" s="50" t="s">
        <v>181</v>
      </c>
      <c r="X7" s="50"/>
      <c r="Y7" s="50" t="s">
        <v>182</v>
      </c>
      <c r="Z7" s="50" t="s">
        <v>183</v>
      </c>
      <c r="AA7" s="45"/>
      <c r="AB7" s="52"/>
      <c r="AC7" s="45" t="s">
        <v>34</v>
      </c>
      <c r="AD7" s="45" t="s">
        <v>186</v>
      </c>
      <c r="AE7" s="45" t="s">
        <v>187</v>
      </c>
      <c r="AF7" s="69" t="s">
        <v>188</v>
      </c>
      <c r="AG7" s="46" t="s">
        <v>103</v>
      </c>
      <c r="AH7" s="45"/>
      <c r="AI7" s="45"/>
      <c r="AJ7" s="52"/>
      <c r="AK7" s="45" t="s">
        <v>163</v>
      </c>
      <c r="AL7" s="51"/>
      <c r="AM7" s="45" t="s">
        <v>96</v>
      </c>
      <c r="AN7" s="45"/>
      <c r="AO7" s="45" t="s">
        <v>31</v>
      </c>
      <c r="AP7" s="45" t="s">
        <v>184</v>
      </c>
      <c r="AQ7" s="45" t="s">
        <v>99</v>
      </c>
      <c r="AR7" s="45" t="s">
        <v>51</v>
      </c>
      <c r="AS7" s="45" t="s">
        <v>35</v>
      </c>
      <c r="AT7" s="45" t="s">
        <v>185</v>
      </c>
      <c r="AU7" s="45" t="s">
        <v>33</v>
      </c>
      <c r="AV7" s="45" t="s">
        <v>99</v>
      </c>
      <c r="AW7" s="51"/>
      <c r="AX7" s="45" t="s">
        <v>98</v>
      </c>
      <c r="AY7" s="45" t="s">
        <v>249</v>
      </c>
      <c r="AZ7" s="45"/>
      <c r="BA7" s="50" t="s">
        <v>198</v>
      </c>
      <c r="BB7" s="45"/>
      <c r="BC7" s="45"/>
      <c r="BD7" s="45"/>
      <c r="BE7" s="45"/>
      <c r="BF7" s="50" t="s">
        <v>199</v>
      </c>
      <c r="BG7" s="45"/>
      <c r="BH7" s="45"/>
      <c r="BI7" s="50" t="s">
        <v>200</v>
      </c>
      <c r="BJ7" s="50" t="s">
        <v>181</v>
      </c>
      <c r="BK7" s="50" t="s">
        <v>182</v>
      </c>
      <c r="BL7" s="55" t="s">
        <v>201</v>
      </c>
      <c r="BM7" s="45"/>
      <c r="BN7" s="51"/>
      <c r="BO7" s="45" t="s">
        <v>57</v>
      </c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</row>
    <row r="8" spans="1:82" s="44" customFormat="1" ht="90" x14ac:dyDescent="0.25">
      <c r="A8" s="45" t="s">
        <v>282</v>
      </c>
      <c r="B8" s="45" t="s">
        <v>193</v>
      </c>
      <c r="C8" s="45" t="s">
        <v>283</v>
      </c>
      <c r="D8" s="45" t="s">
        <v>169</v>
      </c>
      <c r="E8" s="45" t="s">
        <v>244</v>
      </c>
      <c r="F8" s="43" t="s">
        <v>245</v>
      </c>
      <c r="G8" s="46" t="s">
        <v>274</v>
      </c>
      <c r="H8" s="46" t="s">
        <v>275</v>
      </c>
      <c r="I8" s="53" t="s">
        <v>160</v>
      </c>
      <c r="J8" s="45" t="s">
        <v>113</v>
      </c>
      <c r="K8" s="45" t="s">
        <v>284</v>
      </c>
      <c r="L8" s="45" t="s">
        <v>24</v>
      </c>
      <c r="M8" s="45" t="s">
        <v>175</v>
      </c>
      <c r="N8" s="45"/>
      <c r="O8" s="45" t="s">
        <v>24</v>
      </c>
      <c r="P8" s="51"/>
      <c r="Q8" s="49" t="s">
        <v>164</v>
      </c>
      <c r="R8" s="45" t="s">
        <v>21</v>
      </c>
      <c r="S8" s="40" t="s">
        <v>165</v>
      </c>
      <c r="T8" s="45"/>
      <c r="U8" s="45"/>
      <c r="V8" s="45" t="s">
        <v>166</v>
      </c>
      <c r="W8" s="45" t="s">
        <v>118</v>
      </c>
      <c r="X8" s="45" t="s">
        <v>166</v>
      </c>
      <c r="Y8" s="45" t="s">
        <v>117</v>
      </c>
      <c r="Z8" s="45" t="s">
        <v>167</v>
      </c>
      <c r="AA8" s="45"/>
      <c r="AB8" s="52"/>
      <c r="AC8" s="45" t="s">
        <v>34</v>
      </c>
      <c r="AD8" s="45" t="s">
        <v>285</v>
      </c>
      <c r="AE8" s="45" t="s">
        <v>286</v>
      </c>
      <c r="AF8" s="69" t="s">
        <v>287</v>
      </c>
      <c r="AG8" s="46" t="s">
        <v>103</v>
      </c>
      <c r="AH8" s="45"/>
      <c r="AI8" s="45"/>
      <c r="AJ8" s="52"/>
      <c r="AK8" s="45" t="s">
        <v>163</v>
      </c>
      <c r="AL8" s="51"/>
      <c r="AM8" s="45" t="s">
        <v>96</v>
      </c>
      <c r="AN8" s="45"/>
      <c r="AO8" s="45" t="s">
        <v>31</v>
      </c>
      <c r="AP8" s="45" t="s">
        <v>32</v>
      </c>
      <c r="AQ8" s="45" t="s">
        <v>99</v>
      </c>
      <c r="AR8" s="45" t="s">
        <v>114</v>
      </c>
      <c r="AS8" s="45" t="s">
        <v>35</v>
      </c>
      <c r="AT8" s="45" t="s">
        <v>114</v>
      </c>
      <c r="AU8" s="45" t="s">
        <v>33</v>
      </c>
      <c r="AV8" s="45" t="s">
        <v>99</v>
      </c>
      <c r="AW8" s="51"/>
      <c r="AX8" s="45" t="s">
        <v>57</v>
      </c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51"/>
      <c r="BO8" s="45" t="s">
        <v>57</v>
      </c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</row>
  </sheetData>
  <autoFilter ref="A1:CD1"/>
  <dataValidations count="2">
    <dataValidation type="list" allowBlank="1" showInputMessage="1" showErrorMessage="1" sqref="AX2:AX8 BO2:BO8">
      <formula1>"Yes,No"</formula1>
    </dataValidation>
    <dataValidation type="list" allowBlank="1" showErrorMessage="1" sqref="F2:F8">
      <formula1>"http://sqe.t1.nat.bt.com/cqm,http://sqe.t3.nat.bt.com/cqm"</formula1>
    </dataValidation>
  </dataValidations>
  <hyperlinks>
    <hyperlink ref="AC2" r:id="rId1" display="sati.kumari@openreach.co.uk"/>
    <hyperlink ref="AF2" r:id="rId2"/>
    <hyperlink ref="F2" r:id="rId3" display="http://sqe.t3.nat.bt.com/cqm"/>
    <hyperlink ref="AC3" r:id="rId4" display="sati.kumari@openreach.co.uk"/>
    <hyperlink ref="AF3" r:id="rId5"/>
    <hyperlink ref="F3" r:id="rId6" display="http://sqe.t3.nat.bt.com/cqm"/>
    <hyperlink ref="AC4" r:id="rId7" display="sati.kumari@openreach.co.uk"/>
    <hyperlink ref="AF4" r:id="rId8"/>
    <hyperlink ref="F4" r:id="rId9" display="http://sqe.t3.nat.bt.com/cqm"/>
    <hyperlink ref="AC5" r:id="rId10" display="sati.kumari@openreach.co.uk"/>
    <hyperlink ref="AF5" r:id="rId11"/>
    <hyperlink ref="F5" r:id="rId12" display="http://sqe.t3.nat.bt.com/cqm"/>
    <hyperlink ref="F6" r:id="rId13" display="http://sqe.t3.nat.bt.com/cqm"/>
    <hyperlink ref="F7" r:id="rId14" display="http://sqe.t3.nat.bt.com/cqm"/>
    <hyperlink ref="AC6" r:id="rId15" display="sati.kumari@openreach.co.uk"/>
    <hyperlink ref="AF6" r:id="rId16"/>
    <hyperlink ref="AC7" r:id="rId17" display="sati.kumari@openreach.co.uk"/>
    <hyperlink ref="AF7" r:id="rId18"/>
    <hyperlink ref="AC8" r:id="rId19" display="sati.kumari@openreach.co.uk"/>
    <hyperlink ref="AF8" r:id="rId20"/>
    <hyperlink ref="F8" r:id="rId21" display="http://sqe.t3.nat.bt.com/cqm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S12" sqref="AS12"/>
    </sheetView>
  </sheetViews>
  <sheetFormatPr defaultRowHeight="15" x14ac:dyDescent="0.25"/>
  <cols>
    <col min="1" max="1" width="13.140625" customWidth="1"/>
    <col min="2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2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28" bestFit="1" customWidth="1"/>
    <col min="34" max="34" width="9.140625" style="28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39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7" t="s">
        <v>0</v>
      </c>
      <c r="B1" s="7" t="s">
        <v>133</v>
      </c>
      <c r="C1" s="7" t="s">
        <v>130</v>
      </c>
      <c r="D1" s="7" t="s">
        <v>159</v>
      </c>
      <c r="E1" s="7" t="s">
        <v>158</v>
      </c>
      <c r="F1" s="7" t="s">
        <v>1</v>
      </c>
      <c r="G1" s="18" t="s">
        <v>2</v>
      </c>
      <c r="H1" s="7" t="s">
        <v>137</v>
      </c>
      <c r="I1" s="27" t="s">
        <v>161</v>
      </c>
      <c r="J1" s="7" t="s">
        <v>127</v>
      </c>
      <c r="K1" s="7" t="s">
        <v>112</v>
      </c>
      <c r="L1" s="7" t="s">
        <v>20</v>
      </c>
      <c r="M1" s="18" t="s">
        <v>116</v>
      </c>
      <c r="N1" s="7" t="s">
        <v>4</v>
      </c>
      <c r="O1" s="7" t="s">
        <v>140</v>
      </c>
      <c r="P1" s="7" t="s">
        <v>5</v>
      </c>
      <c r="Q1" s="7" t="s">
        <v>6</v>
      </c>
      <c r="R1" s="7" t="s">
        <v>7</v>
      </c>
      <c r="S1" s="33" t="s">
        <v>168</v>
      </c>
      <c r="T1" s="7" t="s">
        <v>8</v>
      </c>
      <c r="U1" s="7" t="s">
        <v>9</v>
      </c>
      <c r="V1" s="7" t="s">
        <v>10</v>
      </c>
      <c r="W1" s="7" t="s">
        <v>11</v>
      </c>
      <c r="X1" s="7" t="s">
        <v>12</v>
      </c>
      <c r="Y1" s="18" t="s">
        <v>46</v>
      </c>
      <c r="Z1" s="7" t="s">
        <v>47</v>
      </c>
      <c r="AA1" s="7" t="s">
        <v>48</v>
      </c>
      <c r="AB1" s="7" t="s">
        <v>49</v>
      </c>
      <c r="AC1" s="18" t="s">
        <v>105</v>
      </c>
      <c r="AD1" s="7" t="s">
        <v>115</v>
      </c>
      <c r="AE1" s="7" t="s">
        <v>106</v>
      </c>
      <c r="AF1" s="19" t="s">
        <v>162</v>
      </c>
      <c r="AG1" s="29" t="s">
        <v>122</v>
      </c>
      <c r="AH1" s="30" t="s">
        <v>55</v>
      </c>
      <c r="AI1" s="1" t="s">
        <v>17</v>
      </c>
      <c r="AJ1" s="1" t="s">
        <v>18</v>
      </c>
      <c r="AK1" s="1" t="s">
        <v>61</v>
      </c>
      <c r="AL1" s="1" t="s">
        <v>53</v>
      </c>
      <c r="AM1" s="1" t="s">
        <v>40</v>
      </c>
      <c r="AN1" s="1" t="s">
        <v>39</v>
      </c>
      <c r="AO1" s="20" t="s">
        <v>62</v>
      </c>
      <c r="AP1" s="38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</row>
    <row r="2" spans="1:57" s="44" customFormat="1" ht="45" x14ac:dyDescent="0.25">
      <c r="A2" s="53" t="s">
        <v>252</v>
      </c>
      <c r="B2" s="53" t="s">
        <v>189</v>
      </c>
      <c r="C2" s="45" t="s">
        <v>195</v>
      </c>
      <c r="D2" s="53" t="s">
        <v>169</v>
      </c>
      <c r="E2" s="45" t="s">
        <v>244</v>
      </c>
      <c r="F2" s="60"/>
      <c r="G2" s="61"/>
      <c r="H2" s="43" t="s">
        <v>245</v>
      </c>
      <c r="I2" s="43" t="s">
        <v>253</v>
      </c>
      <c r="J2" s="46" t="s">
        <v>134</v>
      </c>
      <c r="K2" s="47" t="s">
        <v>190</v>
      </c>
      <c r="L2" s="53" t="s">
        <v>160</v>
      </c>
      <c r="M2" s="61"/>
      <c r="N2" s="53" t="s">
        <v>156</v>
      </c>
      <c r="O2" s="53" t="str">
        <f>VLOOKUP(N2,NetworkID!B:D,3,FALSE)</f>
        <v>GCn0000000347</v>
      </c>
      <c r="P2" s="45" t="s">
        <v>202</v>
      </c>
      <c r="Q2" s="45" t="s">
        <v>254</v>
      </c>
      <c r="R2" s="53" t="s">
        <v>250</v>
      </c>
      <c r="S2" s="60"/>
      <c r="T2" s="47" t="s">
        <v>21</v>
      </c>
      <c r="U2" s="53" t="str">
        <f>VLOOKUP(N2,NetworkID!B:D,2,FALSE)</f>
        <v>USD</v>
      </c>
      <c r="V2" s="60"/>
      <c r="W2" s="60"/>
      <c r="X2" s="45" t="s">
        <v>255</v>
      </c>
      <c r="Y2" s="61"/>
      <c r="Z2" s="45" t="s">
        <v>256</v>
      </c>
      <c r="AA2" s="45" t="s">
        <v>251</v>
      </c>
      <c r="AB2" s="45" t="s">
        <v>257</v>
      </c>
      <c r="AC2" s="61"/>
      <c r="AD2" s="45" t="s">
        <v>98</v>
      </c>
      <c r="AE2" s="53" t="s">
        <v>258</v>
      </c>
      <c r="AF2" s="62"/>
      <c r="AG2" s="60"/>
      <c r="AH2" s="62"/>
      <c r="AI2" s="60"/>
      <c r="AJ2" s="60"/>
      <c r="AK2" s="60"/>
      <c r="AL2" s="60"/>
      <c r="AM2" s="60"/>
      <c r="AN2" s="60"/>
      <c r="AO2" s="63"/>
      <c r="AP2" s="48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</row>
    <row r="3" spans="1:57" s="44" customFormat="1" ht="60" x14ac:dyDescent="0.25">
      <c r="A3" s="53" t="s">
        <v>259</v>
      </c>
      <c r="B3" s="53" t="s">
        <v>174</v>
      </c>
      <c r="C3" s="45" t="s">
        <v>246</v>
      </c>
      <c r="D3" s="53" t="s">
        <v>169</v>
      </c>
      <c r="E3" s="45" t="s">
        <v>244</v>
      </c>
      <c r="F3" s="60"/>
      <c r="G3" s="61"/>
      <c r="H3" s="43" t="s">
        <v>245</v>
      </c>
      <c r="I3" s="43" t="s">
        <v>253</v>
      </c>
      <c r="J3" s="46" t="s">
        <v>134</v>
      </c>
      <c r="K3" s="47" t="s">
        <v>190</v>
      </c>
      <c r="L3" s="53" t="s">
        <v>160</v>
      </c>
      <c r="M3" s="61"/>
      <c r="N3" s="53" t="s">
        <v>113</v>
      </c>
      <c r="O3" s="53" t="str">
        <f>VLOOKUP(N3,NetworkID!B:D,3,FALSE)</f>
        <v>Cnw0000000079</v>
      </c>
      <c r="P3" s="45" t="s">
        <v>241</v>
      </c>
      <c r="Q3" s="45" t="s">
        <v>260</v>
      </c>
      <c r="R3" s="53" t="s">
        <v>250</v>
      </c>
      <c r="S3" s="60"/>
      <c r="T3" s="47" t="s">
        <v>21</v>
      </c>
      <c r="U3" s="53" t="str">
        <f>VLOOKUP(N3,NetworkID!B:D,2,FALSE)</f>
        <v>GBP</v>
      </c>
      <c r="V3" s="60"/>
      <c r="W3" s="60"/>
      <c r="X3" s="45" t="s">
        <v>261</v>
      </c>
      <c r="Y3" s="61"/>
      <c r="Z3" s="45" t="s">
        <v>262</v>
      </c>
      <c r="AA3" s="45" t="s">
        <v>263</v>
      </c>
      <c r="AB3" s="45" t="s">
        <v>264</v>
      </c>
      <c r="AC3" s="61"/>
      <c r="AD3" s="45" t="s">
        <v>98</v>
      </c>
      <c r="AE3" s="53" t="s">
        <v>265</v>
      </c>
      <c r="AF3" s="62"/>
      <c r="AG3" s="60"/>
      <c r="AH3" s="62"/>
      <c r="AI3" s="60"/>
      <c r="AJ3" s="60"/>
      <c r="AK3" s="60"/>
      <c r="AL3" s="60"/>
      <c r="AM3" s="60"/>
      <c r="AN3" s="60"/>
      <c r="AO3" s="63"/>
      <c r="AP3" s="48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</row>
    <row r="4" spans="1:57" s="44" customFormat="1" ht="45" x14ac:dyDescent="0.25">
      <c r="A4" s="72" t="s">
        <v>273</v>
      </c>
      <c r="B4" s="53" t="s">
        <v>100</v>
      </c>
      <c r="C4" s="45" t="s">
        <v>243</v>
      </c>
      <c r="D4" s="53" t="s">
        <v>169</v>
      </c>
      <c r="E4" s="45" t="s">
        <v>244</v>
      </c>
      <c r="F4" s="60"/>
      <c r="G4" s="61"/>
      <c r="H4" s="43" t="s">
        <v>245</v>
      </c>
      <c r="I4" s="43" t="s">
        <v>253</v>
      </c>
      <c r="J4" s="46" t="s">
        <v>134</v>
      </c>
      <c r="K4" s="47" t="s">
        <v>190</v>
      </c>
      <c r="L4" s="53" t="s">
        <v>160</v>
      </c>
      <c r="M4" s="61"/>
      <c r="N4" s="53" t="s">
        <v>113</v>
      </c>
      <c r="O4" s="53" t="str">
        <f>VLOOKUP(N4,NetworkID!B:D,3,FALSE)</f>
        <v>Cnw0000000079</v>
      </c>
      <c r="P4" s="45" t="s">
        <v>203</v>
      </c>
      <c r="Q4" s="45" t="s">
        <v>276</v>
      </c>
      <c r="R4" s="53" t="s">
        <v>250</v>
      </c>
      <c r="S4" s="60"/>
      <c r="T4" s="47" t="s">
        <v>21</v>
      </c>
      <c r="U4" s="53" t="str">
        <f>VLOOKUP(N4,NetworkID!B:D,2,FALSE)</f>
        <v>GBP</v>
      </c>
      <c r="V4" s="60"/>
      <c r="W4" s="60"/>
      <c r="X4" s="45" t="s">
        <v>277</v>
      </c>
      <c r="Y4" s="61"/>
      <c r="Z4" s="45" t="s">
        <v>278</v>
      </c>
      <c r="AA4" s="45" t="s">
        <v>280</v>
      </c>
      <c r="AB4" s="45" t="s">
        <v>281</v>
      </c>
      <c r="AC4" s="61"/>
      <c r="AD4" s="45" t="s">
        <v>98</v>
      </c>
      <c r="AE4" s="53" t="s">
        <v>279</v>
      </c>
      <c r="AF4" s="62"/>
      <c r="AG4" s="60"/>
      <c r="AH4" s="62"/>
      <c r="AI4" s="60"/>
      <c r="AJ4" s="60"/>
      <c r="AK4" s="60"/>
      <c r="AL4" s="60"/>
      <c r="AM4" s="60"/>
      <c r="AN4" s="60"/>
      <c r="AO4" s="63"/>
      <c r="AP4" s="48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</row>
    <row r="5" spans="1:57" s="44" customFormat="1" ht="45" x14ac:dyDescent="0.25">
      <c r="A5" s="53" t="s">
        <v>289</v>
      </c>
      <c r="B5" s="53" t="s">
        <v>100</v>
      </c>
      <c r="C5" s="45" t="s">
        <v>283</v>
      </c>
      <c r="D5" s="53" t="s">
        <v>169</v>
      </c>
      <c r="E5" s="45" t="s">
        <v>244</v>
      </c>
      <c r="F5" s="60"/>
      <c r="G5" s="61"/>
      <c r="H5" s="43" t="s">
        <v>245</v>
      </c>
      <c r="I5" s="43" t="s">
        <v>253</v>
      </c>
      <c r="J5" s="46" t="s">
        <v>274</v>
      </c>
      <c r="K5" s="46" t="s">
        <v>275</v>
      </c>
      <c r="L5" s="53" t="s">
        <v>160</v>
      </c>
      <c r="M5" s="61"/>
      <c r="N5" s="53" t="s">
        <v>113</v>
      </c>
      <c r="O5" s="53" t="str">
        <f>VLOOKUP(N5,NetworkID!B:D,3,FALSE)</f>
        <v>Cnw0000000079</v>
      </c>
      <c r="P5" s="45" t="s">
        <v>284</v>
      </c>
      <c r="Q5" s="45" t="s">
        <v>290</v>
      </c>
      <c r="R5" s="53" t="s">
        <v>250</v>
      </c>
      <c r="S5" s="60"/>
      <c r="T5" s="47" t="s">
        <v>21</v>
      </c>
      <c r="U5" s="53" t="str">
        <f>VLOOKUP(N5,NetworkID!B:D,2,FALSE)</f>
        <v>GBP</v>
      </c>
      <c r="V5" s="60"/>
      <c r="W5" s="60"/>
      <c r="X5" s="45" t="s">
        <v>291</v>
      </c>
      <c r="Y5" s="61"/>
      <c r="Z5" s="45" t="s">
        <v>292</v>
      </c>
      <c r="AA5" s="45" t="s">
        <v>293</v>
      </c>
      <c r="AB5" s="45" t="s">
        <v>294</v>
      </c>
      <c r="AC5" s="61"/>
      <c r="AD5" s="45" t="s">
        <v>98</v>
      </c>
      <c r="AE5" s="53" t="s">
        <v>295</v>
      </c>
      <c r="AF5" s="62"/>
      <c r="AG5" s="60"/>
      <c r="AH5" s="62"/>
      <c r="AI5" s="60"/>
      <c r="AJ5" s="60"/>
      <c r="AK5" s="60"/>
      <c r="AL5" s="60"/>
      <c r="AM5" s="60"/>
      <c r="AN5" s="60"/>
      <c r="AO5" s="63"/>
      <c r="AP5" s="48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</row>
    <row r="6" spans="1:57" s="44" customFormat="1" ht="75" x14ac:dyDescent="0.25">
      <c r="A6" s="53" t="s">
        <v>296</v>
      </c>
      <c r="B6" s="53" t="s">
        <v>189</v>
      </c>
      <c r="C6" s="45" t="s">
        <v>297</v>
      </c>
      <c r="D6" s="53" t="s">
        <v>169</v>
      </c>
      <c r="E6" s="45" t="s">
        <v>244</v>
      </c>
      <c r="F6" s="60"/>
      <c r="G6" s="61"/>
      <c r="H6" s="43" t="s">
        <v>245</v>
      </c>
      <c r="I6" s="43" t="s">
        <v>253</v>
      </c>
      <c r="J6" s="46" t="s">
        <v>134</v>
      </c>
      <c r="K6" s="47" t="s">
        <v>190</v>
      </c>
      <c r="L6" s="53" t="s">
        <v>160</v>
      </c>
      <c r="M6" s="61"/>
      <c r="N6" s="53" t="s">
        <v>156</v>
      </c>
      <c r="O6" s="53" t="str">
        <f>VLOOKUP(N6,NetworkID!B:D,3,FALSE)</f>
        <v>GCn0000000347</v>
      </c>
      <c r="P6" s="45" t="s">
        <v>202</v>
      </c>
      <c r="Q6" s="45" t="s">
        <v>298</v>
      </c>
      <c r="R6" s="53" t="s">
        <v>250</v>
      </c>
      <c r="S6" s="60"/>
      <c r="T6" s="47" t="s">
        <v>21</v>
      </c>
      <c r="U6" s="53" t="str">
        <f>VLOOKUP(N6,NetworkID!B:D,2,FALSE)</f>
        <v>USD</v>
      </c>
      <c r="V6" s="60"/>
      <c r="W6" s="60"/>
      <c r="X6" s="45" t="s">
        <v>299</v>
      </c>
      <c r="Y6" s="61"/>
      <c r="Z6" s="45" t="s">
        <v>300</v>
      </c>
      <c r="AA6" s="45" t="s">
        <v>301</v>
      </c>
      <c r="AB6" s="45" t="s">
        <v>302</v>
      </c>
      <c r="AC6" s="61"/>
      <c r="AD6" s="45" t="s">
        <v>98</v>
      </c>
      <c r="AE6" s="53" t="s">
        <v>303</v>
      </c>
      <c r="AF6" s="62"/>
      <c r="AG6" s="60"/>
      <c r="AH6" s="62"/>
      <c r="AI6" s="60"/>
      <c r="AJ6" s="60"/>
      <c r="AK6" s="60"/>
      <c r="AL6" s="60"/>
      <c r="AM6" s="60"/>
      <c r="AN6" s="60"/>
      <c r="AO6" s="63"/>
      <c r="AP6" s="48"/>
      <c r="AQ6" s="45" t="s">
        <v>248</v>
      </c>
      <c r="AR6" s="45"/>
      <c r="AS6" s="50" t="s">
        <v>198</v>
      </c>
      <c r="AT6" s="45"/>
      <c r="AU6" s="45"/>
      <c r="AV6" s="45"/>
      <c r="AW6" s="45"/>
      <c r="AX6" s="50" t="s">
        <v>199</v>
      </c>
      <c r="AY6" s="45"/>
      <c r="AZ6" s="45"/>
      <c r="BA6" s="50" t="s">
        <v>200</v>
      </c>
      <c r="BB6" s="50" t="s">
        <v>181</v>
      </c>
      <c r="BC6" s="50" t="s">
        <v>182</v>
      </c>
      <c r="BD6" s="55" t="s">
        <v>201</v>
      </c>
      <c r="BE6" s="60"/>
    </row>
  </sheetData>
  <autoFilter ref="A1:BE1"/>
  <dataConsolidate/>
  <dataValidations count="2">
    <dataValidation type="list" allowBlank="1" showErrorMessage="1" sqref="H2:H6">
      <formula1>"http://sqe.t1.nat.bt.com/cqm,http://sqe.t3.nat.bt.com/cqm"</formula1>
    </dataValidation>
    <dataValidation type="list" allowBlank="1" showInputMessage="1" showErrorMessage="1" sqref="R2:R6">
      <formula1>"Provide,Modify,Cease"</formula1>
    </dataValidation>
  </dataValidations>
  <hyperlinks>
    <hyperlink ref="H2" r:id="rId1"/>
    <hyperlink ref="I2" r:id="rId2"/>
    <hyperlink ref="H3" r:id="rId3"/>
    <hyperlink ref="I3" r:id="rId4"/>
    <hyperlink ref="H4" r:id="rId5"/>
    <hyperlink ref="I4" r:id="rId6"/>
    <hyperlink ref="H5" r:id="rId7"/>
    <hyperlink ref="I5" r:id="rId8"/>
    <hyperlink ref="H6" r:id="rId9"/>
    <hyperlink ref="I6" r:id="rId10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NetworkID!$B$3:$B$11</xm:f>
          </x14:formula1>
          <xm:sqref>N2:N6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6" sqref="P6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5" customWidth="1"/>
    <col min="8" max="8" width="30.7109375" customWidth="1"/>
    <col min="9" max="9" width="30.7109375" style="31" customWidth="1"/>
    <col min="10" max="10" width="22.140625" customWidth="1"/>
    <col min="11" max="11" width="27.140625" customWidth="1"/>
    <col min="12" max="12" width="10.28515625" bestFit="1" customWidth="1"/>
    <col min="13" max="13" width="18.7109375" style="54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2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6" t="s">
        <v>0</v>
      </c>
      <c r="B1" s="16" t="s">
        <v>133</v>
      </c>
      <c r="C1" s="16" t="s">
        <v>136</v>
      </c>
      <c r="D1" s="7" t="s">
        <v>130</v>
      </c>
      <c r="E1" s="7" t="s">
        <v>159</v>
      </c>
      <c r="F1" s="7" t="s">
        <v>158</v>
      </c>
      <c r="G1" s="7" t="s">
        <v>139</v>
      </c>
      <c r="H1" s="7" t="s">
        <v>138</v>
      </c>
      <c r="I1" s="33" t="s">
        <v>161</v>
      </c>
      <c r="J1" s="6" t="s">
        <v>127</v>
      </c>
      <c r="K1" s="6" t="s">
        <v>112</v>
      </c>
      <c r="L1" s="8" t="s">
        <v>20</v>
      </c>
      <c r="M1" s="8" t="s">
        <v>5</v>
      </c>
      <c r="N1" s="6" t="s">
        <v>52</v>
      </c>
      <c r="O1" s="6" t="s">
        <v>107</v>
      </c>
      <c r="P1" s="6" t="s">
        <v>131</v>
      </c>
      <c r="Q1" s="6" t="s">
        <v>132</v>
      </c>
      <c r="R1" s="34" t="s">
        <v>122</v>
      </c>
      <c r="S1" s="6" t="s">
        <v>108</v>
      </c>
      <c r="T1" s="6" t="s">
        <v>109</v>
      </c>
      <c r="U1" s="6" t="s">
        <v>110</v>
      </c>
      <c r="V1" s="6" t="s">
        <v>111</v>
      </c>
    </row>
    <row r="2" spans="1:22" s="68" customFormat="1" ht="30" x14ac:dyDescent="0.25">
      <c r="A2" s="64" t="s">
        <v>252</v>
      </c>
      <c r="B2" s="64" t="s">
        <v>189</v>
      </c>
      <c r="C2" s="64" t="s">
        <v>252</v>
      </c>
      <c r="D2" s="53" t="s">
        <v>259</v>
      </c>
      <c r="E2" s="53" t="s">
        <v>169</v>
      </c>
      <c r="F2" s="53" t="s">
        <v>244</v>
      </c>
      <c r="G2" s="43" t="s">
        <v>266</v>
      </c>
      <c r="H2" s="43" t="s">
        <v>267</v>
      </c>
      <c r="I2" s="43" t="s">
        <v>253</v>
      </c>
      <c r="J2" s="46" t="s">
        <v>134</v>
      </c>
      <c r="K2" s="47" t="s">
        <v>190</v>
      </c>
      <c r="L2" s="53" t="s">
        <v>101</v>
      </c>
      <c r="M2" s="45" t="s">
        <v>202</v>
      </c>
      <c r="N2" s="5" t="str">
        <f>J2</f>
        <v>609424665</v>
      </c>
      <c r="O2" s="65" t="s">
        <v>271</v>
      </c>
      <c r="P2" s="66" t="s">
        <v>268</v>
      </c>
      <c r="Q2" s="66" t="s">
        <v>269</v>
      </c>
      <c r="R2" s="67" t="s">
        <v>270</v>
      </c>
      <c r="S2" s="65" t="s">
        <v>57</v>
      </c>
      <c r="T2" s="65"/>
      <c r="U2" s="65" t="s">
        <v>57</v>
      </c>
      <c r="V2" s="65"/>
    </row>
    <row r="3" spans="1:22" s="68" customFormat="1" ht="30" x14ac:dyDescent="0.25">
      <c r="A3" s="64" t="s">
        <v>259</v>
      </c>
      <c r="B3" s="64" t="s">
        <v>174</v>
      </c>
      <c r="C3" s="64" t="s">
        <v>259</v>
      </c>
      <c r="D3" s="53" t="s">
        <v>272</v>
      </c>
      <c r="E3" s="53" t="s">
        <v>169</v>
      </c>
      <c r="F3" s="53" t="s">
        <v>244</v>
      </c>
      <c r="G3" s="43" t="s">
        <v>266</v>
      </c>
      <c r="H3" s="43" t="s">
        <v>267</v>
      </c>
      <c r="I3" s="43" t="s">
        <v>253</v>
      </c>
      <c r="J3" s="46" t="s">
        <v>134</v>
      </c>
      <c r="K3" s="47" t="s">
        <v>190</v>
      </c>
      <c r="L3" s="53" t="s">
        <v>101</v>
      </c>
      <c r="M3" s="45" t="s">
        <v>241</v>
      </c>
      <c r="N3" s="5" t="str">
        <f>J3</f>
        <v>609424665</v>
      </c>
      <c r="O3" s="65" t="s">
        <v>305</v>
      </c>
      <c r="P3" s="66" t="s">
        <v>268</v>
      </c>
      <c r="Q3" s="66" t="s">
        <v>269</v>
      </c>
      <c r="R3" s="67" t="s">
        <v>270</v>
      </c>
      <c r="S3" s="65" t="s">
        <v>57</v>
      </c>
      <c r="T3" s="65"/>
      <c r="U3" s="65" t="s">
        <v>57</v>
      </c>
      <c r="V3" s="65"/>
    </row>
    <row r="4" spans="1:22" s="68" customFormat="1" ht="45" x14ac:dyDescent="0.25">
      <c r="A4" s="64" t="s">
        <v>273</v>
      </c>
      <c r="B4" s="53" t="s">
        <v>100</v>
      </c>
      <c r="C4" s="53" t="s">
        <v>273</v>
      </c>
      <c r="D4" s="45" t="s">
        <v>243</v>
      </c>
      <c r="E4" s="53" t="s">
        <v>169</v>
      </c>
      <c r="F4" s="53" t="s">
        <v>244</v>
      </c>
      <c r="G4" s="43" t="s">
        <v>266</v>
      </c>
      <c r="H4" s="43" t="s">
        <v>267</v>
      </c>
      <c r="I4" s="43" t="s">
        <v>253</v>
      </c>
      <c r="J4" s="46" t="s">
        <v>134</v>
      </c>
      <c r="K4" s="47" t="s">
        <v>190</v>
      </c>
      <c r="L4" s="53" t="s">
        <v>101</v>
      </c>
      <c r="M4" s="45" t="s">
        <v>203</v>
      </c>
      <c r="N4" s="5" t="str">
        <f>J4</f>
        <v>609424665</v>
      </c>
      <c r="O4" s="65" t="s">
        <v>288</v>
      </c>
      <c r="P4" s="66" t="s">
        <v>268</v>
      </c>
      <c r="Q4" s="66" t="s">
        <v>269</v>
      </c>
      <c r="R4" s="67" t="s">
        <v>270</v>
      </c>
      <c r="S4" s="65" t="s">
        <v>57</v>
      </c>
      <c r="T4" s="65"/>
      <c r="U4" s="65" t="s">
        <v>57</v>
      </c>
      <c r="V4" s="65"/>
    </row>
    <row r="5" spans="1:22" s="68" customFormat="1" ht="45" x14ac:dyDescent="0.25">
      <c r="A5" s="64" t="s">
        <v>289</v>
      </c>
      <c r="B5" s="45" t="s">
        <v>282</v>
      </c>
      <c r="C5" s="53" t="s">
        <v>273</v>
      </c>
      <c r="D5" s="45" t="s">
        <v>243</v>
      </c>
      <c r="E5" s="53" t="s">
        <v>169</v>
      </c>
      <c r="F5" s="53" t="s">
        <v>244</v>
      </c>
      <c r="G5" s="43" t="s">
        <v>266</v>
      </c>
      <c r="H5" s="43" t="s">
        <v>267</v>
      </c>
      <c r="I5" s="43" t="s">
        <v>253</v>
      </c>
      <c r="J5" s="46" t="s">
        <v>134</v>
      </c>
      <c r="K5" s="47" t="s">
        <v>190</v>
      </c>
      <c r="L5" s="53" t="s">
        <v>101</v>
      </c>
      <c r="M5" s="45" t="s">
        <v>203</v>
      </c>
      <c r="N5" s="5" t="str">
        <f>J5</f>
        <v>609424665</v>
      </c>
      <c r="O5" s="65" t="s">
        <v>288</v>
      </c>
      <c r="P5" s="66" t="s">
        <v>268</v>
      </c>
      <c r="Q5" s="66" t="s">
        <v>269</v>
      </c>
      <c r="R5" s="67" t="s">
        <v>270</v>
      </c>
      <c r="S5" s="65" t="s">
        <v>57</v>
      </c>
      <c r="T5" s="65"/>
      <c r="U5" s="65" t="s">
        <v>57</v>
      </c>
      <c r="V5" s="65"/>
    </row>
    <row r="6" spans="1:22" s="68" customFormat="1" ht="45" x14ac:dyDescent="0.25">
      <c r="A6" s="64" t="s">
        <v>296</v>
      </c>
      <c r="B6" s="45" t="s">
        <v>189</v>
      </c>
      <c r="C6" s="53" t="s">
        <v>296</v>
      </c>
      <c r="D6" s="45" t="s">
        <v>304</v>
      </c>
      <c r="E6" s="53" t="s">
        <v>169</v>
      </c>
      <c r="F6" s="53" t="s">
        <v>244</v>
      </c>
      <c r="G6" s="43" t="s">
        <v>266</v>
      </c>
      <c r="H6" s="43" t="s">
        <v>267</v>
      </c>
      <c r="I6" s="43" t="s">
        <v>253</v>
      </c>
      <c r="J6" s="46" t="s">
        <v>134</v>
      </c>
      <c r="K6" s="47" t="s">
        <v>190</v>
      </c>
      <c r="L6" s="53" t="s">
        <v>101</v>
      </c>
      <c r="M6" s="45" t="s">
        <v>203</v>
      </c>
      <c r="N6" s="5" t="str">
        <f>J6</f>
        <v>609424665</v>
      </c>
      <c r="O6" s="65" t="s">
        <v>306</v>
      </c>
      <c r="P6" s="66" t="s">
        <v>268</v>
      </c>
      <c r="Q6" s="66" t="s">
        <v>269</v>
      </c>
      <c r="R6" s="67" t="s">
        <v>270</v>
      </c>
      <c r="S6" s="65" t="s">
        <v>57</v>
      </c>
      <c r="T6" s="65"/>
      <c r="U6" s="65" t="s">
        <v>57</v>
      </c>
      <c r="V6" s="65"/>
    </row>
  </sheetData>
  <dataConsolidate/>
  <dataValidations count="4">
    <dataValidation type="list" allowBlank="1" showErrorMessage="1" sqref="I2:I6">
      <formula1>"http://bfgimst3.nat.bt.com/bfgims.asp,http://bfgimst1.nat.bt.com/bfgims.asp"</formula1>
    </dataValidation>
    <dataValidation type="list" allowBlank="1" showErrorMessage="1" sqref="H2:H6">
      <formula1>"http://aibwebb-ws.nat.bt.com:61014/aibweb/,http://aibwebc-ws.nat.bt.com:61007/aibweb/,http://aibweb-gs.nat.bt.com:61108/aibweb/"</formula1>
    </dataValidation>
    <dataValidation type="list" allowBlank="1" showErrorMessage="1" sqref="G2:G6">
      <formula1>"http://singlemodelc.nat.bt.com/,http://singlemodela.nat.bt.com/default.aspx"</formula1>
    </dataValidation>
    <dataValidation type="list" allowBlank="1" showInputMessage="1" showErrorMessage="1" sqref="U2:U6 S2:S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A2" sqref="A2:XFD10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44" customFormat="1" ht="45" customHeight="1" x14ac:dyDescent="0.25">
      <c r="A1" s="33" t="s">
        <v>133</v>
      </c>
      <c r="B1" s="33" t="s">
        <v>130</v>
      </c>
      <c r="C1" s="33" t="s">
        <v>159</v>
      </c>
      <c r="D1" s="33" t="s">
        <v>158</v>
      </c>
      <c r="E1" s="18" t="s">
        <v>235</v>
      </c>
      <c r="F1" s="33" t="s">
        <v>205</v>
      </c>
      <c r="G1" s="33" t="s">
        <v>127</v>
      </c>
      <c r="H1" s="33" t="s">
        <v>112</v>
      </c>
      <c r="I1" s="33" t="s">
        <v>206</v>
      </c>
      <c r="J1" s="33" t="s">
        <v>20</v>
      </c>
      <c r="K1" s="18" t="s">
        <v>207</v>
      </c>
      <c r="L1" s="33" t="s">
        <v>208</v>
      </c>
      <c r="M1" s="33" t="s">
        <v>209</v>
      </c>
      <c r="N1" s="33" t="s">
        <v>210</v>
      </c>
      <c r="O1" s="33" t="s">
        <v>11</v>
      </c>
      <c r="P1" s="33" t="s">
        <v>211</v>
      </c>
      <c r="Q1" s="33" t="s">
        <v>16</v>
      </c>
      <c r="R1" s="33" t="s">
        <v>10</v>
      </c>
      <c r="S1" s="56" t="s">
        <v>212</v>
      </c>
      <c r="T1" s="33" t="s">
        <v>213</v>
      </c>
      <c r="U1" s="33" t="s">
        <v>17</v>
      </c>
      <c r="V1" s="33" t="s">
        <v>18</v>
      </c>
      <c r="W1" s="33" t="s">
        <v>214</v>
      </c>
      <c r="X1" s="33" t="s">
        <v>215</v>
      </c>
      <c r="Y1" s="33" t="s">
        <v>216</v>
      </c>
      <c r="Z1" s="33" t="s">
        <v>217</v>
      </c>
      <c r="AA1" s="33" t="s">
        <v>218</v>
      </c>
      <c r="AB1" s="33" t="s">
        <v>219</v>
      </c>
      <c r="AC1" s="33" t="s">
        <v>220</v>
      </c>
      <c r="AD1" s="56" t="s">
        <v>221</v>
      </c>
      <c r="AE1" s="33" t="s">
        <v>222</v>
      </c>
      <c r="AH1" s="5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opLeftCell="D1" workbookViewId="0">
      <selection activeCell="D2" sqref="A2:XFD11"/>
    </sheetView>
  </sheetViews>
  <sheetFormatPr defaultRowHeight="15" x14ac:dyDescent="0.25"/>
  <cols>
    <col min="2" max="2" width="11.5703125" style="44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44" customWidth="1"/>
    <col min="18" max="18" width="18.42578125" customWidth="1"/>
  </cols>
  <sheetData>
    <row r="1" spans="1:18" s="44" customFormat="1" ht="45" customHeight="1" x14ac:dyDescent="0.25">
      <c r="A1" s="33" t="s">
        <v>133</v>
      </c>
      <c r="B1" s="33" t="s">
        <v>240</v>
      </c>
      <c r="C1" s="33" t="s">
        <v>130</v>
      </c>
      <c r="D1" s="33" t="s">
        <v>159</v>
      </c>
      <c r="E1" s="33" t="s">
        <v>158</v>
      </c>
      <c r="F1" s="58" t="s">
        <v>223</v>
      </c>
      <c r="G1" s="33" t="s">
        <v>224</v>
      </c>
      <c r="H1" s="33" t="s">
        <v>127</v>
      </c>
      <c r="I1" s="33" t="s">
        <v>112</v>
      </c>
      <c r="J1" s="33" t="s">
        <v>20</v>
      </c>
      <c r="K1" s="18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59" t="s">
        <v>237</v>
      </c>
      <c r="Q1" s="59" t="s">
        <v>239</v>
      </c>
      <c r="R1" s="59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A2" sqref="A2:XFD2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44" customFormat="1" ht="45" customHeight="1" x14ac:dyDescent="0.25">
      <c r="A1" s="33" t="s">
        <v>133</v>
      </c>
      <c r="B1" s="33" t="s">
        <v>130</v>
      </c>
      <c r="C1" s="33" t="s">
        <v>159</v>
      </c>
      <c r="D1" s="33" t="s">
        <v>158</v>
      </c>
      <c r="E1" s="58" t="s">
        <v>234</v>
      </c>
      <c r="F1" s="33" t="s">
        <v>230</v>
      </c>
      <c r="G1" s="33" t="s">
        <v>127</v>
      </c>
      <c r="H1" s="33" t="s">
        <v>112</v>
      </c>
      <c r="I1" s="33" t="s">
        <v>20</v>
      </c>
      <c r="J1" s="18" t="s">
        <v>225</v>
      </c>
      <c r="K1" s="33" t="s">
        <v>209</v>
      </c>
      <c r="L1" s="33" t="s">
        <v>231</v>
      </c>
      <c r="M1" s="33" t="s">
        <v>232</v>
      </c>
      <c r="N1" s="3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6" t="s">
        <v>0</v>
      </c>
      <c r="B1" s="6" t="s">
        <v>3</v>
      </c>
      <c r="C1" s="6" t="s">
        <v>127</v>
      </c>
      <c r="D1" s="6" t="s">
        <v>112</v>
      </c>
      <c r="E1" s="8" t="s">
        <v>20</v>
      </c>
      <c r="F1" s="6" t="s">
        <v>120</v>
      </c>
      <c r="G1" s="6" t="s">
        <v>5</v>
      </c>
      <c r="H1" s="6" t="s">
        <v>121</v>
      </c>
      <c r="I1" s="6" t="s">
        <v>122</v>
      </c>
    </row>
    <row r="2" spans="1:9" ht="30" x14ac:dyDescent="0.25">
      <c r="A2" s="9" t="s">
        <v>119</v>
      </c>
      <c r="B2" s="17" t="s">
        <v>128</v>
      </c>
      <c r="C2" s="10" t="s">
        <v>102</v>
      </c>
      <c r="D2" s="4" t="s">
        <v>129</v>
      </c>
      <c r="E2" s="12" t="s">
        <v>101</v>
      </c>
      <c r="F2" s="11" t="s">
        <v>126</v>
      </c>
      <c r="G2" s="14" t="s">
        <v>124</v>
      </c>
      <c r="H2" s="5" t="s">
        <v>125</v>
      </c>
      <c r="I2" s="13" t="s">
        <v>123</v>
      </c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20" sqref="H20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1" t="s">
        <v>141</v>
      </c>
      <c r="C2" s="22" t="s">
        <v>142</v>
      </c>
      <c r="D2" s="22" t="s">
        <v>143</v>
      </c>
    </row>
    <row r="3" spans="2:4" ht="15.75" thickBot="1" x14ac:dyDescent="0.3">
      <c r="B3" s="23" t="s">
        <v>113</v>
      </c>
      <c r="C3" s="24" t="s">
        <v>114</v>
      </c>
      <c r="D3" s="24" t="s">
        <v>144</v>
      </c>
    </row>
    <row r="4" spans="2:4" ht="15.75" thickBot="1" x14ac:dyDescent="0.3">
      <c r="B4" s="23" t="s">
        <v>135</v>
      </c>
      <c r="C4" s="24" t="s">
        <v>97</v>
      </c>
      <c r="D4" s="24" t="s">
        <v>145</v>
      </c>
    </row>
    <row r="5" spans="2:4" ht="15.75" thickBot="1" x14ac:dyDescent="0.3">
      <c r="B5" s="23" t="s">
        <v>151</v>
      </c>
      <c r="C5" s="24" t="s">
        <v>97</v>
      </c>
      <c r="D5" s="24" t="s">
        <v>146</v>
      </c>
    </row>
    <row r="6" spans="2:4" ht="15.75" thickBot="1" x14ac:dyDescent="0.3">
      <c r="B6" s="23" t="s">
        <v>50</v>
      </c>
      <c r="C6" s="24" t="s">
        <v>51</v>
      </c>
      <c r="D6" s="24" t="s">
        <v>157</v>
      </c>
    </row>
    <row r="7" spans="2:4" ht="15.75" thickBot="1" x14ac:dyDescent="0.3">
      <c r="B7" s="23" t="s">
        <v>152</v>
      </c>
      <c r="C7" s="24" t="s">
        <v>97</v>
      </c>
      <c r="D7" s="25" t="s">
        <v>147</v>
      </c>
    </row>
    <row r="8" spans="2:4" ht="15.75" thickBot="1" x14ac:dyDescent="0.3">
      <c r="B8" s="23" t="s">
        <v>153</v>
      </c>
      <c r="C8" s="24" t="s">
        <v>97</v>
      </c>
      <c r="D8" s="25" t="s">
        <v>148</v>
      </c>
    </row>
    <row r="9" spans="2:4" ht="15.75" thickBot="1" x14ac:dyDescent="0.3">
      <c r="B9" s="23" t="s">
        <v>154</v>
      </c>
      <c r="C9" s="24" t="s">
        <v>97</v>
      </c>
      <c r="D9" s="24" t="s">
        <v>149</v>
      </c>
    </row>
    <row r="10" spans="2:4" ht="15.75" thickBot="1" x14ac:dyDescent="0.3">
      <c r="B10" s="23" t="s">
        <v>155</v>
      </c>
      <c r="C10" s="24" t="s">
        <v>51</v>
      </c>
      <c r="D10" s="24" t="s">
        <v>150</v>
      </c>
    </row>
    <row r="11" spans="2:4" ht="15.75" thickBot="1" x14ac:dyDescent="0.3">
      <c r="B11" s="23" t="s">
        <v>156</v>
      </c>
      <c r="C11" s="24" t="s">
        <v>51</v>
      </c>
      <c r="D11" s="2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</vt:lpstr>
      <vt:lpstr>CQM</vt:lpstr>
      <vt:lpstr>SD</vt:lpstr>
      <vt:lpstr>GSP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Wan Abd Hamid,WAFB R</cp:lastModifiedBy>
  <dcterms:created xsi:type="dcterms:W3CDTF">2017-04-12T02:23:33Z</dcterms:created>
  <dcterms:modified xsi:type="dcterms:W3CDTF">2018-05-07T07:11:08Z</dcterms:modified>
</cp:coreProperties>
</file>