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0650" activeTab="2"/>
  </bookViews>
  <sheets>
    <sheet name="AC" sheetId="2" r:id="rId1"/>
    <sheet name="CQM" sheetId="1" r:id="rId2"/>
    <sheet name="SD" sheetId="3" r:id="rId3"/>
    <sheet name="GSP" sheetId="6" r:id="rId4"/>
    <sheet name="EXPSSR" sheetId="7" r:id="rId5"/>
    <sheet name="BFGSSR" sheetId="9" r:id="rId6"/>
    <sheet name="BFG_IMS" sheetId="4" r:id="rId7"/>
    <sheet name="NetworkID" sheetId="5" r:id="rId8"/>
  </sheets>
  <externalReferences>
    <externalReference r:id="rId9"/>
    <externalReference r:id="rId10"/>
  </externalReferences>
  <definedNames>
    <definedName name="_xlnm._FilterDatabase" localSheetId="0" hidden="1">AC!$A$1:$CD$1</definedName>
    <definedName name="_xlnm._FilterDatabase" localSheetId="1" hidden="1">CQM!$A$1:$BE$1</definedName>
  </definedNames>
  <calcPr calcId="152511"/>
  <oleSize ref="A1:N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<sst xmlns="http://schemas.openxmlformats.org/spreadsheetml/2006/main" count="4003" uniqueCount="772">
  <si>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</si>
  <si>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</si>
  <si>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</si>
  <si>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</si>
  <si>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</si>
  <si>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</si>
  <si>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</si>
  <si>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</si>
  <si>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</si>
  <si>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</si>
  <si>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</si>
  <si>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</si>
  <si>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</si>
  <si>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</si>
  <si>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</si>
  <si>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</si>
  <si>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</si>
  <si>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</si>
  <si>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</si>
  <si>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</si>
  <si>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</si>
  <si>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</si>
  <si>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</si>
  <si>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</si>
  <si>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</si>
  <si>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</si>
  <si>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</si>
  <si>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</si>
  <si>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</si>
  <si>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</si>
  <si>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</si>
  <si>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</si>
  <si>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</si>
  <si>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</si>
  <si>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</si>
  <si>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</si>
  <si>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</si>
  <si>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</si>
  <si>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</si>
  <si>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</si>
  <si>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</si>
  <si>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</si>
  <si>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</si>
  <si>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</si>
  <si>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</si>
  <si>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</si>
  <si>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</si>
  <si>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</si>
  <si>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</si>
  <si>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</si>
  <si>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</si>
  <si>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</si>
  <si>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</si>
  <si>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</si>
  <si>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</si>
  <si>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</si>
  <si>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</si>
  <si>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</si>
  <si>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</si>
  <si>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</si>
  <si>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</si>
  <si>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</si>
  <si>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</si>
  <si>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</si>
  <si>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</si>
  <si>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</si>
  <si>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</si>
  <si>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</si>
  <si>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</si>
  <si>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</si>
  <si>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</si>
  <si>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</si>
  <si>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</si>
  <si>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</si>
  <si>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</si>
  <si>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</si>
  <si>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</si>
  <si>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</si>
  <si>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</si>
  <si>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</si>
  <si>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</si>
  <si>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</si>
  <si>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</si>
  <si>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</si>
  <si>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</si>
  <si>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</si>
  <si>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</si>
  <si>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</si>
  <si>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</si>
  <si>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</si>
  <si>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</si>
  <si>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</si>
  <si>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</si>
  <si>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</si>
  <si>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</si>
  <si>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</si>
  <si>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</si>
  <si>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</si>
  <si>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</si>
  <si>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</si>
  <si>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</si>
  <si>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</si>
  <si>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</si>
  <si>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</si>
  <si>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</si>
  <si>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</si>
  <si>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</si>
  <si>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</si>
  <si>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</si>
  <si>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</si>
  <si>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</si>
  <si>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</si>
  <si>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</si>
  <si>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</si>
  <si>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</si>
  <si>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</si>
  <si>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</si>
  <si>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</si>
  <si>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</si>
  <si>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</si>
  <si>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</si>
  <si>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</si>
  <si>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</si>
  <si>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</si>
  <si>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</si>
  <si>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</si>
  <si>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</si>
  <si>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</si>
  <si>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</si>
  <si>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</si>
  <si>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</si>
  <si>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</si>
  <si>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</si>
  <si>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</si>
  <si>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</si>
  <si>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</si>
  <si>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</si>
  <si>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</si>
  <si>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</si>
  <si>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</si>
  <si>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</si>
  <si>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</si>
  <si>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</si>
  <si>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</si>
  <si>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</si>
  <si>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</si>
  <si>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</si>
  <si>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</si>
  <si>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</si>
  <si>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</si>
  <si>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</si>
  <si>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</si>
  <si>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</si>
  <si>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</si>
  <si>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</si>
  <si>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</si>
  <si>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</si>
  <si>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</si>
  <si>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</si>
  <si>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</si>
  <si>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</si>
  <si>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</si>
  <si>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</si>
  <si>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</si>
  <si>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</si>
  <si>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</si>
  <si>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</si>
  <si>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</si>
  <si>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</si>
  <si>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</si>
  <si>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</si>
  <si>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</si>
  <si>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</si>
  <si>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IN-SERVICE</t>
  </si>
  <si>
    <t>609517268</t>
  </si>
  <si>
    <t>Azry</t>
  </si>
  <si>
    <t>Zainudin</t>
  </si>
  <si>
    <t>azry.zainudin@bt.com</t>
  </si>
  <si>
    <t>KLTA</t>
  </si>
  <si>
    <t>4E6F726973456C696140393033</t>
  </si>
  <si>
    <t>UNIVERSITY OF SOUTHAMPTON</t>
  </si>
  <si>
    <t>UNIVERSITY OF SOUTHAMPTON, UNIVERSITY ROAD</t>
  </si>
  <si>
    <t>SOUTHAMPTON</t>
  </si>
  <si>
    <t>SO17 1BJ</t>
  </si>
  <si>
    <t>dActionToDo</t>
  </si>
  <si>
    <t>One Cloud Cisco HCS (UK) De-Reg Pricing Model v9.6 R46_DR 21_KLTAUKMIG.xls</t>
  </si>
  <si>
    <t>KLTA Test Data 1 (UK) Migration 1</t>
  </si>
  <si>
    <t>R55</t>
  </si>
  <si>
    <t>YYYR55KLTAUKAZ01</t>
  </si>
  <si>
    <t>YYYR55KLTAUKAZ01Q</t>
  </si>
  <si>
    <t>YYYR55KLTAUKAZ01Ref</t>
  </si>
  <si>
    <t>YYYR55KLTAUKAZ01Ofr</t>
  </si>
  <si>
    <t>YYYR55KLTAUKAZ01ORef</t>
  </si>
  <si>
    <t>YYYR55KLTAUKAZ01Ord</t>
  </si>
  <si>
    <t>AC02</t>
  </si>
  <si>
    <t>KLTA Test Data 2 (UK) Contract</t>
  </si>
  <si>
    <t>YYYR55KLTAUKAZ02</t>
  </si>
  <si>
    <t>SC02</t>
  </si>
  <si>
    <t>YYYR55KLTAUKAZ02Q</t>
  </si>
  <si>
    <t>YYYR55KLTAUKAZ02Ref</t>
  </si>
  <si>
    <t>YYYR55KLTAUKAZ02Ofr</t>
  </si>
  <si>
    <t>YYYR55KLTAUKAZ02ORef</t>
  </si>
  <si>
    <t>YYYR55KLTAUKAZ02Ord</t>
  </si>
  <si>
    <t>One Cloud Cisco HCS (UK) De-Reg Pricing Model v9.6 R46.xls</t>
  </si>
  <si>
    <t>dContractualCeaseTerm</t>
  </si>
  <si>
    <t>dClientGroup</t>
  </si>
  <si>
    <t>AC03</t>
  </si>
  <si>
    <t>YYYR55KLTAUKAZ03</t>
  </si>
  <si>
    <t>200</t>
  </si>
  <si>
    <t>KLTA Test Data 3 (UK) Contract</t>
  </si>
  <si>
    <t>AC04</t>
  </si>
  <si>
    <t>KLTA Test Data 3 (Non-UK) Contract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</si>
  <si>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</si>
  <si>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</si>
  <si>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</si>
  <si>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</si>
  <si>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</si>
  <si>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</si>
  <si>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</si>
  <si>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</si>
  <si>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</si>
  <si>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260 EAST</t>
  </si>
  <si>
    <t>103</t>
  </si>
  <si>
    <t>3</t>
  </si>
  <si>
    <t>10</t>
  </si>
  <si>
    <t>EAST 56TH STREET</t>
  </si>
  <si>
    <t>NEW YORK</t>
  </si>
  <si>
    <t>UNITED STATES</t>
  </si>
  <si>
    <t>10022</t>
  </si>
  <si>
    <t>EXP348859</t>
  </si>
  <si>
    <t>SU1103</t>
  </si>
  <si>
    <t>EAST 56TH STREET, MIDTOWN EAST</t>
  </si>
  <si>
    <t>First</t>
  </si>
  <si>
    <t>Last</t>
  </si>
  <si>
    <t>first.last@bt.com</t>
  </si>
  <si>
    <t>AC05</t>
  </si>
  <si>
    <t>fkh01</t>
  </si>
  <si>
    <t>4173646638373635</t>
  </si>
  <si>
    <t>R55OCCUSAF01</t>
  </si>
  <si>
    <t>R55US01SITE01</t>
  </si>
  <si>
    <t>YYYR55THAIA01</t>
  </si>
  <si>
    <t>RegPack_SCNo</t>
  </si>
  <si>
    <t>11</t>
  </si>
  <si>
    <t>DryRun Full Cycle</t>
  </si>
  <si>
    <t>9</t>
  </si>
  <si>
    <t>AC06</t>
  </si>
  <si>
    <t>KLTA Test Data 4 (Non-UK) Contract</t>
  </si>
  <si>
    <t>YYYR55THAIA02</t>
  </si>
  <si>
    <t>AC07</t>
  </si>
  <si>
    <t>YYYR55THAIA03</t>
  </si>
  <si>
    <t>KLTA Test Data 5 (Non-UK) Contract</t>
  </si>
  <si>
    <t>4</t>
  </si>
  <si>
    <t>5</t>
  </si>
  <si>
    <t>AC08</t>
  </si>
  <si>
    <t>KLTA Test Data 6 (Non-UK) Contract</t>
  </si>
  <si>
    <t>YYYR55THAIA04</t>
  </si>
  <si>
    <t>YYYR55THAIA04SITEA</t>
  </si>
  <si>
    <t>AC09</t>
  </si>
  <si>
    <t>YYYR55THAIA05</t>
  </si>
  <si>
    <t>YYYR55THAIA05SITEA</t>
  </si>
  <si>
    <t>YYYR55THAIA06SITEA</t>
  </si>
  <si>
    <t>YYYR55THAIA06</t>
  </si>
  <si>
    <t>AC10</t>
  </si>
  <si>
    <t>SC03</t>
  </si>
  <si>
    <t>YYYR55THAIA01Q</t>
  </si>
  <si>
    <t>YYYR55THAIA01Ref</t>
  </si>
  <si>
    <t>YYYR55THAIA01Ofr</t>
  </si>
  <si>
    <t>YYYR55THAIA01Ord</t>
  </si>
  <si>
    <t>2</t>
  </si>
  <si>
    <t>6</t>
  </si>
  <si>
    <t>SC04</t>
  </si>
  <si>
    <t>KLTA Test Data 7 (Non-UK) Contract</t>
  </si>
  <si>
    <t>KLTA Test Data 8 (Non-UK) Contract</t>
  </si>
  <si>
    <t>YYYR55THAIA02Q</t>
  </si>
  <si>
    <t>YYYR55THAIA02Ref</t>
  </si>
  <si>
    <t>YYYR55THAIA02Ofr</t>
  </si>
  <si>
    <t>YYYR55THAIA01ORef</t>
  </si>
  <si>
    <t>YYYR55THAIA02ORef</t>
  </si>
  <si>
    <t>YYYR55THAIA02Ord</t>
  </si>
  <si>
    <t>OneCloudCisco(Global)BCMV044-R45-R51_Reg_YYYR55THAIA01.xls</t>
  </si>
  <si>
    <t>OneCloudCisco(Global)BCMV044-R45-R51_Reg_YYYR55THAIA02.xls</t>
  </si>
  <si>
    <t>SC05</t>
  </si>
  <si>
    <t>YYYR55THAIA03Q</t>
  </si>
  <si>
    <t>YYYR55THAIA03Ref</t>
  </si>
  <si>
    <t>YYYR55THAIA03Ofr</t>
  </si>
  <si>
    <t>YYYR55THAIA03Ord</t>
  </si>
  <si>
    <t>OneCloudCisco(Global)BCMV044-R45-R51_Reg_YYYR55THAIA03.xls</t>
  </si>
  <si>
    <t>SC06</t>
  </si>
  <si>
    <t>YYYR55THAIA04Q</t>
  </si>
  <si>
    <t>YYYR55THAIA04Ref</t>
  </si>
  <si>
    <t>YYYR55THAIA04Ofr</t>
  </si>
  <si>
    <t>YYYR55THAIA04ORef</t>
  </si>
  <si>
    <t>YYYR55THAIA04Ord</t>
  </si>
  <si>
    <t>OneCloudCisco(Global)BCMV044-R45-R51_Reg_YYYR55THAIA04.xls</t>
  </si>
  <si>
    <t>SC07</t>
  </si>
  <si>
    <t>YYYR55THAIA05Q</t>
  </si>
  <si>
    <t>YYYR55THAIA05Ref</t>
  </si>
  <si>
    <t>YYYR55THAIA05Ofr</t>
  </si>
  <si>
    <t>YYYR55THAIA05Ord</t>
  </si>
  <si>
    <t>OneCloudCisco(Global)BCMV044-R45-R51_Reg_YYYR55THAIA05.xls</t>
  </si>
  <si>
    <t>SC08</t>
  </si>
  <si>
    <t>YYYR55THAIA06Q</t>
  </si>
  <si>
    <t>YYYR55THAIA06Ref</t>
  </si>
  <si>
    <t>YYYR55THAIA06Ofr</t>
  </si>
  <si>
    <t>OneCloudCisco(Global)BCMV044-R45-R51_Reg_YYYR55THAIA06.xls</t>
  </si>
  <si>
    <t>EXP349003</t>
  </si>
  <si>
    <t>EXP349004</t>
  </si>
  <si>
    <t>EXP349036</t>
  </si>
  <si>
    <t>EXP349037</t>
  </si>
  <si>
    <t>EXP349038</t>
  </si>
  <si>
    <t>EXP349043</t>
  </si>
  <si>
    <t>SC09</t>
  </si>
  <si>
    <t>KLTA Test Data 4 (Non-UK) Provide ISA</t>
  </si>
  <si>
    <t>YYYR55THAIA02Q2</t>
  </si>
  <si>
    <t>YYYR55THAIA02Ref2</t>
  </si>
  <si>
    <t>YYYR55THAIA02Ofr2</t>
  </si>
  <si>
    <t>YYYR55THAIA02ORef2</t>
  </si>
  <si>
    <t>YYYR55THAIA02Ord2</t>
  </si>
  <si>
    <t>AC11</t>
  </si>
  <si>
    <t>KLTA Test Data 9 (Non-UK) Contract</t>
  </si>
  <si>
    <t>YYYR55THAISK01</t>
  </si>
  <si>
    <t>AC12</t>
  </si>
  <si>
    <t>KLTA Test Data 10 (Non-UK) Contract</t>
  </si>
  <si>
    <t>YYYR55THAISK02</t>
  </si>
  <si>
    <t>AC13</t>
  </si>
  <si>
    <t>YYYR55THAISK03</t>
  </si>
  <si>
    <t>SC10</t>
  </si>
  <si>
    <t>SC11</t>
  </si>
  <si>
    <t>SC12</t>
  </si>
  <si>
    <t>KLTA Test Data 11 (Non-UK) Contract</t>
  </si>
  <si>
    <t>YYYR55THAISK01Q</t>
  </si>
  <si>
    <t>YYYR55THAISK02Q</t>
  </si>
  <si>
    <t>YYYR55THAISK03Q</t>
  </si>
  <si>
    <t>YYYR55THAISK01Ref</t>
  </si>
  <si>
    <t>YYYR55THAISK02Ref</t>
  </si>
  <si>
    <t>YYYR55THAISK03Ref</t>
  </si>
  <si>
    <t>YYYR55THAISK01Ofr</t>
  </si>
  <si>
    <t>YYYR55THAISK02Ofr</t>
  </si>
  <si>
    <t>YYYR55THAISK03Ofr</t>
  </si>
  <si>
    <t>YYYR55THAISK01ORef</t>
  </si>
  <si>
    <t>YYYR55THAISK02ORef</t>
  </si>
  <si>
    <t>YYYR55THAISK03ORef</t>
  </si>
  <si>
    <t>YYYR55THAISK01Ord</t>
  </si>
  <si>
    <t>YYYR55THAISK02Ord</t>
  </si>
  <si>
    <t>YYYR55THAISK03Ord</t>
  </si>
  <si>
    <t>YYYR55THAISK02SITEA</t>
  </si>
  <si>
    <t>YYYR55THAISK03SITEA</t>
  </si>
  <si>
    <t>OneCloudCisco(Global)BCMV044-R45-R51_Reg_YYYR55THAISK03.xls</t>
  </si>
  <si>
    <t>EXP349225</t>
  </si>
  <si>
    <t>EXP349207</t>
  </si>
  <si>
    <t>OneCloudCisco(Global)BCMV044-R45-R51_Reg_YYYR55THAISK01.xls</t>
  </si>
  <si>
    <t>SC13</t>
  </si>
  <si>
    <t>YYYR55THAIA02ISAQ</t>
  </si>
  <si>
    <t>YYYR55THAIA02ISARef</t>
  </si>
  <si>
    <t>YYYR55THAIA02ISAOfr</t>
  </si>
  <si>
    <t>YYYR55THAIA02ISAORef</t>
  </si>
  <si>
    <t>YYYR55THAIA02ISAOrd</t>
  </si>
  <si>
    <t>ISA Provide</t>
  </si>
  <si>
    <t>SC14</t>
  </si>
  <si>
    <t>ISA Provide for Modify ISA</t>
  </si>
  <si>
    <t>YYYR55THAIA03ISAQ</t>
  </si>
  <si>
    <t>YYYR55THAIA03ISARef</t>
  </si>
  <si>
    <t>YYYR55THAIA03ISAOfr</t>
  </si>
  <si>
    <t>YYYR55THAIA03ISAORef</t>
  </si>
  <si>
    <t>YYYR55THAIA03ISAOrd</t>
  </si>
  <si>
    <t>EXP349339</t>
  </si>
  <si>
    <t>EXP349357</t>
  </si>
  <si>
    <t>EXP349358</t>
  </si>
  <si>
    <t>EXP349368</t>
  </si>
  <si>
    <t>SC15</t>
  </si>
  <si>
    <t>Modify ISA</t>
  </si>
  <si>
    <t>YYYR55THAIA03ISAMQ</t>
  </si>
  <si>
    <t>YYYR55THAIA03ISAMRef</t>
  </si>
  <si>
    <t>YYYR55THAIA03ISAMOfr</t>
  </si>
  <si>
    <t>YYYR55THAIA03ISAMORef</t>
  </si>
  <si>
    <t>YYYR55THAIA03ISAMOrd</t>
  </si>
  <si>
    <t>EXP349360</t>
  </si>
  <si>
    <t>SC16</t>
  </si>
  <si>
    <t>YYYR55THAIA02ISAMQ</t>
  </si>
  <si>
    <t>Modify</t>
  </si>
  <si>
    <t>YYYR55THAIA02ISAMRef</t>
  </si>
  <si>
    <t>YYYR55THAIA02ISAMOfr</t>
  </si>
  <si>
    <t>YYYR55THAIA02ISAMORef</t>
  </si>
  <si>
    <t>YYYR55THAIA02ISAMOrd</t>
  </si>
  <si>
    <t>EXP349385</t>
  </si>
  <si>
    <t>rSQE_R51_XXX_7002_02SITEA.xls</t>
  </si>
  <si>
    <t>AC14</t>
  </si>
  <si>
    <t>YYYR55THAISK02SITEB</t>
  </si>
  <si>
    <t>WEBSTER UNIVERSITY THAILAND ,</t>
  </si>
  <si>
    <t>1 EMPIRE TOWER, 4TH FLOOR (EM SPACE ZONE) SOUTH SATHORN RD.,</t>
  </si>
  <si>
    <t>SATHON YAN NAWA KRUNG THEP MAHA NAKHON ,</t>
  </si>
  <si>
    <t>10120</t>
  </si>
  <si>
    <t>AC15</t>
  </si>
  <si>
    <t>YYYR55THAIA04SITEB</t>
  </si>
  <si>
    <t>AC16</t>
  </si>
  <si>
    <t>AC17</t>
  </si>
  <si>
    <t>YYYR55THAIA05SITEB</t>
  </si>
  <si>
    <t>YYYR55THAISK03SITEB</t>
  </si>
  <si>
    <t>2 EMPIRE TOWER, 4TH FLOOR (EM SPACE ZONE) SOUTH SATHORN RD.,</t>
  </si>
  <si>
    <t>3 EMPIRE TOWER, 4TH FLOOR (EM SPACE ZONE) SOUTH SATHORN RD.,</t>
  </si>
  <si>
    <t>10121</t>
  </si>
  <si>
    <t>10122</t>
  </si>
  <si>
    <t>AC18</t>
  </si>
  <si>
    <t>YYYR55THAIA06SITEB</t>
  </si>
  <si>
    <t>4 EMPIRE TOWER, 4TH FLOOR (EM SPACE ZONE) SOUTH SATHORN RD.,</t>
  </si>
  <si>
    <t>10123</t>
  </si>
  <si>
    <t>AC19</t>
  </si>
  <si>
    <t>SC17</t>
  </si>
  <si>
    <t>YYYR55THAIA04SQ</t>
  </si>
  <si>
    <t>rSQE_R51_XXX_701_04SITEA.xls</t>
  </si>
  <si>
    <t>EXP349486</t>
  </si>
  <si>
    <t>SC18</t>
  </si>
  <si>
    <t>YYYR55THAIA05Q2</t>
  </si>
  <si>
    <t>YYYR55THAIA05Ref2</t>
  </si>
  <si>
    <t>YYYR55THAIA05Ofr2</t>
  </si>
  <si>
    <t>YYYR55THAIA04ORef2</t>
  </si>
  <si>
    <t>YYYR55THAIA05Ord2</t>
  </si>
  <si>
    <t>Billing_XXX_7002__THAIA05SITEB.xls</t>
  </si>
  <si>
    <t>EXP349605</t>
  </si>
  <si>
    <t>AC20</t>
  </si>
  <si>
    <t>KLTA Test Data 12 (Non-UK) Contract</t>
  </si>
  <si>
    <t>YYYR55THAISK04</t>
  </si>
  <si>
    <t>SC19</t>
  </si>
  <si>
    <t>YYYR55THAISK04Q</t>
  </si>
  <si>
    <t>YYYR55THAISK04Ref</t>
  </si>
  <si>
    <t>YYYR55THAISK04Ofr</t>
  </si>
  <si>
    <t>YYYR55THAISK04ORef</t>
  </si>
  <si>
    <t>YYYR55THAISK04Ord</t>
  </si>
  <si>
    <t>AC21</t>
  </si>
  <si>
    <t>AC22</t>
  </si>
  <si>
    <t>KLTA Test Data 13 (Non-UK) Contract</t>
  </si>
  <si>
    <t>KLTA Test Data 14 (Non-UK) Contract</t>
  </si>
  <si>
    <t>YYYR55THAIA07</t>
  </si>
  <si>
    <t>YYYR55THAIA08</t>
  </si>
  <si>
    <t>YYYR55THAIA07SITEA</t>
  </si>
  <si>
    <t>YYYR55THAIA08SITEA</t>
  </si>
  <si>
    <t>SC20</t>
  </si>
  <si>
    <t>SC21</t>
  </si>
  <si>
    <t>YYYR55THAIA07Q</t>
  </si>
  <si>
    <t>YYYR55THAIA08Q</t>
  </si>
  <si>
    <t>YYYR55THAIA07Ref</t>
  </si>
  <si>
    <t>YYYR55THAIA07Ofr</t>
  </si>
  <si>
    <t>YYYR55THAIA07ORef</t>
  </si>
  <si>
    <t>YYYR55THAIA07Ord</t>
  </si>
  <si>
    <t>YYYR55THAIA08Ref</t>
  </si>
  <si>
    <t>YYYR55THAIA08Ofr</t>
  </si>
  <si>
    <t>YYYR55THAIA08ORef</t>
  </si>
  <si>
    <t>YYYR55THAIA08Ord</t>
  </si>
  <si>
    <t>SC22</t>
  </si>
  <si>
    <t>SC23</t>
  </si>
  <si>
    <t>YYYR55THAIA07Q2</t>
  </si>
  <si>
    <t>YYYR55THAIA08Q2</t>
  </si>
  <si>
    <t>YYYR55THAIA07Ref2</t>
  </si>
  <si>
    <t>YYYR55THAIA08Ref2</t>
  </si>
  <si>
    <t>YYYR55THAIA07Ofr2</t>
  </si>
  <si>
    <t>YYYR55THAIA08Ofr2</t>
  </si>
  <si>
    <t>YYYR55THAIA07ORef2</t>
  </si>
  <si>
    <t>YYYR55THAIA08ORef2</t>
  </si>
  <si>
    <t>YYYR55THAIA07Ord2</t>
  </si>
  <si>
    <t>YYYR55THAIA08Ord2</t>
  </si>
  <si>
    <t>AC23</t>
  </si>
  <si>
    <t>AC24</t>
  </si>
  <si>
    <t>KLTA Test Data 15 (Non-UK) Contract</t>
  </si>
  <si>
    <t>KLTA Test Data 16 (Non-UK) Contract</t>
  </si>
  <si>
    <t>YYYR55THAISK05</t>
  </si>
  <si>
    <t>YYYR55THAISK06</t>
  </si>
  <si>
    <t>SC24</t>
  </si>
  <si>
    <t>SC25</t>
  </si>
  <si>
    <t>SC26</t>
  </si>
  <si>
    <t>SC27</t>
  </si>
  <si>
    <t>SC28</t>
  </si>
  <si>
    <t>ISA Provide 2</t>
  </si>
  <si>
    <t>ISA Provide for Modify ISA 2</t>
  </si>
  <si>
    <t>Modify ISA 2</t>
  </si>
  <si>
    <t>YYYR55THAISK05Q</t>
  </si>
  <si>
    <t>YYYR55THAISK06Q</t>
  </si>
  <si>
    <t>YYYR55THAISK05ISAQ</t>
  </si>
  <si>
    <t>YYYR55THAISK06ISAQ</t>
  </si>
  <si>
    <t>YYYR55THAISK06ISAMQ</t>
  </si>
  <si>
    <t>YYYR55THAISK05Ref</t>
  </si>
  <si>
    <t>YYYR55THAISK06Ref</t>
  </si>
  <si>
    <t>YYYR55THAISK06ISARef</t>
  </si>
  <si>
    <t>YYYR55THAISK05ISARef</t>
  </si>
  <si>
    <t>YYYR55THAISK06ISAMRef</t>
  </si>
  <si>
    <t>YYYR55THAISK05Ofr</t>
  </si>
  <si>
    <t>YYYR55THAISK06Ofr</t>
  </si>
  <si>
    <t>YYYR55THAISK05ISAOfr</t>
  </si>
  <si>
    <t>YYYR55THAISK06ISAOfr</t>
  </si>
  <si>
    <t>YYYR55THAISK06ISAMOfr</t>
  </si>
  <si>
    <t>YYYR55THAISK05ORef</t>
  </si>
  <si>
    <t>YYYR55THAISK06ORef</t>
  </si>
  <si>
    <t>YYYR55THAISK05ISAORef</t>
  </si>
  <si>
    <t>YYYR55THAISK06ISAORef</t>
  </si>
  <si>
    <t>YYYR55THAISK06ISAMORef</t>
  </si>
  <si>
    <t>YYYR55THAISK05Ord</t>
  </si>
  <si>
    <t>YYYR55THAISK06Ord</t>
  </si>
  <si>
    <t>YYYR55THAISK05ISAOrd</t>
  </si>
  <si>
    <t>YYYR55THAISK06ISAOrd</t>
  </si>
  <si>
    <t>YYYR55THAISK06ISAMOrd</t>
  </si>
  <si>
    <t>AC25</t>
  </si>
  <si>
    <t>AC27</t>
  </si>
  <si>
    <t>KLTA Test Data 17 (UK) Contract</t>
  </si>
  <si>
    <t>KLTA Test Data 19 (UK) Contract Migration</t>
  </si>
  <si>
    <t>AC26</t>
  </si>
  <si>
    <t>YYYR55THAIAF01</t>
  </si>
  <si>
    <t>YYYR55UKAF01</t>
  </si>
  <si>
    <t>YYYR55UKAF02</t>
  </si>
  <si>
    <t>YYYR55THAIAF01ST1</t>
  </si>
  <si>
    <t>KLTA Test Data 18 (Non-UK) Contract</t>
  </si>
  <si>
    <t>OneCloudCisco(Global)BCMV044-R45-R51_Reg_YYYR55THAIA07.xls</t>
  </si>
  <si>
    <t>OneCloudCisco(Global)BCMV044-R45-R51_Reg_YYYR55THAIA08.xls</t>
  </si>
  <si>
    <t>EXP349790</t>
  </si>
  <si>
    <t>OneCloudCisco(Global)BCMV044-R45-R51_Reg_YYYR55THAISK05.xls</t>
  </si>
  <si>
    <t>OneCloudCisco(Global)BCMV044-R45-R51_Reg_YYYR55THAISK06.xls</t>
  </si>
  <si>
    <t>EXP349776</t>
  </si>
  <si>
    <t>EXP349792</t>
  </si>
  <si>
    <t>EXP349807</t>
  </si>
  <si>
    <t>OneCloudCisco(Global)BCMV044-R45-R51_Reg_YYYR55THAISK04.xls</t>
  </si>
  <si>
    <t>EXP349825</t>
  </si>
  <si>
    <t>EXP349822</t>
  </si>
  <si>
    <t>EXP349824</t>
  </si>
  <si>
    <t>EXP349846</t>
  </si>
  <si>
    <t>SC29</t>
  </si>
  <si>
    <t>YYYR55UKAF02Q1</t>
  </si>
  <si>
    <t>YYYR55UKAF02ORN</t>
  </si>
  <si>
    <t>YYYR55UKAF02ON</t>
  </si>
  <si>
    <t>YYYR55UKAF02CORT</t>
  </si>
  <si>
    <t>YYYR55UKAF02ONT</t>
  </si>
  <si>
    <t>OCC UK v9.6 R46 MIG.xls</t>
  </si>
  <si>
    <t>EXP349835</t>
  </si>
  <si>
    <t>dGSP_URL</t>
  </si>
  <si>
    <t>dPin</t>
  </si>
  <si>
    <t>Base User Detail</t>
  </si>
  <si>
    <t>dService</t>
  </si>
  <si>
    <t>dCustomer</t>
  </si>
  <si>
    <t>dContract</t>
  </si>
  <si>
    <t>dAddress</t>
  </si>
  <si>
    <t>Configure Detail</t>
  </si>
  <si>
    <t>dDeviceType</t>
  </si>
  <si>
    <t>dEmailId</t>
  </si>
  <si>
    <t>dPublicNumber</t>
  </si>
  <si>
    <t>dPrivateNumber</t>
  </si>
  <si>
    <t>dOptionalUnifiedMessaging</t>
  </si>
  <si>
    <t>dUserSelfServePortalAccess</t>
  </si>
  <si>
    <t>dClassOfService</t>
  </si>
  <si>
    <t>dDescriptiveText</t>
  </si>
  <si>
    <t>Summary</t>
  </si>
  <si>
    <t>dCustomerReference</t>
  </si>
  <si>
    <t>DryRun01</t>
  </si>
  <si>
    <t>DryRun</t>
  </si>
  <si>
    <t>https://www.gspt3.globalservices.nat.bt.com:53515/uk/en/my_account</t>
  </si>
  <si>
    <t>611936347</t>
  </si>
  <si>
    <t>4C65746D65696E403031</t>
  </si>
  <si>
    <t>921106</t>
  </si>
  <si>
    <t>One Cloud Cisco</t>
  </si>
  <si>
    <t>MOBILECUST3</t>
  </si>
  <si>
    <t>8100882522016124650</t>
  </si>
  <si>
    <t>CUST3_LOS ANGELES</t>
  </si>
  <si>
    <t>304, BRADBURY BUILDING, SOUTH</t>
  </si>
  <si>
    <t>LOS ANGELES</t>
  </si>
  <si>
    <t>VG310 (IOS)</t>
  </si>
  <si>
    <t>Shobana</t>
  </si>
  <si>
    <t>Kanasan</t>
  </si>
  <si>
    <t>shobana.kanasan@bt.com</t>
  </si>
  <si>
    <t>0328580000</t>
  </si>
  <si>
    <t>285800</t>
  </si>
  <si>
    <t>CoS</t>
  </si>
  <si>
    <t>Increase Base User</t>
  </si>
  <si>
    <t>R50UK01</t>
  </si>
  <si>
    <t>8839031342017032219</t>
  </si>
  <si>
    <t>GOLDEN SQUARE 1</t>
  </si>
  <si>
    <t>LONDON, 3, UPPER JAMES STREET,</t>
  </si>
  <si>
    <t>GREATER LOND</t>
  </si>
  <si>
    <t>EXPEDIO SSR</t>
  </si>
  <si>
    <t>dEXP_URL</t>
  </si>
  <si>
    <t>SSR Detail</t>
  </si>
  <si>
    <t>dSSRReferenceNumber</t>
  </si>
  <si>
    <t>dServiceName</t>
  </si>
  <si>
    <t>dProgressStatus</t>
  </si>
  <si>
    <t>dCompletionCode</t>
  </si>
  <si>
    <t>http://expediomt.t3.nat.bt.com/arsys/forms/aps06419t3app02/SSR%3A+Main+Console/Default+Admin+View/</t>
  </si>
  <si>
    <t>kanasas</t>
  </si>
  <si>
    <t>53686F62616E61403036</t>
  </si>
  <si>
    <t>SSR00048324</t>
  </si>
  <si>
    <t>Add Base User-I [OCC]</t>
  </si>
  <si>
    <t>Completed</t>
  </si>
  <si>
    <t>Complete</t>
  </si>
  <si>
    <t>SSR00048177</t>
  </si>
  <si>
    <t>SSR00048276</t>
  </si>
  <si>
    <t>SSR00048277</t>
  </si>
  <si>
    <t>SSR00048278</t>
  </si>
  <si>
    <t>dBFG_URL</t>
  </si>
  <si>
    <t>dSite</t>
  </si>
  <si>
    <t>dFeatureOption</t>
  </si>
  <si>
    <t>dFoiQuantity</t>
  </si>
  <si>
    <t>GOLDEN SQUARE</t>
  </si>
  <si>
    <t>Line Service-OCC</t>
  </si>
  <si>
    <t>BFGSSR</t>
  </si>
  <si>
    <t>GSP Login Detail</t>
  </si>
  <si>
    <t>AC28</t>
  </si>
  <si>
    <t>KLTA Test Data 20 (Non-UK) Contract (Backup)</t>
  </si>
  <si>
    <t>YYYR55THAIAF02</t>
  </si>
  <si>
    <t>YYYR55THAIAF02ST1</t>
  </si>
  <si>
    <t>SC30</t>
  </si>
  <si>
    <t>YYYR55THAIAF02Q1</t>
  </si>
  <si>
    <t>YYYR55THAIAF02ORN</t>
  </si>
  <si>
    <t>YYYR55THAIAF02ON</t>
  </si>
  <si>
    <t>YYYR55THAIAF02CORT</t>
  </si>
  <si>
    <t>YYYR55THAIAF02ONT</t>
  </si>
  <si>
    <t>OneCloudCisco(Global)BCMV044-R45-R51_Reg.xls</t>
  </si>
  <si>
    <t>4C65746D65696E403036</t>
  </si>
  <si>
    <t>53686F62616E61403031</t>
  </si>
  <si>
    <t>SSR00048693</t>
  </si>
  <si>
    <t>dServiceRequestStatus</t>
  </si>
  <si>
    <t>dCompletionType</t>
  </si>
  <si>
    <t>Closed</t>
  </si>
  <si>
    <t>dServiceCompletionCode</t>
  </si>
  <si>
    <t>Add Base User</t>
  </si>
  <si>
    <t>SSR00048697</t>
  </si>
  <si>
    <t>EXP349880</t>
  </si>
  <si>
    <t>SC31</t>
  </si>
  <si>
    <t>YYYR55THAIAF01Q1</t>
  </si>
  <si>
    <t>YYYR55THAIAF01ORN</t>
  </si>
  <si>
    <t>YYYR55THAIAF01ON</t>
  </si>
  <si>
    <t>YYYR55THAIAF01CORT</t>
  </si>
  <si>
    <t>YYYR55THAIAF01ONT</t>
  </si>
  <si>
    <t>EXP349894</t>
  </si>
  <si>
    <t>rSQE_R51_XXX_7002_THAIA07SITEA.xls</t>
  </si>
  <si>
    <t>EXP349975</t>
  </si>
  <si>
    <t>CUST3 LONDON</t>
  </si>
  <si>
    <t>81, NEWGATE STREET, BT CENTRE,</t>
  </si>
  <si>
    <t>LONDON</t>
  </si>
  <si>
    <t>SSR00048757</t>
  </si>
  <si>
    <t>GSP_TCID</t>
  </si>
  <si>
    <t>CUST3_BRISTOL</t>
  </si>
  <si>
    <t>FF</t>
  </si>
  <si>
    <t>SSR00048761</t>
  </si>
  <si>
    <t>123456</t>
  </si>
  <si>
    <t>0328580001</t>
  </si>
  <si>
    <t>285801</t>
  </si>
  <si>
    <t>SSR00048762</t>
  </si>
  <si>
    <t>Billing_XXX_7002__THAIA08SITEA.xls</t>
  </si>
  <si>
    <t>Add</t>
  </si>
  <si>
    <t>SC32</t>
  </si>
  <si>
    <t>KLTA Test Data 13 (Non-UK) Modify</t>
  </si>
  <si>
    <t>YYYR55THAIA07MODQ</t>
  </si>
  <si>
    <t>YYYR55THAIA07MODRef</t>
  </si>
  <si>
    <t>YYYR55THAIA07MODOfr</t>
  </si>
  <si>
    <t>YYYR55THAIA07MODORef</t>
  </si>
  <si>
    <t>YYYR55THAIA07MODOrd</t>
  </si>
  <si>
    <t>EXP350094</t>
  </si>
  <si>
    <t>EXP350123</t>
  </si>
  <si>
    <t>AC29</t>
  </si>
  <si>
    <t>AC30</t>
  </si>
  <si>
    <t>AC31</t>
  </si>
  <si>
    <t>AC32</t>
  </si>
  <si>
    <t>AC33</t>
  </si>
  <si>
    <t>YYYR55THAISK07</t>
  </si>
  <si>
    <t>YYYR55THAISK08</t>
  </si>
  <si>
    <t>YYYR55THAISK09</t>
  </si>
  <si>
    <t>YYYR55THAISK10</t>
  </si>
  <si>
    <t>YYYR55THAISK11</t>
  </si>
  <si>
    <t>YYYR55THAISK08SITEA</t>
  </si>
  <si>
    <t>YYYR55THAISK09SITEA</t>
  </si>
  <si>
    <t>SC33</t>
  </si>
  <si>
    <t>SC34</t>
  </si>
  <si>
    <t>SC35</t>
  </si>
  <si>
    <t>SC36</t>
  </si>
  <si>
    <t>SC37</t>
  </si>
  <si>
    <t>SC38</t>
  </si>
  <si>
    <t>SC39</t>
  </si>
  <si>
    <t>SC40</t>
  </si>
  <si>
    <t>SC41</t>
  </si>
  <si>
    <t>SC42</t>
  </si>
  <si>
    <t>KLTA Test Data 21 (Non-UK) Contract</t>
  </si>
  <si>
    <t>YYYR55THAISK07Q</t>
  </si>
  <si>
    <t>YYYR55THAISK07Ref</t>
  </si>
  <si>
    <t>YYYR55THAISK07Ofr</t>
  </si>
  <si>
    <t>YYYR55THAISK07ORef</t>
  </si>
  <si>
    <t>YYYR55THAISK07Ord</t>
  </si>
  <si>
    <t>OneCloudCisco(Global)BCMV044-R45-R51_Reg_YYYR55THAISK07.xls</t>
  </si>
  <si>
    <t>KLTA Test Data 22 (Non-UK) Contract</t>
  </si>
  <si>
    <t>YYYR55THAISK08Q</t>
  </si>
  <si>
    <t>YYYR55THAISK08Ref</t>
  </si>
  <si>
    <t>YYYR55THAISK08Ofr</t>
  </si>
  <si>
    <t>YYYR55THAISK08ORef</t>
  </si>
  <si>
    <t>YYYR55THAISK08Ord</t>
  </si>
  <si>
    <t>OneCloudCisco(Global)BCMV044-R45-R51_Reg_YYYR55THAISK08.xls</t>
  </si>
  <si>
    <t>YYYR55THAISK09Q</t>
  </si>
  <si>
    <t>YYYR55THAISK09Ref</t>
  </si>
  <si>
    <t>YYYR55THAISK09Ofr</t>
  </si>
  <si>
    <t>YYYR55THAISK09ORef</t>
  </si>
  <si>
    <t>YYYR55THAISK09Ord</t>
  </si>
  <si>
    <t>OneCloudCisco(Global)BCMV044-R45-R51_Reg_YYYR55THAISK09.xls</t>
  </si>
  <si>
    <t>YYYR55THAISK08Q2</t>
  </si>
  <si>
    <t>YYYR55THAISK08Ref2</t>
  </si>
  <si>
    <t>YYYR55THAISK08Ofr2</t>
  </si>
  <si>
    <t>YYYR55THAISK08ORef2</t>
  </si>
  <si>
    <t>YYYR55THAISK08Ord2</t>
  </si>
  <si>
    <t>YYYR55THAISK09Q2</t>
  </si>
  <si>
    <t>YYYR55THAISK09Ref2</t>
  </si>
  <si>
    <t>YYYR55THAISK09Ofr2</t>
  </si>
  <si>
    <t>YYYR55THAISK09ORef2</t>
  </si>
  <si>
    <t>YYYR55THAISK09Ord2</t>
  </si>
  <si>
    <t>YYYR55THAISK10Q</t>
  </si>
  <si>
    <t>YYYR55THAISK10Ref</t>
  </si>
  <si>
    <t>YYYR55THAISK10Ofr</t>
  </si>
  <si>
    <t>YYYR55THAISK10ORef</t>
  </si>
  <si>
    <t>YYYR55THAISK10Ord</t>
  </si>
  <si>
    <t>OneCloudCisco(Global)BCMV044-R45-R51_Reg_YYYR55THAISK10.xls</t>
  </si>
  <si>
    <t>KLTA Test Data 23 (Non-UK) Contract</t>
  </si>
  <si>
    <t>KLTA Test Data 24 (Non-UK) Contract</t>
  </si>
  <si>
    <t>KLTA Test Data 25 (Non-UK) Contract</t>
  </si>
  <si>
    <t>ISA Provide 3</t>
  </si>
  <si>
    <t>ISA Provide for Modify ISA 3</t>
  </si>
  <si>
    <t>YYYR55THAISK11Q</t>
  </si>
  <si>
    <t>YYYR55THAISK11Ref</t>
  </si>
  <si>
    <t>YYYR55THAISK11Ofr</t>
  </si>
  <si>
    <t>YYYR55THAISK11ORef</t>
  </si>
  <si>
    <t>YYYR55THAISK11Ord</t>
  </si>
  <si>
    <t>OneCloudCisco(Global)BCMV044-R45-R51_Reg_YYYR55THAISK11.xls</t>
  </si>
  <si>
    <t>YYYR55THAISK10ISAQ</t>
  </si>
  <si>
    <t>YYYR55THAISK10ISARef</t>
  </si>
  <si>
    <t>YYYR55THAISK10ISAOfr</t>
  </si>
  <si>
    <t>YYYR55THAISK10ISAORef</t>
  </si>
  <si>
    <t>YYYR55THAISK10ISAOrd</t>
  </si>
  <si>
    <t>YYYR55THAISK11ISAQ</t>
  </si>
  <si>
    <t>YYYR55THAISK11ISARef</t>
  </si>
  <si>
    <t>YYYR55THAISK11ISAOfr</t>
  </si>
  <si>
    <t>YYYR55THAISK11ISAORef</t>
  </si>
  <si>
    <t>YYYR55THAISK11ISAOrd</t>
  </si>
  <si>
    <t>AC34</t>
  </si>
  <si>
    <t>YYYR55THAISK12</t>
  </si>
  <si>
    <t>YYYR55THAISK12SITEA</t>
  </si>
  <si>
    <t>KLTA Test Data 26 (Non-UK) Contract</t>
  </si>
  <si>
    <t>EXP350252</t>
  </si>
  <si>
    <t>SC43</t>
  </si>
  <si>
    <t>SC44</t>
  </si>
  <si>
    <t>YYYR55THAISK12Q</t>
  </si>
  <si>
    <t>YYYR55THAISK12Q2</t>
  </si>
  <si>
    <t>YYYR55THAISK12Ref</t>
  </si>
  <si>
    <t>YYYR55THAISK12Ref2</t>
  </si>
  <si>
    <t>YYYR55THAISK12Ofr</t>
  </si>
  <si>
    <t>YYYR55THAISK12Ofr2</t>
  </si>
  <si>
    <t>YYYR55THAISK12ORef2</t>
  </si>
  <si>
    <t>YYYR55THAISK12ORef</t>
  </si>
  <si>
    <t>YYYR55THAISK12Ord</t>
  </si>
  <si>
    <t>YYYR55THAISK12Ord2</t>
  </si>
  <si>
    <t>OneCloudCisco(Global)BCMV044-R45-R51_Reg_YYYR55THAISK12.xls</t>
  </si>
  <si>
    <t>EXP350275</t>
  </si>
  <si>
    <t>EXP350348</t>
  </si>
  <si>
    <t>AC35</t>
  </si>
  <si>
    <t>AC36</t>
  </si>
  <si>
    <t>AC37</t>
  </si>
  <si>
    <t>AC38</t>
  </si>
  <si>
    <t>KLTA Test Data 27 (UK) Contract</t>
  </si>
  <si>
    <t>KLTA Test Data 28 (Non-UK) Contract</t>
  </si>
  <si>
    <t>KLTA Test Data 29 (UK) Contract Migration</t>
  </si>
  <si>
    <t>KLTA Test Data 30 (Non-UK) Contract (Backup)</t>
  </si>
  <si>
    <t>YYYR55UKAF03</t>
  </si>
  <si>
    <t>YYYR55UKAF04</t>
  </si>
  <si>
    <t>YYYR55THAIAF03</t>
  </si>
  <si>
    <t>YYYR55THAIAF04</t>
  </si>
  <si>
    <t>YYYR55THAIAF03ST1</t>
  </si>
  <si>
    <t>YYYR55THAIAF04ST1</t>
  </si>
  <si>
    <t>SC45</t>
  </si>
  <si>
    <t>YYYR55UKAF04Q1</t>
  </si>
  <si>
    <t>YYYR55UKAF04ORN</t>
  </si>
  <si>
    <t>YYYR55UKAF04ON</t>
  </si>
  <si>
    <t>YYYR55UKAF04CORT</t>
  </si>
  <si>
    <t>YYYR55UKAF04ONT</t>
  </si>
  <si>
    <t>EXP350329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</si>
</sst>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36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7" xfId="2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/>
    <xf numFmtId="49" fontId="6" fillId="3" borderId="10" xfId="1" applyNumberFormat="1" applyFont="1" applyFill="1" applyBorder="1" applyAlignment="1">
      <alignment horizontal="center" vertical="center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3" xfId="0" applyBorder="1"/>
    <xf numFmtId="0" fontId="5" fillId="0" borderId="17" xfId="2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5" fillId="0" borderId="17" xfId="2" applyBorder="1" applyAlignment="1">
      <alignment horizontal="center" vertical="center" wrapText="1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0" fillId="6" borderId="3" xfId="0" applyNumberFormat="1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  <protection locked="0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>
      <alignment horizontal="center" vertical="center"/>
    </xf>
    <xf numFmtId="0" fontId="0" fillId="0" borderId="0" xfId="0" applyAlignment="1"/>
    <xf numFmtId="0" fontId="0" fillId="7" borderId="3" xfId="0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3" xfId="0" quotePrefix="1" applyNumberFormat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 textRotation="90" wrapText="1"/>
    </xf>
    <xf numFmtId="0" fontId="5" fillId="0" borderId="3" xfId="2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workspace\gs-e2e-voice-automation-test\BTGS-KL-Voice\RobotFramework\HCS\R54\T3\Common_HCS\HCS_VMM_TestData_b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eclipse-workspace\gs-e2e-voice-automation-test\BTGS-KL-Voice\RobotFramework\HCS\R55\T3\Common_HCS\HCS_VMM_TestData%20-%20Cop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>
        <row r="1">
          <cell r="A1" t="str">
            <v>TC_ID</v>
          </cell>
          <cell r="B1" t="str">
            <v>RegPack_SCNo</v>
          </cell>
          <cell r="C1" t="str">
            <v>Journey</v>
          </cell>
          <cell r="D1" t="str">
            <v>Release</v>
          </cell>
          <cell r="E1" t="str">
            <v>Cycle</v>
          </cell>
          <cell r="F1" t="str">
            <v>dCQM_URL</v>
          </cell>
          <cell r="G1" t="str">
            <v>dUsername</v>
          </cell>
          <cell r="H1" t="str">
            <v>dPassword</v>
          </cell>
          <cell r="I1" t="str">
            <v>dBrowser</v>
          </cell>
          <cell r="J1" t="str">
            <v>dSalesChannel</v>
          </cell>
          <cell r="K1" t="str">
            <v>dCustomerName</v>
          </cell>
        </row>
        <row r="2">
          <cell r="A2" t="str">
            <v>AC01</v>
          </cell>
          <cell r="B2" t="str">
            <v>11</v>
          </cell>
          <cell r="C2" t="str">
            <v>KLTA Test Data 1 (UK) Migration 1</v>
          </cell>
          <cell r="D2" t="str">
            <v>R55</v>
          </cell>
          <cell r="E2" t="str">
            <v>1</v>
          </cell>
          <cell r="F2" t="str">
            <v>http://sqe.t3.nat.bt.com/cqm</v>
          </cell>
          <cell r="G2" t="str">
            <v>609517268</v>
          </cell>
          <cell r="H2" t="str">
            <v>4E6F726973456C696140393033</v>
          </cell>
          <cell r="I2" t="str">
            <v>Chrome</v>
          </cell>
          <cell r="J2" t="str">
            <v>BTGS UK</v>
          </cell>
          <cell r="K2" t="str">
            <v>YYYR55KLTAUKAZ01</v>
          </cell>
        </row>
        <row r="3">
          <cell r="A3" t="str">
            <v>AC02</v>
          </cell>
          <cell r="B3" t="str">
            <v>DryRun Full Cycle</v>
          </cell>
          <cell r="C3" t="str">
            <v>KLTA Test Data 2 (UK) Contract</v>
          </cell>
          <cell r="D3" t="str">
            <v>R55</v>
          </cell>
          <cell r="E3" t="str">
            <v>1</v>
          </cell>
          <cell r="F3" t="str">
            <v>http://sqe.t3.nat.bt.com/cqm</v>
          </cell>
          <cell r="G3" t="str">
            <v>609517268</v>
          </cell>
          <cell r="H3" t="str">
            <v>4E6F726973456C696140393033</v>
          </cell>
          <cell r="I3" t="str">
            <v>Chrome</v>
          </cell>
          <cell r="J3" t="str">
            <v>BTGS UK</v>
          </cell>
          <cell r="K3" t="str">
            <v>YYYR55KLTAUKAZ02</v>
          </cell>
        </row>
        <row r="4">
          <cell r="A4" t="str">
            <v>AC03</v>
          </cell>
          <cell r="B4" t="str">
            <v>9</v>
          </cell>
          <cell r="C4" t="str">
            <v>KLTA Test Data 3 (UK) Contract</v>
          </cell>
          <cell r="D4" t="str">
            <v>R55</v>
          </cell>
          <cell r="E4" t="str">
            <v>1</v>
          </cell>
          <cell r="F4" t="str">
            <v>http://sqe.t3.nat.bt.com/cqm</v>
          </cell>
          <cell r="G4" t="str">
            <v>609517268</v>
          </cell>
          <cell r="H4" t="str">
            <v>4E6F726973456C696140393033</v>
          </cell>
          <cell r="I4" t="str">
            <v>Chrome</v>
          </cell>
          <cell r="J4" t="str">
            <v>BTGS UK</v>
          </cell>
          <cell r="K4" t="str">
            <v>YYYR55KLTAUKAZ03</v>
          </cell>
        </row>
        <row r="5">
          <cell r="A5" t="str">
            <v>AC04</v>
          </cell>
          <cell r="B5" t="str">
            <v>1</v>
          </cell>
          <cell r="C5" t="str">
            <v>KLTA Test Data 3 (Non-UK) Contract</v>
          </cell>
          <cell r="D5" t="str">
            <v>R55</v>
          </cell>
          <cell r="E5" t="str">
            <v>1</v>
          </cell>
          <cell r="F5" t="str">
            <v>http://sqe.t3.nat.bt.com/cqm</v>
          </cell>
          <cell r="G5" t="str">
            <v>609517268</v>
          </cell>
          <cell r="H5" t="str">
            <v>4E6F726973456C696140393033</v>
          </cell>
          <cell r="I5" t="str">
            <v>Chrome</v>
          </cell>
          <cell r="J5" t="str">
            <v>BT THAILAND</v>
          </cell>
          <cell r="K5" t="str">
            <v>YYYR55THAIA01</v>
          </cell>
        </row>
        <row r="6">
          <cell r="A6" t="str">
            <v>AC05</v>
          </cell>
          <cell r="B6" t="str">
            <v>10</v>
          </cell>
          <cell r="C6" t="str">
            <v>fkh01</v>
          </cell>
          <cell r="D6" t="str">
            <v>R55</v>
          </cell>
          <cell r="E6" t="str">
            <v>1</v>
          </cell>
          <cell r="F6" t="str">
            <v>http://sqe.t3.nat.bt.com/cqm</v>
          </cell>
          <cell r="G6" t="str">
            <v>609424665</v>
          </cell>
          <cell r="H6" t="str">
            <v>4173646638373635</v>
          </cell>
          <cell r="I6" t="str">
            <v>Chrome</v>
          </cell>
          <cell r="J6" t="str">
            <v>BT AMERICAS</v>
          </cell>
          <cell r="K6" t="str">
            <v>R55OCCUSAF01</v>
          </cell>
        </row>
        <row r="7">
          <cell r="A7" t="str">
            <v>AC06</v>
          </cell>
          <cell r="B7" t="str">
            <v>4</v>
          </cell>
          <cell r="C7" t="str">
            <v>KLTA Test Data 4 (Non-UK) Contract</v>
          </cell>
          <cell r="D7" t="str">
            <v>R55</v>
          </cell>
          <cell r="E7" t="str">
            <v>1</v>
          </cell>
          <cell r="F7" t="str">
            <v>http://sqe.t3.nat.bt.com/cqm</v>
          </cell>
          <cell r="G7" t="str">
            <v>609517268</v>
          </cell>
          <cell r="H7" t="str">
            <v>4E6F726973456C696140393033</v>
          </cell>
          <cell r="I7" t="str">
            <v>Chrome</v>
          </cell>
          <cell r="J7" t="str">
            <v>BT THAILAND</v>
          </cell>
          <cell r="K7" t="str">
            <v>YYYR55THAIA02</v>
          </cell>
        </row>
        <row r="8">
          <cell r="A8" t="str">
            <v>AC07</v>
          </cell>
          <cell r="B8" t="str">
            <v>5</v>
          </cell>
          <cell r="C8" t="str">
            <v>KLTA Test Data 5 (Non-UK) Contract</v>
          </cell>
          <cell r="D8" t="str">
            <v>R55</v>
          </cell>
          <cell r="E8" t="str">
            <v>1</v>
          </cell>
          <cell r="F8" t="str">
            <v>http://sqe.t3.nat.bt.com/cqm</v>
          </cell>
          <cell r="G8" t="str">
            <v>609517268</v>
          </cell>
          <cell r="H8" t="str">
            <v>4E6F726973456C696140393033</v>
          </cell>
          <cell r="I8" t="str">
            <v>Chrome</v>
          </cell>
          <cell r="J8" t="str">
            <v>BT THAILAND</v>
          </cell>
          <cell r="K8" t="str">
            <v>YYYR55THAIA03</v>
          </cell>
        </row>
        <row r="9">
          <cell r="A9" t="str">
            <v>AC08</v>
          </cell>
          <cell r="B9" t="str">
            <v>2</v>
          </cell>
          <cell r="C9" t="str">
            <v>KLTA Test Data 6 (Non-UK) Contract</v>
          </cell>
          <cell r="D9" t="str">
            <v>R55</v>
          </cell>
          <cell r="E9" t="str">
            <v>1</v>
          </cell>
          <cell r="F9" t="str">
            <v>http://sqe.t3.nat.bt.com/cqm</v>
          </cell>
          <cell r="G9" t="str">
            <v>609517268</v>
          </cell>
          <cell r="H9" t="str">
            <v>4E6F726973456C696140393033</v>
          </cell>
          <cell r="I9" t="str">
            <v>Chrome</v>
          </cell>
          <cell r="J9" t="str">
            <v>BT THAILAND</v>
          </cell>
          <cell r="K9" t="str">
            <v>YYYR55THAIA04</v>
          </cell>
        </row>
        <row r="10">
          <cell r="A10" t="str">
            <v>AC09</v>
          </cell>
          <cell r="B10" t="str">
            <v>3</v>
          </cell>
          <cell r="C10" t="str">
            <v>KLTA Test Data 7 (Non-UK) Contract</v>
          </cell>
          <cell r="D10" t="str">
            <v>R55</v>
          </cell>
          <cell r="E10" t="str">
            <v>1</v>
          </cell>
          <cell r="F10" t="str">
            <v>http://sqe.t3.nat.bt.com/cqm</v>
          </cell>
          <cell r="G10" t="str">
            <v>609517268</v>
          </cell>
          <cell r="H10" t="str">
            <v>4E6F726973456C696140393033</v>
          </cell>
          <cell r="I10" t="str">
            <v>Chrome</v>
          </cell>
          <cell r="J10" t="str">
            <v>BT THAILAND</v>
          </cell>
          <cell r="K10" t="str">
            <v>YYYR55THAIA05</v>
          </cell>
        </row>
        <row r="11">
          <cell r="A11" t="str">
            <v>AC10</v>
          </cell>
          <cell r="B11" t="str">
            <v>6</v>
          </cell>
          <cell r="C11" t="str">
            <v>KLTA Test Data 8 (Non-UK) Contract</v>
          </cell>
          <cell r="D11" t="str">
            <v>R55</v>
          </cell>
          <cell r="E11" t="str">
            <v>1</v>
          </cell>
          <cell r="F11" t="str">
            <v>http://sqe.t3.nat.bt.com/cqm</v>
          </cell>
          <cell r="G11" t="str">
            <v>609517268</v>
          </cell>
          <cell r="H11" t="str">
            <v>4E6F726973456C696140393033</v>
          </cell>
          <cell r="I11" t="str">
            <v>Chrome</v>
          </cell>
          <cell r="J11" t="str">
            <v>BT THAILAND</v>
          </cell>
          <cell r="K11" t="str">
            <v>YYYR55THAIA06</v>
          </cell>
        </row>
        <row r="12">
          <cell r="A12" t="str">
            <v>AC11</v>
          </cell>
          <cell r="B12" t="str">
            <v>1</v>
          </cell>
          <cell r="C12" t="str">
            <v>KLTA Test Data 9 (Non-UK) Contract</v>
          </cell>
          <cell r="D12" t="str">
            <v>R55</v>
          </cell>
          <cell r="E12" t="str">
            <v>1</v>
          </cell>
          <cell r="F12" t="str">
            <v>http://sqe.t3.nat.bt.com/cqm</v>
          </cell>
          <cell r="G12" t="str">
            <v>609517268</v>
          </cell>
          <cell r="H12" t="str">
            <v>4E6F726973456C696140393033</v>
          </cell>
          <cell r="I12" t="str">
            <v>Chrome</v>
          </cell>
          <cell r="J12" t="str">
            <v>BT THAILAND</v>
          </cell>
          <cell r="K12" t="str">
            <v>YYYR55THAISK01</v>
          </cell>
        </row>
        <row r="13">
          <cell r="A13" t="str">
            <v>AC12</v>
          </cell>
          <cell r="B13" t="str">
            <v>2</v>
          </cell>
          <cell r="C13" t="str">
            <v>KLTA Test Data 10 (Non-UK) Contract</v>
          </cell>
          <cell r="D13" t="str">
            <v>R55</v>
          </cell>
          <cell r="E13" t="str">
            <v>1</v>
          </cell>
          <cell r="F13" t="str">
            <v>http://sqe.t3.nat.bt.com/cqm</v>
          </cell>
          <cell r="G13" t="str">
            <v>609517268</v>
          </cell>
          <cell r="H13" t="str">
            <v>4E6F726973456C696140393033</v>
          </cell>
          <cell r="I13" t="str">
            <v>Chrome</v>
          </cell>
          <cell r="J13" t="str">
            <v>BT THAILAND</v>
          </cell>
          <cell r="K13" t="str">
            <v>YYYR55THAISK02</v>
          </cell>
        </row>
        <row r="14">
          <cell r="A14" t="str">
            <v>AC13</v>
          </cell>
          <cell r="B14" t="str">
            <v>3</v>
          </cell>
          <cell r="C14" t="str">
            <v>KLTA Test Data 11 (Non-UK) Contract</v>
          </cell>
          <cell r="D14" t="str">
            <v>R55</v>
          </cell>
          <cell r="E14" t="str">
            <v>1</v>
          </cell>
          <cell r="F14" t="str">
            <v>http://sqe.t3.nat.bt.com/cqm</v>
          </cell>
          <cell r="G14" t="str">
            <v>609517268</v>
          </cell>
          <cell r="H14" t="str">
            <v>4E6F726973456C696140393033</v>
          </cell>
          <cell r="I14" t="str">
            <v>Chrome</v>
          </cell>
          <cell r="J14" t="str">
            <v>BT THAILAND</v>
          </cell>
          <cell r="K14" t="str">
            <v>YYYR55THAISK03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ti.kumari@openreach.co.uk" TargetMode="External"/><Relationship Id="rId21" Type="http://schemas.openxmlformats.org/officeDocument/2006/relationships/hyperlink" Target="mailto:azry.zainudin@bt.com" TargetMode="External"/><Relationship Id="rId42" Type="http://schemas.openxmlformats.org/officeDocument/2006/relationships/hyperlink" Target="mailto:azry.zainudin@bt.com" TargetMode="External"/><Relationship Id="rId47" Type="http://schemas.openxmlformats.org/officeDocument/2006/relationships/hyperlink" Target="mailto:sati.kumari@openreach.co.uk" TargetMode="External"/><Relationship Id="rId63" Type="http://schemas.openxmlformats.org/officeDocument/2006/relationships/hyperlink" Target="mailto:azry.zainudin@bt.com" TargetMode="External"/><Relationship Id="rId68" Type="http://schemas.openxmlformats.org/officeDocument/2006/relationships/hyperlink" Target="mailto:sati.kumari@openreach.co.uk" TargetMode="External"/><Relationship Id="rId84" Type="http://schemas.openxmlformats.org/officeDocument/2006/relationships/hyperlink" Target="mailto:first.last@bt.com" TargetMode="External"/><Relationship Id="rId89" Type="http://schemas.openxmlformats.org/officeDocument/2006/relationships/hyperlink" Target="mailto:sati.kumari@openreach.co.uk" TargetMode="External"/><Relationship Id="rId112" Type="http://schemas.openxmlformats.org/officeDocument/2006/relationships/hyperlink" Target="http://sqe.t1.nat.bt.com/cqm" TargetMode="External"/><Relationship Id="rId16" Type="http://schemas.openxmlformats.org/officeDocument/2006/relationships/hyperlink" Target="http://sqe.t1.nat.bt.com/cqm" TargetMode="External"/><Relationship Id="rId107" Type="http://schemas.openxmlformats.org/officeDocument/2006/relationships/hyperlink" Target="mailto:first.last@bt.com" TargetMode="External"/><Relationship Id="rId11" Type="http://schemas.openxmlformats.org/officeDocument/2006/relationships/hyperlink" Target="mailto:sati.kumari@openreach.co.uk" TargetMode="External"/><Relationship Id="rId24" Type="http://schemas.openxmlformats.org/officeDocument/2006/relationships/hyperlink" Target="mailto:azry.zainudin@bt.com" TargetMode="External"/><Relationship Id="rId32" Type="http://schemas.openxmlformats.org/officeDocument/2006/relationships/hyperlink" Target="mailto:sati.kumari@openreach.co.uk" TargetMode="External"/><Relationship Id="rId37" Type="http://schemas.openxmlformats.org/officeDocument/2006/relationships/hyperlink" Target="http://sqe.t1.nat.bt.com/cqm" TargetMode="External"/><Relationship Id="rId40" Type="http://schemas.openxmlformats.org/officeDocument/2006/relationships/hyperlink" Target="http://sqe.t1.nat.bt.com/cqm" TargetMode="External"/><Relationship Id="rId45" Type="http://schemas.openxmlformats.org/officeDocument/2006/relationships/hyperlink" Target="mailto:azry.zainudin@bt.com" TargetMode="External"/><Relationship Id="rId53" Type="http://schemas.openxmlformats.org/officeDocument/2006/relationships/hyperlink" Target="mailto:sati.kumari@openreach.co.uk" TargetMode="External"/><Relationship Id="rId58" Type="http://schemas.openxmlformats.org/officeDocument/2006/relationships/hyperlink" Target="http://sqe.t1.nat.bt.com/cqm" TargetMode="External"/><Relationship Id="rId66" Type="http://schemas.openxmlformats.org/officeDocument/2006/relationships/hyperlink" Target="mailto:azry.zainudin@bt.com" TargetMode="External"/><Relationship Id="rId74" Type="http://schemas.openxmlformats.org/officeDocument/2006/relationships/hyperlink" Target="mailto:first.last@bt.com" TargetMode="External"/><Relationship Id="rId79" Type="http://schemas.openxmlformats.org/officeDocument/2006/relationships/hyperlink" Target="http://sqe.t1.nat.bt.com/cqm" TargetMode="External"/><Relationship Id="rId87" Type="http://schemas.openxmlformats.org/officeDocument/2006/relationships/hyperlink" Target="mailto:azry.zainudin@bt.com" TargetMode="External"/><Relationship Id="rId102" Type="http://schemas.openxmlformats.org/officeDocument/2006/relationships/hyperlink" Target="mailto:azry.zainudin@bt.com" TargetMode="External"/><Relationship Id="rId110" Type="http://schemas.openxmlformats.org/officeDocument/2006/relationships/hyperlink" Target="mailto:sati.kumari@openreach.co.uk" TargetMode="External"/><Relationship Id="rId115" Type="http://schemas.openxmlformats.org/officeDocument/2006/relationships/printerSettings" Target="../printerSettings/printerSettings1.bin"/><Relationship Id="rId5" Type="http://schemas.openxmlformats.org/officeDocument/2006/relationships/hyperlink" Target="mailto:azry.zainudin@bt.com" TargetMode="External"/><Relationship Id="rId61" Type="http://schemas.openxmlformats.org/officeDocument/2006/relationships/hyperlink" Target="http://sqe.t1.nat.bt.com/cqm" TargetMode="External"/><Relationship Id="rId82" Type="http://schemas.openxmlformats.org/officeDocument/2006/relationships/hyperlink" Target="http://sqe.t1.nat.bt.com/cqm" TargetMode="External"/><Relationship Id="rId90" Type="http://schemas.openxmlformats.org/officeDocument/2006/relationships/hyperlink" Target="mailto:azry.zainudin@bt.com" TargetMode="External"/><Relationship Id="rId95" Type="http://schemas.openxmlformats.org/officeDocument/2006/relationships/hyperlink" Target="mailto:sati.kumari@openreach.co.uk" TargetMode="External"/><Relationship Id="rId19" Type="http://schemas.openxmlformats.org/officeDocument/2006/relationships/hyperlink" Target="http://sqe.t1.nat.bt.com/cqm" TargetMode="External"/><Relationship Id="rId14" Type="http://schemas.openxmlformats.org/officeDocument/2006/relationships/hyperlink" Target="mailto:sati.kumari@openreach.co.uk" TargetMode="External"/><Relationship Id="rId22" Type="http://schemas.openxmlformats.org/officeDocument/2006/relationships/hyperlink" Target="http://sqe.t1.nat.bt.com/cqm" TargetMode="External"/><Relationship Id="rId27" Type="http://schemas.openxmlformats.org/officeDocument/2006/relationships/hyperlink" Target="mailto:azry.zainudin@bt.com" TargetMode="External"/><Relationship Id="rId30" Type="http://schemas.openxmlformats.org/officeDocument/2006/relationships/hyperlink" Target="mailto:azry.zainudin@bt.com" TargetMode="External"/><Relationship Id="rId35" Type="http://schemas.openxmlformats.org/officeDocument/2006/relationships/hyperlink" Target="mailto:sati.kumari@openreach.co.uk" TargetMode="External"/><Relationship Id="rId43" Type="http://schemas.openxmlformats.org/officeDocument/2006/relationships/hyperlink" Target="http://sqe.t1.nat.bt.com/cqm" TargetMode="External"/><Relationship Id="rId48" Type="http://schemas.openxmlformats.org/officeDocument/2006/relationships/hyperlink" Target="mailto:azry.zainudin@bt.com" TargetMode="External"/><Relationship Id="rId56" Type="http://schemas.openxmlformats.org/officeDocument/2006/relationships/hyperlink" Target="mailto:sati.kumari@openreach.co.uk" TargetMode="External"/><Relationship Id="rId64" Type="http://schemas.openxmlformats.org/officeDocument/2006/relationships/hyperlink" Target="http://sqe.t1.nat.bt.com/cqm" TargetMode="External"/><Relationship Id="rId69" Type="http://schemas.openxmlformats.org/officeDocument/2006/relationships/hyperlink" Target="mailto:azry.zainudin@bt.com" TargetMode="External"/><Relationship Id="rId77" Type="http://schemas.openxmlformats.org/officeDocument/2006/relationships/hyperlink" Target="mailto:first.last@bt.com" TargetMode="External"/><Relationship Id="rId100" Type="http://schemas.openxmlformats.org/officeDocument/2006/relationships/hyperlink" Target="http://sqe.t1.nat.bt.com/cqm" TargetMode="External"/><Relationship Id="rId105" Type="http://schemas.openxmlformats.org/officeDocument/2006/relationships/hyperlink" Target="http://sqe.t3.nat.bt.com/cqm" TargetMode="External"/><Relationship Id="rId113" Type="http://schemas.openxmlformats.org/officeDocument/2006/relationships/hyperlink" Target="mailto:sati.kumari@openreach.co.uk" TargetMode="External"/><Relationship Id="rId8" Type="http://schemas.openxmlformats.org/officeDocument/2006/relationships/hyperlink" Target="mailto:azry.zainudin@bt.com" TargetMode="External"/><Relationship Id="rId51" Type="http://schemas.openxmlformats.org/officeDocument/2006/relationships/hyperlink" Target="mailto:azry.zainudin@bt.com" TargetMode="External"/><Relationship Id="rId72" Type="http://schemas.openxmlformats.org/officeDocument/2006/relationships/hyperlink" Target="mailto:azry.zainudin@bt.com" TargetMode="External"/><Relationship Id="rId80" Type="http://schemas.openxmlformats.org/officeDocument/2006/relationships/hyperlink" Target="mailto:sati.kumari@openreach.co.uk" TargetMode="External"/><Relationship Id="rId85" Type="http://schemas.openxmlformats.org/officeDocument/2006/relationships/hyperlink" Target="http://sqe.t1.nat.bt.com/cqm" TargetMode="External"/><Relationship Id="rId93" Type="http://schemas.openxmlformats.org/officeDocument/2006/relationships/hyperlink" Target="mailto:azry.zainudin@bt.com" TargetMode="External"/><Relationship Id="rId98" Type="http://schemas.openxmlformats.org/officeDocument/2006/relationships/hyperlink" Target="mailto:sati.kumari@openreach.co.uk" TargetMode="External"/><Relationship Id="rId3" Type="http://schemas.openxmlformats.org/officeDocument/2006/relationships/hyperlink" Target="http://sqe.t3.nat.bt.com/cqm" TargetMode="External"/><Relationship Id="rId12" Type="http://schemas.openxmlformats.org/officeDocument/2006/relationships/hyperlink" Target="mailto:first.last@bt.com" TargetMode="External"/><Relationship Id="rId17" Type="http://schemas.openxmlformats.org/officeDocument/2006/relationships/hyperlink" Target="mailto:sati.kumari@openreach.co.uk" TargetMode="External"/><Relationship Id="rId25" Type="http://schemas.openxmlformats.org/officeDocument/2006/relationships/hyperlink" Target="http://sqe.t1.nat.bt.com/cqm" TargetMode="External"/><Relationship Id="rId33" Type="http://schemas.openxmlformats.org/officeDocument/2006/relationships/hyperlink" Target="mailto:azry.zainudin@bt.com" TargetMode="External"/><Relationship Id="rId38" Type="http://schemas.openxmlformats.org/officeDocument/2006/relationships/hyperlink" Target="mailto:sati.kumari@openreach.co.uk" TargetMode="External"/><Relationship Id="rId46" Type="http://schemas.openxmlformats.org/officeDocument/2006/relationships/hyperlink" Target="http://sqe.t1.nat.bt.com/cqm" TargetMode="External"/><Relationship Id="rId59" Type="http://schemas.openxmlformats.org/officeDocument/2006/relationships/hyperlink" Target="mailto:sati.kumari@openreach.co.uk" TargetMode="External"/><Relationship Id="rId67" Type="http://schemas.openxmlformats.org/officeDocument/2006/relationships/hyperlink" Target="http://sqe.t1.nat.bt.com/cqm" TargetMode="External"/><Relationship Id="rId103" Type="http://schemas.openxmlformats.org/officeDocument/2006/relationships/hyperlink" Target="mailto:sati.kumari@openreach.co.uk" TargetMode="External"/><Relationship Id="rId108" Type="http://schemas.openxmlformats.org/officeDocument/2006/relationships/hyperlink" Target="http://sqe.t3.nat.bt.com/cqm" TargetMode="External"/><Relationship Id="rId20" Type="http://schemas.openxmlformats.org/officeDocument/2006/relationships/hyperlink" Target="mailto:sati.kumari@openreach.co.uk" TargetMode="External"/><Relationship Id="rId41" Type="http://schemas.openxmlformats.org/officeDocument/2006/relationships/hyperlink" Target="mailto:sati.kumari@openreach.co.uk" TargetMode="External"/><Relationship Id="rId54" Type="http://schemas.openxmlformats.org/officeDocument/2006/relationships/hyperlink" Target="mailto:azry.zainudin@bt.com" TargetMode="External"/><Relationship Id="rId62" Type="http://schemas.openxmlformats.org/officeDocument/2006/relationships/hyperlink" Target="mailto:sati.kumari@openreach.co.uk" TargetMode="External"/><Relationship Id="rId70" Type="http://schemas.openxmlformats.org/officeDocument/2006/relationships/hyperlink" Target="http://sqe.t1.nat.bt.com/cqm" TargetMode="External"/><Relationship Id="rId75" Type="http://schemas.openxmlformats.org/officeDocument/2006/relationships/hyperlink" Target="http://sqe.t3.nat.bt.com/cqm" TargetMode="External"/><Relationship Id="rId83" Type="http://schemas.openxmlformats.org/officeDocument/2006/relationships/hyperlink" Target="mailto:sati.kumari@openreach.co.uk" TargetMode="External"/><Relationship Id="rId88" Type="http://schemas.openxmlformats.org/officeDocument/2006/relationships/hyperlink" Target="http://sqe.t1.nat.bt.com/cqm" TargetMode="External"/><Relationship Id="rId91" Type="http://schemas.openxmlformats.org/officeDocument/2006/relationships/hyperlink" Target="http://sqe.t1.nat.bt.com/cqm" TargetMode="External"/><Relationship Id="rId96" Type="http://schemas.openxmlformats.org/officeDocument/2006/relationships/hyperlink" Target="mailto:azry.zainudin@bt.com" TargetMode="External"/><Relationship Id="rId111" Type="http://schemas.openxmlformats.org/officeDocument/2006/relationships/hyperlink" Target="mailto:first.last@bt.co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http://sqe.t3.nat.bt.com/cqm" TargetMode="External"/><Relationship Id="rId15" Type="http://schemas.openxmlformats.org/officeDocument/2006/relationships/hyperlink" Target="mailto:azry.zainudin@bt.com" TargetMode="External"/><Relationship Id="rId23" Type="http://schemas.openxmlformats.org/officeDocument/2006/relationships/hyperlink" Target="mailto:sati.kumari@openreach.co.uk" TargetMode="External"/><Relationship Id="rId28" Type="http://schemas.openxmlformats.org/officeDocument/2006/relationships/hyperlink" Target="http://sqe.t1.nat.bt.com/cqm" TargetMode="External"/><Relationship Id="rId36" Type="http://schemas.openxmlformats.org/officeDocument/2006/relationships/hyperlink" Target="mailto:azry.zainudin@bt.com" TargetMode="External"/><Relationship Id="rId49" Type="http://schemas.openxmlformats.org/officeDocument/2006/relationships/hyperlink" Target="http://sqe.t1.nat.bt.com/cqm" TargetMode="External"/><Relationship Id="rId57" Type="http://schemas.openxmlformats.org/officeDocument/2006/relationships/hyperlink" Target="mailto:azry.zainudin@bt.com" TargetMode="External"/><Relationship Id="rId106" Type="http://schemas.openxmlformats.org/officeDocument/2006/relationships/hyperlink" Target="mailto:sati.kumari@openreach.co.uk" TargetMode="External"/><Relationship Id="rId114" Type="http://schemas.openxmlformats.org/officeDocument/2006/relationships/hyperlink" Target="mailto:first.last@bt.com" TargetMode="External"/><Relationship Id="rId10" Type="http://schemas.openxmlformats.org/officeDocument/2006/relationships/hyperlink" Target="http://sqe.t1.nat.bt.com/cqm" TargetMode="External"/><Relationship Id="rId31" Type="http://schemas.openxmlformats.org/officeDocument/2006/relationships/hyperlink" Target="http://sqe.t1.nat.bt.com/cqm" TargetMode="External"/><Relationship Id="rId44" Type="http://schemas.openxmlformats.org/officeDocument/2006/relationships/hyperlink" Target="mailto:sati.kumari@openreach.co.uk" TargetMode="External"/><Relationship Id="rId52" Type="http://schemas.openxmlformats.org/officeDocument/2006/relationships/hyperlink" Target="http://sqe.t1.nat.bt.com/cqm" TargetMode="External"/><Relationship Id="rId60" Type="http://schemas.openxmlformats.org/officeDocument/2006/relationships/hyperlink" Target="mailto:azry.zainudin@bt.com" TargetMode="External"/><Relationship Id="rId65" Type="http://schemas.openxmlformats.org/officeDocument/2006/relationships/hyperlink" Target="mailto:sati.kumari@openreach.co.uk" TargetMode="External"/><Relationship Id="rId73" Type="http://schemas.openxmlformats.org/officeDocument/2006/relationships/hyperlink" Target="mailto:sati.kumari@openreach.co.uk" TargetMode="External"/><Relationship Id="rId78" Type="http://schemas.openxmlformats.org/officeDocument/2006/relationships/hyperlink" Target="http://sqe.t3.nat.bt.com/cqm" TargetMode="External"/><Relationship Id="rId81" Type="http://schemas.openxmlformats.org/officeDocument/2006/relationships/hyperlink" Target="mailto:first.last@bt.com" TargetMode="External"/><Relationship Id="rId86" Type="http://schemas.openxmlformats.org/officeDocument/2006/relationships/hyperlink" Target="mailto:sati.kumari@openreach.co.uk" TargetMode="External"/><Relationship Id="rId94" Type="http://schemas.openxmlformats.org/officeDocument/2006/relationships/hyperlink" Target="http://sqe.t1.nat.bt.com/cqm" TargetMode="External"/><Relationship Id="rId99" Type="http://schemas.openxmlformats.org/officeDocument/2006/relationships/hyperlink" Target="mailto:azry.zainudin@bt.com" TargetMode="External"/><Relationship Id="rId101" Type="http://schemas.openxmlformats.org/officeDocument/2006/relationships/hyperlink" Target="mailto:sati.kumari@openreach.co.uk" TargetMode="External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http://sqe.t3.nat.bt.com/cqm" TargetMode="External"/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mailto:azry.zainudin@bt.com" TargetMode="External"/><Relationship Id="rId39" Type="http://schemas.openxmlformats.org/officeDocument/2006/relationships/hyperlink" Target="mailto:azry.zainudin@bt.com" TargetMode="External"/><Relationship Id="rId109" Type="http://schemas.openxmlformats.org/officeDocument/2006/relationships/hyperlink" Target="http://sqe.t1.nat.bt.com/cqm" TargetMode="External"/><Relationship Id="rId34" Type="http://schemas.openxmlformats.org/officeDocument/2006/relationships/hyperlink" Target="http://sqe.t1.nat.bt.com/cqm" TargetMode="External"/><Relationship Id="rId50" Type="http://schemas.openxmlformats.org/officeDocument/2006/relationships/hyperlink" Target="mailto:sati.kumari@openreach.co.uk" TargetMode="External"/><Relationship Id="rId55" Type="http://schemas.openxmlformats.org/officeDocument/2006/relationships/hyperlink" Target="http://sqe.t1.nat.bt.com/cqm" TargetMode="External"/><Relationship Id="rId76" Type="http://schemas.openxmlformats.org/officeDocument/2006/relationships/hyperlink" Target="mailto:sati.kumari@openreach.co.uk" TargetMode="External"/><Relationship Id="rId97" Type="http://schemas.openxmlformats.org/officeDocument/2006/relationships/hyperlink" Target="http://sqe.t1.nat.bt.com/cqm" TargetMode="External"/><Relationship Id="rId104" Type="http://schemas.openxmlformats.org/officeDocument/2006/relationships/hyperlink" Target="mailto:first.last@bt.com" TargetMode="External"/><Relationship Id="rId7" Type="http://schemas.openxmlformats.org/officeDocument/2006/relationships/hyperlink" Target="mailto:sati.kumari@openreach.co.uk" TargetMode="External"/><Relationship Id="rId71" Type="http://schemas.openxmlformats.org/officeDocument/2006/relationships/hyperlink" Target="mailto:sati.kumari@openreach.co.uk" TargetMode="External"/><Relationship Id="rId92" Type="http://schemas.openxmlformats.org/officeDocument/2006/relationships/hyperlink" Target="mailto:sati.kumari@openreach.co.uk" TargetMode="External"/><Relationship Id="rId2" Type="http://schemas.openxmlformats.org/officeDocument/2006/relationships/hyperlink" Target="mailto:azry.zainudin@bt.com" TargetMode="External"/><Relationship Id="rId29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obana.kanasan@bt.com" TargetMode="External"/><Relationship Id="rId3" Type="http://schemas.openxmlformats.org/officeDocument/2006/relationships/hyperlink" Target="mailto:shobana.kanasan@bt.com" TargetMode="External"/><Relationship Id="rId7" Type="http://schemas.openxmlformats.org/officeDocument/2006/relationships/hyperlink" Target="mailto:shobana.kanasan@bt.com" TargetMode="External"/><Relationship Id="rId2" Type="http://schemas.openxmlformats.org/officeDocument/2006/relationships/hyperlink" Target="mailto:shobana.kanasan@bt.com" TargetMode="External"/><Relationship Id="rId1" Type="http://schemas.openxmlformats.org/officeDocument/2006/relationships/hyperlink" Target="mailto:shobana.kanasan@bt.com" TargetMode="External"/><Relationship Id="rId6" Type="http://schemas.openxmlformats.org/officeDocument/2006/relationships/hyperlink" Target="mailto:shobana.kanasan@bt.com" TargetMode="External"/><Relationship Id="rId5" Type="http://schemas.openxmlformats.org/officeDocument/2006/relationships/hyperlink" Target="mailto:shobana.kanasan@bt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shobana.kanasan@bt.com" TargetMode="External"/><Relationship Id="rId9" Type="http://schemas.openxmlformats.org/officeDocument/2006/relationships/hyperlink" Target="mailto:shobana.kanasan@bt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33" sqref="A33:XFD33"/>
    </sheetView>
  </sheetViews>
  <sheetFormatPr defaultRowHeight="15" x14ac:dyDescent="0.25"/>
  <cols>
    <col min="1" max="1" width="11" bestFit="1" customWidth="1"/>
    <col min="2" max="2" width="16.28515625" style="65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17.28515625" bestFit="1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6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2.140625" bestFit="1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46" t="s">
        <v>241</v>
      </c>
      <c r="C1" s="1" t="s">
        <v>136</v>
      </c>
      <c r="D1" s="30" t="s">
        <v>169</v>
      </c>
      <c r="E1" s="30" t="s">
        <v>168</v>
      </c>
      <c r="F1" s="11" t="s">
        <v>145</v>
      </c>
      <c r="G1" s="2" t="s">
        <v>133</v>
      </c>
      <c r="H1" s="2" t="s">
        <v>116</v>
      </c>
      <c r="I1" s="2" t="s">
        <v>22</v>
      </c>
      <c r="J1" s="1" t="s">
        <v>4</v>
      </c>
      <c r="K1" s="1" t="s">
        <v>5</v>
      </c>
      <c r="L1" s="1" t="s">
        <v>25</v>
      </c>
      <c r="M1" s="1" t="s">
        <v>204</v>
      </c>
      <c r="N1" s="1" t="s">
        <v>26</v>
      </c>
      <c r="O1" s="64" t="s">
        <v>205</v>
      </c>
      <c r="P1" s="39" t="s">
        <v>57</v>
      </c>
      <c r="Q1" s="1" t="s">
        <v>13</v>
      </c>
      <c r="R1" s="1" t="s">
        <v>14</v>
      </c>
      <c r="S1" s="1" t="s">
        <v>15</v>
      </c>
      <c r="T1" s="1" t="s">
        <v>40</v>
      </c>
      <c r="U1" s="1" t="s">
        <v>61</v>
      </c>
      <c r="V1" s="1" t="s">
        <v>16</v>
      </c>
      <c r="W1" s="1" t="s">
        <v>41</v>
      </c>
      <c r="X1" s="1" t="s">
        <v>62</v>
      </c>
      <c r="Y1" s="1" t="s">
        <v>10</v>
      </c>
      <c r="Z1" s="1" t="s">
        <v>39</v>
      </c>
      <c r="AA1" s="1" t="s">
        <v>63</v>
      </c>
      <c r="AB1" s="40" t="s">
        <v>58</v>
      </c>
      <c r="AC1" s="1" t="s">
        <v>19</v>
      </c>
      <c r="AD1" s="1" t="s">
        <v>17</v>
      </c>
      <c r="AE1" s="1" t="s">
        <v>18</v>
      </c>
      <c r="AF1" s="1" t="s">
        <v>64</v>
      </c>
      <c r="AG1" s="1" t="s">
        <v>56</v>
      </c>
      <c r="AH1" s="1" t="s">
        <v>43</v>
      </c>
      <c r="AI1" s="1" t="s">
        <v>42</v>
      </c>
      <c r="AJ1" s="40" t="s">
        <v>28</v>
      </c>
      <c r="AK1" s="3" t="s">
        <v>48</v>
      </c>
      <c r="AL1" s="41" t="s">
        <v>59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44</v>
      </c>
      <c r="AR1" s="1" t="s">
        <v>45</v>
      </c>
      <c r="AS1" s="1" t="s">
        <v>46</v>
      </c>
      <c r="AT1" s="1" t="s">
        <v>33</v>
      </c>
      <c r="AU1" s="1" t="s">
        <v>47</v>
      </c>
      <c r="AV1" s="1" t="s">
        <v>108</v>
      </c>
      <c r="AW1" s="4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4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  <c r="BZ1" s="1" t="s">
        <v>94</v>
      </c>
      <c r="CA1" s="1" t="s">
        <v>95</v>
      </c>
      <c r="CB1" s="1" t="s">
        <v>96</v>
      </c>
      <c r="CC1" s="1" t="s">
        <v>97</v>
      </c>
      <c r="CD1" s="1" t="s">
        <v>98</v>
      </c>
    </row>
    <row r="2" spans="1:82" s="36" customFormat="1" ht="90" x14ac:dyDescent="0.25">
      <c r="A2" s="100" t="s">
        <v>103</v>
      </c>
      <c r="B2" s="66" t="s">
        <v>242</v>
      </c>
      <c r="C2" s="51" t="s">
        <v>186</v>
      </c>
      <c r="D2" s="51" t="s">
        <v>187</v>
      </c>
      <c r="E2" s="51" t="s">
        <v>34</v>
      </c>
      <c r="F2" s="58" t="s">
        <v>20</v>
      </c>
      <c r="G2" s="56" t="s">
        <v>174</v>
      </c>
      <c r="H2" s="57" t="s">
        <v>179</v>
      </c>
      <c r="I2" s="55" t="s">
        <v>170</v>
      </c>
      <c r="J2" s="51" t="s">
        <v>117</v>
      </c>
      <c r="K2" s="51" t="s">
        <v>188</v>
      </c>
      <c r="L2" s="51" t="s">
        <v>27</v>
      </c>
      <c r="M2" s="51" t="s">
        <v>208</v>
      </c>
      <c r="N2" s="51"/>
      <c r="O2" s="51" t="s">
        <v>27</v>
      </c>
      <c r="P2" s="48"/>
      <c r="Q2" s="43" t="s">
        <v>180</v>
      </c>
      <c r="R2" s="51" t="s">
        <v>23</v>
      </c>
      <c r="S2" s="50" t="s">
        <v>181</v>
      </c>
      <c r="T2" s="51"/>
      <c r="U2" s="51"/>
      <c r="V2" s="51" t="s">
        <v>182</v>
      </c>
      <c r="W2" s="51" t="s">
        <v>122</v>
      </c>
      <c r="X2" s="51" t="s">
        <v>182</v>
      </c>
      <c r="Y2" s="51" t="s">
        <v>121</v>
      </c>
      <c r="Z2" s="51" t="s">
        <v>183</v>
      </c>
      <c r="AA2" s="51"/>
      <c r="AB2" s="49"/>
      <c r="AC2" s="51" t="s">
        <v>37</v>
      </c>
      <c r="AD2" s="51" t="s">
        <v>175</v>
      </c>
      <c r="AE2" s="51" t="s">
        <v>176</v>
      </c>
      <c r="AF2" s="45" t="s">
        <v>177</v>
      </c>
      <c r="AG2" s="56" t="s">
        <v>106</v>
      </c>
      <c r="AH2" s="51"/>
      <c r="AI2" s="51"/>
      <c r="AJ2" s="49"/>
      <c r="AK2" s="51" t="s">
        <v>178</v>
      </c>
      <c r="AL2" s="48"/>
      <c r="AM2" s="51" t="s">
        <v>99</v>
      </c>
      <c r="AN2" s="51"/>
      <c r="AO2" s="51" t="s">
        <v>34</v>
      </c>
      <c r="AP2" s="51" t="s">
        <v>35</v>
      </c>
      <c r="AQ2" s="51" t="s">
        <v>102</v>
      </c>
      <c r="AR2" s="51" t="s">
        <v>118</v>
      </c>
      <c r="AS2" s="51" t="s">
        <v>38</v>
      </c>
      <c r="AT2" s="51" t="s">
        <v>118</v>
      </c>
      <c r="AU2" s="51" t="s">
        <v>36</v>
      </c>
      <c r="AV2" s="51" t="s">
        <v>102</v>
      </c>
      <c r="AW2" s="48"/>
      <c r="AX2" s="51" t="s">
        <v>60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48"/>
      <c r="BO2" s="51" t="s">
        <v>60</v>
      </c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</row>
    <row r="3" spans="1:82" s="36" customFormat="1" ht="90" x14ac:dyDescent="0.25">
      <c r="A3" s="100" t="s">
        <v>194</v>
      </c>
      <c r="B3" s="66" t="s">
        <v>243</v>
      </c>
      <c r="C3" s="51" t="s">
        <v>195</v>
      </c>
      <c r="D3" s="51" t="s">
        <v>187</v>
      </c>
      <c r="E3" s="51" t="s">
        <v>34</v>
      </c>
      <c r="F3" s="58" t="s">
        <v>20</v>
      </c>
      <c r="G3" s="56" t="s">
        <v>174</v>
      </c>
      <c r="H3" s="57" t="s">
        <v>179</v>
      </c>
      <c r="I3" s="55" t="s">
        <v>170</v>
      </c>
      <c r="J3" s="51" t="s">
        <v>117</v>
      </c>
      <c r="K3" s="51" t="s">
        <v>196</v>
      </c>
      <c r="L3" s="51" t="s">
        <v>27</v>
      </c>
      <c r="M3" s="51" t="s">
        <v>208</v>
      </c>
      <c r="N3" s="51"/>
      <c r="O3" s="51" t="s">
        <v>27</v>
      </c>
      <c r="P3" s="48"/>
      <c r="Q3" s="43" t="s">
        <v>180</v>
      </c>
      <c r="R3" s="51" t="s">
        <v>23</v>
      </c>
      <c r="S3" s="50" t="s">
        <v>181</v>
      </c>
      <c r="T3" s="51"/>
      <c r="U3" s="51"/>
      <c r="V3" s="51" t="s">
        <v>182</v>
      </c>
      <c r="W3" s="51" t="s">
        <v>122</v>
      </c>
      <c r="X3" s="51" t="s">
        <v>182</v>
      </c>
      <c r="Y3" s="51" t="s">
        <v>121</v>
      </c>
      <c r="Z3" s="51" t="s">
        <v>183</v>
      </c>
      <c r="AA3" s="51"/>
      <c r="AB3" s="49"/>
      <c r="AC3" s="51" t="s">
        <v>37</v>
      </c>
      <c r="AD3" s="51" t="s">
        <v>175</v>
      </c>
      <c r="AE3" s="51" t="s">
        <v>176</v>
      </c>
      <c r="AF3" s="45" t="s">
        <v>177</v>
      </c>
      <c r="AG3" s="56" t="s">
        <v>106</v>
      </c>
      <c r="AH3" s="51"/>
      <c r="AI3" s="51"/>
      <c r="AJ3" s="49"/>
      <c r="AK3" s="51" t="s">
        <v>178</v>
      </c>
      <c r="AL3" s="48"/>
      <c r="AM3" s="51" t="s">
        <v>99</v>
      </c>
      <c r="AN3" s="51"/>
      <c r="AO3" s="51" t="s">
        <v>34</v>
      </c>
      <c r="AP3" s="51" t="s">
        <v>35</v>
      </c>
      <c r="AQ3" s="51" t="s">
        <v>102</v>
      </c>
      <c r="AR3" s="51" t="s">
        <v>118</v>
      </c>
      <c r="AS3" s="51" t="s">
        <v>38</v>
      </c>
      <c r="AT3" s="51" t="s">
        <v>118</v>
      </c>
      <c r="AU3" s="51" t="s">
        <v>36</v>
      </c>
      <c r="AV3" s="51" t="s">
        <v>102</v>
      </c>
      <c r="AW3" s="48"/>
      <c r="AX3" s="51" t="s">
        <v>60</v>
      </c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48"/>
      <c r="BO3" s="51" t="s">
        <v>60</v>
      </c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</row>
    <row r="4" spans="1:82" s="36" customFormat="1" ht="90" x14ac:dyDescent="0.25">
      <c r="A4" s="100" t="s">
        <v>206</v>
      </c>
      <c r="B4" s="66" t="s">
        <v>244</v>
      </c>
      <c r="C4" s="51" t="s">
        <v>209</v>
      </c>
      <c r="D4" s="51" t="s">
        <v>187</v>
      </c>
      <c r="E4" s="51" t="s">
        <v>34</v>
      </c>
      <c r="F4" s="58" t="s">
        <v>20</v>
      </c>
      <c r="G4" s="56" t="s">
        <v>174</v>
      </c>
      <c r="H4" s="57" t="s">
        <v>179</v>
      </c>
      <c r="I4" s="55" t="s">
        <v>170</v>
      </c>
      <c r="J4" s="51" t="s">
        <v>117</v>
      </c>
      <c r="K4" s="51" t="s">
        <v>207</v>
      </c>
      <c r="L4" s="51" t="s">
        <v>27</v>
      </c>
      <c r="M4" s="51" t="s">
        <v>208</v>
      </c>
      <c r="N4" s="51"/>
      <c r="O4" s="51" t="s">
        <v>27</v>
      </c>
      <c r="P4" s="48"/>
      <c r="Q4" s="43" t="s">
        <v>180</v>
      </c>
      <c r="R4" s="51" t="s">
        <v>23</v>
      </c>
      <c r="S4" s="50" t="s">
        <v>181</v>
      </c>
      <c r="T4" s="51"/>
      <c r="U4" s="51"/>
      <c r="V4" s="51" t="s">
        <v>182</v>
      </c>
      <c r="W4" s="51" t="s">
        <v>122</v>
      </c>
      <c r="X4" s="51" t="s">
        <v>182</v>
      </c>
      <c r="Y4" s="51" t="s">
        <v>121</v>
      </c>
      <c r="Z4" s="51" t="s">
        <v>183</v>
      </c>
      <c r="AA4" s="51"/>
      <c r="AB4" s="49"/>
      <c r="AC4" s="51" t="s">
        <v>37</v>
      </c>
      <c r="AD4" s="51" t="s">
        <v>175</v>
      </c>
      <c r="AE4" s="51" t="s">
        <v>176</v>
      </c>
      <c r="AF4" s="45" t="s">
        <v>177</v>
      </c>
      <c r="AG4" s="56" t="s">
        <v>106</v>
      </c>
      <c r="AH4" s="51"/>
      <c r="AI4" s="51"/>
      <c r="AJ4" s="49"/>
      <c r="AK4" s="51" t="s">
        <v>178</v>
      </c>
      <c r="AL4" s="48"/>
      <c r="AM4" s="51" t="s">
        <v>99</v>
      </c>
      <c r="AN4" s="51"/>
      <c r="AO4" s="51" t="s">
        <v>34</v>
      </c>
      <c r="AP4" s="51" t="s">
        <v>35</v>
      </c>
      <c r="AQ4" s="51" t="s">
        <v>102</v>
      </c>
      <c r="AR4" s="51" t="s">
        <v>118</v>
      </c>
      <c r="AS4" s="51" t="s">
        <v>38</v>
      </c>
      <c r="AT4" s="51" t="s">
        <v>118</v>
      </c>
      <c r="AU4" s="51" t="s">
        <v>36</v>
      </c>
      <c r="AV4" s="51" t="s">
        <v>102</v>
      </c>
      <c r="AW4" s="48"/>
      <c r="AX4" s="51" t="s">
        <v>60</v>
      </c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48"/>
      <c r="BO4" s="51" t="s">
        <v>60</v>
      </c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</row>
    <row r="5" spans="1:82" ht="60" x14ac:dyDescent="0.25">
      <c r="A5" s="100" t="s">
        <v>210</v>
      </c>
      <c r="B5" s="66" t="s">
        <v>34</v>
      </c>
      <c r="C5" s="66" t="s">
        <v>211</v>
      </c>
      <c r="D5" s="66" t="s">
        <v>187</v>
      </c>
      <c r="E5" s="66" t="s">
        <v>34</v>
      </c>
      <c r="F5" s="77" t="s">
        <v>20</v>
      </c>
      <c r="G5" s="68" t="s">
        <v>174</v>
      </c>
      <c r="H5" s="69" t="s">
        <v>179</v>
      </c>
      <c r="I5" s="67" t="s">
        <v>170</v>
      </c>
      <c r="J5" s="91" t="s">
        <v>166</v>
      </c>
      <c r="K5" s="66" t="s">
        <v>240</v>
      </c>
      <c r="L5" s="66" t="s">
        <v>27</v>
      </c>
      <c r="M5" s="66" t="s">
        <v>208</v>
      </c>
      <c r="N5" s="66"/>
      <c r="O5" s="66" t="s">
        <v>27</v>
      </c>
      <c r="P5" s="78"/>
      <c r="Q5" s="76"/>
      <c r="R5" s="84" t="s">
        <v>212</v>
      </c>
      <c r="S5" s="85" t="s">
        <v>213</v>
      </c>
      <c r="T5" s="85"/>
      <c r="U5" s="85" t="s">
        <v>214</v>
      </c>
      <c r="V5" s="85" t="s">
        <v>215</v>
      </c>
      <c r="W5" s="85" t="s">
        <v>216</v>
      </c>
      <c r="X5" s="85"/>
      <c r="Y5" s="85" t="s">
        <v>217</v>
      </c>
      <c r="Z5" s="85" t="s">
        <v>218</v>
      </c>
      <c r="AA5" s="82"/>
      <c r="AB5" s="87"/>
      <c r="AC5" s="82" t="s">
        <v>37</v>
      </c>
      <c r="AD5" s="82" t="s">
        <v>175</v>
      </c>
      <c r="AE5" s="82" t="s">
        <v>176</v>
      </c>
      <c r="AF5" s="88" t="s">
        <v>177</v>
      </c>
      <c r="AG5" s="83" t="s">
        <v>106</v>
      </c>
      <c r="AH5" s="82"/>
      <c r="AI5" s="82"/>
      <c r="AJ5" s="87"/>
      <c r="AK5" s="82" t="s">
        <v>178</v>
      </c>
      <c r="AL5" s="86"/>
      <c r="AM5" s="82" t="s">
        <v>99</v>
      </c>
      <c r="AN5" s="82"/>
      <c r="AO5" s="82" t="s">
        <v>34</v>
      </c>
      <c r="AP5" s="82" t="s">
        <v>219</v>
      </c>
      <c r="AQ5" s="82" t="s">
        <v>102</v>
      </c>
      <c r="AR5" s="82" t="s">
        <v>54</v>
      </c>
      <c r="AS5" s="82" t="s">
        <v>38</v>
      </c>
      <c r="AT5" s="82" t="s">
        <v>220</v>
      </c>
      <c r="AU5" s="82" t="s">
        <v>36</v>
      </c>
      <c r="AV5" s="82" t="s">
        <v>102</v>
      </c>
      <c r="AW5" s="86"/>
      <c r="AX5" s="82" t="s">
        <v>60</v>
      </c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6"/>
      <c r="BO5" s="82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</row>
    <row r="6" spans="1:82" s="65" customFormat="1" ht="60" x14ac:dyDescent="0.25">
      <c r="A6" s="100" t="s">
        <v>235</v>
      </c>
      <c r="B6" s="66" t="s">
        <v>224</v>
      </c>
      <c r="C6" s="66" t="s">
        <v>236</v>
      </c>
      <c r="D6" s="66" t="s">
        <v>187</v>
      </c>
      <c r="E6" s="66" t="s">
        <v>34</v>
      </c>
      <c r="F6" s="70" t="s">
        <v>20</v>
      </c>
      <c r="G6" s="68" t="s">
        <v>142</v>
      </c>
      <c r="H6" s="69" t="s">
        <v>237</v>
      </c>
      <c r="I6" s="67" t="s">
        <v>170</v>
      </c>
      <c r="J6" s="66" t="s">
        <v>53</v>
      </c>
      <c r="K6" s="66" t="s">
        <v>238</v>
      </c>
      <c r="L6" s="66" t="s">
        <v>27</v>
      </c>
      <c r="M6" s="66" t="s">
        <v>208</v>
      </c>
      <c r="N6" s="66"/>
      <c r="O6" s="66" t="s">
        <v>27</v>
      </c>
      <c r="P6" s="78"/>
      <c r="Q6" s="76"/>
      <c r="R6" s="66" t="s">
        <v>230</v>
      </c>
      <c r="S6" s="50" t="s">
        <v>231</v>
      </c>
      <c r="T6" s="66"/>
      <c r="U6" s="66"/>
      <c r="V6" s="66" t="s">
        <v>226</v>
      </c>
      <c r="W6" s="66" t="s">
        <v>226</v>
      </c>
      <c r="X6" s="66"/>
      <c r="Y6" s="66" t="s">
        <v>227</v>
      </c>
      <c r="Z6" s="66" t="s">
        <v>228</v>
      </c>
      <c r="AA6" s="66"/>
      <c r="AB6" s="79"/>
      <c r="AC6" s="66" t="s">
        <v>37</v>
      </c>
      <c r="AD6" s="66" t="s">
        <v>232</v>
      </c>
      <c r="AE6" s="66" t="s">
        <v>233</v>
      </c>
      <c r="AF6" s="81" t="s">
        <v>234</v>
      </c>
      <c r="AG6" s="68" t="s">
        <v>106</v>
      </c>
      <c r="AH6" s="66"/>
      <c r="AI6" s="66"/>
      <c r="AJ6" s="79"/>
      <c r="AK6" s="66" t="s">
        <v>178</v>
      </c>
      <c r="AL6" s="78"/>
      <c r="AM6" s="66" t="s">
        <v>99</v>
      </c>
      <c r="AN6" s="66"/>
      <c r="AO6" s="66" t="s">
        <v>34</v>
      </c>
      <c r="AP6" s="66" t="s">
        <v>35</v>
      </c>
      <c r="AQ6" s="66" t="s">
        <v>102</v>
      </c>
      <c r="AR6" s="66" t="s">
        <v>54</v>
      </c>
      <c r="AS6" s="66" t="s">
        <v>38</v>
      </c>
      <c r="AT6" s="66" t="s">
        <v>54</v>
      </c>
      <c r="AU6" s="66" t="s">
        <v>36</v>
      </c>
      <c r="AV6" s="66" t="s">
        <v>102</v>
      </c>
      <c r="AW6" s="78"/>
      <c r="AX6" s="66" t="s">
        <v>60</v>
      </c>
      <c r="AY6" s="66" t="s">
        <v>239</v>
      </c>
      <c r="AZ6" s="66"/>
      <c r="BA6" s="66" t="s">
        <v>221</v>
      </c>
      <c r="BB6" s="66"/>
      <c r="BC6" s="66" t="s">
        <v>222</v>
      </c>
      <c r="BD6" s="66" t="s">
        <v>223</v>
      </c>
      <c r="BE6" s="66" t="s">
        <v>224</v>
      </c>
      <c r="BF6" s="66" t="s">
        <v>225</v>
      </c>
      <c r="BG6" s="66"/>
      <c r="BH6" s="66"/>
      <c r="BI6" s="66" t="s">
        <v>226</v>
      </c>
      <c r="BJ6" s="66" t="s">
        <v>226</v>
      </c>
      <c r="BK6" s="66" t="s">
        <v>227</v>
      </c>
      <c r="BL6" s="66" t="s">
        <v>228</v>
      </c>
      <c r="BM6" s="66" t="s">
        <v>106</v>
      </c>
      <c r="BN6" s="78"/>
      <c r="BO6" s="66" t="s">
        <v>60</v>
      </c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</row>
    <row r="7" spans="1:82" s="89" customFormat="1" ht="60" x14ac:dyDescent="0.25">
      <c r="A7" s="100" t="s">
        <v>245</v>
      </c>
      <c r="B7" s="90" t="s">
        <v>251</v>
      </c>
      <c r="C7" s="90" t="s">
        <v>246</v>
      </c>
      <c r="D7" s="90" t="s">
        <v>187</v>
      </c>
      <c r="E7" s="90" t="s">
        <v>34</v>
      </c>
      <c r="F7" s="97" t="s">
        <v>20</v>
      </c>
      <c r="G7" s="92" t="s">
        <v>174</v>
      </c>
      <c r="H7" s="93" t="s">
        <v>179</v>
      </c>
      <c r="I7" s="91" t="s">
        <v>170</v>
      </c>
      <c r="J7" s="91" t="s">
        <v>166</v>
      </c>
      <c r="K7" s="90" t="s">
        <v>247</v>
      </c>
      <c r="L7" s="90" t="s">
        <v>27</v>
      </c>
      <c r="M7" s="90" t="s">
        <v>208</v>
      </c>
      <c r="N7" s="90"/>
      <c r="O7" s="90" t="s">
        <v>27</v>
      </c>
      <c r="P7" s="98"/>
      <c r="Q7" s="95"/>
      <c r="R7" s="94" t="s">
        <v>212</v>
      </c>
      <c r="S7" s="96" t="s">
        <v>213</v>
      </c>
      <c r="T7" s="96"/>
      <c r="U7" s="96" t="s">
        <v>214</v>
      </c>
      <c r="V7" s="96" t="s">
        <v>215</v>
      </c>
      <c r="W7" s="96" t="s">
        <v>216</v>
      </c>
      <c r="X7" s="96"/>
      <c r="Y7" s="96" t="s">
        <v>217</v>
      </c>
      <c r="Z7" s="96" t="s">
        <v>218</v>
      </c>
      <c r="AA7" s="90"/>
      <c r="AB7" s="99"/>
      <c r="AC7" s="90" t="s">
        <v>37</v>
      </c>
      <c r="AD7" s="90" t="s">
        <v>175</v>
      </c>
      <c r="AE7" s="90" t="s">
        <v>176</v>
      </c>
      <c r="AF7" s="101" t="s">
        <v>177</v>
      </c>
      <c r="AG7" s="92" t="s">
        <v>106</v>
      </c>
      <c r="AH7" s="90"/>
      <c r="AI7" s="90"/>
      <c r="AJ7" s="99"/>
      <c r="AK7" s="90" t="s">
        <v>178</v>
      </c>
      <c r="AL7" s="98"/>
      <c r="AM7" s="90" t="s">
        <v>99</v>
      </c>
      <c r="AN7" s="90"/>
      <c r="AO7" s="90" t="s">
        <v>34</v>
      </c>
      <c r="AP7" s="90" t="s">
        <v>219</v>
      </c>
      <c r="AQ7" s="90" t="s">
        <v>102</v>
      </c>
      <c r="AR7" s="90" t="s">
        <v>54</v>
      </c>
      <c r="AS7" s="90" t="s">
        <v>38</v>
      </c>
      <c r="AT7" s="90" t="s">
        <v>220</v>
      </c>
      <c r="AU7" s="90" t="s">
        <v>36</v>
      </c>
      <c r="AV7" s="90" t="s">
        <v>102</v>
      </c>
      <c r="AW7" s="98"/>
      <c r="AX7" s="90" t="s">
        <v>60</v>
      </c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8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</row>
    <row r="8" spans="1:82" s="89" customFormat="1" ht="60" x14ac:dyDescent="0.25">
      <c r="A8" s="100" t="s">
        <v>248</v>
      </c>
      <c r="B8" s="90" t="s">
        <v>252</v>
      </c>
      <c r="C8" s="90" t="s">
        <v>250</v>
      </c>
      <c r="D8" s="90" t="s">
        <v>187</v>
      </c>
      <c r="E8" s="90" t="s">
        <v>34</v>
      </c>
      <c r="F8" s="97" t="s">
        <v>20</v>
      </c>
      <c r="G8" s="92" t="s">
        <v>174</v>
      </c>
      <c r="H8" s="93" t="s">
        <v>179</v>
      </c>
      <c r="I8" s="91" t="s">
        <v>170</v>
      </c>
      <c r="J8" s="91" t="s">
        <v>166</v>
      </c>
      <c r="K8" s="90" t="s">
        <v>249</v>
      </c>
      <c r="L8" s="90" t="s">
        <v>27</v>
      </c>
      <c r="M8" s="90" t="s">
        <v>208</v>
      </c>
      <c r="N8" s="90"/>
      <c r="O8" s="90" t="s">
        <v>27</v>
      </c>
      <c r="P8" s="98"/>
      <c r="Q8" s="95"/>
      <c r="R8" s="94" t="s">
        <v>212</v>
      </c>
      <c r="S8" s="96" t="s">
        <v>213</v>
      </c>
      <c r="T8" s="96"/>
      <c r="U8" s="96" t="s">
        <v>214</v>
      </c>
      <c r="V8" s="96" t="s">
        <v>215</v>
      </c>
      <c r="W8" s="96" t="s">
        <v>216</v>
      </c>
      <c r="X8" s="96"/>
      <c r="Y8" s="96" t="s">
        <v>217</v>
      </c>
      <c r="Z8" s="96" t="s">
        <v>218</v>
      </c>
      <c r="AA8" s="90"/>
      <c r="AB8" s="99"/>
      <c r="AC8" s="90" t="s">
        <v>37</v>
      </c>
      <c r="AD8" s="90" t="s">
        <v>175</v>
      </c>
      <c r="AE8" s="90" t="s">
        <v>176</v>
      </c>
      <c r="AF8" s="101" t="s">
        <v>177</v>
      </c>
      <c r="AG8" s="92" t="s">
        <v>106</v>
      </c>
      <c r="AH8" s="90"/>
      <c r="AI8" s="90"/>
      <c r="AJ8" s="99"/>
      <c r="AK8" s="90" t="s">
        <v>178</v>
      </c>
      <c r="AL8" s="98"/>
      <c r="AM8" s="90" t="s">
        <v>99</v>
      </c>
      <c r="AN8" s="90"/>
      <c r="AO8" s="90" t="s">
        <v>34</v>
      </c>
      <c r="AP8" s="90" t="s">
        <v>219</v>
      </c>
      <c r="AQ8" s="90" t="s">
        <v>102</v>
      </c>
      <c r="AR8" s="90" t="s">
        <v>54</v>
      </c>
      <c r="AS8" s="90" t="s">
        <v>38</v>
      </c>
      <c r="AT8" s="90" t="s">
        <v>220</v>
      </c>
      <c r="AU8" s="90" t="s">
        <v>36</v>
      </c>
      <c r="AV8" s="90" t="s">
        <v>102</v>
      </c>
      <c r="AW8" s="98"/>
      <c r="AX8" s="90" t="s">
        <v>60</v>
      </c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8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</row>
    <row r="9" spans="1:82" s="89" customFormat="1" ht="60" x14ac:dyDescent="0.25">
      <c r="A9" s="100" t="s">
        <v>253</v>
      </c>
      <c r="B9" s="90" t="s">
        <v>268</v>
      </c>
      <c r="C9" s="90" t="s">
        <v>254</v>
      </c>
      <c r="D9" s="90" t="s">
        <v>187</v>
      </c>
      <c r="E9" s="90" t="s">
        <v>34</v>
      </c>
      <c r="F9" s="97" t="s">
        <v>20</v>
      </c>
      <c r="G9" s="92" t="s">
        <v>174</v>
      </c>
      <c r="H9" s="93" t="s">
        <v>179</v>
      </c>
      <c r="I9" s="91" t="s">
        <v>170</v>
      </c>
      <c r="J9" s="91" t="s">
        <v>166</v>
      </c>
      <c r="K9" s="90" t="s">
        <v>255</v>
      </c>
      <c r="L9" s="90" t="s">
        <v>27</v>
      </c>
      <c r="M9" s="90" t="s">
        <v>208</v>
      </c>
      <c r="N9" s="90"/>
      <c r="O9" s="90" t="s">
        <v>27</v>
      </c>
      <c r="P9" s="98"/>
      <c r="Q9" s="95"/>
      <c r="R9" s="94" t="s">
        <v>212</v>
      </c>
      <c r="S9" s="96" t="s">
        <v>213</v>
      </c>
      <c r="T9" s="96"/>
      <c r="U9" s="96" t="s">
        <v>214</v>
      </c>
      <c r="V9" s="96" t="s">
        <v>215</v>
      </c>
      <c r="W9" s="96" t="s">
        <v>216</v>
      </c>
      <c r="X9" s="96"/>
      <c r="Y9" s="96" t="s">
        <v>217</v>
      </c>
      <c r="Z9" s="96" t="s">
        <v>218</v>
      </c>
      <c r="AA9" s="90"/>
      <c r="AB9" s="99"/>
      <c r="AC9" s="90" t="s">
        <v>37</v>
      </c>
      <c r="AD9" s="90" t="s">
        <v>175</v>
      </c>
      <c r="AE9" s="90" t="s">
        <v>176</v>
      </c>
      <c r="AF9" s="101" t="s">
        <v>177</v>
      </c>
      <c r="AG9" s="92" t="s">
        <v>106</v>
      </c>
      <c r="AH9" s="90"/>
      <c r="AI9" s="90"/>
      <c r="AJ9" s="99"/>
      <c r="AK9" s="90" t="s">
        <v>178</v>
      </c>
      <c r="AL9" s="98"/>
      <c r="AM9" s="90" t="s">
        <v>99</v>
      </c>
      <c r="AN9" s="90"/>
      <c r="AO9" s="90" t="s">
        <v>34</v>
      </c>
      <c r="AP9" s="90" t="s">
        <v>219</v>
      </c>
      <c r="AQ9" s="90" t="s">
        <v>102</v>
      </c>
      <c r="AR9" s="90" t="s">
        <v>54</v>
      </c>
      <c r="AS9" s="90" t="s">
        <v>38</v>
      </c>
      <c r="AT9" s="90" t="s">
        <v>220</v>
      </c>
      <c r="AU9" s="90" t="s">
        <v>36</v>
      </c>
      <c r="AV9" s="90" t="s">
        <v>102</v>
      </c>
      <c r="AW9" s="98"/>
      <c r="AX9" s="103" t="s">
        <v>101</v>
      </c>
      <c r="AY9" s="103" t="s">
        <v>256</v>
      </c>
      <c r="AZ9" s="103"/>
      <c r="BA9" s="103" t="s">
        <v>221</v>
      </c>
      <c r="BB9" s="103"/>
      <c r="BC9" s="103" t="s">
        <v>222</v>
      </c>
      <c r="BD9" s="103" t="s">
        <v>223</v>
      </c>
      <c r="BE9" s="103" t="s">
        <v>224</v>
      </c>
      <c r="BF9" s="103" t="s">
        <v>225</v>
      </c>
      <c r="BG9" s="103"/>
      <c r="BH9" s="103"/>
      <c r="BI9" s="103" t="s">
        <v>226</v>
      </c>
      <c r="BJ9" s="103" t="s">
        <v>226</v>
      </c>
      <c r="BK9" s="103" t="s">
        <v>227</v>
      </c>
      <c r="BL9" s="103" t="s">
        <v>228</v>
      </c>
      <c r="BM9" s="103" t="s">
        <v>106</v>
      </c>
      <c r="BN9" s="111"/>
      <c r="BO9" s="103" t="s">
        <v>60</v>
      </c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</row>
    <row r="10" spans="1:82" s="102" customFormat="1" ht="60" x14ac:dyDescent="0.25">
      <c r="A10" s="100" t="s">
        <v>257</v>
      </c>
      <c r="B10" s="103" t="s">
        <v>223</v>
      </c>
      <c r="C10" s="103" t="s">
        <v>271</v>
      </c>
      <c r="D10" s="103" t="s">
        <v>187</v>
      </c>
      <c r="E10" s="103" t="s">
        <v>34</v>
      </c>
      <c r="F10" s="110" t="s">
        <v>20</v>
      </c>
      <c r="G10" s="105" t="s">
        <v>174</v>
      </c>
      <c r="H10" s="106" t="s">
        <v>179</v>
      </c>
      <c r="I10" s="104" t="s">
        <v>170</v>
      </c>
      <c r="J10" s="104" t="s">
        <v>166</v>
      </c>
      <c r="K10" s="103" t="s">
        <v>258</v>
      </c>
      <c r="L10" s="103" t="s">
        <v>27</v>
      </c>
      <c r="M10" s="103" t="s">
        <v>208</v>
      </c>
      <c r="N10" s="103"/>
      <c r="O10" s="103" t="s">
        <v>27</v>
      </c>
      <c r="P10" s="111"/>
      <c r="Q10" s="108"/>
      <c r="R10" s="107" t="s">
        <v>212</v>
      </c>
      <c r="S10" s="109" t="s">
        <v>213</v>
      </c>
      <c r="T10" s="109"/>
      <c r="U10" s="109" t="s">
        <v>214</v>
      </c>
      <c r="V10" s="109" t="s">
        <v>215</v>
      </c>
      <c r="W10" s="109" t="s">
        <v>216</v>
      </c>
      <c r="X10" s="109"/>
      <c r="Y10" s="109" t="s">
        <v>217</v>
      </c>
      <c r="Z10" s="109" t="s">
        <v>218</v>
      </c>
      <c r="AA10" s="103"/>
      <c r="AB10" s="112"/>
      <c r="AC10" s="103" t="s">
        <v>37</v>
      </c>
      <c r="AD10" s="103" t="s">
        <v>175</v>
      </c>
      <c r="AE10" s="103" t="s">
        <v>176</v>
      </c>
      <c r="AF10" s="113" t="s">
        <v>177</v>
      </c>
      <c r="AG10" s="105" t="s">
        <v>106</v>
      </c>
      <c r="AH10" s="103"/>
      <c r="AI10" s="103"/>
      <c r="AJ10" s="112"/>
      <c r="AK10" s="103" t="s">
        <v>178</v>
      </c>
      <c r="AL10" s="111"/>
      <c r="AM10" s="103" t="s">
        <v>99</v>
      </c>
      <c r="AN10" s="103"/>
      <c r="AO10" s="103" t="s">
        <v>34</v>
      </c>
      <c r="AP10" s="103" t="s">
        <v>219</v>
      </c>
      <c r="AQ10" s="103" t="s">
        <v>102</v>
      </c>
      <c r="AR10" s="103" t="s">
        <v>54</v>
      </c>
      <c r="AS10" s="103" t="s">
        <v>38</v>
      </c>
      <c r="AT10" s="103" t="s">
        <v>220</v>
      </c>
      <c r="AU10" s="103" t="s">
        <v>36</v>
      </c>
      <c r="AV10" s="103" t="s">
        <v>102</v>
      </c>
      <c r="AW10" s="111"/>
      <c r="AX10" s="103" t="s">
        <v>101</v>
      </c>
      <c r="AY10" s="103" t="s">
        <v>259</v>
      </c>
      <c r="AZ10" s="103"/>
      <c r="BA10" s="103" t="s">
        <v>221</v>
      </c>
      <c r="BB10" s="103"/>
      <c r="BC10" s="103" t="s">
        <v>222</v>
      </c>
      <c r="BD10" s="103" t="s">
        <v>223</v>
      </c>
      <c r="BE10" s="103" t="s">
        <v>224</v>
      </c>
      <c r="BF10" s="103" t="s">
        <v>225</v>
      </c>
      <c r="BG10" s="103"/>
      <c r="BH10" s="103"/>
      <c r="BI10" s="103" t="s">
        <v>226</v>
      </c>
      <c r="BJ10" s="103" t="s">
        <v>226</v>
      </c>
      <c r="BK10" s="103" t="s">
        <v>227</v>
      </c>
      <c r="BL10" s="103" t="s">
        <v>228</v>
      </c>
      <c r="BM10" s="103" t="s">
        <v>106</v>
      </c>
      <c r="BN10" s="111"/>
      <c r="BO10" s="103" t="s">
        <v>60</v>
      </c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</row>
    <row r="11" spans="1:82" s="102" customFormat="1" ht="60" x14ac:dyDescent="0.25">
      <c r="A11" s="100" t="s">
        <v>262</v>
      </c>
      <c r="B11" s="103" t="s">
        <v>269</v>
      </c>
      <c r="C11" s="103" t="s">
        <v>272</v>
      </c>
      <c r="D11" s="103" t="s">
        <v>187</v>
      </c>
      <c r="E11" s="103" t="s">
        <v>34</v>
      </c>
      <c r="F11" s="110" t="s">
        <v>20</v>
      </c>
      <c r="G11" s="105" t="s">
        <v>174</v>
      </c>
      <c r="H11" s="106" t="s">
        <v>179</v>
      </c>
      <c r="I11" s="104" t="s">
        <v>170</v>
      </c>
      <c r="J11" s="104" t="s">
        <v>166</v>
      </c>
      <c r="K11" s="103" t="s">
        <v>261</v>
      </c>
      <c r="L11" s="103" t="s">
        <v>27</v>
      </c>
      <c r="M11" s="103" t="s">
        <v>208</v>
      </c>
      <c r="N11" s="103"/>
      <c r="O11" s="103" t="s">
        <v>27</v>
      </c>
      <c r="P11" s="111"/>
      <c r="Q11" s="108"/>
      <c r="R11" s="107" t="s">
        <v>212</v>
      </c>
      <c r="S11" s="109" t="s">
        <v>213</v>
      </c>
      <c r="T11" s="109"/>
      <c r="U11" s="109" t="s">
        <v>214</v>
      </c>
      <c r="V11" s="109" t="s">
        <v>215</v>
      </c>
      <c r="W11" s="109" t="s">
        <v>216</v>
      </c>
      <c r="X11" s="109"/>
      <c r="Y11" s="109" t="s">
        <v>217</v>
      </c>
      <c r="Z11" s="109" t="s">
        <v>218</v>
      </c>
      <c r="AA11" s="103"/>
      <c r="AB11" s="112"/>
      <c r="AC11" s="103" t="s">
        <v>37</v>
      </c>
      <c r="AD11" s="103" t="s">
        <v>175</v>
      </c>
      <c r="AE11" s="103" t="s">
        <v>176</v>
      </c>
      <c r="AF11" s="113" t="s">
        <v>177</v>
      </c>
      <c r="AG11" s="105" t="s">
        <v>106</v>
      </c>
      <c r="AH11" s="103"/>
      <c r="AI11" s="103"/>
      <c r="AJ11" s="112"/>
      <c r="AK11" s="103" t="s">
        <v>178</v>
      </c>
      <c r="AL11" s="111"/>
      <c r="AM11" s="103" t="s">
        <v>99</v>
      </c>
      <c r="AN11" s="103"/>
      <c r="AO11" s="103" t="s">
        <v>34</v>
      </c>
      <c r="AP11" s="103" t="s">
        <v>219</v>
      </c>
      <c r="AQ11" s="103" t="s">
        <v>102</v>
      </c>
      <c r="AR11" s="103" t="s">
        <v>54</v>
      </c>
      <c r="AS11" s="103" t="s">
        <v>38</v>
      </c>
      <c r="AT11" s="103" t="s">
        <v>220</v>
      </c>
      <c r="AU11" s="103" t="s">
        <v>36</v>
      </c>
      <c r="AV11" s="103" t="s">
        <v>102</v>
      </c>
      <c r="AW11" s="111"/>
      <c r="AX11" s="103" t="s">
        <v>101</v>
      </c>
      <c r="AY11" s="103" t="s">
        <v>260</v>
      </c>
      <c r="AZ11" s="103"/>
      <c r="BA11" s="103" t="s">
        <v>221</v>
      </c>
      <c r="BB11" s="103"/>
      <c r="BC11" s="103" t="s">
        <v>222</v>
      </c>
      <c r="BD11" s="103" t="s">
        <v>223</v>
      </c>
      <c r="BE11" s="103" t="s">
        <v>224</v>
      </c>
      <c r="BF11" s="103" t="s">
        <v>225</v>
      </c>
      <c r="BG11" s="103"/>
      <c r="BH11" s="103"/>
      <c r="BI11" s="103" t="s">
        <v>226</v>
      </c>
      <c r="BJ11" s="103" t="s">
        <v>226</v>
      </c>
      <c r="BK11" s="103" t="s">
        <v>227</v>
      </c>
      <c r="BL11" s="103" t="s">
        <v>228</v>
      </c>
      <c r="BM11" s="103" t="s">
        <v>106</v>
      </c>
      <c r="BN11" s="111"/>
      <c r="BO11" s="103" t="s">
        <v>60</v>
      </c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</row>
    <row r="12" spans="1:82" s="102" customFormat="1" ht="60" x14ac:dyDescent="0.25">
      <c r="A12" s="100" t="s">
        <v>318</v>
      </c>
      <c r="B12" s="103" t="s">
        <v>34</v>
      </c>
      <c r="C12" s="103" t="s">
        <v>319</v>
      </c>
      <c r="D12" s="103" t="s">
        <v>187</v>
      </c>
      <c r="E12" s="103" t="s">
        <v>34</v>
      </c>
      <c r="F12" s="110" t="s">
        <v>20</v>
      </c>
      <c r="G12" s="105" t="s">
        <v>174</v>
      </c>
      <c r="H12" s="106" t="s">
        <v>179</v>
      </c>
      <c r="I12" s="117" t="s">
        <v>170</v>
      </c>
      <c r="J12" s="117" t="s">
        <v>166</v>
      </c>
      <c r="K12" s="103" t="s">
        <v>320</v>
      </c>
      <c r="L12" s="103" t="s">
        <v>27</v>
      </c>
      <c r="M12" s="103" t="s">
        <v>208</v>
      </c>
      <c r="N12" s="103"/>
      <c r="O12" s="103" t="s">
        <v>27</v>
      </c>
      <c r="P12" s="111"/>
      <c r="Q12" s="108"/>
      <c r="R12" s="107" t="s">
        <v>212</v>
      </c>
      <c r="S12" s="109" t="s">
        <v>213</v>
      </c>
      <c r="T12" s="109"/>
      <c r="U12" s="109" t="s">
        <v>214</v>
      </c>
      <c r="V12" s="109" t="s">
        <v>215</v>
      </c>
      <c r="W12" s="109" t="s">
        <v>216</v>
      </c>
      <c r="X12" s="109"/>
      <c r="Y12" s="109" t="s">
        <v>217</v>
      </c>
      <c r="Z12" s="109" t="s">
        <v>218</v>
      </c>
      <c r="AA12" s="103"/>
      <c r="AB12" s="112"/>
      <c r="AC12" s="103" t="s">
        <v>37</v>
      </c>
      <c r="AD12" s="103" t="s">
        <v>175</v>
      </c>
      <c r="AE12" s="103" t="s">
        <v>176</v>
      </c>
      <c r="AF12" s="113" t="s">
        <v>177</v>
      </c>
      <c r="AG12" s="105" t="s">
        <v>106</v>
      </c>
      <c r="AH12" s="103"/>
      <c r="AI12" s="103"/>
      <c r="AJ12" s="112"/>
      <c r="AK12" s="103" t="s">
        <v>178</v>
      </c>
      <c r="AL12" s="111"/>
      <c r="AM12" s="103" t="s">
        <v>99</v>
      </c>
      <c r="AN12" s="103"/>
      <c r="AO12" s="103" t="s">
        <v>34</v>
      </c>
      <c r="AP12" s="103" t="s">
        <v>219</v>
      </c>
      <c r="AQ12" s="103" t="s">
        <v>102</v>
      </c>
      <c r="AR12" s="103" t="s">
        <v>54</v>
      </c>
      <c r="AS12" s="103" t="s">
        <v>38</v>
      </c>
      <c r="AT12" s="103" t="s">
        <v>220</v>
      </c>
      <c r="AU12" s="103" t="s">
        <v>36</v>
      </c>
      <c r="AV12" s="103" t="s">
        <v>102</v>
      </c>
      <c r="AW12" s="111"/>
      <c r="AX12" s="103" t="s">
        <v>60</v>
      </c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11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</row>
    <row r="13" spans="1:82" s="102" customFormat="1" ht="60" x14ac:dyDescent="0.25">
      <c r="A13" s="100" t="s">
        <v>321</v>
      </c>
      <c r="B13" s="103" t="s">
        <v>268</v>
      </c>
      <c r="C13" s="103" t="s">
        <v>322</v>
      </c>
      <c r="D13" s="103" t="s">
        <v>187</v>
      </c>
      <c r="E13" s="103" t="s">
        <v>34</v>
      </c>
      <c r="F13" s="110" t="s">
        <v>20</v>
      </c>
      <c r="G13" s="105" t="s">
        <v>174</v>
      </c>
      <c r="H13" s="106" t="s">
        <v>179</v>
      </c>
      <c r="I13" s="117" t="s">
        <v>170</v>
      </c>
      <c r="J13" s="117" t="s">
        <v>166</v>
      </c>
      <c r="K13" s="103" t="s">
        <v>323</v>
      </c>
      <c r="L13" s="103" t="s">
        <v>27</v>
      </c>
      <c r="M13" s="103" t="s">
        <v>208</v>
      </c>
      <c r="N13" s="103"/>
      <c r="O13" s="103" t="s">
        <v>27</v>
      </c>
      <c r="P13" s="111"/>
      <c r="Q13" s="108"/>
      <c r="R13" s="107" t="s">
        <v>212</v>
      </c>
      <c r="S13" s="109" t="s">
        <v>213</v>
      </c>
      <c r="T13" s="109"/>
      <c r="U13" s="109" t="s">
        <v>214</v>
      </c>
      <c r="V13" s="109" t="s">
        <v>215</v>
      </c>
      <c r="W13" s="109" t="s">
        <v>216</v>
      </c>
      <c r="X13" s="109"/>
      <c r="Y13" s="109" t="s">
        <v>217</v>
      </c>
      <c r="Z13" s="109" t="s">
        <v>218</v>
      </c>
      <c r="AA13" s="103"/>
      <c r="AB13" s="112"/>
      <c r="AC13" s="103" t="s">
        <v>37</v>
      </c>
      <c r="AD13" s="103" t="s">
        <v>175</v>
      </c>
      <c r="AE13" s="103" t="s">
        <v>176</v>
      </c>
      <c r="AF13" s="113" t="s">
        <v>177</v>
      </c>
      <c r="AG13" s="105" t="s">
        <v>106</v>
      </c>
      <c r="AH13" s="103"/>
      <c r="AI13" s="103"/>
      <c r="AJ13" s="112"/>
      <c r="AK13" s="103" t="s">
        <v>178</v>
      </c>
      <c r="AL13" s="111"/>
      <c r="AM13" s="103" t="s">
        <v>99</v>
      </c>
      <c r="AN13" s="103"/>
      <c r="AO13" s="103" t="s">
        <v>34</v>
      </c>
      <c r="AP13" s="103" t="s">
        <v>219</v>
      </c>
      <c r="AQ13" s="103" t="s">
        <v>102</v>
      </c>
      <c r="AR13" s="103" t="s">
        <v>54</v>
      </c>
      <c r="AS13" s="103" t="s">
        <v>38</v>
      </c>
      <c r="AT13" s="103" t="s">
        <v>220</v>
      </c>
      <c r="AU13" s="103" t="s">
        <v>36</v>
      </c>
      <c r="AV13" s="103" t="s">
        <v>102</v>
      </c>
      <c r="AW13" s="111"/>
      <c r="AX13" s="103" t="s">
        <v>101</v>
      </c>
      <c r="AY13" s="103" t="s">
        <v>345</v>
      </c>
      <c r="AZ13" s="103"/>
      <c r="BA13" s="103" t="s">
        <v>221</v>
      </c>
      <c r="BB13" s="103"/>
      <c r="BC13" s="103" t="s">
        <v>222</v>
      </c>
      <c r="BD13" s="103" t="s">
        <v>223</v>
      </c>
      <c r="BE13" s="103" t="s">
        <v>224</v>
      </c>
      <c r="BF13" s="103" t="s">
        <v>225</v>
      </c>
      <c r="BG13" s="103"/>
      <c r="BH13" s="103"/>
      <c r="BI13" s="103" t="s">
        <v>226</v>
      </c>
      <c r="BJ13" s="103" t="s">
        <v>226</v>
      </c>
      <c r="BK13" s="103" t="s">
        <v>227</v>
      </c>
      <c r="BL13" s="103" t="s">
        <v>228</v>
      </c>
      <c r="BM13" s="103" t="s">
        <v>106</v>
      </c>
      <c r="BN13" s="111"/>
      <c r="BO13" s="103" t="s">
        <v>60</v>
      </c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</row>
    <row r="14" spans="1:82" s="102" customFormat="1" ht="60" x14ac:dyDescent="0.25">
      <c r="A14" s="100" t="s">
        <v>324</v>
      </c>
      <c r="B14" s="103" t="s">
        <v>223</v>
      </c>
      <c r="C14" s="103" t="s">
        <v>329</v>
      </c>
      <c r="D14" s="103" t="s">
        <v>187</v>
      </c>
      <c r="E14" s="103" t="s">
        <v>34</v>
      </c>
      <c r="F14" s="110" t="s">
        <v>20</v>
      </c>
      <c r="G14" s="105" t="s">
        <v>174</v>
      </c>
      <c r="H14" s="106" t="s">
        <v>179</v>
      </c>
      <c r="I14" s="117" t="s">
        <v>170</v>
      </c>
      <c r="J14" s="117" t="s">
        <v>166</v>
      </c>
      <c r="K14" s="103" t="s">
        <v>325</v>
      </c>
      <c r="L14" s="103" t="s">
        <v>27</v>
      </c>
      <c r="M14" s="103" t="s">
        <v>208</v>
      </c>
      <c r="N14" s="103"/>
      <c r="O14" s="103" t="s">
        <v>27</v>
      </c>
      <c r="P14" s="111"/>
      <c r="Q14" s="108"/>
      <c r="R14" s="107" t="s">
        <v>212</v>
      </c>
      <c r="S14" s="109" t="s">
        <v>213</v>
      </c>
      <c r="T14" s="109"/>
      <c r="U14" s="109" t="s">
        <v>214</v>
      </c>
      <c r="V14" s="109" t="s">
        <v>215</v>
      </c>
      <c r="W14" s="109" t="s">
        <v>216</v>
      </c>
      <c r="X14" s="109"/>
      <c r="Y14" s="109" t="s">
        <v>217</v>
      </c>
      <c r="Z14" s="109" t="s">
        <v>218</v>
      </c>
      <c r="AA14" s="103"/>
      <c r="AB14" s="112"/>
      <c r="AC14" s="103" t="s">
        <v>37</v>
      </c>
      <c r="AD14" s="103" t="s">
        <v>175</v>
      </c>
      <c r="AE14" s="103" t="s">
        <v>176</v>
      </c>
      <c r="AF14" s="113" t="s">
        <v>177</v>
      </c>
      <c r="AG14" s="105" t="s">
        <v>106</v>
      </c>
      <c r="AH14" s="103"/>
      <c r="AI14" s="103"/>
      <c r="AJ14" s="112"/>
      <c r="AK14" s="103" t="s">
        <v>178</v>
      </c>
      <c r="AL14" s="111"/>
      <c r="AM14" s="103" t="s">
        <v>99</v>
      </c>
      <c r="AN14" s="103"/>
      <c r="AO14" s="103" t="s">
        <v>34</v>
      </c>
      <c r="AP14" s="103" t="s">
        <v>219</v>
      </c>
      <c r="AQ14" s="103" t="s">
        <v>102</v>
      </c>
      <c r="AR14" s="103" t="s">
        <v>54</v>
      </c>
      <c r="AS14" s="103" t="s">
        <v>38</v>
      </c>
      <c r="AT14" s="103" t="s">
        <v>220</v>
      </c>
      <c r="AU14" s="103" t="s">
        <v>36</v>
      </c>
      <c r="AV14" s="103" t="s">
        <v>102</v>
      </c>
      <c r="AW14" s="111"/>
      <c r="AX14" s="103" t="s">
        <v>101</v>
      </c>
      <c r="AY14" s="103" t="s">
        <v>346</v>
      </c>
      <c r="AZ14" s="103"/>
      <c r="BA14" s="103" t="s">
        <v>221</v>
      </c>
      <c r="BB14" s="103"/>
      <c r="BC14" s="103" t="s">
        <v>222</v>
      </c>
      <c r="BD14" s="103" t="s">
        <v>223</v>
      </c>
      <c r="BE14" s="103" t="s">
        <v>224</v>
      </c>
      <c r="BF14" s="103" t="s">
        <v>225</v>
      </c>
      <c r="BG14" s="103"/>
      <c r="BH14" s="103"/>
      <c r="BI14" s="103" t="s">
        <v>226</v>
      </c>
      <c r="BJ14" s="103" t="s">
        <v>226</v>
      </c>
      <c r="BK14" s="103" t="s">
        <v>227</v>
      </c>
      <c r="BL14" s="103" t="s">
        <v>228</v>
      </c>
      <c r="BM14" s="103" t="s">
        <v>106</v>
      </c>
      <c r="BN14" s="111"/>
      <c r="BO14" s="103" t="s">
        <v>60</v>
      </c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</row>
    <row r="15" spans="1:82" s="102" customFormat="1" ht="60" x14ac:dyDescent="0.25">
      <c r="A15" s="103" t="s">
        <v>386</v>
      </c>
      <c r="B15" s="103" t="s">
        <v>268</v>
      </c>
      <c r="C15" s="103" t="s">
        <v>322</v>
      </c>
      <c r="D15" s="103" t="s">
        <v>187</v>
      </c>
      <c r="E15" s="103" t="s">
        <v>34</v>
      </c>
      <c r="F15" s="110" t="s">
        <v>20</v>
      </c>
      <c r="G15" s="105" t="s">
        <v>174</v>
      </c>
      <c r="H15" s="106" t="s">
        <v>179</v>
      </c>
      <c r="I15" s="117" t="s">
        <v>170</v>
      </c>
      <c r="J15" s="117" t="s">
        <v>166</v>
      </c>
      <c r="K15" s="103" t="s">
        <v>323</v>
      </c>
      <c r="L15" s="103" t="s">
        <v>27</v>
      </c>
      <c r="M15" s="103" t="s">
        <v>208</v>
      </c>
      <c r="N15" s="103"/>
      <c r="O15" s="103" t="s">
        <v>27</v>
      </c>
      <c r="P15" s="111"/>
      <c r="Q15" s="108"/>
      <c r="R15" s="107" t="s">
        <v>212</v>
      </c>
      <c r="S15" s="109" t="s">
        <v>213</v>
      </c>
      <c r="T15" s="109"/>
      <c r="U15" s="109" t="s">
        <v>214</v>
      </c>
      <c r="V15" s="109" t="s">
        <v>215</v>
      </c>
      <c r="W15" s="109" t="s">
        <v>216</v>
      </c>
      <c r="X15" s="109"/>
      <c r="Y15" s="109" t="s">
        <v>217</v>
      </c>
      <c r="Z15" s="109" t="s">
        <v>218</v>
      </c>
      <c r="AA15" s="103"/>
      <c r="AB15" s="112"/>
      <c r="AC15" s="103" t="s">
        <v>37</v>
      </c>
      <c r="AD15" s="103" t="s">
        <v>175</v>
      </c>
      <c r="AE15" s="103" t="s">
        <v>176</v>
      </c>
      <c r="AF15" s="113" t="s">
        <v>177</v>
      </c>
      <c r="AG15" s="105" t="s">
        <v>106</v>
      </c>
      <c r="AH15" s="103"/>
      <c r="AI15" s="103"/>
      <c r="AJ15" s="112"/>
      <c r="AK15" s="103" t="s">
        <v>178</v>
      </c>
      <c r="AL15" s="111"/>
      <c r="AM15" s="103" t="s">
        <v>99</v>
      </c>
      <c r="AN15" s="103"/>
      <c r="AO15" s="103" t="s">
        <v>34</v>
      </c>
      <c r="AP15" s="103" t="s">
        <v>219</v>
      </c>
      <c r="AQ15" s="103" t="s">
        <v>102</v>
      </c>
      <c r="AR15" s="103" t="s">
        <v>54</v>
      </c>
      <c r="AS15" s="103" t="s">
        <v>38</v>
      </c>
      <c r="AT15" s="103" t="s">
        <v>220</v>
      </c>
      <c r="AU15" s="103" t="s">
        <v>36</v>
      </c>
      <c r="AV15" s="103" t="s">
        <v>102</v>
      </c>
      <c r="AW15" s="111"/>
      <c r="AX15" s="103" t="s">
        <v>101</v>
      </c>
      <c r="AY15" s="103" t="s">
        <v>387</v>
      </c>
      <c r="AZ15" s="103"/>
      <c r="BA15" s="109" t="s">
        <v>388</v>
      </c>
      <c r="BB15" s="103"/>
      <c r="BC15" s="103"/>
      <c r="BD15" s="103"/>
      <c r="BE15" s="103"/>
      <c r="BF15" s="109" t="s">
        <v>389</v>
      </c>
      <c r="BG15" s="103"/>
      <c r="BH15" s="103"/>
      <c r="BI15" s="109" t="s">
        <v>390</v>
      </c>
      <c r="BJ15" s="109" t="s">
        <v>216</v>
      </c>
      <c r="BK15" s="109" t="s">
        <v>217</v>
      </c>
      <c r="BL15" s="124" t="s">
        <v>391</v>
      </c>
      <c r="BM15" s="103"/>
      <c r="BN15" s="111"/>
      <c r="BO15" s="103" t="s">
        <v>60</v>
      </c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</row>
    <row r="16" spans="1:82" s="102" customFormat="1" ht="60" x14ac:dyDescent="0.25">
      <c r="A16" s="100" t="s">
        <v>392</v>
      </c>
      <c r="B16" s="103" t="s">
        <v>268</v>
      </c>
      <c r="C16" s="103" t="s">
        <v>254</v>
      </c>
      <c r="D16" s="103" t="s">
        <v>187</v>
      </c>
      <c r="E16" s="103" t="s">
        <v>34</v>
      </c>
      <c r="F16" s="110" t="s">
        <v>20</v>
      </c>
      <c r="G16" s="105" t="s">
        <v>174</v>
      </c>
      <c r="H16" s="106" t="s">
        <v>179</v>
      </c>
      <c r="I16" s="117" t="s">
        <v>170</v>
      </c>
      <c r="J16" s="117" t="s">
        <v>166</v>
      </c>
      <c r="K16" s="103" t="s">
        <v>255</v>
      </c>
      <c r="L16" s="103" t="s">
        <v>27</v>
      </c>
      <c r="M16" s="103" t="s">
        <v>208</v>
      </c>
      <c r="N16" s="103"/>
      <c r="O16" s="103" t="s">
        <v>27</v>
      </c>
      <c r="P16" s="111"/>
      <c r="Q16" s="108"/>
      <c r="R16" s="107" t="s">
        <v>212</v>
      </c>
      <c r="S16" s="109" t="s">
        <v>213</v>
      </c>
      <c r="T16" s="109"/>
      <c r="U16" s="109" t="s">
        <v>214</v>
      </c>
      <c r="V16" s="109" t="s">
        <v>215</v>
      </c>
      <c r="W16" s="109" t="s">
        <v>216</v>
      </c>
      <c r="X16" s="109"/>
      <c r="Y16" s="109" t="s">
        <v>217</v>
      </c>
      <c r="Z16" s="109" t="s">
        <v>218</v>
      </c>
      <c r="AA16" s="103"/>
      <c r="AB16" s="112"/>
      <c r="AC16" s="103" t="s">
        <v>37</v>
      </c>
      <c r="AD16" s="103" t="s">
        <v>175</v>
      </c>
      <c r="AE16" s="103" t="s">
        <v>176</v>
      </c>
      <c r="AF16" s="113" t="s">
        <v>177</v>
      </c>
      <c r="AG16" s="105" t="s">
        <v>106</v>
      </c>
      <c r="AH16" s="103"/>
      <c r="AI16" s="103"/>
      <c r="AJ16" s="112"/>
      <c r="AK16" s="103" t="s">
        <v>178</v>
      </c>
      <c r="AL16" s="111"/>
      <c r="AM16" s="103" t="s">
        <v>99</v>
      </c>
      <c r="AN16" s="103"/>
      <c r="AO16" s="103" t="s">
        <v>34</v>
      </c>
      <c r="AP16" s="103" t="s">
        <v>219</v>
      </c>
      <c r="AQ16" s="103" t="s">
        <v>102</v>
      </c>
      <c r="AR16" s="103" t="s">
        <v>54</v>
      </c>
      <c r="AS16" s="103" t="s">
        <v>38</v>
      </c>
      <c r="AT16" s="103" t="s">
        <v>220</v>
      </c>
      <c r="AU16" s="103" t="s">
        <v>36</v>
      </c>
      <c r="AV16" s="103" t="s">
        <v>102</v>
      </c>
      <c r="AW16" s="111"/>
      <c r="AX16" s="103" t="s">
        <v>101</v>
      </c>
      <c r="AY16" s="103" t="s">
        <v>393</v>
      </c>
      <c r="AZ16" s="103"/>
      <c r="BA16" s="109" t="s">
        <v>388</v>
      </c>
      <c r="BB16" s="103"/>
      <c r="BC16" s="103"/>
      <c r="BD16" s="103"/>
      <c r="BE16" s="103"/>
      <c r="BF16" s="109" t="s">
        <v>389</v>
      </c>
      <c r="BG16" s="103"/>
      <c r="BH16" s="103"/>
      <c r="BI16" s="109" t="s">
        <v>390</v>
      </c>
      <c r="BJ16" s="109" t="s">
        <v>216</v>
      </c>
      <c r="BK16" s="109" t="s">
        <v>217</v>
      </c>
      <c r="BL16" s="124" t="s">
        <v>391</v>
      </c>
      <c r="BM16" s="103"/>
      <c r="BN16" s="111"/>
      <c r="BO16" s="103" t="s">
        <v>60</v>
      </c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</row>
    <row r="17" spans="1:82" s="102" customFormat="1" ht="60" x14ac:dyDescent="0.25">
      <c r="A17" s="100" t="s">
        <v>394</v>
      </c>
      <c r="B17" s="103" t="s">
        <v>223</v>
      </c>
      <c r="C17" s="103" t="s">
        <v>271</v>
      </c>
      <c r="D17" s="103" t="s">
        <v>187</v>
      </c>
      <c r="E17" s="103" t="s">
        <v>34</v>
      </c>
      <c r="F17" s="110" t="s">
        <v>20</v>
      </c>
      <c r="G17" s="105" t="s">
        <v>174</v>
      </c>
      <c r="H17" s="106" t="s">
        <v>179</v>
      </c>
      <c r="I17" s="117" t="s">
        <v>170</v>
      </c>
      <c r="J17" s="117" t="s">
        <v>166</v>
      </c>
      <c r="K17" s="103" t="s">
        <v>258</v>
      </c>
      <c r="L17" s="103" t="s">
        <v>27</v>
      </c>
      <c r="M17" s="103" t="s">
        <v>208</v>
      </c>
      <c r="N17" s="103"/>
      <c r="O17" s="103" t="s">
        <v>27</v>
      </c>
      <c r="P17" s="111"/>
      <c r="Q17" s="108"/>
      <c r="R17" s="107" t="s">
        <v>212</v>
      </c>
      <c r="S17" s="109" t="s">
        <v>213</v>
      </c>
      <c r="T17" s="109"/>
      <c r="U17" s="109" t="s">
        <v>214</v>
      </c>
      <c r="V17" s="109" t="s">
        <v>215</v>
      </c>
      <c r="W17" s="109" t="s">
        <v>216</v>
      </c>
      <c r="X17" s="109"/>
      <c r="Y17" s="109" t="s">
        <v>217</v>
      </c>
      <c r="Z17" s="109" t="s">
        <v>218</v>
      </c>
      <c r="AA17" s="103"/>
      <c r="AB17" s="112"/>
      <c r="AC17" s="103" t="s">
        <v>37</v>
      </c>
      <c r="AD17" s="103" t="s">
        <v>175</v>
      </c>
      <c r="AE17" s="103" t="s">
        <v>176</v>
      </c>
      <c r="AF17" s="113" t="s">
        <v>177</v>
      </c>
      <c r="AG17" s="105" t="s">
        <v>106</v>
      </c>
      <c r="AH17" s="103"/>
      <c r="AI17" s="103"/>
      <c r="AJ17" s="112"/>
      <c r="AK17" s="103" t="s">
        <v>178</v>
      </c>
      <c r="AL17" s="111"/>
      <c r="AM17" s="103" t="s">
        <v>99</v>
      </c>
      <c r="AN17" s="103"/>
      <c r="AO17" s="103" t="s">
        <v>34</v>
      </c>
      <c r="AP17" s="103" t="s">
        <v>219</v>
      </c>
      <c r="AQ17" s="103" t="s">
        <v>102</v>
      </c>
      <c r="AR17" s="103" t="s">
        <v>54</v>
      </c>
      <c r="AS17" s="103" t="s">
        <v>38</v>
      </c>
      <c r="AT17" s="103" t="s">
        <v>220</v>
      </c>
      <c r="AU17" s="103" t="s">
        <v>36</v>
      </c>
      <c r="AV17" s="103" t="s">
        <v>102</v>
      </c>
      <c r="AW17" s="111"/>
      <c r="AX17" s="103" t="s">
        <v>101</v>
      </c>
      <c r="AY17" s="103" t="s">
        <v>396</v>
      </c>
      <c r="AZ17" s="103"/>
      <c r="BA17" s="109" t="s">
        <v>388</v>
      </c>
      <c r="BB17" s="103"/>
      <c r="BC17" s="103"/>
      <c r="BD17" s="103"/>
      <c r="BE17" s="103"/>
      <c r="BF17" s="109" t="s">
        <v>398</v>
      </c>
      <c r="BG17" s="103"/>
      <c r="BH17" s="103"/>
      <c r="BI17" s="109" t="s">
        <v>390</v>
      </c>
      <c r="BJ17" s="109" t="s">
        <v>216</v>
      </c>
      <c r="BK17" s="109" t="s">
        <v>217</v>
      </c>
      <c r="BL17" s="124" t="s">
        <v>400</v>
      </c>
      <c r="BM17" s="103"/>
      <c r="BN17" s="111"/>
      <c r="BO17" s="103" t="s">
        <v>60</v>
      </c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</row>
    <row r="18" spans="1:82" s="102" customFormat="1" ht="60" x14ac:dyDescent="0.25">
      <c r="A18" s="100" t="s">
        <v>395</v>
      </c>
      <c r="B18" s="103" t="s">
        <v>223</v>
      </c>
      <c r="C18" s="103" t="s">
        <v>329</v>
      </c>
      <c r="D18" s="103" t="s">
        <v>187</v>
      </c>
      <c r="E18" s="103" t="s">
        <v>34</v>
      </c>
      <c r="F18" s="110" t="s">
        <v>20</v>
      </c>
      <c r="G18" s="105" t="s">
        <v>174</v>
      </c>
      <c r="H18" s="106" t="s">
        <v>179</v>
      </c>
      <c r="I18" s="117" t="s">
        <v>170</v>
      </c>
      <c r="J18" s="117" t="s">
        <v>166</v>
      </c>
      <c r="K18" s="103" t="s">
        <v>325</v>
      </c>
      <c r="L18" s="103" t="s">
        <v>27</v>
      </c>
      <c r="M18" s="103" t="s">
        <v>208</v>
      </c>
      <c r="N18" s="103"/>
      <c r="O18" s="103" t="s">
        <v>27</v>
      </c>
      <c r="P18" s="111"/>
      <c r="Q18" s="108"/>
      <c r="R18" s="107" t="s">
        <v>212</v>
      </c>
      <c r="S18" s="109" t="s">
        <v>213</v>
      </c>
      <c r="T18" s="109"/>
      <c r="U18" s="109" t="s">
        <v>214</v>
      </c>
      <c r="V18" s="109" t="s">
        <v>215</v>
      </c>
      <c r="W18" s="109" t="s">
        <v>216</v>
      </c>
      <c r="X18" s="109"/>
      <c r="Y18" s="109" t="s">
        <v>217</v>
      </c>
      <c r="Z18" s="109" t="s">
        <v>218</v>
      </c>
      <c r="AA18" s="103"/>
      <c r="AB18" s="112"/>
      <c r="AC18" s="103" t="s">
        <v>37</v>
      </c>
      <c r="AD18" s="103" t="s">
        <v>175</v>
      </c>
      <c r="AE18" s="103" t="s">
        <v>176</v>
      </c>
      <c r="AF18" s="113" t="s">
        <v>177</v>
      </c>
      <c r="AG18" s="105" t="s">
        <v>106</v>
      </c>
      <c r="AH18" s="103"/>
      <c r="AI18" s="103"/>
      <c r="AJ18" s="112"/>
      <c r="AK18" s="103" t="s">
        <v>178</v>
      </c>
      <c r="AL18" s="111"/>
      <c r="AM18" s="103" t="s">
        <v>99</v>
      </c>
      <c r="AN18" s="103"/>
      <c r="AO18" s="103" t="s">
        <v>34</v>
      </c>
      <c r="AP18" s="103" t="s">
        <v>219</v>
      </c>
      <c r="AQ18" s="103" t="s">
        <v>102</v>
      </c>
      <c r="AR18" s="103" t="s">
        <v>54</v>
      </c>
      <c r="AS18" s="103" t="s">
        <v>38</v>
      </c>
      <c r="AT18" s="103" t="s">
        <v>220</v>
      </c>
      <c r="AU18" s="103" t="s">
        <v>36</v>
      </c>
      <c r="AV18" s="103" t="s">
        <v>102</v>
      </c>
      <c r="AW18" s="111"/>
      <c r="AX18" s="103" t="s">
        <v>101</v>
      </c>
      <c r="AY18" s="103" t="s">
        <v>397</v>
      </c>
      <c r="AZ18" s="103"/>
      <c r="BA18" s="109" t="s">
        <v>388</v>
      </c>
      <c r="BB18" s="103"/>
      <c r="BC18" s="103"/>
      <c r="BD18" s="103"/>
      <c r="BE18" s="103"/>
      <c r="BF18" s="109" t="s">
        <v>399</v>
      </c>
      <c r="BG18" s="103"/>
      <c r="BH18" s="103"/>
      <c r="BI18" s="109" t="s">
        <v>390</v>
      </c>
      <c r="BJ18" s="109" t="s">
        <v>216</v>
      </c>
      <c r="BK18" s="109" t="s">
        <v>217</v>
      </c>
      <c r="BL18" s="124" t="s">
        <v>401</v>
      </c>
      <c r="BM18" s="103"/>
      <c r="BN18" s="111"/>
      <c r="BO18" s="103" t="s">
        <v>60</v>
      </c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</row>
    <row r="19" spans="1:82" s="102" customFormat="1" ht="60" x14ac:dyDescent="0.25">
      <c r="A19" s="100" t="s">
        <v>402</v>
      </c>
      <c r="B19" s="103" t="s">
        <v>269</v>
      </c>
      <c r="C19" s="103" t="s">
        <v>272</v>
      </c>
      <c r="D19" s="103" t="s">
        <v>187</v>
      </c>
      <c r="E19" s="103" t="s">
        <v>34</v>
      </c>
      <c r="F19" s="110" t="s">
        <v>20</v>
      </c>
      <c r="G19" s="105" t="s">
        <v>174</v>
      </c>
      <c r="H19" s="106" t="s">
        <v>179</v>
      </c>
      <c r="I19" s="117" t="s">
        <v>170</v>
      </c>
      <c r="J19" s="117" t="s">
        <v>166</v>
      </c>
      <c r="K19" s="103" t="s">
        <v>261</v>
      </c>
      <c r="L19" s="103" t="s">
        <v>27</v>
      </c>
      <c r="M19" s="103" t="s">
        <v>208</v>
      </c>
      <c r="N19" s="103"/>
      <c r="O19" s="103" t="s">
        <v>27</v>
      </c>
      <c r="P19" s="111"/>
      <c r="Q19" s="108"/>
      <c r="R19" s="107" t="s">
        <v>212</v>
      </c>
      <c r="S19" s="109" t="s">
        <v>213</v>
      </c>
      <c r="T19" s="109"/>
      <c r="U19" s="109" t="s">
        <v>214</v>
      </c>
      <c r="V19" s="109" t="s">
        <v>215</v>
      </c>
      <c r="W19" s="109" t="s">
        <v>216</v>
      </c>
      <c r="X19" s="109"/>
      <c r="Y19" s="109" t="s">
        <v>217</v>
      </c>
      <c r="Z19" s="109" t="s">
        <v>218</v>
      </c>
      <c r="AA19" s="103"/>
      <c r="AB19" s="112"/>
      <c r="AC19" s="103" t="s">
        <v>37</v>
      </c>
      <c r="AD19" s="103" t="s">
        <v>175</v>
      </c>
      <c r="AE19" s="103" t="s">
        <v>176</v>
      </c>
      <c r="AF19" s="113" t="s">
        <v>177</v>
      </c>
      <c r="AG19" s="105" t="s">
        <v>106</v>
      </c>
      <c r="AH19" s="103"/>
      <c r="AI19" s="103"/>
      <c r="AJ19" s="112"/>
      <c r="AK19" s="103" t="s">
        <v>178</v>
      </c>
      <c r="AL19" s="111"/>
      <c r="AM19" s="103" t="s">
        <v>99</v>
      </c>
      <c r="AN19" s="103"/>
      <c r="AO19" s="103" t="s">
        <v>34</v>
      </c>
      <c r="AP19" s="103" t="s">
        <v>219</v>
      </c>
      <c r="AQ19" s="103" t="s">
        <v>102</v>
      </c>
      <c r="AR19" s="103" t="s">
        <v>54</v>
      </c>
      <c r="AS19" s="103" t="s">
        <v>38</v>
      </c>
      <c r="AT19" s="103" t="s">
        <v>220</v>
      </c>
      <c r="AU19" s="103" t="s">
        <v>36</v>
      </c>
      <c r="AV19" s="103" t="s">
        <v>102</v>
      </c>
      <c r="AW19" s="111"/>
      <c r="AX19" s="103" t="s">
        <v>101</v>
      </c>
      <c r="AY19" s="103" t="s">
        <v>403</v>
      </c>
      <c r="AZ19" s="103"/>
      <c r="BA19" s="109" t="s">
        <v>388</v>
      </c>
      <c r="BB19" s="103"/>
      <c r="BC19" s="103"/>
      <c r="BD19" s="103"/>
      <c r="BE19" s="103"/>
      <c r="BF19" s="109" t="s">
        <v>404</v>
      </c>
      <c r="BG19" s="103"/>
      <c r="BH19" s="103"/>
      <c r="BI19" s="109" t="s">
        <v>390</v>
      </c>
      <c r="BJ19" s="109" t="s">
        <v>216</v>
      </c>
      <c r="BK19" s="109" t="s">
        <v>217</v>
      </c>
      <c r="BL19" s="124" t="s">
        <v>405</v>
      </c>
      <c r="BM19" s="103"/>
      <c r="BN19" s="111"/>
      <c r="BO19" s="103" t="s">
        <v>60</v>
      </c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</row>
    <row r="20" spans="1:82" s="102" customFormat="1" ht="60" x14ac:dyDescent="0.25">
      <c r="A20" s="100" t="s">
        <v>406</v>
      </c>
      <c r="B20" s="103" t="s">
        <v>268</v>
      </c>
      <c r="C20" s="103" t="s">
        <v>254</v>
      </c>
      <c r="D20" s="103" t="s">
        <v>187</v>
      </c>
      <c r="E20" s="103" t="s">
        <v>34</v>
      </c>
      <c r="F20" s="110" t="s">
        <v>20</v>
      </c>
      <c r="G20" s="105" t="s">
        <v>142</v>
      </c>
      <c r="H20" s="106" t="s">
        <v>237</v>
      </c>
      <c r="I20" s="117" t="s">
        <v>170</v>
      </c>
      <c r="J20" s="117" t="s">
        <v>166</v>
      </c>
      <c r="K20" s="103" t="s">
        <v>255</v>
      </c>
      <c r="L20" s="103" t="s">
        <v>27</v>
      </c>
      <c r="M20" s="103" t="s">
        <v>208</v>
      </c>
      <c r="N20" s="103"/>
      <c r="O20" s="103" t="s">
        <v>27</v>
      </c>
      <c r="P20" s="111"/>
      <c r="Q20" s="108"/>
      <c r="R20" s="107" t="s">
        <v>212</v>
      </c>
      <c r="S20" s="109" t="s">
        <v>213</v>
      </c>
      <c r="T20" s="109"/>
      <c r="U20" s="109" t="s">
        <v>214</v>
      </c>
      <c r="V20" s="109" t="s">
        <v>215</v>
      </c>
      <c r="W20" s="109" t="s">
        <v>216</v>
      </c>
      <c r="X20" s="109"/>
      <c r="Y20" s="109" t="s">
        <v>217</v>
      </c>
      <c r="Z20" s="109" t="s">
        <v>218</v>
      </c>
      <c r="AA20" s="103"/>
      <c r="AB20" s="112"/>
      <c r="AC20" s="103" t="s">
        <v>37</v>
      </c>
      <c r="AD20" s="103" t="s">
        <v>175</v>
      </c>
      <c r="AE20" s="103" t="s">
        <v>176</v>
      </c>
      <c r="AF20" s="113" t="s">
        <v>177</v>
      </c>
      <c r="AG20" s="105" t="s">
        <v>106</v>
      </c>
      <c r="AH20" s="103"/>
      <c r="AI20" s="103"/>
      <c r="AJ20" s="112"/>
      <c r="AK20" s="103" t="s">
        <v>178</v>
      </c>
      <c r="AL20" s="111"/>
      <c r="AM20" s="103" t="s">
        <v>99</v>
      </c>
      <c r="AN20" s="103"/>
      <c r="AO20" s="103" t="s">
        <v>34</v>
      </c>
      <c r="AP20" s="103" t="s">
        <v>219</v>
      </c>
      <c r="AQ20" s="103" t="s">
        <v>102</v>
      </c>
      <c r="AR20" s="103" t="s">
        <v>54</v>
      </c>
      <c r="AS20" s="103" t="s">
        <v>38</v>
      </c>
      <c r="AT20" s="103" t="s">
        <v>220</v>
      </c>
      <c r="AU20" s="103" t="s">
        <v>36</v>
      </c>
      <c r="AV20" s="103" t="s">
        <v>102</v>
      </c>
      <c r="AW20" s="111"/>
      <c r="AX20" s="103" t="s">
        <v>101</v>
      </c>
      <c r="AY20" s="103" t="s">
        <v>256</v>
      </c>
      <c r="AZ20" s="103"/>
      <c r="BA20" s="103" t="s">
        <v>221</v>
      </c>
      <c r="BB20" s="103"/>
      <c r="BC20" s="103" t="s">
        <v>222</v>
      </c>
      <c r="BD20" s="103" t="s">
        <v>223</v>
      </c>
      <c r="BE20" s="103" t="s">
        <v>224</v>
      </c>
      <c r="BF20" s="103" t="s">
        <v>225</v>
      </c>
      <c r="BG20" s="103"/>
      <c r="BH20" s="103"/>
      <c r="BI20" s="103" t="s">
        <v>226</v>
      </c>
      <c r="BJ20" s="103" t="s">
        <v>226</v>
      </c>
      <c r="BK20" s="103" t="s">
        <v>227</v>
      </c>
      <c r="BL20" s="103" t="s">
        <v>228</v>
      </c>
      <c r="BM20" s="103" t="s">
        <v>106</v>
      </c>
      <c r="BN20" s="111"/>
      <c r="BO20" s="103" t="s">
        <v>60</v>
      </c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</row>
    <row r="21" spans="1:82" s="102" customFormat="1" ht="60" x14ac:dyDescent="0.25">
      <c r="A21" s="100" t="s">
        <v>419</v>
      </c>
      <c r="B21" s="103" t="s">
        <v>34</v>
      </c>
      <c r="C21" s="103" t="s">
        <v>420</v>
      </c>
      <c r="D21" s="103" t="s">
        <v>187</v>
      </c>
      <c r="E21" s="103" t="s">
        <v>268</v>
      </c>
      <c r="F21" s="110" t="s">
        <v>20</v>
      </c>
      <c r="G21" s="105" t="s">
        <v>174</v>
      </c>
      <c r="H21" s="106" t="s">
        <v>179</v>
      </c>
      <c r="I21" s="117" t="s">
        <v>170</v>
      </c>
      <c r="J21" s="117" t="s">
        <v>166</v>
      </c>
      <c r="K21" s="103" t="s">
        <v>421</v>
      </c>
      <c r="L21" s="103" t="s">
        <v>27</v>
      </c>
      <c r="M21" s="103" t="s">
        <v>208</v>
      </c>
      <c r="N21" s="103"/>
      <c r="O21" s="103" t="s">
        <v>27</v>
      </c>
      <c r="P21" s="111"/>
      <c r="Q21" s="108"/>
      <c r="R21" s="107" t="s">
        <v>212</v>
      </c>
      <c r="S21" s="109" t="s">
        <v>213</v>
      </c>
      <c r="T21" s="109"/>
      <c r="U21" s="109" t="s">
        <v>214</v>
      </c>
      <c r="V21" s="109" t="s">
        <v>215</v>
      </c>
      <c r="W21" s="109" t="s">
        <v>216</v>
      </c>
      <c r="X21" s="109"/>
      <c r="Y21" s="109" t="s">
        <v>217</v>
      </c>
      <c r="Z21" s="109" t="s">
        <v>218</v>
      </c>
      <c r="AA21" s="103"/>
      <c r="AB21" s="112"/>
      <c r="AC21" s="103" t="s">
        <v>37</v>
      </c>
      <c r="AD21" s="103" t="s">
        <v>175</v>
      </c>
      <c r="AE21" s="103" t="s">
        <v>176</v>
      </c>
      <c r="AF21" s="113" t="s">
        <v>177</v>
      </c>
      <c r="AG21" s="105" t="s">
        <v>106</v>
      </c>
      <c r="AH21" s="103"/>
      <c r="AI21" s="103"/>
      <c r="AJ21" s="112"/>
      <c r="AK21" s="103" t="s">
        <v>178</v>
      </c>
      <c r="AL21" s="111"/>
      <c r="AM21" s="103" t="s">
        <v>99</v>
      </c>
      <c r="AN21" s="103"/>
      <c r="AO21" s="103" t="s">
        <v>34</v>
      </c>
      <c r="AP21" s="103" t="s">
        <v>219</v>
      </c>
      <c r="AQ21" s="103" t="s">
        <v>102</v>
      </c>
      <c r="AR21" s="103" t="s">
        <v>54</v>
      </c>
      <c r="AS21" s="103" t="s">
        <v>38</v>
      </c>
      <c r="AT21" s="103" t="s">
        <v>220</v>
      </c>
      <c r="AU21" s="103" t="s">
        <v>36</v>
      </c>
      <c r="AV21" s="103" t="s">
        <v>102</v>
      </c>
      <c r="AW21" s="111"/>
      <c r="AX21" s="103" t="s">
        <v>60</v>
      </c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11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</row>
    <row r="22" spans="1:82" s="102" customFormat="1" ht="60" x14ac:dyDescent="0.25">
      <c r="A22" s="100" t="s">
        <v>428</v>
      </c>
      <c r="B22" s="103" t="s">
        <v>268</v>
      </c>
      <c r="C22" s="103" t="s">
        <v>430</v>
      </c>
      <c r="D22" s="103" t="s">
        <v>187</v>
      </c>
      <c r="E22" s="103" t="s">
        <v>268</v>
      </c>
      <c r="F22" s="110" t="s">
        <v>20</v>
      </c>
      <c r="G22" s="105" t="s">
        <v>174</v>
      </c>
      <c r="H22" s="106" t="s">
        <v>179</v>
      </c>
      <c r="I22" s="117" t="s">
        <v>170</v>
      </c>
      <c r="J22" s="117" t="s">
        <v>166</v>
      </c>
      <c r="K22" s="103" t="s">
        <v>432</v>
      </c>
      <c r="L22" s="103" t="s">
        <v>27</v>
      </c>
      <c r="M22" s="103" t="s">
        <v>208</v>
      </c>
      <c r="N22" s="103"/>
      <c r="O22" s="103" t="s">
        <v>27</v>
      </c>
      <c r="P22" s="111"/>
      <c r="Q22" s="108"/>
      <c r="R22" s="107" t="s">
        <v>212</v>
      </c>
      <c r="S22" s="109" t="s">
        <v>213</v>
      </c>
      <c r="T22" s="109"/>
      <c r="U22" s="109" t="s">
        <v>214</v>
      </c>
      <c r="V22" s="109" t="s">
        <v>215</v>
      </c>
      <c r="W22" s="109" t="s">
        <v>216</v>
      </c>
      <c r="X22" s="109"/>
      <c r="Y22" s="109" t="s">
        <v>217</v>
      </c>
      <c r="Z22" s="109" t="s">
        <v>218</v>
      </c>
      <c r="AA22" s="103"/>
      <c r="AB22" s="112"/>
      <c r="AC22" s="103" t="s">
        <v>37</v>
      </c>
      <c r="AD22" s="103" t="s">
        <v>175</v>
      </c>
      <c r="AE22" s="103" t="s">
        <v>176</v>
      </c>
      <c r="AF22" s="113" t="s">
        <v>177</v>
      </c>
      <c r="AG22" s="105" t="s">
        <v>106</v>
      </c>
      <c r="AH22" s="103"/>
      <c r="AI22" s="103"/>
      <c r="AJ22" s="112"/>
      <c r="AK22" s="103" t="s">
        <v>178</v>
      </c>
      <c r="AL22" s="111"/>
      <c r="AM22" s="103" t="s">
        <v>99</v>
      </c>
      <c r="AN22" s="103"/>
      <c r="AO22" s="103" t="s">
        <v>34</v>
      </c>
      <c r="AP22" s="103" t="s">
        <v>219</v>
      </c>
      <c r="AQ22" s="103" t="s">
        <v>102</v>
      </c>
      <c r="AR22" s="103" t="s">
        <v>54</v>
      </c>
      <c r="AS22" s="103" t="s">
        <v>38</v>
      </c>
      <c r="AT22" s="103" t="s">
        <v>220</v>
      </c>
      <c r="AU22" s="103" t="s">
        <v>36</v>
      </c>
      <c r="AV22" s="103" t="s">
        <v>102</v>
      </c>
      <c r="AW22" s="111"/>
      <c r="AX22" s="103" t="s">
        <v>101</v>
      </c>
      <c r="AY22" s="103" t="s">
        <v>434</v>
      </c>
      <c r="AZ22" s="103"/>
      <c r="BA22" s="109" t="s">
        <v>388</v>
      </c>
      <c r="BB22" s="103"/>
      <c r="BC22" s="103"/>
      <c r="BD22" s="103"/>
      <c r="BE22" s="103"/>
      <c r="BF22" s="109" t="s">
        <v>389</v>
      </c>
      <c r="BG22" s="103"/>
      <c r="BH22" s="103"/>
      <c r="BI22" s="109" t="s">
        <v>390</v>
      </c>
      <c r="BJ22" s="109" t="s">
        <v>216</v>
      </c>
      <c r="BK22" s="109" t="s">
        <v>217</v>
      </c>
      <c r="BL22" s="124" t="s">
        <v>391</v>
      </c>
      <c r="BM22" s="103"/>
      <c r="BN22" s="111"/>
      <c r="BO22" s="103" t="s">
        <v>60</v>
      </c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</row>
    <row r="23" spans="1:82" s="102" customFormat="1" ht="60" x14ac:dyDescent="0.25">
      <c r="A23" s="100" t="s">
        <v>429</v>
      </c>
      <c r="B23" s="103" t="s">
        <v>223</v>
      </c>
      <c r="C23" s="103" t="s">
        <v>431</v>
      </c>
      <c r="D23" s="103" t="s">
        <v>187</v>
      </c>
      <c r="E23" s="103" t="s">
        <v>268</v>
      </c>
      <c r="F23" s="110" t="s">
        <v>20</v>
      </c>
      <c r="G23" s="105" t="s">
        <v>174</v>
      </c>
      <c r="H23" s="106" t="s">
        <v>179</v>
      </c>
      <c r="I23" s="117" t="s">
        <v>170</v>
      </c>
      <c r="J23" s="117" t="s">
        <v>166</v>
      </c>
      <c r="K23" s="103" t="s">
        <v>433</v>
      </c>
      <c r="L23" s="103" t="s">
        <v>27</v>
      </c>
      <c r="M23" s="103" t="s">
        <v>208</v>
      </c>
      <c r="N23" s="103"/>
      <c r="O23" s="103" t="s">
        <v>27</v>
      </c>
      <c r="P23" s="111"/>
      <c r="Q23" s="108"/>
      <c r="R23" s="107" t="s">
        <v>212</v>
      </c>
      <c r="S23" s="109" t="s">
        <v>213</v>
      </c>
      <c r="T23" s="109"/>
      <c r="U23" s="109" t="s">
        <v>214</v>
      </c>
      <c r="V23" s="109" t="s">
        <v>215</v>
      </c>
      <c r="W23" s="109" t="s">
        <v>216</v>
      </c>
      <c r="X23" s="109"/>
      <c r="Y23" s="109" t="s">
        <v>217</v>
      </c>
      <c r="Z23" s="109" t="s">
        <v>218</v>
      </c>
      <c r="AA23" s="103"/>
      <c r="AB23" s="112"/>
      <c r="AC23" s="103" t="s">
        <v>37</v>
      </c>
      <c r="AD23" s="103" t="s">
        <v>175</v>
      </c>
      <c r="AE23" s="103" t="s">
        <v>176</v>
      </c>
      <c r="AF23" s="113" t="s">
        <v>177</v>
      </c>
      <c r="AG23" s="105" t="s">
        <v>106</v>
      </c>
      <c r="AH23" s="103"/>
      <c r="AI23" s="103"/>
      <c r="AJ23" s="112"/>
      <c r="AK23" s="103" t="s">
        <v>178</v>
      </c>
      <c r="AL23" s="111"/>
      <c r="AM23" s="103" t="s">
        <v>99</v>
      </c>
      <c r="AN23" s="103"/>
      <c r="AO23" s="103" t="s">
        <v>34</v>
      </c>
      <c r="AP23" s="103" t="s">
        <v>219</v>
      </c>
      <c r="AQ23" s="103" t="s">
        <v>102</v>
      </c>
      <c r="AR23" s="103" t="s">
        <v>54</v>
      </c>
      <c r="AS23" s="103" t="s">
        <v>38</v>
      </c>
      <c r="AT23" s="103" t="s">
        <v>220</v>
      </c>
      <c r="AU23" s="103" t="s">
        <v>36</v>
      </c>
      <c r="AV23" s="103" t="s">
        <v>102</v>
      </c>
      <c r="AW23" s="111"/>
      <c r="AX23" s="103" t="s">
        <v>101</v>
      </c>
      <c r="AY23" s="103" t="s">
        <v>435</v>
      </c>
      <c r="AZ23" s="103"/>
      <c r="BA23" s="109" t="s">
        <v>388</v>
      </c>
      <c r="BB23" s="103"/>
      <c r="BC23" s="103"/>
      <c r="BD23" s="103"/>
      <c r="BE23" s="103"/>
      <c r="BF23" s="109" t="s">
        <v>398</v>
      </c>
      <c r="BG23" s="103"/>
      <c r="BH23" s="103"/>
      <c r="BI23" s="109" t="s">
        <v>390</v>
      </c>
      <c r="BJ23" s="109" t="s">
        <v>216</v>
      </c>
      <c r="BK23" s="109" t="s">
        <v>217</v>
      </c>
      <c r="BL23" s="124" t="s">
        <v>400</v>
      </c>
      <c r="BM23" s="103"/>
      <c r="BN23" s="111"/>
      <c r="BO23" s="103" t="s">
        <v>60</v>
      </c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</row>
    <row r="24" spans="1:82" s="102" customFormat="1" ht="60" x14ac:dyDescent="0.25">
      <c r="A24" s="100" t="s">
        <v>460</v>
      </c>
      <c r="B24" s="103" t="s">
        <v>251</v>
      </c>
      <c r="C24" s="103" t="s">
        <v>462</v>
      </c>
      <c r="D24" s="103" t="s">
        <v>187</v>
      </c>
      <c r="E24" s="103" t="s">
        <v>268</v>
      </c>
      <c r="F24" s="110" t="s">
        <v>20</v>
      </c>
      <c r="G24" s="105" t="s">
        <v>174</v>
      </c>
      <c r="H24" s="106" t="s">
        <v>179</v>
      </c>
      <c r="I24" s="117" t="s">
        <v>170</v>
      </c>
      <c r="J24" s="117" t="s">
        <v>166</v>
      </c>
      <c r="K24" s="103" t="s">
        <v>464</v>
      </c>
      <c r="L24" s="103" t="s">
        <v>27</v>
      </c>
      <c r="M24" s="103" t="s">
        <v>208</v>
      </c>
      <c r="N24" s="103"/>
      <c r="O24" s="103" t="s">
        <v>27</v>
      </c>
      <c r="P24" s="111"/>
      <c r="Q24" s="108"/>
      <c r="R24" s="107" t="s">
        <v>212</v>
      </c>
      <c r="S24" s="109" t="s">
        <v>213</v>
      </c>
      <c r="T24" s="109"/>
      <c r="U24" s="109" t="s">
        <v>214</v>
      </c>
      <c r="V24" s="109" t="s">
        <v>215</v>
      </c>
      <c r="W24" s="109" t="s">
        <v>216</v>
      </c>
      <c r="X24" s="109"/>
      <c r="Y24" s="109" t="s">
        <v>217</v>
      </c>
      <c r="Z24" s="109" t="s">
        <v>218</v>
      </c>
      <c r="AA24" s="103"/>
      <c r="AB24" s="112"/>
      <c r="AC24" s="103" t="s">
        <v>37</v>
      </c>
      <c r="AD24" s="103" t="s">
        <v>175</v>
      </c>
      <c r="AE24" s="103" t="s">
        <v>176</v>
      </c>
      <c r="AF24" s="113" t="s">
        <v>177</v>
      </c>
      <c r="AG24" s="105" t="s">
        <v>106</v>
      </c>
      <c r="AH24" s="103"/>
      <c r="AI24" s="103"/>
      <c r="AJ24" s="112"/>
      <c r="AK24" s="103" t="s">
        <v>178</v>
      </c>
      <c r="AL24" s="111"/>
      <c r="AM24" s="103" t="s">
        <v>99</v>
      </c>
      <c r="AN24" s="103"/>
      <c r="AO24" s="103" t="s">
        <v>34</v>
      </c>
      <c r="AP24" s="103" t="s">
        <v>219</v>
      </c>
      <c r="AQ24" s="103" t="s">
        <v>102</v>
      </c>
      <c r="AR24" s="103" t="s">
        <v>54</v>
      </c>
      <c r="AS24" s="103" t="s">
        <v>38</v>
      </c>
      <c r="AT24" s="103" t="s">
        <v>220</v>
      </c>
      <c r="AU24" s="103" t="s">
        <v>36</v>
      </c>
      <c r="AV24" s="103" t="s">
        <v>102</v>
      </c>
      <c r="AW24" s="111"/>
      <c r="AX24" s="103" t="s">
        <v>60</v>
      </c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11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</row>
    <row r="25" spans="1:82" s="102" customFormat="1" ht="60" x14ac:dyDescent="0.25">
      <c r="A25" s="100" t="s">
        <v>461</v>
      </c>
      <c r="B25" s="103" t="s">
        <v>252</v>
      </c>
      <c r="C25" s="103" t="s">
        <v>463</v>
      </c>
      <c r="D25" s="103" t="s">
        <v>187</v>
      </c>
      <c r="E25" s="103" t="s">
        <v>268</v>
      </c>
      <c r="F25" s="110" t="s">
        <v>20</v>
      </c>
      <c r="G25" s="105" t="s">
        <v>174</v>
      </c>
      <c r="H25" s="106" t="s">
        <v>179</v>
      </c>
      <c r="I25" s="117" t="s">
        <v>170</v>
      </c>
      <c r="J25" s="117" t="s">
        <v>166</v>
      </c>
      <c r="K25" s="103" t="s">
        <v>465</v>
      </c>
      <c r="L25" s="103" t="s">
        <v>27</v>
      </c>
      <c r="M25" s="103" t="s">
        <v>208</v>
      </c>
      <c r="N25" s="103"/>
      <c r="O25" s="103" t="s">
        <v>27</v>
      </c>
      <c r="P25" s="111"/>
      <c r="Q25" s="108"/>
      <c r="R25" s="107" t="s">
        <v>212</v>
      </c>
      <c r="S25" s="109" t="s">
        <v>213</v>
      </c>
      <c r="T25" s="109"/>
      <c r="U25" s="109" t="s">
        <v>214</v>
      </c>
      <c r="V25" s="109" t="s">
        <v>215</v>
      </c>
      <c r="W25" s="109" t="s">
        <v>216</v>
      </c>
      <c r="X25" s="109"/>
      <c r="Y25" s="109" t="s">
        <v>217</v>
      </c>
      <c r="Z25" s="109" t="s">
        <v>218</v>
      </c>
      <c r="AA25" s="103"/>
      <c r="AB25" s="112"/>
      <c r="AC25" s="103" t="s">
        <v>37</v>
      </c>
      <c r="AD25" s="103" t="s">
        <v>175</v>
      </c>
      <c r="AE25" s="103" t="s">
        <v>176</v>
      </c>
      <c r="AF25" s="113" t="s">
        <v>177</v>
      </c>
      <c r="AG25" s="105" t="s">
        <v>106</v>
      </c>
      <c r="AH25" s="103"/>
      <c r="AI25" s="103"/>
      <c r="AJ25" s="112"/>
      <c r="AK25" s="103" t="s">
        <v>178</v>
      </c>
      <c r="AL25" s="111"/>
      <c r="AM25" s="103" t="s">
        <v>99</v>
      </c>
      <c r="AN25" s="103"/>
      <c r="AO25" s="103" t="s">
        <v>34</v>
      </c>
      <c r="AP25" s="103" t="s">
        <v>219</v>
      </c>
      <c r="AQ25" s="103" t="s">
        <v>102</v>
      </c>
      <c r="AR25" s="103" t="s">
        <v>54</v>
      </c>
      <c r="AS25" s="103" t="s">
        <v>38</v>
      </c>
      <c r="AT25" s="103" t="s">
        <v>220</v>
      </c>
      <c r="AU25" s="103" t="s">
        <v>36</v>
      </c>
      <c r="AV25" s="103" t="s">
        <v>102</v>
      </c>
      <c r="AW25" s="111"/>
      <c r="AX25" s="103" t="s">
        <v>60</v>
      </c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11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</row>
    <row r="26" spans="1:82" s="102" customFormat="1" ht="90" x14ac:dyDescent="0.25">
      <c r="A26" s="100" t="s">
        <v>499</v>
      </c>
      <c r="B26" s="103" t="s">
        <v>244</v>
      </c>
      <c r="C26" s="103" t="s">
        <v>501</v>
      </c>
      <c r="D26" s="103" t="s">
        <v>187</v>
      </c>
      <c r="E26" s="103" t="s">
        <v>268</v>
      </c>
      <c r="F26" s="70" t="s">
        <v>20</v>
      </c>
      <c r="G26" s="105" t="s">
        <v>142</v>
      </c>
      <c r="H26" s="106" t="s">
        <v>237</v>
      </c>
      <c r="I26" s="117" t="s">
        <v>170</v>
      </c>
      <c r="J26" s="103" t="s">
        <v>117</v>
      </c>
      <c r="K26" s="103" t="s">
        <v>505</v>
      </c>
      <c r="L26" s="103" t="s">
        <v>27</v>
      </c>
      <c r="M26" s="103" t="s">
        <v>208</v>
      </c>
      <c r="N26" s="103"/>
      <c r="O26" s="103" t="s">
        <v>27</v>
      </c>
      <c r="P26" s="111"/>
      <c r="Q26" s="108" t="s">
        <v>180</v>
      </c>
      <c r="R26" s="103" t="s">
        <v>23</v>
      </c>
      <c r="S26" s="50" t="s">
        <v>181</v>
      </c>
      <c r="T26" s="103"/>
      <c r="U26" s="103"/>
      <c r="V26" s="103" t="s">
        <v>182</v>
      </c>
      <c r="W26" s="103" t="s">
        <v>122</v>
      </c>
      <c r="X26" s="103" t="s">
        <v>182</v>
      </c>
      <c r="Y26" s="103" t="s">
        <v>121</v>
      </c>
      <c r="Z26" s="103" t="s">
        <v>183</v>
      </c>
      <c r="AA26" s="103"/>
      <c r="AB26" s="112"/>
      <c r="AC26" s="103" t="s">
        <v>37</v>
      </c>
      <c r="AD26" s="103" t="s">
        <v>232</v>
      </c>
      <c r="AE26" s="103" t="s">
        <v>233</v>
      </c>
      <c r="AF26" s="45" t="s">
        <v>234</v>
      </c>
      <c r="AG26" s="105" t="s">
        <v>106</v>
      </c>
      <c r="AH26" s="103"/>
      <c r="AI26" s="103"/>
      <c r="AJ26" s="112"/>
      <c r="AK26" s="103" t="s">
        <v>178</v>
      </c>
      <c r="AL26" s="111"/>
      <c r="AM26" s="103" t="s">
        <v>99</v>
      </c>
      <c r="AN26" s="103"/>
      <c r="AO26" s="103" t="s">
        <v>34</v>
      </c>
      <c r="AP26" s="103" t="s">
        <v>35</v>
      </c>
      <c r="AQ26" s="103" t="s">
        <v>102</v>
      </c>
      <c r="AR26" s="103" t="s">
        <v>118</v>
      </c>
      <c r="AS26" s="103" t="s">
        <v>38</v>
      </c>
      <c r="AT26" s="103" t="s">
        <v>118</v>
      </c>
      <c r="AU26" s="103" t="s">
        <v>36</v>
      </c>
      <c r="AV26" s="103" t="s">
        <v>102</v>
      </c>
      <c r="AW26" s="111"/>
      <c r="AX26" s="103" t="s">
        <v>60</v>
      </c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11"/>
      <c r="BO26" s="103" t="s">
        <v>60</v>
      </c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</row>
    <row r="27" spans="1:82" s="102" customFormat="1" ht="60" x14ac:dyDescent="0.25">
      <c r="A27" s="100" t="s">
        <v>503</v>
      </c>
      <c r="B27" s="103" t="s">
        <v>224</v>
      </c>
      <c r="C27" s="103" t="s">
        <v>508</v>
      </c>
      <c r="D27" s="103" t="s">
        <v>187</v>
      </c>
      <c r="E27" s="103" t="s">
        <v>268</v>
      </c>
      <c r="F27" s="110" t="s">
        <v>20</v>
      </c>
      <c r="G27" s="105" t="s">
        <v>142</v>
      </c>
      <c r="H27" s="106" t="s">
        <v>237</v>
      </c>
      <c r="I27" s="117" t="s">
        <v>170</v>
      </c>
      <c r="J27" s="117" t="s">
        <v>166</v>
      </c>
      <c r="K27" s="103" t="s">
        <v>504</v>
      </c>
      <c r="L27" s="103" t="s">
        <v>27</v>
      </c>
      <c r="M27" s="103" t="s">
        <v>208</v>
      </c>
      <c r="N27" s="103"/>
      <c r="O27" s="103" t="s">
        <v>27</v>
      </c>
      <c r="P27" s="111"/>
      <c r="Q27" s="108"/>
      <c r="R27" s="107" t="s">
        <v>212</v>
      </c>
      <c r="S27" s="109" t="s">
        <v>213</v>
      </c>
      <c r="T27" s="109"/>
      <c r="U27" s="109" t="s">
        <v>214</v>
      </c>
      <c r="V27" s="109" t="s">
        <v>215</v>
      </c>
      <c r="W27" s="109" t="s">
        <v>216</v>
      </c>
      <c r="X27" s="109"/>
      <c r="Y27" s="109" t="s">
        <v>217</v>
      </c>
      <c r="Z27" s="109" t="s">
        <v>218</v>
      </c>
      <c r="AA27" s="103"/>
      <c r="AB27" s="112"/>
      <c r="AC27" s="103" t="s">
        <v>37</v>
      </c>
      <c r="AD27" s="103" t="s">
        <v>232</v>
      </c>
      <c r="AE27" s="103" t="s">
        <v>233</v>
      </c>
      <c r="AF27" s="113" t="s">
        <v>234</v>
      </c>
      <c r="AG27" s="105" t="s">
        <v>106</v>
      </c>
      <c r="AH27" s="103"/>
      <c r="AI27" s="103"/>
      <c r="AJ27" s="112"/>
      <c r="AK27" s="103" t="s">
        <v>178</v>
      </c>
      <c r="AL27" s="111"/>
      <c r="AM27" s="103" t="s">
        <v>99</v>
      </c>
      <c r="AN27" s="103"/>
      <c r="AO27" s="103" t="s">
        <v>34</v>
      </c>
      <c r="AP27" s="103" t="s">
        <v>219</v>
      </c>
      <c r="AQ27" s="103" t="s">
        <v>102</v>
      </c>
      <c r="AR27" s="103" t="s">
        <v>54</v>
      </c>
      <c r="AS27" s="103" t="s">
        <v>38</v>
      </c>
      <c r="AT27" s="103" t="s">
        <v>220</v>
      </c>
      <c r="AU27" s="103" t="s">
        <v>36</v>
      </c>
      <c r="AV27" s="103" t="s">
        <v>102</v>
      </c>
      <c r="AW27" s="111"/>
      <c r="AX27" s="103" t="s">
        <v>101</v>
      </c>
      <c r="AY27" s="103" t="s">
        <v>507</v>
      </c>
      <c r="AZ27" s="103"/>
      <c r="BA27" s="109" t="s">
        <v>388</v>
      </c>
      <c r="BB27" s="103"/>
      <c r="BC27" s="103"/>
      <c r="BD27" s="103"/>
      <c r="BE27" s="103"/>
      <c r="BF27" s="109" t="s">
        <v>389</v>
      </c>
      <c r="BG27" s="103"/>
      <c r="BH27" s="103"/>
      <c r="BI27" s="109" t="s">
        <v>390</v>
      </c>
      <c r="BJ27" s="109" t="s">
        <v>216</v>
      </c>
      <c r="BK27" s="109" t="s">
        <v>217</v>
      </c>
      <c r="BL27" s="124" t="s">
        <v>391</v>
      </c>
      <c r="BM27" s="103"/>
      <c r="BN27" s="111"/>
      <c r="BO27" s="103" t="s">
        <v>60</v>
      </c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</row>
    <row r="28" spans="1:82" s="102" customFormat="1" ht="90" x14ac:dyDescent="0.25">
      <c r="A28" s="100" t="s">
        <v>500</v>
      </c>
      <c r="B28" s="103" t="s">
        <v>242</v>
      </c>
      <c r="C28" s="103" t="s">
        <v>502</v>
      </c>
      <c r="D28" s="103" t="s">
        <v>187</v>
      </c>
      <c r="E28" s="103" t="s">
        <v>268</v>
      </c>
      <c r="F28" s="70" t="s">
        <v>20</v>
      </c>
      <c r="G28" s="105" t="s">
        <v>142</v>
      </c>
      <c r="H28" s="106" t="s">
        <v>237</v>
      </c>
      <c r="I28" s="117" t="s">
        <v>170</v>
      </c>
      <c r="J28" s="103" t="s">
        <v>117</v>
      </c>
      <c r="K28" s="103" t="s">
        <v>506</v>
      </c>
      <c r="L28" s="103" t="s">
        <v>27</v>
      </c>
      <c r="M28" s="103" t="s">
        <v>208</v>
      </c>
      <c r="N28" s="103"/>
      <c r="O28" s="103" t="s">
        <v>27</v>
      </c>
      <c r="P28" s="111"/>
      <c r="Q28" s="108" t="s">
        <v>180</v>
      </c>
      <c r="R28" s="103" t="s">
        <v>23</v>
      </c>
      <c r="S28" s="50" t="s">
        <v>181</v>
      </c>
      <c r="T28" s="103"/>
      <c r="U28" s="103"/>
      <c r="V28" s="103" t="s">
        <v>182</v>
      </c>
      <c r="W28" s="103" t="s">
        <v>122</v>
      </c>
      <c r="X28" s="103" t="s">
        <v>182</v>
      </c>
      <c r="Y28" s="103" t="s">
        <v>121</v>
      </c>
      <c r="Z28" s="103" t="s">
        <v>183</v>
      </c>
      <c r="AA28" s="103"/>
      <c r="AB28" s="112"/>
      <c r="AC28" s="103" t="s">
        <v>37</v>
      </c>
      <c r="AD28" s="103" t="s">
        <v>232</v>
      </c>
      <c r="AE28" s="103" t="s">
        <v>233</v>
      </c>
      <c r="AF28" s="45" t="s">
        <v>234</v>
      </c>
      <c r="AG28" s="105" t="s">
        <v>106</v>
      </c>
      <c r="AH28" s="103"/>
      <c r="AI28" s="103"/>
      <c r="AJ28" s="112"/>
      <c r="AK28" s="103" t="s">
        <v>178</v>
      </c>
      <c r="AL28" s="111"/>
      <c r="AM28" s="103" t="s">
        <v>99</v>
      </c>
      <c r="AN28" s="103"/>
      <c r="AO28" s="103" t="s">
        <v>34</v>
      </c>
      <c r="AP28" s="103" t="s">
        <v>35</v>
      </c>
      <c r="AQ28" s="103" t="s">
        <v>102</v>
      </c>
      <c r="AR28" s="103" t="s">
        <v>118</v>
      </c>
      <c r="AS28" s="103" t="s">
        <v>38</v>
      </c>
      <c r="AT28" s="103" t="s">
        <v>118</v>
      </c>
      <c r="AU28" s="103" t="s">
        <v>36</v>
      </c>
      <c r="AV28" s="103" t="s">
        <v>102</v>
      </c>
      <c r="AW28" s="111"/>
      <c r="AX28" s="103" t="s">
        <v>60</v>
      </c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11"/>
      <c r="BO28" s="103" t="s">
        <v>60</v>
      </c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</row>
    <row r="29" spans="1:82" s="102" customFormat="1" ht="60" x14ac:dyDescent="0.25">
      <c r="A29" s="100" t="s">
        <v>599</v>
      </c>
      <c r="B29" s="103" t="s">
        <v>224</v>
      </c>
      <c r="C29" s="103" t="s">
        <v>600</v>
      </c>
      <c r="D29" s="103" t="s">
        <v>187</v>
      </c>
      <c r="E29" s="103" t="s">
        <v>268</v>
      </c>
      <c r="F29" s="110" t="s">
        <v>20</v>
      </c>
      <c r="G29" s="105" t="s">
        <v>142</v>
      </c>
      <c r="H29" s="106" t="s">
        <v>237</v>
      </c>
      <c r="I29" s="117" t="s">
        <v>170</v>
      </c>
      <c r="J29" s="117" t="s">
        <v>166</v>
      </c>
      <c r="K29" s="103" t="s">
        <v>601</v>
      </c>
      <c r="L29" s="103" t="s">
        <v>27</v>
      </c>
      <c r="M29" s="103" t="s">
        <v>208</v>
      </c>
      <c r="N29" s="103"/>
      <c r="O29" s="103" t="s">
        <v>27</v>
      </c>
      <c r="P29" s="111"/>
      <c r="Q29" s="108"/>
      <c r="R29" s="107" t="s">
        <v>212</v>
      </c>
      <c r="S29" s="109" t="s">
        <v>213</v>
      </c>
      <c r="T29" s="109"/>
      <c r="U29" s="109" t="s">
        <v>214</v>
      </c>
      <c r="V29" s="109" t="s">
        <v>215</v>
      </c>
      <c r="W29" s="109" t="s">
        <v>216</v>
      </c>
      <c r="X29" s="109"/>
      <c r="Y29" s="109" t="s">
        <v>217</v>
      </c>
      <c r="Z29" s="109" t="s">
        <v>218</v>
      </c>
      <c r="AA29" s="103"/>
      <c r="AB29" s="112"/>
      <c r="AC29" s="103" t="s">
        <v>37</v>
      </c>
      <c r="AD29" s="103" t="s">
        <v>232</v>
      </c>
      <c r="AE29" s="103" t="s">
        <v>233</v>
      </c>
      <c r="AF29" s="113" t="s">
        <v>234</v>
      </c>
      <c r="AG29" s="105" t="s">
        <v>106</v>
      </c>
      <c r="AH29" s="103"/>
      <c r="AI29" s="103"/>
      <c r="AJ29" s="112"/>
      <c r="AK29" s="103" t="s">
        <v>178</v>
      </c>
      <c r="AL29" s="111"/>
      <c r="AM29" s="103" t="s">
        <v>99</v>
      </c>
      <c r="AN29" s="103"/>
      <c r="AO29" s="103" t="s">
        <v>34</v>
      </c>
      <c r="AP29" s="103" t="s">
        <v>219</v>
      </c>
      <c r="AQ29" s="103" t="s">
        <v>102</v>
      </c>
      <c r="AR29" s="103" t="s">
        <v>54</v>
      </c>
      <c r="AS29" s="103" t="s">
        <v>38</v>
      </c>
      <c r="AT29" s="103" t="s">
        <v>220</v>
      </c>
      <c r="AU29" s="103" t="s">
        <v>36</v>
      </c>
      <c r="AV29" s="103" t="s">
        <v>102</v>
      </c>
      <c r="AW29" s="111"/>
      <c r="AX29" s="103" t="s">
        <v>101</v>
      </c>
      <c r="AY29" s="103" t="s">
        <v>602</v>
      </c>
      <c r="AZ29" s="103"/>
      <c r="BA29" s="109" t="s">
        <v>388</v>
      </c>
      <c r="BB29" s="103"/>
      <c r="BC29" s="103"/>
      <c r="BD29" s="103"/>
      <c r="BE29" s="103"/>
      <c r="BF29" s="109" t="s">
        <v>389</v>
      </c>
      <c r="BG29" s="103"/>
      <c r="BH29" s="103"/>
      <c r="BI29" s="109" t="s">
        <v>390</v>
      </c>
      <c r="BJ29" s="109" t="s">
        <v>216</v>
      </c>
      <c r="BK29" s="109" t="s">
        <v>217</v>
      </c>
      <c r="BL29" s="124" t="s">
        <v>391</v>
      </c>
      <c r="BM29" s="103"/>
      <c r="BN29" s="111"/>
      <c r="BO29" s="103" t="s">
        <v>60</v>
      </c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</row>
    <row r="30" spans="1:82" s="102" customFormat="1" ht="60" x14ac:dyDescent="0.25">
      <c r="A30" s="103" t="s">
        <v>652</v>
      </c>
      <c r="B30" s="103" t="s">
        <v>34</v>
      </c>
      <c r="C30" s="103" t="s">
        <v>674</v>
      </c>
      <c r="D30" s="103" t="s">
        <v>187</v>
      </c>
      <c r="E30" s="103" t="s">
        <v>223</v>
      </c>
      <c r="F30" s="110" t="s">
        <v>20</v>
      </c>
      <c r="G30" s="105" t="s">
        <v>142</v>
      </c>
      <c r="H30" s="106" t="s">
        <v>237</v>
      </c>
      <c r="I30" s="117" t="s">
        <v>170</v>
      </c>
      <c r="J30" s="117" t="s">
        <v>166</v>
      </c>
      <c r="K30" s="103" t="s">
        <v>657</v>
      </c>
      <c r="L30" s="103" t="s">
        <v>27</v>
      </c>
      <c r="M30" s="103" t="s">
        <v>208</v>
      </c>
      <c r="N30" s="103"/>
      <c r="O30" s="103" t="s">
        <v>27</v>
      </c>
      <c r="P30" s="111"/>
      <c r="Q30" s="108"/>
      <c r="R30" s="107" t="s">
        <v>212</v>
      </c>
      <c r="S30" s="109" t="s">
        <v>213</v>
      </c>
      <c r="T30" s="109"/>
      <c r="U30" s="109" t="s">
        <v>214</v>
      </c>
      <c r="V30" s="109" t="s">
        <v>215</v>
      </c>
      <c r="W30" s="109" t="s">
        <v>216</v>
      </c>
      <c r="X30" s="109"/>
      <c r="Y30" s="109" t="s">
        <v>217</v>
      </c>
      <c r="Z30" s="109" t="s">
        <v>218</v>
      </c>
      <c r="AA30" s="103"/>
      <c r="AB30" s="112"/>
      <c r="AC30" s="103" t="s">
        <v>37</v>
      </c>
      <c r="AD30" s="103" t="s">
        <v>175</v>
      </c>
      <c r="AE30" s="103" t="s">
        <v>176</v>
      </c>
      <c r="AF30" s="113" t="s">
        <v>177</v>
      </c>
      <c r="AG30" s="105" t="s">
        <v>106</v>
      </c>
      <c r="AH30" s="103"/>
      <c r="AI30" s="103"/>
      <c r="AJ30" s="112"/>
      <c r="AK30" s="103" t="s">
        <v>178</v>
      </c>
      <c r="AL30" s="111"/>
      <c r="AM30" s="103" t="s">
        <v>99</v>
      </c>
      <c r="AN30" s="103"/>
      <c r="AO30" s="103" t="s">
        <v>34</v>
      </c>
      <c r="AP30" s="103" t="s">
        <v>219</v>
      </c>
      <c r="AQ30" s="103" t="s">
        <v>102</v>
      </c>
      <c r="AR30" s="103" t="s">
        <v>54</v>
      </c>
      <c r="AS30" s="103" t="s">
        <v>38</v>
      </c>
      <c r="AT30" s="103" t="s">
        <v>220</v>
      </c>
      <c r="AU30" s="103" t="s">
        <v>36</v>
      </c>
      <c r="AV30" s="103" t="s">
        <v>102</v>
      </c>
      <c r="AW30" s="111"/>
      <c r="AX30" s="103" t="s">
        <v>60</v>
      </c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11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</row>
    <row r="31" spans="1:82" s="102" customFormat="1" ht="60" x14ac:dyDescent="0.25">
      <c r="A31" s="135" t="s">
        <v>653</v>
      </c>
      <c r="B31" s="103" t="s">
        <v>268</v>
      </c>
      <c r="C31" s="103" t="s">
        <v>681</v>
      </c>
      <c r="D31" s="103" t="s">
        <v>187</v>
      </c>
      <c r="E31" s="103" t="s">
        <v>223</v>
      </c>
      <c r="F31" s="110" t="s">
        <v>20</v>
      </c>
      <c r="G31" s="105" t="s">
        <v>142</v>
      </c>
      <c r="H31" s="106" t="s">
        <v>237</v>
      </c>
      <c r="I31" s="117" t="s">
        <v>170</v>
      </c>
      <c r="J31" s="117" t="s">
        <v>166</v>
      </c>
      <c r="K31" s="103" t="s">
        <v>658</v>
      </c>
      <c r="L31" s="103" t="s">
        <v>27</v>
      </c>
      <c r="M31" s="103" t="s">
        <v>208</v>
      </c>
      <c r="N31" s="103"/>
      <c r="O31" s="103" t="s">
        <v>27</v>
      </c>
      <c r="P31" s="111"/>
      <c r="Q31" s="108"/>
      <c r="R31" s="107" t="s">
        <v>212</v>
      </c>
      <c r="S31" s="109" t="s">
        <v>213</v>
      </c>
      <c r="T31" s="109"/>
      <c r="U31" s="109" t="s">
        <v>214</v>
      </c>
      <c r="V31" s="109" t="s">
        <v>215</v>
      </c>
      <c r="W31" s="109" t="s">
        <v>216</v>
      </c>
      <c r="X31" s="109"/>
      <c r="Y31" s="109" t="s">
        <v>217</v>
      </c>
      <c r="Z31" s="109" t="s">
        <v>218</v>
      </c>
      <c r="AA31" s="103"/>
      <c r="AB31" s="112"/>
      <c r="AC31" s="103" t="s">
        <v>37</v>
      </c>
      <c r="AD31" s="103" t="s">
        <v>175</v>
      </c>
      <c r="AE31" s="103" t="s">
        <v>176</v>
      </c>
      <c r="AF31" s="113" t="s">
        <v>177</v>
      </c>
      <c r="AG31" s="105" t="s">
        <v>106</v>
      </c>
      <c r="AH31" s="103"/>
      <c r="AI31" s="103"/>
      <c r="AJ31" s="112"/>
      <c r="AK31" s="103" t="s">
        <v>178</v>
      </c>
      <c r="AL31" s="111"/>
      <c r="AM31" s="103" t="s">
        <v>99</v>
      </c>
      <c r="AN31" s="103"/>
      <c r="AO31" s="103" t="s">
        <v>34</v>
      </c>
      <c r="AP31" s="103" t="s">
        <v>219</v>
      </c>
      <c r="AQ31" s="103" t="s">
        <v>102</v>
      </c>
      <c r="AR31" s="103" t="s">
        <v>54</v>
      </c>
      <c r="AS31" s="103" t="s">
        <v>38</v>
      </c>
      <c r="AT31" s="103" t="s">
        <v>220</v>
      </c>
      <c r="AU31" s="103" t="s">
        <v>36</v>
      </c>
      <c r="AV31" s="103" t="s">
        <v>102</v>
      </c>
      <c r="AW31" s="111"/>
      <c r="AX31" s="103" t="s">
        <v>101</v>
      </c>
      <c r="AY31" s="103" t="s">
        <v>662</v>
      </c>
      <c r="AZ31" s="103"/>
      <c r="BA31" s="109" t="s">
        <v>388</v>
      </c>
      <c r="BB31" s="103"/>
      <c r="BC31" s="103"/>
      <c r="BD31" s="103"/>
      <c r="BE31" s="103"/>
      <c r="BF31" s="109" t="s">
        <v>389</v>
      </c>
      <c r="BG31" s="103"/>
      <c r="BH31" s="103"/>
      <c r="BI31" s="109" t="s">
        <v>390</v>
      </c>
      <c r="BJ31" s="109" t="s">
        <v>216</v>
      </c>
      <c r="BK31" s="109" t="s">
        <v>217</v>
      </c>
      <c r="BL31" s="124" t="s">
        <v>391</v>
      </c>
      <c r="BM31" s="103"/>
      <c r="BN31" s="111"/>
      <c r="BO31" s="103" t="s">
        <v>60</v>
      </c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</row>
    <row r="32" spans="1:82" s="102" customFormat="1" ht="60" x14ac:dyDescent="0.25">
      <c r="A32" s="103" t="s">
        <v>654</v>
      </c>
      <c r="B32" s="103" t="s">
        <v>223</v>
      </c>
      <c r="C32" s="103" t="s">
        <v>710</v>
      </c>
      <c r="D32" s="103" t="s">
        <v>187</v>
      </c>
      <c r="E32" s="103" t="s">
        <v>223</v>
      </c>
      <c r="F32" s="110" t="s">
        <v>20</v>
      </c>
      <c r="G32" s="105" t="s">
        <v>142</v>
      </c>
      <c r="H32" s="106" t="s">
        <v>237</v>
      </c>
      <c r="I32" s="117" t="s">
        <v>170</v>
      </c>
      <c r="J32" s="117" t="s">
        <v>166</v>
      </c>
      <c r="K32" s="103" t="s">
        <v>659</v>
      </c>
      <c r="L32" s="103" t="s">
        <v>27</v>
      </c>
      <c r="M32" s="103" t="s">
        <v>208</v>
      </c>
      <c r="N32" s="103"/>
      <c r="O32" s="103" t="s">
        <v>27</v>
      </c>
      <c r="P32" s="111"/>
      <c r="Q32" s="108"/>
      <c r="R32" s="107" t="s">
        <v>212</v>
      </c>
      <c r="S32" s="109" t="s">
        <v>213</v>
      </c>
      <c r="T32" s="109"/>
      <c r="U32" s="109" t="s">
        <v>214</v>
      </c>
      <c r="V32" s="109" t="s">
        <v>215</v>
      </c>
      <c r="W32" s="109" t="s">
        <v>216</v>
      </c>
      <c r="X32" s="109"/>
      <c r="Y32" s="109" t="s">
        <v>217</v>
      </c>
      <c r="Z32" s="109" t="s">
        <v>218</v>
      </c>
      <c r="AA32" s="103"/>
      <c r="AB32" s="112"/>
      <c r="AC32" s="103" t="s">
        <v>37</v>
      </c>
      <c r="AD32" s="103" t="s">
        <v>175</v>
      </c>
      <c r="AE32" s="103" t="s">
        <v>176</v>
      </c>
      <c r="AF32" s="113" t="s">
        <v>177</v>
      </c>
      <c r="AG32" s="105" t="s">
        <v>106</v>
      </c>
      <c r="AH32" s="103"/>
      <c r="AI32" s="103"/>
      <c r="AJ32" s="112"/>
      <c r="AK32" s="103" t="s">
        <v>178</v>
      </c>
      <c r="AL32" s="111"/>
      <c r="AM32" s="103" t="s">
        <v>99</v>
      </c>
      <c r="AN32" s="103"/>
      <c r="AO32" s="103" t="s">
        <v>34</v>
      </c>
      <c r="AP32" s="103" t="s">
        <v>219</v>
      </c>
      <c r="AQ32" s="103" t="s">
        <v>102</v>
      </c>
      <c r="AR32" s="103" t="s">
        <v>54</v>
      </c>
      <c r="AS32" s="103" t="s">
        <v>38</v>
      </c>
      <c r="AT32" s="103" t="s">
        <v>220</v>
      </c>
      <c r="AU32" s="103" t="s">
        <v>36</v>
      </c>
      <c r="AV32" s="103" t="s">
        <v>102</v>
      </c>
      <c r="AW32" s="111"/>
      <c r="AX32" s="103" t="s">
        <v>101</v>
      </c>
      <c r="AY32" s="103" t="s">
        <v>663</v>
      </c>
      <c r="AZ32" s="103"/>
      <c r="BA32" s="109" t="s">
        <v>388</v>
      </c>
      <c r="BB32" s="103"/>
      <c r="BC32" s="103"/>
      <c r="BD32" s="103"/>
      <c r="BE32" s="103"/>
      <c r="BF32" s="109" t="s">
        <v>398</v>
      </c>
      <c r="BG32" s="103"/>
      <c r="BH32" s="103"/>
      <c r="BI32" s="109" t="s">
        <v>390</v>
      </c>
      <c r="BJ32" s="109" t="s">
        <v>216</v>
      </c>
      <c r="BK32" s="109" t="s">
        <v>217</v>
      </c>
      <c r="BL32" s="124" t="s">
        <v>400</v>
      </c>
      <c r="BM32" s="103"/>
      <c r="BN32" s="111"/>
      <c r="BO32" s="103" t="s">
        <v>60</v>
      </c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</row>
    <row r="33" spans="1:82" s="102" customFormat="1" ht="60" x14ac:dyDescent="0.25">
      <c r="A33" s="103" t="s">
        <v>655</v>
      </c>
      <c r="B33" s="103" t="s">
        <v>251</v>
      </c>
      <c r="C33" s="103" t="s">
        <v>711</v>
      </c>
      <c r="D33" s="103" t="s">
        <v>187</v>
      </c>
      <c r="E33" s="103" t="s">
        <v>223</v>
      </c>
      <c r="F33" s="110" t="s">
        <v>20</v>
      </c>
      <c r="G33" s="105" t="s">
        <v>142</v>
      </c>
      <c r="H33" s="106" t="s">
        <v>237</v>
      </c>
      <c r="I33" s="117" t="s">
        <v>170</v>
      </c>
      <c r="J33" s="117" t="s">
        <v>166</v>
      </c>
      <c r="K33" s="103" t="s">
        <v>660</v>
      </c>
      <c r="L33" s="103" t="s">
        <v>27</v>
      </c>
      <c r="M33" s="103" t="s">
        <v>208</v>
      </c>
      <c r="N33" s="103"/>
      <c r="O33" s="103" t="s">
        <v>27</v>
      </c>
      <c r="P33" s="111"/>
      <c r="Q33" s="108"/>
      <c r="R33" s="107" t="s">
        <v>212</v>
      </c>
      <c r="S33" s="109" t="s">
        <v>213</v>
      </c>
      <c r="T33" s="109"/>
      <c r="U33" s="109" t="s">
        <v>214</v>
      </c>
      <c r="V33" s="109" t="s">
        <v>215</v>
      </c>
      <c r="W33" s="109" t="s">
        <v>216</v>
      </c>
      <c r="X33" s="109"/>
      <c r="Y33" s="109" t="s">
        <v>217</v>
      </c>
      <c r="Z33" s="109" t="s">
        <v>218</v>
      </c>
      <c r="AA33" s="103"/>
      <c r="AB33" s="112"/>
      <c r="AC33" s="103" t="s">
        <v>37</v>
      </c>
      <c r="AD33" s="103" t="s">
        <v>175</v>
      </c>
      <c r="AE33" s="103" t="s">
        <v>176</v>
      </c>
      <c r="AF33" s="113" t="s">
        <v>177</v>
      </c>
      <c r="AG33" s="105" t="s">
        <v>106</v>
      </c>
      <c r="AH33" s="103"/>
      <c r="AI33" s="103"/>
      <c r="AJ33" s="112"/>
      <c r="AK33" s="103" t="s">
        <v>178</v>
      </c>
      <c r="AL33" s="111"/>
      <c r="AM33" s="103" t="s">
        <v>99</v>
      </c>
      <c r="AN33" s="103"/>
      <c r="AO33" s="103" t="s">
        <v>34</v>
      </c>
      <c r="AP33" s="103" t="s">
        <v>219</v>
      </c>
      <c r="AQ33" s="103" t="s">
        <v>102</v>
      </c>
      <c r="AR33" s="103" t="s">
        <v>54</v>
      </c>
      <c r="AS33" s="103" t="s">
        <v>38</v>
      </c>
      <c r="AT33" s="103" t="s">
        <v>220</v>
      </c>
      <c r="AU33" s="103" t="s">
        <v>36</v>
      </c>
      <c r="AV33" s="103" t="s">
        <v>102</v>
      </c>
      <c r="AW33" s="111"/>
      <c r="AX33" s="103" t="s">
        <v>60</v>
      </c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11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</row>
    <row r="34" spans="1:82" s="102" customFormat="1" ht="60" x14ac:dyDescent="0.25">
      <c r="A34" s="103" t="s">
        <v>656</v>
      </c>
      <c r="B34" s="103" t="s">
        <v>252</v>
      </c>
      <c r="C34" s="103" t="s">
        <v>712</v>
      </c>
      <c r="D34" s="103" t="s">
        <v>187</v>
      </c>
      <c r="E34" s="103" t="s">
        <v>223</v>
      </c>
      <c r="F34" s="110" t="s">
        <v>20</v>
      </c>
      <c r="G34" s="105" t="s">
        <v>142</v>
      </c>
      <c r="H34" s="106" t="s">
        <v>237</v>
      </c>
      <c r="I34" s="117" t="s">
        <v>170</v>
      </c>
      <c r="J34" s="117" t="s">
        <v>166</v>
      </c>
      <c r="K34" s="103" t="s">
        <v>661</v>
      </c>
      <c r="L34" s="103" t="s">
        <v>27</v>
      </c>
      <c r="M34" s="103" t="s">
        <v>208</v>
      </c>
      <c r="N34" s="103"/>
      <c r="O34" s="103" t="s">
        <v>27</v>
      </c>
      <c r="P34" s="111"/>
      <c r="Q34" s="108"/>
      <c r="R34" s="107" t="s">
        <v>212</v>
      </c>
      <c r="S34" s="109" t="s">
        <v>213</v>
      </c>
      <c r="T34" s="109"/>
      <c r="U34" s="109" t="s">
        <v>214</v>
      </c>
      <c r="V34" s="109" t="s">
        <v>215</v>
      </c>
      <c r="W34" s="109" t="s">
        <v>216</v>
      </c>
      <c r="X34" s="109"/>
      <c r="Y34" s="109" t="s">
        <v>217</v>
      </c>
      <c r="Z34" s="109" t="s">
        <v>218</v>
      </c>
      <c r="AA34" s="103"/>
      <c r="AB34" s="112"/>
      <c r="AC34" s="103" t="s">
        <v>37</v>
      </c>
      <c r="AD34" s="103" t="s">
        <v>175</v>
      </c>
      <c r="AE34" s="103" t="s">
        <v>176</v>
      </c>
      <c r="AF34" s="113" t="s">
        <v>177</v>
      </c>
      <c r="AG34" s="105" t="s">
        <v>106</v>
      </c>
      <c r="AH34" s="103"/>
      <c r="AI34" s="103"/>
      <c r="AJ34" s="112"/>
      <c r="AK34" s="103" t="s">
        <v>178</v>
      </c>
      <c r="AL34" s="111"/>
      <c r="AM34" s="103" t="s">
        <v>99</v>
      </c>
      <c r="AN34" s="103"/>
      <c r="AO34" s="103" t="s">
        <v>34</v>
      </c>
      <c r="AP34" s="103" t="s">
        <v>219</v>
      </c>
      <c r="AQ34" s="103" t="s">
        <v>102</v>
      </c>
      <c r="AR34" s="103" t="s">
        <v>54</v>
      </c>
      <c r="AS34" s="103" t="s">
        <v>38</v>
      </c>
      <c r="AT34" s="103" t="s">
        <v>220</v>
      </c>
      <c r="AU34" s="103" t="s">
        <v>36</v>
      </c>
      <c r="AV34" s="103" t="s">
        <v>102</v>
      </c>
      <c r="AW34" s="111"/>
      <c r="AX34" s="103" t="s">
        <v>60</v>
      </c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11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</row>
    <row r="35" spans="1:82" s="102" customFormat="1" ht="60" x14ac:dyDescent="0.25">
      <c r="A35" s="103" t="s">
        <v>731</v>
      </c>
      <c r="B35" s="103" t="s">
        <v>268</v>
      </c>
      <c r="C35" s="103" t="s">
        <v>734</v>
      </c>
      <c r="D35" s="103" t="s">
        <v>187</v>
      </c>
      <c r="E35" s="103" t="s">
        <v>223</v>
      </c>
      <c r="F35" s="110" t="s">
        <v>20</v>
      </c>
      <c r="G35" s="105" t="s">
        <v>142</v>
      </c>
      <c r="H35" s="106" t="s">
        <v>237</v>
      </c>
      <c r="I35" s="117" t="s">
        <v>170</v>
      </c>
      <c r="J35" s="117" t="s">
        <v>166</v>
      </c>
      <c r="K35" s="103" t="s">
        <v>732</v>
      </c>
      <c r="L35" s="103" t="s">
        <v>27</v>
      </c>
      <c r="M35" s="103" t="s">
        <v>208</v>
      </c>
      <c r="N35" s="103"/>
      <c r="O35" s="103" t="s">
        <v>27</v>
      </c>
      <c r="P35" s="111"/>
      <c r="Q35" s="108"/>
      <c r="R35" s="107" t="s">
        <v>212</v>
      </c>
      <c r="S35" s="109" t="s">
        <v>213</v>
      </c>
      <c r="T35" s="109"/>
      <c r="U35" s="109" t="s">
        <v>214</v>
      </c>
      <c r="V35" s="109" t="s">
        <v>215</v>
      </c>
      <c r="W35" s="109" t="s">
        <v>216</v>
      </c>
      <c r="X35" s="109"/>
      <c r="Y35" s="109" t="s">
        <v>217</v>
      </c>
      <c r="Z35" s="109" t="s">
        <v>218</v>
      </c>
      <c r="AA35" s="103"/>
      <c r="AB35" s="112"/>
      <c r="AC35" s="103" t="s">
        <v>37</v>
      </c>
      <c r="AD35" s="103" t="s">
        <v>175</v>
      </c>
      <c r="AE35" s="103" t="s">
        <v>176</v>
      </c>
      <c r="AF35" s="113" t="s">
        <v>177</v>
      </c>
      <c r="AG35" s="105" t="s">
        <v>106</v>
      </c>
      <c r="AH35" s="103"/>
      <c r="AI35" s="103"/>
      <c r="AJ35" s="112"/>
      <c r="AK35" s="103" t="s">
        <v>178</v>
      </c>
      <c r="AL35" s="111"/>
      <c r="AM35" s="103" t="s">
        <v>99</v>
      </c>
      <c r="AN35" s="103"/>
      <c r="AO35" s="103" t="s">
        <v>34</v>
      </c>
      <c r="AP35" s="103" t="s">
        <v>219</v>
      </c>
      <c r="AQ35" s="103" t="s">
        <v>102</v>
      </c>
      <c r="AR35" s="103" t="s">
        <v>54</v>
      </c>
      <c r="AS35" s="103" t="s">
        <v>38</v>
      </c>
      <c r="AT35" s="103" t="s">
        <v>220</v>
      </c>
      <c r="AU35" s="103" t="s">
        <v>36</v>
      </c>
      <c r="AV35" s="103" t="s">
        <v>102</v>
      </c>
      <c r="AW35" s="111"/>
      <c r="AX35" s="103" t="s">
        <v>101</v>
      </c>
      <c r="AY35" s="103" t="s">
        <v>733</v>
      </c>
      <c r="AZ35" s="103"/>
      <c r="BA35" s="109" t="s">
        <v>388</v>
      </c>
      <c r="BB35" s="103"/>
      <c r="BC35" s="103"/>
      <c r="BD35" s="103"/>
      <c r="BE35" s="103"/>
      <c r="BF35" s="109" t="s">
        <v>389</v>
      </c>
      <c r="BG35" s="103"/>
      <c r="BH35" s="103"/>
      <c r="BI35" s="109" t="s">
        <v>390</v>
      </c>
      <c r="BJ35" s="109" t="s">
        <v>216</v>
      </c>
      <c r="BK35" s="109" t="s">
        <v>217</v>
      </c>
      <c r="BL35" s="124" t="s">
        <v>391</v>
      </c>
      <c r="BM35" s="103"/>
      <c r="BN35" s="111"/>
      <c r="BO35" s="103" t="s">
        <v>60</v>
      </c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</row>
    <row r="36" spans="1:82" s="102" customFormat="1" ht="90" x14ac:dyDescent="0.25">
      <c r="A36" s="100" t="s">
        <v>751</v>
      </c>
      <c r="B36" s="103" t="s">
        <v>244</v>
      </c>
      <c r="C36" s="103" t="s">
        <v>755</v>
      </c>
      <c r="D36" s="103" t="s">
        <v>187</v>
      </c>
      <c r="E36" s="103" t="s">
        <v>223</v>
      </c>
      <c r="F36" s="70" t="s">
        <v>20</v>
      </c>
      <c r="G36" s="105" t="s">
        <v>142</v>
      </c>
      <c r="H36" s="106" t="s">
        <v>237</v>
      </c>
      <c r="I36" s="117" t="s">
        <v>170</v>
      </c>
      <c r="J36" s="103" t="s">
        <v>117</v>
      </c>
      <c r="K36" s="103" t="s">
        <v>759</v>
      </c>
      <c r="L36" s="103" t="s">
        <v>27</v>
      </c>
      <c r="M36" s="103" t="s">
        <v>208</v>
      </c>
      <c r="N36" s="103"/>
      <c r="O36" s="103" t="s">
        <v>27</v>
      </c>
      <c r="P36" s="111"/>
      <c r="Q36" s="108" t="s">
        <v>180</v>
      </c>
      <c r="R36" s="103" t="s">
        <v>23</v>
      </c>
      <c r="S36" s="50" t="s">
        <v>181</v>
      </c>
      <c r="T36" s="103"/>
      <c r="U36" s="103"/>
      <c r="V36" s="103" t="s">
        <v>182</v>
      </c>
      <c r="W36" s="103" t="s">
        <v>122</v>
      </c>
      <c r="X36" s="103" t="s">
        <v>182</v>
      </c>
      <c r="Y36" s="103" t="s">
        <v>121</v>
      </c>
      <c r="Z36" s="103" t="s">
        <v>183</v>
      </c>
      <c r="AA36" s="103"/>
      <c r="AB36" s="112"/>
      <c r="AC36" s="103" t="s">
        <v>37</v>
      </c>
      <c r="AD36" s="103" t="s">
        <v>232</v>
      </c>
      <c r="AE36" s="103" t="s">
        <v>233</v>
      </c>
      <c r="AF36" s="45" t="s">
        <v>234</v>
      </c>
      <c r="AG36" s="105" t="s">
        <v>106</v>
      </c>
      <c r="AH36" s="103"/>
      <c r="AI36" s="103"/>
      <c r="AJ36" s="112"/>
      <c r="AK36" s="103" t="s">
        <v>178</v>
      </c>
      <c r="AL36" s="111"/>
      <c r="AM36" s="103" t="s">
        <v>99</v>
      </c>
      <c r="AN36" s="103"/>
      <c r="AO36" s="103" t="s">
        <v>34</v>
      </c>
      <c r="AP36" s="103" t="s">
        <v>35</v>
      </c>
      <c r="AQ36" s="103" t="s">
        <v>102</v>
      </c>
      <c r="AR36" s="103" t="s">
        <v>118</v>
      </c>
      <c r="AS36" s="103" t="s">
        <v>38</v>
      </c>
      <c r="AT36" s="103" t="s">
        <v>118</v>
      </c>
      <c r="AU36" s="103" t="s">
        <v>36</v>
      </c>
      <c r="AV36" s="103" t="s">
        <v>102</v>
      </c>
      <c r="AW36" s="111"/>
      <c r="AX36" s="103" t="s">
        <v>60</v>
      </c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11"/>
      <c r="BO36" s="103" t="s">
        <v>60</v>
      </c>
      <c r="BP36" s="103"/>
      <c r="BQ36" s="103"/>
      <c r="BR36" s="103"/>
      <c r="BS36" s="103"/>
      <c r="BT36" s="103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</row>
    <row r="37" spans="1:82" s="102" customFormat="1" ht="60" x14ac:dyDescent="0.25">
      <c r="A37" s="100" t="s">
        <v>752</v>
      </c>
      <c r="B37" s="103" t="s">
        <v>224</v>
      </c>
      <c r="C37" s="103" t="s">
        <v>756</v>
      </c>
      <c r="D37" s="103" t="s">
        <v>187</v>
      </c>
      <c r="E37" s="103" t="s">
        <v>223</v>
      </c>
      <c r="F37" s="110" t="s">
        <v>20</v>
      </c>
      <c r="G37" s="105" t="s">
        <v>142</v>
      </c>
      <c r="H37" s="106" t="s">
        <v>237</v>
      </c>
      <c r="I37" s="117" t="s">
        <v>170</v>
      </c>
      <c r="J37" s="117" t="s">
        <v>166</v>
      </c>
      <c r="K37" s="103" t="s">
        <v>761</v>
      </c>
      <c r="L37" s="103" t="s">
        <v>27</v>
      </c>
      <c r="M37" s="103" t="s">
        <v>208</v>
      </c>
      <c r="N37" s="103"/>
      <c r="O37" s="103" t="s">
        <v>27</v>
      </c>
      <c r="P37" s="111"/>
      <c r="Q37" s="108"/>
      <c r="R37" s="107" t="s">
        <v>212</v>
      </c>
      <c r="S37" s="109" t="s">
        <v>213</v>
      </c>
      <c r="T37" s="109"/>
      <c r="U37" s="109" t="s">
        <v>214</v>
      </c>
      <c r="V37" s="109" t="s">
        <v>215</v>
      </c>
      <c r="W37" s="109" t="s">
        <v>216</v>
      </c>
      <c r="X37" s="109"/>
      <c r="Y37" s="109" t="s">
        <v>217</v>
      </c>
      <c r="Z37" s="109" t="s">
        <v>218</v>
      </c>
      <c r="AA37" s="103"/>
      <c r="AB37" s="112"/>
      <c r="AC37" s="103" t="s">
        <v>37</v>
      </c>
      <c r="AD37" s="103" t="s">
        <v>232</v>
      </c>
      <c r="AE37" s="103" t="s">
        <v>233</v>
      </c>
      <c r="AF37" s="113" t="s">
        <v>234</v>
      </c>
      <c r="AG37" s="105" t="s">
        <v>106</v>
      </c>
      <c r="AH37" s="103"/>
      <c r="AI37" s="103"/>
      <c r="AJ37" s="112"/>
      <c r="AK37" s="103" t="s">
        <v>178</v>
      </c>
      <c r="AL37" s="111"/>
      <c r="AM37" s="103" t="s">
        <v>99</v>
      </c>
      <c r="AN37" s="103"/>
      <c r="AO37" s="103" t="s">
        <v>34</v>
      </c>
      <c r="AP37" s="103" t="s">
        <v>219</v>
      </c>
      <c r="AQ37" s="103" t="s">
        <v>102</v>
      </c>
      <c r="AR37" s="103" t="s">
        <v>54</v>
      </c>
      <c r="AS37" s="103" t="s">
        <v>38</v>
      </c>
      <c r="AT37" s="103" t="s">
        <v>220</v>
      </c>
      <c r="AU37" s="103" t="s">
        <v>36</v>
      </c>
      <c r="AV37" s="103" t="s">
        <v>102</v>
      </c>
      <c r="AW37" s="111"/>
      <c r="AX37" s="103" t="s">
        <v>101</v>
      </c>
      <c r="AY37" s="103" t="s">
        <v>763</v>
      </c>
      <c r="AZ37" s="103"/>
      <c r="BA37" s="109" t="s">
        <v>388</v>
      </c>
      <c r="BB37" s="103"/>
      <c r="BC37" s="103"/>
      <c r="BD37" s="103"/>
      <c r="BE37" s="103"/>
      <c r="BF37" s="109" t="s">
        <v>389</v>
      </c>
      <c r="BG37" s="103"/>
      <c r="BH37" s="103"/>
      <c r="BI37" s="109" t="s">
        <v>390</v>
      </c>
      <c r="BJ37" s="109" t="s">
        <v>216</v>
      </c>
      <c r="BK37" s="109" t="s">
        <v>217</v>
      </c>
      <c r="BL37" s="124" t="s">
        <v>391</v>
      </c>
      <c r="BM37" s="103"/>
      <c r="BN37" s="111"/>
      <c r="BO37" s="103" t="s">
        <v>60</v>
      </c>
      <c r="BP37" s="103"/>
      <c r="BQ37" s="103"/>
      <c r="BR37" s="103"/>
      <c r="BS37" s="103"/>
      <c r="BT37" s="103"/>
      <c r="BU37" s="103"/>
      <c r="BV37" s="103"/>
      <c r="BW37" s="103"/>
      <c r="BX37" s="103"/>
      <c r="BY37" s="103"/>
      <c r="BZ37" s="103"/>
      <c r="CA37" s="103"/>
      <c r="CB37" s="103"/>
      <c r="CC37" s="103"/>
      <c r="CD37" s="103"/>
    </row>
    <row r="38" spans="1:82" s="102" customFormat="1" ht="90" x14ac:dyDescent="0.25">
      <c r="A38" s="100" t="s">
        <v>753</v>
      </c>
      <c r="B38" s="103" t="s">
        <v>242</v>
      </c>
      <c r="C38" s="103" t="s">
        <v>757</v>
      </c>
      <c r="D38" s="103" t="s">
        <v>187</v>
      </c>
      <c r="E38" s="103" t="s">
        <v>223</v>
      </c>
      <c r="F38" s="70" t="s">
        <v>20</v>
      </c>
      <c r="G38" s="105" t="s">
        <v>142</v>
      </c>
      <c r="H38" s="106" t="s">
        <v>237</v>
      </c>
      <c r="I38" s="117" t="s">
        <v>170</v>
      </c>
      <c r="J38" s="103" t="s">
        <v>117</v>
      </c>
      <c r="K38" s="103" t="s">
        <v>760</v>
      </c>
      <c r="L38" s="103" t="s">
        <v>27</v>
      </c>
      <c r="M38" s="103" t="s">
        <v>208</v>
      </c>
      <c r="N38" s="103"/>
      <c r="O38" s="103" t="s">
        <v>27</v>
      </c>
      <c r="P38" s="111"/>
      <c r="Q38" s="108" t="s">
        <v>180</v>
      </c>
      <c r="R38" s="103" t="s">
        <v>23</v>
      </c>
      <c r="S38" s="50" t="s">
        <v>181</v>
      </c>
      <c r="T38" s="103"/>
      <c r="U38" s="103"/>
      <c r="V38" s="103" t="s">
        <v>182</v>
      </c>
      <c r="W38" s="103" t="s">
        <v>122</v>
      </c>
      <c r="X38" s="103" t="s">
        <v>182</v>
      </c>
      <c r="Y38" s="103" t="s">
        <v>121</v>
      </c>
      <c r="Z38" s="103" t="s">
        <v>183</v>
      </c>
      <c r="AA38" s="103"/>
      <c r="AB38" s="112"/>
      <c r="AC38" s="103" t="s">
        <v>37</v>
      </c>
      <c r="AD38" s="103" t="s">
        <v>232</v>
      </c>
      <c r="AE38" s="103" t="s">
        <v>233</v>
      </c>
      <c r="AF38" s="45" t="s">
        <v>234</v>
      </c>
      <c r="AG38" s="105" t="s">
        <v>106</v>
      </c>
      <c r="AH38" s="103"/>
      <c r="AI38" s="103"/>
      <c r="AJ38" s="112"/>
      <c r="AK38" s="103" t="s">
        <v>178</v>
      </c>
      <c r="AL38" s="111"/>
      <c r="AM38" s="103" t="s">
        <v>99</v>
      </c>
      <c r="AN38" s="103"/>
      <c r="AO38" s="103" t="s">
        <v>34</v>
      </c>
      <c r="AP38" s="103" t="s">
        <v>35</v>
      </c>
      <c r="AQ38" s="103" t="s">
        <v>102</v>
      </c>
      <c r="AR38" s="103" t="s">
        <v>118</v>
      </c>
      <c r="AS38" s="103" t="s">
        <v>38</v>
      </c>
      <c r="AT38" s="103" t="s">
        <v>118</v>
      </c>
      <c r="AU38" s="103" t="s">
        <v>36</v>
      </c>
      <c r="AV38" s="103" t="s">
        <v>102</v>
      </c>
      <c r="AW38" s="111"/>
      <c r="AX38" s="103" t="s">
        <v>60</v>
      </c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11"/>
      <c r="BO38" s="103" t="s">
        <v>60</v>
      </c>
      <c r="BP38" s="103"/>
      <c r="BQ38" s="103"/>
      <c r="BR38" s="103"/>
      <c r="BS38" s="103"/>
      <c r="BT38" s="103"/>
      <c r="BU38" s="103"/>
      <c r="BV38" s="103"/>
      <c r="BW38" s="103"/>
      <c r="BX38" s="103"/>
      <c r="BY38" s="103"/>
      <c r="BZ38" s="103"/>
      <c r="CA38" s="103"/>
      <c r="CB38" s="103"/>
      <c r="CC38" s="103"/>
      <c r="CD38" s="103"/>
    </row>
    <row r="39" spans="1:82" s="102" customFormat="1" ht="60" x14ac:dyDescent="0.25">
      <c r="A39" s="100" t="s">
        <v>754</v>
      </c>
      <c r="B39" s="103" t="s">
        <v>224</v>
      </c>
      <c r="C39" s="103" t="s">
        <v>758</v>
      </c>
      <c r="D39" s="103" t="s">
        <v>187</v>
      </c>
      <c r="E39" s="103" t="s">
        <v>223</v>
      </c>
      <c r="F39" s="110" t="s">
        <v>20</v>
      </c>
      <c r="G39" s="105" t="s">
        <v>142</v>
      </c>
      <c r="H39" s="106" t="s">
        <v>237</v>
      </c>
      <c r="I39" s="117" t="s">
        <v>170</v>
      </c>
      <c r="J39" s="117" t="s">
        <v>166</v>
      </c>
      <c r="K39" s="103" t="s">
        <v>762</v>
      </c>
      <c r="L39" s="103" t="s">
        <v>27</v>
      </c>
      <c r="M39" s="103" t="s">
        <v>208</v>
      </c>
      <c r="N39" s="103"/>
      <c r="O39" s="103" t="s">
        <v>27</v>
      </c>
      <c r="P39" s="111"/>
      <c r="Q39" s="108"/>
      <c r="R39" s="107" t="s">
        <v>212</v>
      </c>
      <c r="S39" s="109" t="s">
        <v>213</v>
      </c>
      <c r="T39" s="109"/>
      <c r="U39" s="109" t="s">
        <v>214</v>
      </c>
      <c r="V39" s="109" t="s">
        <v>215</v>
      </c>
      <c r="W39" s="109" t="s">
        <v>216</v>
      </c>
      <c r="X39" s="109"/>
      <c r="Y39" s="109" t="s">
        <v>217</v>
      </c>
      <c r="Z39" s="109" t="s">
        <v>218</v>
      </c>
      <c r="AA39" s="103"/>
      <c r="AB39" s="112"/>
      <c r="AC39" s="103" t="s">
        <v>37</v>
      </c>
      <c r="AD39" s="103" t="s">
        <v>232</v>
      </c>
      <c r="AE39" s="103" t="s">
        <v>233</v>
      </c>
      <c r="AF39" s="113" t="s">
        <v>234</v>
      </c>
      <c r="AG39" s="105" t="s">
        <v>106</v>
      </c>
      <c r="AH39" s="103"/>
      <c r="AI39" s="103"/>
      <c r="AJ39" s="112"/>
      <c r="AK39" s="103" t="s">
        <v>178</v>
      </c>
      <c r="AL39" s="111"/>
      <c r="AM39" s="103" t="s">
        <v>99</v>
      </c>
      <c r="AN39" s="103"/>
      <c r="AO39" s="103" t="s">
        <v>34</v>
      </c>
      <c r="AP39" s="103" t="s">
        <v>219</v>
      </c>
      <c r="AQ39" s="103" t="s">
        <v>102</v>
      </c>
      <c r="AR39" s="103" t="s">
        <v>54</v>
      </c>
      <c r="AS39" s="103" t="s">
        <v>38</v>
      </c>
      <c r="AT39" s="103" t="s">
        <v>220</v>
      </c>
      <c r="AU39" s="103" t="s">
        <v>36</v>
      </c>
      <c r="AV39" s="103" t="s">
        <v>102</v>
      </c>
      <c r="AW39" s="111"/>
      <c r="AX39" s="103" t="s">
        <v>101</v>
      </c>
      <c r="AY39" s="103" t="s">
        <v>764</v>
      </c>
      <c r="AZ39" s="103"/>
      <c r="BA39" s="109" t="s">
        <v>388</v>
      </c>
      <c r="BB39" s="103"/>
      <c r="BC39" s="103"/>
      <c r="BD39" s="103"/>
      <c r="BE39" s="103"/>
      <c r="BF39" s="109" t="s">
        <v>389</v>
      </c>
      <c r="BG39" s="103"/>
      <c r="BH39" s="103"/>
      <c r="BI39" s="109" t="s">
        <v>390</v>
      </c>
      <c r="BJ39" s="109" t="s">
        <v>216</v>
      </c>
      <c r="BK39" s="109" t="s">
        <v>217</v>
      </c>
      <c r="BL39" s="124" t="s">
        <v>391</v>
      </c>
      <c r="BM39" s="103"/>
      <c r="BN39" s="111"/>
      <c r="BO39" s="103" t="s">
        <v>60</v>
      </c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</row>
  </sheetData>
  <autoFilter ref="A1:CD1"/>
  <dataValidations count="2">
    <dataValidation type="list" allowBlank="1" showErrorMessage="1" sqref="F2:F4 F6 F26 F28 F36 F38">
      <formula1>"http://sqe.t1.nat.bt.com/cqm,http://sqe.t3.nat.bt.com/cqm"</formula1>
    </dataValidation>
    <dataValidation type="list" allowBlank="1" showInputMessage="1" showErrorMessage="1" sqref="AX2:AX39 BO2:BO39">
      <formula1>"Yes,No"</formula1>
    </dataValidation>
  </dataValidations>
  <hyperlinks>
    <hyperlink ref="AC2" r:id="rId1" display="sati.kumari@openreach.co.uk"/>
    <hyperlink ref="AF2" r:id="rId2"/>
    <hyperlink ref="F2" r:id="rId3"/>
    <hyperlink ref="AC3" r:id="rId4" display="sati.kumari@openreach.co.uk"/>
    <hyperlink ref="AF3" r:id="rId5"/>
    <hyperlink ref="F3" r:id="rId6"/>
    <hyperlink ref="AC4" r:id="rId7" display="sati.kumari@openreach.co.uk"/>
    <hyperlink ref="AF4" r:id="rId8"/>
    <hyperlink ref="F4" r:id="rId9"/>
    <hyperlink ref="F5" r:id="rId10" display="http://sqe.t1.nat.bt.com/cqm"/>
    <hyperlink ref="AC6" r:id="rId11" display="sati.kumari@openreach.co.uk"/>
    <hyperlink ref="AF6" r:id="rId12"/>
    <hyperlink ref="F6" r:id="rId13" display="http://sqe.t1.nat.bt.com/cqm"/>
    <hyperlink ref="AC5" r:id="rId14" display="sati.kumari@openreach.co.uk"/>
    <hyperlink ref="AF5" r:id="rId15"/>
    <hyperlink ref="F7" r:id="rId16" display="http://sqe.t1.nat.bt.com/cqm"/>
    <hyperlink ref="AC7" r:id="rId17" display="sati.kumari@openreach.co.uk"/>
    <hyperlink ref="AF7" r:id="rId18"/>
    <hyperlink ref="F8" r:id="rId19" display="http://sqe.t1.nat.bt.com/cqm"/>
    <hyperlink ref="AC8" r:id="rId20" display="sati.kumari@openreach.co.uk"/>
    <hyperlink ref="AF8" r:id="rId21"/>
    <hyperlink ref="F9" r:id="rId22" display="http://sqe.t1.nat.bt.com/cqm"/>
    <hyperlink ref="AC9" r:id="rId23" display="sati.kumari@openreach.co.uk"/>
    <hyperlink ref="AF9" r:id="rId24"/>
    <hyperlink ref="F10" r:id="rId25" display="http://sqe.t1.nat.bt.com/cqm"/>
    <hyperlink ref="AC10" r:id="rId26" display="sati.kumari@openreach.co.uk"/>
    <hyperlink ref="AF10" r:id="rId27"/>
    <hyperlink ref="F11" r:id="rId28" display="http://sqe.t1.nat.bt.com/cqm"/>
    <hyperlink ref="AC11" r:id="rId29" display="sati.kumari@openreach.co.uk"/>
    <hyperlink ref="AF11" r:id="rId30"/>
    <hyperlink ref="F13" r:id="rId31" display="http://sqe.t1.nat.bt.com/cqm"/>
    <hyperlink ref="AC13" r:id="rId32" display="sati.kumari@openreach.co.uk"/>
    <hyperlink ref="AF13" r:id="rId33"/>
    <hyperlink ref="F12" r:id="rId34" display="http://sqe.t1.nat.bt.com/cqm"/>
    <hyperlink ref="AC12" r:id="rId35" display="sati.kumari@openreach.co.uk"/>
    <hyperlink ref="AF12" r:id="rId36"/>
    <hyperlink ref="F14" r:id="rId37" display="http://sqe.t1.nat.bt.com/cqm"/>
    <hyperlink ref="AC14" r:id="rId38" display="sati.kumari@openreach.co.uk"/>
    <hyperlink ref="AF14" r:id="rId39"/>
    <hyperlink ref="F15" r:id="rId40" display="http://sqe.t1.nat.bt.com/cqm"/>
    <hyperlink ref="AC15" r:id="rId41" display="sati.kumari@openreach.co.uk"/>
    <hyperlink ref="AF15" r:id="rId42"/>
    <hyperlink ref="F16" r:id="rId43" display="http://sqe.t1.nat.bt.com/cqm"/>
    <hyperlink ref="AC16" r:id="rId44" display="sati.kumari@openreach.co.uk"/>
    <hyperlink ref="AF16" r:id="rId45"/>
    <hyperlink ref="F17" r:id="rId46" display="http://sqe.t1.nat.bt.com/cqm"/>
    <hyperlink ref="AC17" r:id="rId47" display="sati.kumari@openreach.co.uk"/>
    <hyperlink ref="AF17" r:id="rId48"/>
    <hyperlink ref="F18" r:id="rId49" display="http://sqe.t1.nat.bt.com/cqm"/>
    <hyperlink ref="AC18" r:id="rId50" display="sati.kumari@openreach.co.uk"/>
    <hyperlink ref="AF18" r:id="rId51"/>
    <hyperlink ref="F19" r:id="rId52" display="http://sqe.t1.nat.bt.com/cqm"/>
    <hyperlink ref="AC19" r:id="rId53" display="sati.kumari@openreach.co.uk"/>
    <hyperlink ref="AF19" r:id="rId54"/>
    <hyperlink ref="F20" r:id="rId55" display="http://sqe.t1.nat.bt.com/cqm"/>
    <hyperlink ref="AC20" r:id="rId56" display="sati.kumari@openreach.co.uk"/>
    <hyperlink ref="AF20" r:id="rId57"/>
    <hyperlink ref="F21" r:id="rId58" display="http://sqe.t1.nat.bt.com/cqm"/>
    <hyperlink ref="AC21" r:id="rId59" display="sati.kumari@openreach.co.uk"/>
    <hyperlink ref="AF21" r:id="rId60"/>
    <hyperlink ref="F22" r:id="rId61" display="http://sqe.t1.nat.bt.com/cqm"/>
    <hyperlink ref="AC22" r:id="rId62" display="sati.kumari@openreach.co.uk"/>
    <hyperlink ref="AF22" r:id="rId63"/>
    <hyperlink ref="F23" r:id="rId64" display="http://sqe.t1.nat.bt.com/cqm"/>
    <hyperlink ref="AC23" r:id="rId65" display="sati.kumari@openreach.co.uk"/>
    <hyperlink ref="AF23" r:id="rId66"/>
    <hyperlink ref="F24" r:id="rId67" display="http://sqe.t1.nat.bt.com/cqm"/>
    <hyperlink ref="AC24" r:id="rId68" display="sati.kumari@openreach.co.uk"/>
    <hyperlink ref="AF24" r:id="rId69"/>
    <hyperlink ref="F25" r:id="rId70" display="http://sqe.t1.nat.bt.com/cqm"/>
    <hyperlink ref="AC25" r:id="rId71" display="sati.kumari@openreach.co.uk"/>
    <hyperlink ref="AF25" r:id="rId72"/>
    <hyperlink ref="AC26" r:id="rId73" display="sati.kumari@openreach.co.uk"/>
    <hyperlink ref="AF26" r:id="rId74"/>
    <hyperlink ref="F26" r:id="rId75"/>
    <hyperlink ref="AC28" r:id="rId76" display="sati.kumari@openreach.co.uk"/>
    <hyperlink ref="AF28" r:id="rId77"/>
    <hyperlink ref="F28" r:id="rId78"/>
    <hyperlink ref="F27" r:id="rId79" display="http://sqe.t1.nat.bt.com/cqm"/>
    <hyperlink ref="AC27" r:id="rId80" display="sati.kumari@openreach.co.uk"/>
    <hyperlink ref="AF27" r:id="rId81"/>
    <hyperlink ref="F29" r:id="rId82" display="http://sqe.t1.nat.bt.com/cqm"/>
    <hyperlink ref="AC29" r:id="rId83" display="sati.kumari@openreach.co.uk"/>
    <hyperlink ref="AF29" r:id="rId84"/>
    <hyperlink ref="F30" r:id="rId85" display="http://sqe.t1.nat.bt.com/cqm"/>
    <hyperlink ref="AC30" r:id="rId86" display="sati.kumari@openreach.co.uk"/>
    <hyperlink ref="AF30" r:id="rId87"/>
    <hyperlink ref="F31" r:id="rId88" display="http://sqe.t1.nat.bt.com/cqm"/>
    <hyperlink ref="AC31" r:id="rId89" display="sati.kumari@openreach.co.uk"/>
    <hyperlink ref="AF31" r:id="rId90"/>
    <hyperlink ref="F32" r:id="rId91" display="http://sqe.t1.nat.bt.com/cqm"/>
    <hyperlink ref="AC32" r:id="rId92" display="sati.kumari@openreach.co.uk"/>
    <hyperlink ref="AF32" r:id="rId93"/>
    <hyperlink ref="F33" r:id="rId94" display="http://sqe.t1.nat.bt.com/cqm"/>
    <hyperlink ref="AC33" r:id="rId95" display="sati.kumari@openreach.co.uk"/>
    <hyperlink ref="AF33" r:id="rId96"/>
    <hyperlink ref="F34" r:id="rId97" display="http://sqe.t1.nat.bt.com/cqm"/>
    <hyperlink ref="AC34" r:id="rId98" display="sati.kumari@openreach.co.uk"/>
    <hyperlink ref="AF34" r:id="rId99"/>
    <hyperlink ref="F35" r:id="rId100" display="http://sqe.t1.nat.bt.com/cqm"/>
    <hyperlink ref="AC35" r:id="rId101" display="sati.kumari@openreach.co.uk"/>
    <hyperlink ref="AF35" r:id="rId102"/>
    <hyperlink ref="AC36" r:id="rId103" display="sati.kumari@openreach.co.uk"/>
    <hyperlink ref="AF36" r:id="rId104"/>
    <hyperlink ref="F36" r:id="rId105"/>
    <hyperlink ref="AC38" r:id="rId106" display="sati.kumari@openreach.co.uk"/>
    <hyperlink ref="AF38" r:id="rId107"/>
    <hyperlink ref="F38" r:id="rId108"/>
    <hyperlink ref="F37" r:id="rId109" display="http://sqe.t1.nat.bt.com/cqm"/>
    <hyperlink ref="AC37" r:id="rId110" display="sati.kumari@openreach.co.uk"/>
    <hyperlink ref="AF37" r:id="rId111"/>
    <hyperlink ref="F39" r:id="rId112" display="http://sqe.t1.nat.bt.com/cqm"/>
    <hyperlink ref="AC39" r:id="rId113" display="sati.kumari@openreach.co.uk"/>
    <hyperlink ref="AF39" r:id="rId114"/>
  </hyperlinks>
  <pageMargins left="0.7" right="0.7" top="0.75" bottom="0.75" header="0.3" footer="0.3"/>
  <pageSetup paperSize="9" orientation="portrait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A39" sqref="A39:XFD39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6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8" customWidth="1"/>
    <col min="33" max="33" width="26.42578125" style="32" bestFit="1" customWidth="1"/>
    <col min="34" max="34" width="9.140625" style="32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47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1" t="s">
        <v>0</v>
      </c>
      <c r="B1" s="11" t="s">
        <v>139</v>
      </c>
      <c r="C1" s="11" t="s">
        <v>136</v>
      </c>
      <c r="D1" s="11" t="s">
        <v>169</v>
      </c>
      <c r="E1" s="11" t="s">
        <v>168</v>
      </c>
      <c r="F1" s="11" t="s">
        <v>1</v>
      </c>
      <c r="G1" s="22" t="s">
        <v>2</v>
      </c>
      <c r="H1" s="11" t="s">
        <v>145</v>
      </c>
      <c r="I1" s="31" t="s">
        <v>171</v>
      </c>
      <c r="J1" s="11" t="s">
        <v>133</v>
      </c>
      <c r="K1" s="11" t="s">
        <v>116</v>
      </c>
      <c r="L1" s="11" t="s">
        <v>22</v>
      </c>
      <c r="M1" s="22" t="s">
        <v>120</v>
      </c>
      <c r="N1" s="11" t="s">
        <v>4</v>
      </c>
      <c r="O1" s="11" t="s">
        <v>150</v>
      </c>
      <c r="P1" s="11" t="s">
        <v>5</v>
      </c>
      <c r="Q1" s="11" t="s">
        <v>6</v>
      </c>
      <c r="R1" s="11" t="s">
        <v>7</v>
      </c>
      <c r="S1" s="37" t="s">
        <v>184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22" t="s">
        <v>49</v>
      </c>
      <c r="Z1" s="11" t="s">
        <v>50</v>
      </c>
      <c r="AA1" s="11" t="s">
        <v>51</v>
      </c>
      <c r="AB1" s="11" t="s">
        <v>52</v>
      </c>
      <c r="AC1" s="22" t="s">
        <v>109</v>
      </c>
      <c r="AD1" s="11" t="s">
        <v>119</v>
      </c>
      <c r="AE1" s="11" t="s">
        <v>110</v>
      </c>
      <c r="AF1" s="23" t="s">
        <v>172</v>
      </c>
      <c r="AG1" s="33" t="s">
        <v>128</v>
      </c>
      <c r="AH1" s="34" t="s">
        <v>58</v>
      </c>
      <c r="AI1" s="1" t="s">
        <v>17</v>
      </c>
      <c r="AJ1" s="1" t="s">
        <v>18</v>
      </c>
      <c r="AK1" s="1" t="s">
        <v>64</v>
      </c>
      <c r="AL1" s="1" t="s">
        <v>56</v>
      </c>
      <c r="AM1" s="1" t="s">
        <v>43</v>
      </c>
      <c r="AN1" s="1" t="s">
        <v>42</v>
      </c>
      <c r="AO1" s="24" t="s">
        <v>65</v>
      </c>
      <c r="AP1" s="46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</row>
    <row r="2" spans="1:57" s="36" customFormat="1" ht="45" x14ac:dyDescent="0.25">
      <c r="A2" s="55" t="s">
        <v>21</v>
      </c>
      <c r="B2" s="55" t="s">
        <v>103</v>
      </c>
      <c r="C2" s="51" t="s">
        <v>186</v>
      </c>
      <c r="D2" s="55" t="s">
        <v>187</v>
      </c>
      <c r="E2" s="51" t="s">
        <v>34</v>
      </c>
      <c r="F2" s="63"/>
      <c r="G2" s="52"/>
      <c r="H2" s="58" t="s">
        <v>20</v>
      </c>
      <c r="I2" s="58" t="s">
        <v>134</v>
      </c>
      <c r="J2" s="56" t="s">
        <v>174</v>
      </c>
      <c r="K2" s="57" t="s">
        <v>179</v>
      </c>
      <c r="L2" s="55" t="s">
        <v>170</v>
      </c>
      <c r="M2" s="52"/>
      <c r="N2" s="115" t="s">
        <v>117</v>
      </c>
      <c r="O2" s="55" t="str">
        <f>VLOOKUP(N2,NetworkID!B:D,3,FALSE)</f>
        <v>Cnw0000000079</v>
      </c>
      <c r="P2" s="51" t="s">
        <v>188</v>
      </c>
      <c r="Q2" s="51" t="s">
        <v>189</v>
      </c>
      <c r="R2" s="55" t="s">
        <v>24</v>
      </c>
      <c r="S2" s="63"/>
      <c r="T2" s="57" t="s">
        <v>23</v>
      </c>
      <c r="U2" s="55" t="str">
        <f>VLOOKUP(N2,[1]NetworkID!B:D,2,FALSE)</f>
        <v>GBP</v>
      </c>
      <c r="V2" s="63"/>
      <c r="W2" s="63"/>
      <c r="X2" s="51" t="s">
        <v>190</v>
      </c>
      <c r="Y2" s="52"/>
      <c r="Z2" s="51" t="s">
        <v>191</v>
      </c>
      <c r="AA2" s="51" t="s">
        <v>192</v>
      </c>
      <c r="AB2" s="51" t="s">
        <v>193</v>
      </c>
      <c r="AC2" s="52"/>
      <c r="AD2" s="51" t="s">
        <v>101</v>
      </c>
      <c r="AE2" s="44" t="s">
        <v>185</v>
      </c>
      <c r="AF2" s="53"/>
      <c r="AG2" s="63"/>
      <c r="AH2" s="53"/>
      <c r="AI2" s="63"/>
      <c r="AJ2" s="63"/>
      <c r="AK2" s="63"/>
      <c r="AL2" s="63"/>
      <c r="AM2" s="63"/>
      <c r="AN2" s="63"/>
      <c r="AO2" s="54"/>
      <c r="AP2" s="42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</row>
    <row r="3" spans="1:57" s="36" customFormat="1" ht="45" x14ac:dyDescent="0.25">
      <c r="A3" s="118" t="s">
        <v>197</v>
      </c>
      <c r="B3" s="55" t="s">
        <v>194</v>
      </c>
      <c r="C3" s="51" t="s">
        <v>195</v>
      </c>
      <c r="D3" s="55" t="s">
        <v>187</v>
      </c>
      <c r="E3" s="51" t="s">
        <v>34</v>
      </c>
      <c r="F3" s="63"/>
      <c r="G3" s="52"/>
      <c r="H3" s="58" t="s">
        <v>20</v>
      </c>
      <c r="I3" s="58" t="s">
        <v>134</v>
      </c>
      <c r="J3" s="56" t="s">
        <v>174</v>
      </c>
      <c r="K3" s="57" t="s">
        <v>179</v>
      </c>
      <c r="L3" s="55" t="s">
        <v>170</v>
      </c>
      <c r="M3" s="52"/>
      <c r="N3" s="114" t="s">
        <v>117</v>
      </c>
      <c r="O3" s="117" t="str">
        <f>VLOOKUP(N3,NetworkID!B:D,3,FALSE)</f>
        <v>Cnw0000000079</v>
      </c>
      <c r="P3" s="51" t="s">
        <v>196</v>
      </c>
      <c r="Q3" s="51" t="s">
        <v>198</v>
      </c>
      <c r="R3" s="55" t="s">
        <v>24</v>
      </c>
      <c r="S3" s="63"/>
      <c r="T3" s="57" t="s">
        <v>23</v>
      </c>
      <c r="U3" s="55" t="str">
        <f>VLOOKUP(N3,[1]NetworkID!B:D,2,FALSE)</f>
        <v>GBP</v>
      </c>
      <c r="V3" s="63"/>
      <c r="W3" s="63"/>
      <c r="X3" s="51" t="s">
        <v>199</v>
      </c>
      <c r="Y3" s="52"/>
      <c r="Z3" s="51" t="s">
        <v>200</v>
      </c>
      <c r="AA3" s="51" t="s">
        <v>201</v>
      </c>
      <c r="AB3" s="51" t="s">
        <v>202</v>
      </c>
      <c r="AC3" s="52"/>
      <c r="AD3" s="51" t="s">
        <v>101</v>
      </c>
      <c r="AE3" s="44" t="s">
        <v>203</v>
      </c>
      <c r="AF3" s="53"/>
      <c r="AG3" s="63"/>
      <c r="AH3" s="53"/>
      <c r="AI3" s="63"/>
      <c r="AJ3" s="63"/>
      <c r="AK3" s="63"/>
      <c r="AL3" s="63"/>
      <c r="AM3" s="63"/>
      <c r="AN3" s="63"/>
      <c r="AO3" s="54"/>
      <c r="AP3" s="42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</row>
    <row r="4" spans="1:57" s="102" customFormat="1" ht="45" x14ac:dyDescent="0.25">
      <c r="A4" s="118" t="s">
        <v>263</v>
      </c>
      <c r="B4" s="104" t="s">
        <v>210</v>
      </c>
      <c r="C4" s="103" t="s">
        <v>211</v>
      </c>
      <c r="D4" s="104" t="s">
        <v>187</v>
      </c>
      <c r="E4" s="103" t="s">
        <v>34</v>
      </c>
      <c r="F4" s="80"/>
      <c r="G4" s="52"/>
      <c r="H4" s="70" t="s">
        <v>20</v>
      </c>
      <c r="I4" s="70" t="s">
        <v>134</v>
      </c>
      <c r="J4" s="105" t="s">
        <v>174</v>
      </c>
      <c r="K4" s="106" t="s">
        <v>179</v>
      </c>
      <c r="L4" s="104" t="s">
        <v>170</v>
      </c>
      <c r="M4" s="52"/>
      <c r="N4" s="116" t="s">
        <v>166</v>
      </c>
      <c r="O4" s="117" t="str">
        <f>VLOOKUP(N4,NetworkID!B:D,3,FALSE)</f>
        <v>GCn0000000347</v>
      </c>
      <c r="P4" s="103" t="s">
        <v>240</v>
      </c>
      <c r="Q4" s="103" t="s">
        <v>264</v>
      </c>
      <c r="R4" s="104" t="s">
        <v>24</v>
      </c>
      <c r="S4" s="80"/>
      <c r="T4" s="106" t="s">
        <v>23</v>
      </c>
      <c r="U4" s="104" t="str">
        <f>VLOOKUP(N4,[1]NetworkID!B:D,2,FALSE)</f>
        <v>USD</v>
      </c>
      <c r="V4" s="80"/>
      <c r="W4" s="80"/>
      <c r="X4" s="103" t="s">
        <v>265</v>
      </c>
      <c r="Y4" s="52"/>
      <c r="Z4" s="103" t="s">
        <v>266</v>
      </c>
      <c r="AA4" s="103" t="s">
        <v>276</v>
      </c>
      <c r="AB4" s="103" t="s">
        <v>267</v>
      </c>
      <c r="AC4" s="52"/>
      <c r="AD4" s="103" t="s">
        <v>101</v>
      </c>
      <c r="AE4" s="117" t="s">
        <v>279</v>
      </c>
      <c r="AF4" s="53"/>
      <c r="AG4" s="80"/>
      <c r="AH4" s="53"/>
      <c r="AI4" s="80"/>
      <c r="AJ4" s="80"/>
      <c r="AK4" s="80"/>
      <c r="AL4" s="80"/>
      <c r="AM4" s="80"/>
      <c r="AN4" s="80"/>
      <c r="AO4" s="54"/>
      <c r="AP4" s="107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</row>
    <row r="5" spans="1:57" s="102" customFormat="1" ht="45" x14ac:dyDescent="0.25">
      <c r="A5" s="118" t="s">
        <v>270</v>
      </c>
      <c r="B5" s="117" t="s">
        <v>245</v>
      </c>
      <c r="C5" s="103" t="s">
        <v>246</v>
      </c>
      <c r="D5" s="117" t="s">
        <v>187</v>
      </c>
      <c r="E5" s="103" t="s">
        <v>34</v>
      </c>
      <c r="F5" s="80"/>
      <c r="G5" s="52"/>
      <c r="H5" s="70" t="s">
        <v>20</v>
      </c>
      <c r="I5" s="70" t="s">
        <v>134</v>
      </c>
      <c r="J5" s="105" t="s">
        <v>174</v>
      </c>
      <c r="K5" s="106" t="s">
        <v>179</v>
      </c>
      <c r="L5" s="117" t="s">
        <v>170</v>
      </c>
      <c r="M5" s="52"/>
      <c r="N5" s="117" t="s">
        <v>166</v>
      </c>
      <c r="O5" s="117" t="str">
        <f>VLOOKUP(N5,NetworkID!B:D,3,FALSE)</f>
        <v>GCn0000000347</v>
      </c>
      <c r="P5" s="103" t="s">
        <v>247</v>
      </c>
      <c r="Q5" s="103" t="s">
        <v>273</v>
      </c>
      <c r="R5" s="117" t="s">
        <v>24</v>
      </c>
      <c r="S5" s="80"/>
      <c r="T5" s="106" t="s">
        <v>23</v>
      </c>
      <c r="U5" s="117" t="str">
        <f>VLOOKUP(N5,[1]NetworkID!B:D,2,FALSE)</f>
        <v>USD</v>
      </c>
      <c r="V5" s="80"/>
      <c r="W5" s="80"/>
      <c r="X5" s="103" t="s">
        <v>274</v>
      </c>
      <c r="Y5" s="52"/>
      <c r="Z5" s="103" t="s">
        <v>275</v>
      </c>
      <c r="AA5" s="103" t="s">
        <v>277</v>
      </c>
      <c r="AB5" s="103" t="s">
        <v>278</v>
      </c>
      <c r="AC5" s="52"/>
      <c r="AD5" s="103" t="s">
        <v>101</v>
      </c>
      <c r="AE5" s="117" t="s">
        <v>280</v>
      </c>
      <c r="AF5" s="53"/>
      <c r="AG5" s="80"/>
      <c r="AH5" s="53"/>
      <c r="AI5" s="80"/>
      <c r="AJ5" s="80"/>
      <c r="AK5" s="80"/>
      <c r="AL5" s="80"/>
      <c r="AM5" s="80"/>
      <c r="AN5" s="80"/>
      <c r="AO5" s="54"/>
      <c r="AP5" s="107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</row>
    <row r="6" spans="1:57" s="102" customFormat="1" ht="45" x14ac:dyDescent="0.25">
      <c r="A6" s="118" t="s">
        <v>281</v>
      </c>
      <c r="B6" s="117" t="s">
        <v>248</v>
      </c>
      <c r="C6" s="103" t="s">
        <v>250</v>
      </c>
      <c r="D6" s="117" t="s">
        <v>187</v>
      </c>
      <c r="E6" s="103" t="s">
        <v>34</v>
      </c>
      <c r="F6" s="80"/>
      <c r="G6" s="52"/>
      <c r="H6" s="70" t="s">
        <v>20</v>
      </c>
      <c r="I6" s="70" t="s">
        <v>134</v>
      </c>
      <c r="J6" s="105" t="s">
        <v>174</v>
      </c>
      <c r="K6" s="106" t="s">
        <v>179</v>
      </c>
      <c r="L6" s="117" t="s">
        <v>170</v>
      </c>
      <c r="M6" s="52"/>
      <c r="N6" s="117" t="s">
        <v>166</v>
      </c>
      <c r="O6" s="117" t="str">
        <f>VLOOKUP(N6,NetworkID!B:D,3,FALSE)</f>
        <v>GCn0000000347</v>
      </c>
      <c r="P6" s="103" t="s">
        <v>249</v>
      </c>
      <c r="Q6" s="103" t="s">
        <v>282</v>
      </c>
      <c r="R6" s="117" t="s">
        <v>24</v>
      </c>
      <c r="S6" s="80"/>
      <c r="T6" s="106" t="s">
        <v>23</v>
      </c>
      <c r="U6" s="117" t="str">
        <f>VLOOKUP(N6,[1]NetworkID!B:D,2,FALSE)</f>
        <v>USD</v>
      </c>
      <c r="V6" s="80"/>
      <c r="W6" s="80"/>
      <c r="X6" s="103" t="s">
        <v>283</v>
      </c>
      <c r="Y6" s="52"/>
      <c r="Z6" s="103" t="s">
        <v>284</v>
      </c>
      <c r="AA6" s="103" t="s">
        <v>277</v>
      </c>
      <c r="AB6" s="103" t="s">
        <v>285</v>
      </c>
      <c r="AC6" s="52"/>
      <c r="AD6" s="103" t="s">
        <v>101</v>
      </c>
      <c r="AE6" s="117" t="s">
        <v>286</v>
      </c>
      <c r="AF6" s="53"/>
      <c r="AG6" s="80"/>
      <c r="AH6" s="53"/>
      <c r="AI6" s="80"/>
      <c r="AJ6" s="80"/>
      <c r="AK6" s="80"/>
      <c r="AL6" s="80"/>
      <c r="AM6" s="80"/>
      <c r="AN6" s="80"/>
      <c r="AO6" s="54"/>
      <c r="AP6" s="107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</row>
    <row r="7" spans="1:57" s="102" customFormat="1" ht="45" x14ac:dyDescent="0.25">
      <c r="A7" s="118" t="s">
        <v>287</v>
      </c>
      <c r="B7" s="117" t="s">
        <v>253</v>
      </c>
      <c r="C7" s="103" t="s">
        <v>254</v>
      </c>
      <c r="D7" s="117" t="s">
        <v>187</v>
      </c>
      <c r="E7" s="103" t="s">
        <v>34</v>
      </c>
      <c r="F7" s="80"/>
      <c r="G7" s="52"/>
      <c r="H7" s="70" t="s">
        <v>20</v>
      </c>
      <c r="I7" s="70" t="s">
        <v>134</v>
      </c>
      <c r="J7" s="105" t="s">
        <v>174</v>
      </c>
      <c r="K7" s="106" t="s">
        <v>179</v>
      </c>
      <c r="L7" s="117" t="s">
        <v>170</v>
      </c>
      <c r="M7" s="52"/>
      <c r="N7" s="117" t="s">
        <v>166</v>
      </c>
      <c r="O7" s="117" t="str">
        <f>VLOOKUP(N7,NetworkID!B:D,3,FALSE)</f>
        <v>GCn0000000347</v>
      </c>
      <c r="P7" s="103" t="s">
        <v>255</v>
      </c>
      <c r="Q7" s="103" t="s">
        <v>288</v>
      </c>
      <c r="R7" s="117" t="s">
        <v>24</v>
      </c>
      <c r="S7" s="80"/>
      <c r="T7" s="106" t="s">
        <v>23</v>
      </c>
      <c r="U7" s="117" t="str">
        <f>VLOOKUP(N7,[1]NetworkID!B:D,2,FALSE)</f>
        <v>USD</v>
      </c>
      <c r="V7" s="80"/>
      <c r="W7" s="80"/>
      <c r="X7" s="103" t="s">
        <v>289</v>
      </c>
      <c r="Y7" s="52"/>
      <c r="Z7" s="103" t="s">
        <v>290</v>
      </c>
      <c r="AA7" s="103" t="s">
        <v>291</v>
      </c>
      <c r="AB7" s="103" t="s">
        <v>292</v>
      </c>
      <c r="AC7" s="52"/>
      <c r="AD7" s="103" t="s">
        <v>101</v>
      </c>
      <c r="AE7" s="117" t="s">
        <v>293</v>
      </c>
      <c r="AF7" s="53"/>
      <c r="AG7" s="80"/>
      <c r="AH7" s="53"/>
      <c r="AI7" s="80"/>
      <c r="AJ7" s="80"/>
      <c r="AK7" s="80"/>
      <c r="AL7" s="80"/>
      <c r="AM7" s="80"/>
      <c r="AN7" s="80"/>
      <c r="AO7" s="54"/>
      <c r="AP7" s="107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</row>
    <row r="8" spans="1:57" s="102" customFormat="1" ht="45" x14ac:dyDescent="0.25">
      <c r="A8" s="118" t="s">
        <v>294</v>
      </c>
      <c r="B8" s="117" t="s">
        <v>257</v>
      </c>
      <c r="C8" s="103" t="s">
        <v>271</v>
      </c>
      <c r="D8" s="117" t="s">
        <v>187</v>
      </c>
      <c r="E8" s="103" t="s">
        <v>34</v>
      </c>
      <c r="F8" s="80"/>
      <c r="G8" s="52"/>
      <c r="H8" s="70" t="s">
        <v>20</v>
      </c>
      <c r="I8" s="70" t="s">
        <v>134</v>
      </c>
      <c r="J8" s="105" t="s">
        <v>174</v>
      </c>
      <c r="K8" s="106" t="s">
        <v>179</v>
      </c>
      <c r="L8" s="117" t="s">
        <v>170</v>
      </c>
      <c r="M8" s="52"/>
      <c r="N8" s="117" t="s">
        <v>166</v>
      </c>
      <c r="O8" s="117" t="str">
        <f>VLOOKUP(N8,NetworkID!B:D,3,FALSE)</f>
        <v>GCn0000000347</v>
      </c>
      <c r="P8" s="103" t="s">
        <v>258</v>
      </c>
      <c r="Q8" s="103" t="s">
        <v>295</v>
      </c>
      <c r="R8" s="117" t="s">
        <v>24</v>
      </c>
      <c r="S8" s="80"/>
      <c r="T8" s="106" t="s">
        <v>23</v>
      </c>
      <c r="U8" s="117" t="str">
        <f>VLOOKUP(N8,[1]NetworkID!B:D,2,FALSE)</f>
        <v>USD</v>
      </c>
      <c r="V8" s="80"/>
      <c r="W8" s="80"/>
      <c r="X8" s="103" t="s">
        <v>296</v>
      </c>
      <c r="Y8" s="52"/>
      <c r="Z8" s="103" t="s">
        <v>297</v>
      </c>
      <c r="AA8" s="103" t="s">
        <v>291</v>
      </c>
      <c r="AB8" s="103" t="s">
        <v>298</v>
      </c>
      <c r="AC8" s="52"/>
      <c r="AD8" s="103" t="s">
        <v>101</v>
      </c>
      <c r="AE8" s="117" t="s">
        <v>299</v>
      </c>
      <c r="AF8" s="53"/>
      <c r="AG8" s="80"/>
      <c r="AH8" s="53"/>
      <c r="AI8" s="80"/>
      <c r="AJ8" s="80"/>
      <c r="AK8" s="80"/>
      <c r="AL8" s="80"/>
      <c r="AM8" s="80"/>
      <c r="AN8" s="80"/>
      <c r="AO8" s="54"/>
      <c r="AP8" s="107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</row>
    <row r="9" spans="1:57" s="102" customFormat="1" ht="45" x14ac:dyDescent="0.25">
      <c r="A9" s="118" t="s">
        <v>300</v>
      </c>
      <c r="B9" s="117" t="s">
        <v>262</v>
      </c>
      <c r="C9" s="103" t="s">
        <v>272</v>
      </c>
      <c r="D9" s="117" t="s">
        <v>187</v>
      </c>
      <c r="E9" s="103" t="s">
        <v>34</v>
      </c>
      <c r="F9" s="80"/>
      <c r="G9" s="52"/>
      <c r="H9" s="70" t="s">
        <v>20</v>
      </c>
      <c r="I9" s="70" t="s">
        <v>134</v>
      </c>
      <c r="J9" s="105" t="s">
        <v>174</v>
      </c>
      <c r="K9" s="106" t="s">
        <v>179</v>
      </c>
      <c r="L9" s="117" t="s">
        <v>170</v>
      </c>
      <c r="M9" s="52"/>
      <c r="N9" s="117" t="s">
        <v>166</v>
      </c>
      <c r="O9" s="117" t="str">
        <f>VLOOKUP(N9,NetworkID!B:D,3,FALSE)</f>
        <v>GCn0000000347</v>
      </c>
      <c r="P9" s="103" t="s">
        <v>261</v>
      </c>
      <c r="Q9" s="103" t="s">
        <v>301</v>
      </c>
      <c r="R9" s="117" t="s">
        <v>24</v>
      </c>
      <c r="S9" s="80"/>
      <c r="T9" s="106" t="s">
        <v>23</v>
      </c>
      <c r="U9" s="117" t="str">
        <f>VLOOKUP(N9,[1]NetworkID!B:D,2,FALSE)</f>
        <v>USD</v>
      </c>
      <c r="V9" s="80"/>
      <c r="W9" s="80"/>
      <c r="X9" s="103" t="s">
        <v>302</v>
      </c>
      <c r="Y9" s="52"/>
      <c r="Z9" s="103" t="s">
        <v>303</v>
      </c>
      <c r="AA9" s="103" t="s">
        <v>291</v>
      </c>
      <c r="AB9" s="103" t="s">
        <v>292</v>
      </c>
      <c r="AC9" s="52"/>
      <c r="AD9" s="103" t="s">
        <v>101</v>
      </c>
      <c r="AE9" s="117" t="s">
        <v>304</v>
      </c>
      <c r="AF9" s="53"/>
      <c r="AG9" s="80"/>
      <c r="AH9" s="53"/>
      <c r="AI9" s="80"/>
      <c r="AJ9" s="80"/>
      <c r="AK9" s="80"/>
      <c r="AL9" s="80"/>
      <c r="AM9" s="80"/>
      <c r="AN9" s="80"/>
      <c r="AO9" s="54"/>
      <c r="AP9" s="107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</row>
    <row r="10" spans="1:57" s="102" customFormat="1" ht="60" x14ac:dyDescent="0.25">
      <c r="A10" s="117" t="s">
        <v>311</v>
      </c>
      <c r="B10" s="117" t="s">
        <v>245</v>
      </c>
      <c r="C10" s="103" t="s">
        <v>312</v>
      </c>
      <c r="D10" s="117" t="s">
        <v>187</v>
      </c>
      <c r="E10" s="103" t="s">
        <v>34</v>
      </c>
      <c r="F10" s="80"/>
      <c r="G10" s="52"/>
      <c r="H10" s="70" t="s">
        <v>20</v>
      </c>
      <c r="I10" s="70" t="s">
        <v>134</v>
      </c>
      <c r="J10" s="105" t="s">
        <v>174</v>
      </c>
      <c r="K10" s="106" t="s">
        <v>179</v>
      </c>
      <c r="L10" s="117" t="s">
        <v>170</v>
      </c>
      <c r="M10" s="52"/>
      <c r="N10" s="117" t="s">
        <v>166</v>
      </c>
      <c r="O10" s="117" t="str">
        <f>VLOOKUP(N10,NetworkID!B:D,3,FALSE)</f>
        <v>GCn0000000347</v>
      </c>
      <c r="P10" s="103" t="s">
        <v>247</v>
      </c>
      <c r="Q10" s="103" t="s">
        <v>313</v>
      </c>
      <c r="R10" s="117" t="s">
        <v>24</v>
      </c>
      <c r="S10" s="80"/>
      <c r="T10" s="106" t="s">
        <v>23</v>
      </c>
      <c r="U10" s="117" t="str">
        <f>VLOOKUP(N10,[1]NetworkID!B:D,2,FALSE)</f>
        <v>USD</v>
      </c>
      <c r="V10" s="80"/>
      <c r="W10" s="80"/>
      <c r="X10" s="103" t="s">
        <v>314</v>
      </c>
      <c r="Y10" s="52"/>
      <c r="Z10" s="103" t="s">
        <v>315</v>
      </c>
      <c r="AA10" s="103" t="s">
        <v>316</v>
      </c>
      <c r="AB10" s="103" t="s">
        <v>317</v>
      </c>
      <c r="AC10" s="52"/>
      <c r="AD10" s="103" t="s">
        <v>60</v>
      </c>
      <c r="AE10" s="117"/>
      <c r="AF10" s="53"/>
      <c r="AG10" s="80"/>
      <c r="AH10" s="53"/>
      <c r="AI10" s="80"/>
      <c r="AJ10" s="80"/>
      <c r="AK10" s="80"/>
      <c r="AL10" s="80"/>
      <c r="AM10" s="80"/>
      <c r="AN10" s="80"/>
      <c r="AO10" s="54"/>
      <c r="AP10" s="107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</row>
    <row r="11" spans="1:57" s="102" customFormat="1" ht="45" x14ac:dyDescent="0.25">
      <c r="A11" s="118" t="s">
        <v>326</v>
      </c>
      <c r="B11" s="103" t="s">
        <v>318</v>
      </c>
      <c r="C11" s="103" t="s">
        <v>319</v>
      </c>
      <c r="D11" s="117" t="s">
        <v>187</v>
      </c>
      <c r="E11" s="103" t="s">
        <v>34</v>
      </c>
      <c r="F11" s="80"/>
      <c r="G11" s="52"/>
      <c r="H11" s="70" t="s">
        <v>20</v>
      </c>
      <c r="I11" s="70" t="s">
        <v>134</v>
      </c>
      <c r="J11" s="105" t="s">
        <v>174</v>
      </c>
      <c r="K11" s="106" t="s">
        <v>179</v>
      </c>
      <c r="L11" s="117" t="s">
        <v>170</v>
      </c>
      <c r="M11" s="52"/>
      <c r="N11" s="117" t="s">
        <v>166</v>
      </c>
      <c r="O11" s="117" t="str">
        <f>VLOOKUP(N11,NetworkID!B:D,3,FALSE)</f>
        <v>GCn0000000347</v>
      </c>
      <c r="P11" s="103" t="s">
        <v>320</v>
      </c>
      <c r="Q11" s="103" t="s">
        <v>330</v>
      </c>
      <c r="R11" s="117" t="s">
        <v>24</v>
      </c>
      <c r="S11" s="80"/>
      <c r="T11" s="106" t="s">
        <v>23</v>
      </c>
      <c r="U11" s="117" t="s">
        <v>54</v>
      </c>
      <c r="V11" s="80"/>
      <c r="W11" s="80"/>
      <c r="X11" s="103" t="s">
        <v>333</v>
      </c>
      <c r="Y11" s="52"/>
      <c r="Z11" s="103" t="s">
        <v>336</v>
      </c>
      <c r="AA11" s="103" t="s">
        <v>339</v>
      </c>
      <c r="AB11" s="103" t="s">
        <v>342</v>
      </c>
      <c r="AC11" s="52"/>
      <c r="AD11" s="103" t="s">
        <v>101</v>
      </c>
      <c r="AE11" s="117" t="s">
        <v>350</v>
      </c>
      <c r="AF11" s="53"/>
      <c r="AG11" s="80"/>
      <c r="AH11" s="53"/>
      <c r="AI11" s="80"/>
      <c r="AJ11" s="80"/>
      <c r="AK11" s="80"/>
      <c r="AL11" s="80"/>
      <c r="AM11" s="80"/>
      <c r="AN11" s="80"/>
      <c r="AO11" s="54"/>
      <c r="AP11" s="107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</row>
    <row r="12" spans="1:57" s="102" customFormat="1" ht="45" x14ac:dyDescent="0.25">
      <c r="A12" s="118" t="s">
        <v>327</v>
      </c>
      <c r="B12" s="103" t="s">
        <v>321</v>
      </c>
      <c r="C12" s="103" t="s">
        <v>322</v>
      </c>
      <c r="D12" s="117" t="s">
        <v>187</v>
      </c>
      <c r="E12" s="103" t="s">
        <v>34</v>
      </c>
      <c r="F12" s="80"/>
      <c r="G12" s="52"/>
      <c r="H12" s="70" t="s">
        <v>20</v>
      </c>
      <c r="I12" s="70" t="s">
        <v>134</v>
      </c>
      <c r="J12" s="105" t="s">
        <v>174</v>
      </c>
      <c r="K12" s="106" t="s">
        <v>179</v>
      </c>
      <c r="L12" s="117" t="s">
        <v>170</v>
      </c>
      <c r="M12" s="52"/>
      <c r="N12" s="117" t="s">
        <v>166</v>
      </c>
      <c r="O12" s="117" t="str">
        <f>VLOOKUP(N12,NetworkID!B:D,3,FALSE)</f>
        <v>GCn0000000347</v>
      </c>
      <c r="P12" s="103" t="s">
        <v>323</v>
      </c>
      <c r="Q12" s="103" t="s">
        <v>331</v>
      </c>
      <c r="R12" s="117" t="s">
        <v>24</v>
      </c>
      <c r="S12" s="80"/>
      <c r="T12" s="106" t="s">
        <v>23</v>
      </c>
      <c r="U12" s="117" t="s">
        <v>54</v>
      </c>
      <c r="V12" s="80"/>
      <c r="W12" s="80"/>
      <c r="X12" s="103" t="s">
        <v>334</v>
      </c>
      <c r="Y12" s="52"/>
      <c r="Z12" s="103" t="s">
        <v>337</v>
      </c>
      <c r="AA12" s="103" t="s">
        <v>340</v>
      </c>
      <c r="AB12" s="103" t="s">
        <v>343</v>
      </c>
      <c r="AC12" s="52"/>
      <c r="AD12" s="103" t="s">
        <v>101</v>
      </c>
      <c r="AE12" s="117" t="s">
        <v>385</v>
      </c>
      <c r="AF12" s="53"/>
      <c r="AG12" s="80"/>
      <c r="AH12" s="53"/>
      <c r="AI12" s="80"/>
      <c r="AJ12" s="80"/>
      <c r="AK12" s="80"/>
      <c r="AL12" s="80"/>
      <c r="AM12" s="80"/>
      <c r="AN12" s="80"/>
      <c r="AO12" s="54"/>
      <c r="AP12" s="107"/>
      <c r="AQ12" s="103" t="s">
        <v>345</v>
      </c>
      <c r="AR12" s="103"/>
      <c r="AS12" s="103" t="s">
        <v>221</v>
      </c>
      <c r="AT12" s="103"/>
      <c r="AU12" s="103" t="s">
        <v>222</v>
      </c>
      <c r="AV12" s="103" t="s">
        <v>223</v>
      </c>
      <c r="AW12" s="103" t="s">
        <v>224</v>
      </c>
      <c r="AX12" s="103" t="s">
        <v>225</v>
      </c>
      <c r="AY12" s="103"/>
      <c r="AZ12" s="103"/>
      <c r="BA12" s="103" t="s">
        <v>226</v>
      </c>
      <c r="BB12" s="103" t="s">
        <v>226</v>
      </c>
      <c r="BC12" s="103" t="s">
        <v>227</v>
      </c>
      <c r="BD12" s="103" t="s">
        <v>228</v>
      </c>
      <c r="BE12" s="103" t="s">
        <v>106</v>
      </c>
    </row>
    <row r="13" spans="1:57" s="102" customFormat="1" ht="45" x14ac:dyDescent="0.25">
      <c r="A13" s="118" t="s">
        <v>328</v>
      </c>
      <c r="B13" s="103" t="s">
        <v>324</v>
      </c>
      <c r="C13" s="103" t="s">
        <v>329</v>
      </c>
      <c r="D13" s="117" t="s">
        <v>187</v>
      </c>
      <c r="E13" s="103" t="s">
        <v>34</v>
      </c>
      <c r="F13" s="80"/>
      <c r="G13" s="52"/>
      <c r="H13" s="70" t="s">
        <v>20</v>
      </c>
      <c r="I13" s="70" t="s">
        <v>134</v>
      </c>
      <c r="J13" s="105" t="s">
        <v>174</v>
      </c>
      <c r="K13" s="106" t="s">
        <v>179</v>
      </c>
      <c r="L13" s="117" t="s">
        <v>170</v>
      </c>
      <c r="M13" s="52"/>
      <c r="N13" s="117" t="s">
        <v>166</v>
      </c>
      <c r="O13" s="117" t="str">
        <f>VLOOKUP(N13,NetworkID!B:D,3,FALSE)</f>
        <v>GCn0000000347</v>
      </c>
      <c r="P13" s="103" t="s">
        <v>325</v>
      </c>
      <c r="Q13" s="103" t="s">
        <v>332</v>
      </c>
      <c r="R13" s="117" t="s">
        <v>24</v>
      </c>
      <c r="S13" s="80"/>
      <c r="T13" s="106" t="s">
        <v>23</v>
      </c>
      <c r="U13" s="117" t="s">
        <v>54</v>
      </c>
      <c r="V13" s="80"/>
      <c r="W13" s="80"/>
      <c r="X13" s="103" t="s">
        <v>335</v>
      </c>
      <c r="Y13" s="52"/>
      <c r="Z13" s="103" t="s">
        <v>338</v>
      </c>
      <c r="AA13" s="103" t="s">
        <v>341</v>
      </c>
      <c r="AB13" s="103" t="s">
        <v>344</v>
      </c>
      <c r="AC13" s="52"/>
      <c r="AD13" s="103" t="s">
        <v>101</v>
      </c>
      <c r="AE13" s="117" t="s">
        <v>347</v>
      </c>
      <c r="AF13" s="53"/>
      <c r="AG13" s="80"/>
      <c r="AH13" s="53"/>
      <c r="AI13" s="80"/>
      <c r="AJ13" s="80"/>
      <c r="AK13" s="80"/>
      <c r="AL13" s="80"/>
      <c r="AM13" s="80"/>
      <c r="AN13" s="80"/>
      <c r="AO13" s="54"/>
      <c r="AP13" s="107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</row>
    <row r="14" spans="1:57" s="102" customFormat="1" ht="30" x14ac:dyDescent="0.25">
      <c r="A14" s="118" t="s">
        <v>351</v>
      </c>
      <c r="B14" s="103" t="s">
        <v>245</v>
      </c>
      <c r="C14" s="103" t="s">
        <v>357</v>
      </c>
      <c r="D14" s="117" t="s">
        <v>187</v>
      </c>
      <c r="E14" s="103" t="s">
        <v>34</v>
      </c>
      <c r="F14" s="80"/>
      <c r="G14" s="52"/>
      <c r="H14" s="70" t="s">
        <v>20</v>
      </c>
      <c r="I14" s="70" t="s">
        <v>134</v>
      </c>
      <c r="J14" s="105" t="s">
        <v>174</v>
      </c>
      <c r="K14" s="106" t="s">
        <v>179</v>
      </c>
      <c r="L14" s="117" t="s">
        <v>170</v>
      </c>
      <c r="M14" s="52"/>
      <c r="N14" s="117" t="s">
        <v>166</v>
      </c>
      <c r="O14" s="117" t="str">
        <f>VLOOKUP(N14,NetworkID!B:D,3,FALSE)</f>
        <v>GCn0000000347</v>
      </c>
      <c r="P14" s="103" t="s">
        <v>247</v>
      </c>
      <c r="Q14" s="103" t="s">
        <v>352</v>
      </c>
      <c r="R14" s="117" t="s">
        <v>24</v>
      </c>
      <c r="S14" s="80"/>
      <c r="T14" s="106" t="s">
        <v>23</v>
      </c>
      <c r="U14" s="117" t="s">
        <v>54</v>
      </c>
      <c r="V14" s="80"/>
      <c r="W14" s="80"/>
      <c r="X14" s="103" t="s">
        <v>353</v>
      </c>
      <c r="Y14" s="52"/>
      <c r="Z14" s="103" t="s">
        <v>354</v>
      </c>
      <c r="AA14" s="103" t="s">
        <v>355</v>
      </c>
      <c r="AB14" s="103" t="s">
        <v>356</v>
      </c>
      <c r="AC14" s="52"/>
      <c r="AD14" s="103" t="s">
        <v>60</v>
      </c>
      <c r="AE14" s="117"/>
      <c r="AF14" s="53"/>
      <c r="AG14" s="80"/>
      <c r="AH14" s="53"/>
      <c r="AI14" s="80"/>
      <c r="AJ14" s="80"/>
      <c r="AK14" s="80"/>
      <c r="AL14" s="80"/>
      <c r="AM14" s="80"/>
      <c r="AN14" s="80"/>
      <c r="AO14" s="54"/>
      <c r="AP14" s="107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</row>
    <row r="15" spans="1:57" s="102" customFormat="1" ht="45" x14ac:dyDescent="0.25">
      <c r="A15" s="118" t="s">
        <v>358</v>
      </c>
      <c r="B15" s="103" t="s">
        <v>248</v>
      </c>
      <c r="C15" s="103" t="s">
        <v>359</v>
      </c>
      <c r="D15" s="117" t="s">
        <v>187</v>
      </c>
      <c r="E15" s="103" t="s">
        <v>34</v>
      </c>
      <c r="F15" s="80"/>
      <c r="G15" s="52"/>
      <c r="H15" s="70" t="s">
        <v>20</v>
      </c>
      <c r="I15" s="70" t="s">
        <v>134</v>
      </c>
      <c r="J15" s="105" t="s">
        <v>174</v>
      </c>
      <c r="K15" s="106" t="s">
        <v>179</v>
      </c>
      <c r="L15" s="117" t="s">
        <v>170</v>
      </c>
      <c r="M15" s="52"/>
      <c r="N15" s="117" t="s">
        <v>166</v>
      </c>
      <c r="O15" s="117" t="str">
        <f>VLOOKUP(N15,NetworkID!B:D,3,FALSE)</f>
        <v>GCn0000000347</v>
      </c>
      <c r="P15" s="103" t="s">
        <v>249</v>
      </c>
      <c r="Q15" s="103" t="s">
        <v>360</v>
      </c>
      <c r="R15" s="117" t="s">
        <v>24</v>
      </c>
      <c r="S15" s="80"/>
      <c r="T15" s="106" t="s">
        <v>23</v>
      </c>
      <c r="U15" s="117" t="s">
        <v>54</v>
      </c>
      <c r="V15" s="80"/>
      <c r="W15" s="80"/>
      <c r="X15" s="103" t="s">
        <v>361</v>
      </c>
      <c r="Y15" s="52"/>
      <c r="Z15" s="103" t="s">
        <v>362</v>
      </c>
      <c r="AA15" s="103" t="s">
        <v>363</v>
      </c>
      <c r="AB15" s="103" t="s">
        <v>364</v>
      </c>
      <c r="AC15" s="52"/>
      <c r="AD15" s="103" t="s">
        <v>60</v>
      </c>
      <c r="AE15" s="117"/>
      <c r="AF15" s="53"/>
      <c r="AG15" s="80"/>
      <c r="AH15" s="53"/>
      <c r="AI15" s="80"/>
      <c r="AJ15" s="80"/>
      <c r="AK15" s="80"/>
      <c r="AL15" s="80"/>
      <c r="AM15" s="80"/>
      <c r="AN15" s="80"/>
      <c r="AO15" s="54"/>
      <c r="AP15" s="107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</row>
    <row r="16" spans="1:57" s="102" customFormat="1" ht="30" x14ac:dyDescent="0.25">
      <c r="A16" s="123" t="s">
        <v>369</v>
      </c>
      <c r="B16" s="103" t="s">
        <v>248</v>
      </c>
      <c r="C16" s="103" t="s">
        <v>370</v>
      </c>
      <c r="D16" s="117" t="s">
        <v>187</v>
      </c>
      <c r="E16" s="103" t="s">
        <v>34</v>
      </c>
      <c r="F16" s="80"/>
      <c r="G16" s="52"/>
      <c r="H16" s="70" t="s">
        <v>20</v>
      </c>
      <c r="I16" s="70" t="s">
        <v>134</v>
      </c>
      <c r="J16" s="105" t="s">
        <v>174</v>
      </c>
      <c r="K16" s="106" t="s">
        <v>179</v>
      </c>
      <c r="L16" s="117" t="s">
        <v>170</v>
      </c>
      <c r="M16" s="52"/>
      <c r="N16" s="117" t="s">
        <v>166</v>
      </c>
      <c r="O16" s="117" t="str">
        <f>VLOOKUP(N16,NetworkID!B:D,3,FALSE)</f>
        <v>GCn0000000347</v>
      </c>
      <c r="P16" s="103" t="s">
        <v>249</v>
      </c>
      <c r="Q16" s="103" t="s">
        <v>371</v>
      </c>
      <c r="R16" s="117" t="s">
        <v>24</v>
      </c>
      <c r="S16" s="80"/>
      <c r="T16" s="106" t="s">
        <v>23</v>
      </c>
      <c r="U16" s="117" t="s">
        <v>54</v>
      </c>
      <c r="V16" s="80"/>
      <c r="W16" s="80"/>
      <c r="X16" s="103" t="s">
        <v>372</v>
      </c>
      <c r="Y16" s="52"/>
      <c r="Z16" s="103" t="s">
        <v>373</v>
      </c>
      <c r="AA16" s="103" t="s">
        <v>374</v>
      </c>
      <c r="AB16" s="103" t="s">
        <v>375</v>
      </c>
      <c r="AC16" s="52"/>
      <c r="AD16" s="103" t="s">
        <v>60</v>
      </c>
      <c r="AE16" s="117"/>
      <c r="AF16" s="53"/>
      <c r="AG16" s="80"/>
      <c r="AH16" s="53"/>
      <c r="AI16" s="80"/>
      <c r="AJ16" s="80"/>
      <c r="AK16" s="80"/>
      <c r="AL16" s="80"/>
      <c r="AM16" s="80"/>
      <c r="AN16" s="80"/>
      <c r="AO16" s="54"/>
      <c r="AP16" s="107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</row>
    <row r="17" spans="1:57" s="102" customFormat="1" ht="30" x14ac:dyDescent="0.25">
      <c r="A17" s="118" t="s">
        <v>377</v>
      </c>
      <c r="B17" s="103" t="s">
        <v>245</v>
      </c>
      <c r="C17" s="103" t="s">
        <v>370</v>
      </c>
      <c r="D17" s="117" t="s">
        <v>187</v>
      </c>
      <c r="E17" s="103" t="s">
        <v>34</v>
      </c>
      <c r="F17" s="80"/>
      <c r="G17" s="52"/>
      <c r="H17" s="70" t="s">
        <v>20</v>
      </c>
      <c r="I17" s="70" t="s">
        <v>134</v>
      </c>
      <c r="J17" s="105" t="s">
        <v>174</v>
      </c>
      <c r="K17" s="106" t="s">
        <v>179</v>
      </c>
      <c r="L17" s="117" t="s">
        <v>170</v>
      </c>
      <c r="M17" s="52"/>
      <c r="N17" s="117" t="s">
        <v>166</v>
      </c>
      <c r="O17" s="117" t="str">
        <f>VLOOKUP(N17,NetworkID!B:D,3,FALSE)</f>
        <v>GCn0000000347</v>
      </c>
      <c r="P17" s="103" t="s">
        <v>247</v>
      </c>
      <c r="Q17" s="103" t="s">
        <v>378</v>
      </c>
      <c r="R17" s="117" t="s">
        <v>379</v>
      </c>
      <c r="S17" s="80"/>
      <c r="T17" s="106" t="s">
        <v>23</v>
      </c>
      <c r="U17" s="117" t="s">
        <v>54</v>
      </c>
      <c r="V17" s="80"/>
      <c r="W17" s="80"/>
      <c r="X17" s="103" t="s">
        <v>380</v>
      </c>
      <c r="Y17" s="52"/>
      <c r="Z17" s="103" t="s">
        <v>381</v>
      </c>
      <c r="AA17" s="103" t="s">
        <v>382</v>
      </c>
      <c r="AB17" s="103" t="s">
        <v>383</v>
      </c>
      <c r="AC17" s="52"/>
      <c r="AD17" s="103" t="s">
        <v>60</v>
      </c>
      <c r="AE17" s="117"/>
      <c r="AF17" s="53"/>
      <c r="AG17" s="80"/>
      <c r="AH17" s="53"/>
      <c r="AI17" s="80"/>
      <c r="AJ17" s="80"/>
      <c r="AK17" s="80"/>
      <c r="AL17" s="80"/>
      <c r="AM17" s="80"/>
      <c r="AN17" s="80"/>
      <c r="AO17" s="54"/>
      <c r="AP17" s="107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</row>
    <row r="18" spans="1:57" s="102" customFormat="1" ht="45" x14ac:dyDescent="0.25">
      <c r="A18" s="118" t="s">
        <v>407</v>
      </c>
      <c r="B18" s="117" t="s">
        <v>253</v>
      </c>
      <c r="C18" s="103" t="s">
        <v>254</v>
      </c>
      <c r="D18" s="117" t="s">
        <v>187</v>
      </c>
      <c r="E18" s="103" t="s">
        <v>34</v>
      </c>
      <c r="F18" s="80"/>
      <c r="G18" s="52"/>
      <c r="H18" s="70" t="s">
        <v>20</v>
      </c>
      <c r="I18" s="70" t="s">
        <v>134</v>
      </c>
      <c r="J18" s="105" t="s">
        <v>142</v>
      </c>
      <c r="K18" s="106" t="s">
        <v>237</v>
      </c>
      <c r="L18" s="117" t="s">
        <v>170</v>
      </c>
      <c r="M18" s="52"/>
      <c r="N18" s="117" t="s">
        <v>166</v>
      </c>
      <c r="O18" s="117" t="str">
        <f>VLOOKUP(N18,NetworkID!B:D,3,FALSE)</f>
        <v>GCn0000000347</v>
      </c>
      <c r="P18" s="103" t="s">
        <v>255</v>
      </c>
      <c r="Q18" s="103" t="s">
        <v>408</v>
      </c>
      <c r="R18" s="117" t="s">
        <v>24</v>
      </c>
      <c r="S18" s="80"/>
      <c r="T18" s="106" t="s">
        <v>23</v>
      </c>
      <c r="U18" s="117" t="str">
        <f>VLOOKUP(N18,NetworkID!B:D,2,FALSE)</f>
        <v>USD</v>
      </c>
      <c r="V18" s="80"/>
      <c r="W18" s="80"/>
      <c r="X18" s="103" t="s">
        <v>289</v>
      </c>
      <c r="Y18" s="52"/>
      <c r="Z18" s="103" t="s">
        <v>290</v>
      </c>
      <c r="AA18" s="103" t="s">
        <v>291</v>
      </c>
      <c r="AB18" s="103" t="s">
        <v>292</v>
      </c>
      <c r="AC18" s="52"/>
      <c r="AD18" s="103" t="s">
        <v>101</v>
      </c>
      <c r="AE18" s="117" t="s">
        <v>409</v>
      </c>
      <c r="AF18" s="53"/>
      <c r="AG18" s="80"/>
      <c r="AH18" s="53"/>
      <c r="AI18" s="80"/>
      <c r="AJ18" s="80"/>
      <c r="AK18" s="80"/>
      <c r="AL18" s="80"/>
      <c r="AM18" s="80"/>
      <c r="AN18" s="80"/>
      <c r="AO18" s="54"/>
      <c r="AP18" s="107"/>
      <c r="AQ18" s="103" t="s">
        <v>256</v>
      </c>
      <c r="AR18" s="103"/>
      <c r="AS18" s="103" t="s">
        <v>221</v>
      </c>
      <c r="AT18" s="103"/>
      <c r="AU18" s="103" t="s">
        <v>222</v>
      </c>
      <c r="AV18" s="103" t="s">
        <v>223</v>
      </c>
      <c r="AW18" s="103" t="s">
        <v>224</v>
      </c>
      <c r="AX18" s="103" t="s">
        <v>225</v>
      </c>
      <c r="AY18" s="103"/>
      <c r="AZ18" s="103"/>
      <c r="BA18" s="103" t="s">
        <v>226</v>
      </c>
      <c r="BB18" s="103" t="s">
        <v>226</v>
      </c>
      <c r="BC18" s="103" t="s">
        <v>227</v>
      </c>
      <c r="BD18" s="103" t="s">
        <v>228</v>
      </c>
      <c r="BE18" s="103" t="s">
        <v>106</v>
      </c>
    </row>
    <row r="19" spans="1:57" s="102" customFormat="1" ht="75" x14ac:dyDescent="0.25">
      <c r="A19" s="118" t="s">
        <v>411</v>
      </c>
      <c r="B19" s="117" t="s">
        <v>257</v>
      </c>
      <c r="C19" s="103" t="s">
        <v>271</v>
      </c>
      <c r="D19" s="117" t="s">
        <v>187</v>
      </c>
      <c r="E19" s="103" t="s">
        <v>34</v>
      </c>
      <c r="F19" s="80"/>
      <c r="G19" s="52"/>
      <c r="H19" s="70" t="s">
        <v>20</v>
      </c>
      <c r="I19" s="70" t="s">
        <v>134</v>
      </c>
      <c r="J19" s="105" t="s">
        <v>142</v>
      </c>
      <c r="K19" s="106" t="s">
        <v>237</v>
      </c>
      <c r="L19" s="117" t="s">
        <v>170</v>
      </c>
      <c r="M19" s="52"/>
      <c r="N19" s="117" t="s">
        <v>166</v>
      </c>
      <c r="O19" s="117" t="str">
        <f>VLOOKUP(N19,NetworkID!B:D,3,FALSE)</f>
        <v>GCn0000000347</v>
      </c>
      <c r="P19" s="103" t="s">
        <v>258</v>
      </c>
      <c r="Q19" s="103" t="s">
        <v>412</v>
      </c>
      <c r="R19" s="117" t="s">
        <v>24</v>
      </c>
      <c r="S19" s="80"/>
      <c r="T19" s="106" t="s">
        <v>23</v>
      </c>
      <c r="U19" s="117" t="str">
        <f>VLOOKUP(N19,[1]NetworkID!B:D,2,FALSE)</f>
        <v>USD</v>
      </c>
      <c r="V19" s="80"/>
      <c r="W19" s="80"/>
      <c r="X19" s="103" t="s">
        <v>413</v>
      </c>
      <c r="Y19" s="52"/>
      <c r="Z19" s="103" t="s">
        <v>414</v>
      </c>
      <c r="AA19" s="103" t="s">
        <v>415</v>
      </c>
      <c r="AB19" s="103" t="s">
        <v>416</v>
      </c>
      <c r="AC19" s="52"/>
      <c r="AD19" s="103" t="s">
        <v>101</v>
      </c>
      <c r="AE19" s="117" t="s">
        <v>417</v>
      </c>
      <c r="AF19" s="53"/>
      <c r="AG19" s="80"/>
      <c r="AH19" s="53"/>
      <c r="AI19" s="80"/>
      <c r="AJ19" s="80"/>
      <c r="AK19" s="80"/>
      <c r="AL19" s="80"/>
      <c r="AM19" s="80"/>
      <c r="AN19" s="80"/>
      <c r="AO19" s="54"/>
      <c r="AP19" s="107"/>
      <c r="AQ19" s="103" t="s">
        <v>396</v>
      </c>
      <c r="AR19" s="103"/>
      <c r="AS19" s="109" t="s">
        <v>388</v>
      </c>
      <c r="AT19" s="103"/>
      <c r="AU19" s="103"/>
      <c r="AV19" s="103"/>
      <c r="AW19" s="103"/>
      <c r="AX19" s="109" t="s">
        <v>398</v>
      </c>
      <c r="AY19" s="103"/>
      <c r="AZ19" s="103"/>
      <c r="BA19" s="109" t="s">
        <v>390</v>
      </c>
      <c r="BB19" s="109" t="s">
        <v>216</v>
      </c>
      <c r="BC19" s="109" t="s">
        <v>217</v>
      </c>
      <c r="BD19" s="124" t="s">
        <v>400</v>
      </c>
      <c r="BE19" s="80"/>
    </row>
    <row r="20" spans="1:57" s="102" customFormat="1" ht="45" x14ac:dyDescent="0.25">
      <c r="A20" s="118" t="s">
        <v>422</v>
      </c>
      <c r="B20" s="103" t="s">
        <v>419</v>
      </c>
      <c r="C20" s="103" t="s">
        <v>420</v>
      </c>
      <c r="D20" s="117" t="s">
        <v>187</v>
      </c>
      <c r="E20" s="103" t="s">
        <v>268</v>
      </c>
      <c r="F20" s="80"/>
      <c r="G20" s="52"/>
      <c r="H20" s="70" t="s">
        <v>20</v>
      </c>
      <c r="I20" s="70" t="s">
        <v>134</v>
      </c>
      <c r="J20" s="105" t="s">
        <v>174</v>
      </c>
      <c r="K20" s="106" t="s">
        <v>179</v>
      </c>
      <c r="L20" s="117" t="s">
        <v>170</v>
      </c>
      <c r="M20" s="52"/>
      <c r="N20" s="117" t="s">
        <v>166</v>
      </c>
      <c r="O20" s="117" t="str">
        <f>VLOOKUP(N20,NetworkID!B:D,3,FALSE)</f>
        <v>GCn0000000347</v>
      </c>
      <c r="P20" s="103" t="s">
        <v>421</v>
      </c>
      <c r="Q20" s="103" t="s">
        <v>423</v>
      </c>
      <c r="R20" s="117" t="s">
        <v>24</v>
      </c>
      <c r="S20" s="80"/>
      <c r="T20" s="106" t="s">
        <v>23</v>
      </c>
      <c r="U20" s="117" t="s">
        <v>54</v>
      </c>
      <c r="V20" s="80"/>
      <c r="W20" s="80"/>
      <c r="X20" s="103" t="s">
        <v>424</v>
      </c>
      <c r="Y20" s="52"/>
      <c r="Z20" s="103" t="s">
        <v>425</v>
      </c>
      <c r="AA20" s="103" t="s">
        <v>426</v>
      </c>
      <c r="AB20" s="103" t="s">
        <v>427</v>
      </c>
      <c r="AC20" s="52"/>
      <c r="AD20" s="103" t="s">
        <v>101</v>
      </c>
      <c r="AE20" s="117" t="s">
        <v>517</v>
      </c>
      <c r="AF20" s="53"/>
      <c r="AG20" s="80"/>
      <c r="AH20" s="53"/>
      <c r="AI20" s="80"/>
      <c r="AJ20" s="80"/>
      <c r="AK20" s="80"/>
      <c r="AL20" s="80"/>
      <c r="AM20" s="80"/>
      <c r="AN20" s="80"/>
      <c r="AO20" s="54"/>
      <c r="AP20" s="107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</row>
    <row r="21" spans="1:57" s="102" customFormat="1" ht="45" x14ac:dyDescent="0.25">
      <c r="A21" s="118" t="s">
        <v>436</v>
      </c>
      <c r="B21" s="117" t="s">
        <v>428</v>
      </c>
      <c r="C21" s="103" t="s">
        <v>430</v>
      </c>
      <c r="D21" s="117" t="s">
        <v>187</v>
      </c>
      <c r="E21" s="103" t="s">
        <v>268</v>
      </c>
      <c r="F21" s="80"/>
      <c r="G21" s="52"/>
      <c r="H21" s="70" t="s">
        <v>20</v>
      </c>
      <c r="I21" s="70" t="s">
        <v>134</v>
      </c>
      <c r="J21" s="105" t="s">
        <v>174</v>
      </c>
      <c r="K21" s="106" t="s">
        <v>179</v>
      </c>
      <c r="L21" s="117" t="s">
        <v>170</v>
      </c>
      <c r="M21" s="52"/>
      <c r="N21" s="117" t="s">
        <v>166</v>
      </c>
      <c r="O21" s="117" t="str">
        <f>VLOOKUP(N21,NetworkID!B:D,3,FALSE)</f>
        <v>GCn0000000347</v>
      </c>
      <c r="P21" s="103" t="s">
        <v>432</v>
      </c>
      <c r="Q21" s="103" t="s">
        <v>438</v>
      </c>
      <c r="R21" s="117" t="s">
        <v>24</v>
      </c>
      <c r="S21" s="80"/>
      <c r="T21" s="106" t="s">
        <v>23</v>
      </c>
      <c r="U21" s="117" t="str">
        <f>VLOOKUP(N21,[1]NetworkID!B:D,2,FALSE)</f>
        <v>USD</v>
      </c>
      <c r="V21" s="80"/>
      <c r="W21" s="80"/>
      <c r="X21" s="103" t="s">
        <v>440</v>
      </c>
      <c r="Y21" s="52"/>
      <c r="Z21" s="103" t="s">
        <v>441</v>
      </c>
      <c r="AA21" s="103" t="s">
        <v>442</v>
      </c>
      <c r="AB21" s="103" t="s">
        <v>443</v>
      </c>
      <c r="AC21" s="52"/>
      <c r="AD21" s="103" t="s">
        <v>101</v>
      </c>
      <c r="AE21" s="117" t="s">
        <v>509</v>
      </c>
      <c r="AF21" s="53"/>
      <c r="AG21" s="80"/>
      <c r="AH21" s="53"/>
      <c r="AI21" s="80"/>
      <c r="AJ21" s="80"/>
      <c r="AK21" s="80"/>
      <c r="AL21" s="80"/>
      <c r="AM21" s="80"/>
      <c r="AN21" s="80"/>
      <c r="AO21" s="54"/>
      <c r="AP21" s="107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</row>
    <row r="22" spans="1:57" s="102" customFormat="1" ht="45" x14ac:dyDescent="0.25">
      <c r="A22" s="118" t="s">
        <v>437</v>
      </c>
      <c r="B22" s="117" t="s">
        <v>429</v>
      </c>
      <c r="C22" s="103" t="s">
        <v>431</v>
      </c>
      <c r="D22" s="117" t="s">
        <v>187</v>
      </c>
      <c r="E22" s="103" t="s">
        <v>268</v>
      </c>
      <c r="F22" s="80"/>
      <c r="G22" s="52"/>
      <c r="H22" s="70" t="s">
        <v>20</v>
      </c>
      <c r="I22" s="70" t="s">
        <v>134</v>
      </c>
      <c r="J22" s="105" t="s">
        <v>174</v>
      </c>
      <c r="K22" s="106" t="s">
        <v>179</v>
      </c>
      <c r="L22" s="117" t="s">
        <v>170</v>
      </c>
      <c r="M22" s="52"/>
      <c r="N22" s="117" t="s">
        <v>166</v>
      </c>
      <c r="O22" s="117" t="str">
        <f>VLOOKUP(N22,NetworkID!B:D,3,FALSE)</f>
        <v>GCn0000000347</v>
      </c>
      <c r="P22" s="103" t="s">
        <v>433</v>
      </c>
      <c r="Q22" s="103" t="s">
        <v>439</v>
      </c>
      <c r="R22" s="117" t="s">
        <v>24</v>
      </c>
      <c r="S22" s="80"/>
      <c r="T22" s="106" t="s">
        <v>23</v>
      </c>
      <c r="U22" s="117" t="str">
        <f>VLOOKUP(N22,[1]NetworkID!B:D,2,FALSE)</f>
        <v>USD</v>
      </c>
      <c r="V22" s="80"/>
      <c r="W22" s="80"/>
      <c r="X22" s="103" t="s">
        <v>444</v>
      </c>
      <c r="Y22" s="52"/>
      <c r="Z22" s="103" t="s">
        <v>445</v>
      </c>
      <c r="AA22" s="103" t="s">
        <v>446</v>
      </c>
      <c r="AB22" s="103" t="s">
        <v>447</v>
      </c>
      <c r="AC22" s="52"/>
      <c r="AD22" s="103" t="s">
        <v>101</v>
      </c>
      <c r="AE22" s="117" t="s">
        <v>510</v>
      </c>
      <c r="AF22" s="53"/>
      <c r="AG22" s="80"/>
      <c r="AH22" s="53"/>
      <c r="AI22" s="80"/>
      <c r="AJ22" s="80"/>
      <c r="AK22" s="80"/>
      <c r="AL22" s="80"/>
      <c r="AM22" s="80"/>
      <c r="AN22" s="80"/>
      <c r="AO22" s="54"/>
      <c r="AP22" s="107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</row>
    <row r="23" spans="1:57" s="102" customFormat="1" ht="75" x14ac:dyDescent="0.25">
      <c r="A23" s="118" t="s">
        <v>448</v>
      </c>
      <c r="B23" s="117" t="s">
        <v>428</v>
      </c>
      <c r="C23" s="103" t="s">
        <v>430</v>
      </c>
      <c r="D23" s="117" t="s">
        <v>187</v>
      </c>
      <c r="E23" s="103" t="s">
        <v>268</v>
      </c>
      <c r="F23" s="80"/>
      <c r="G23" s="52"/>
      <c r="H23" s="70" t="s">
        <v>20</v>
      </c>
      <c r="I23" s="70" t="s">
        <v>134</v>
      </c>
      <c r="J23" s="105" t="s">
        <v>174</v>
      </c>
      <c r="K23" s="106" t="s">
        <v>179</v>
      </c>
      <c r="L23" s="117" t="s">
        <v>170</v>
      </c>
      <c r="M23" s="52"/>
      <c r="N23" s="117" t="s">
        <v>166</v>
      </c>
      <c r="O23" s="117" t="str">
        <f>VLOOKUP(N23,NetworkID!B:D,3,FALSE)</f>
        <v>GCn0000000347</v>
      </c>
      <c r="P23" s="103" t="s">
        <v>432</v>
      </c>
      <c r="Q23" s="103" t="s">
        <v>450</v>
      </c>
      <c r="R23" s="117" t="s">
        <v>24</v>
      </c>
      <c r="S23" s="80"/>
      <c r="T23" s="106" t="s">
        <v>23</v>
      </c>
      <c r="U23" s="117" t="str">
        <f>VLOOKUP(N23,NetworkID!B:D,2,FALSE)</f>
        <v>USD</v>
      </c>
      <c r="V23" s="80"/>
      <c r="W23" s="80"/>
      <c r="X23" s="103" t="s">
        <v>452</v>
      </c>
      <c r="Y23" s="52"/>
      <c r="Z23" s="103" t="s">
        <v>454</v>
      </c>
      <c r="AA23" s="103" t="s">
        <v>456</v>
      </c>
      <c r="AB23" s="103" t="s">
        <v>458</v>
      </c>
      <c r="AC23" s="52"/>
      <c r="AD23" s="103" t="s">
        <v>101</v>
      </c>
      <c r="AE23" s="117" t="s">
        <v>627</v>
      </c>
      <c r="AF23" s="53"/>
      <c r="AG23" s="80"/>
      <c r="AH23" s="53"/>
      <c r="AI23" s="80"/>
      <c r="AJ23" s="80"/>
      <c r="AK23" s="80"/>
      <c r="AL23" s="80"/>
      <c r="AM23" s="80"/>
      <c r="AN23" s="80"/>
      <c r="AO23" s="54"/>
      <c r="AP23" s="107"/>
      <c r="AQ23" s="103" t="s">
        <v>434</v>
      </c>
      <c r="AR23" s="103"/>
      <c r="AS23" s="109" t="s">
        <v>388</v>
      </c>
      <c r="AT23" s="103"/>
      <c r="AU23" s="103"/>
      <c r="AV23" s="103"/>
      <c r="AW23" s="103"/>
      <c r="AX23" s="109" t="s">
        <v>398</v>
      </c>
      <c r="AY23" s="103"/>
      <c r="AZ23" s="103"/>
      <c r="BA23" s="109" t="s">
        <v>390</v>
      </c>
      <c r="BB23" s="109" t="s">
        <v>216</v>
      </c>
      <c r="BC23" s="109" t="s">
        <v>217</v>
      </c>
      <c r="BD23" s="124" t="s">
        <v>400</v>
      </c>
      <c r="BE23" s="103"/>
    </row>
    <row r="24" spans="1:57" s="102" customFormat="1" ht="75" x14ac:dyDescent="0.25">
      <c r="A24" s="118" t="s">
        <v>449</v>
      </c>
      <c r="B24" s="117" t="s">
        <v>429</v>
      </c>
      <c r="C24" s="103" t="s">
        <v>431</v>
      </c>
      <c r="D24" s="117" t="s">
        <v>187</v>
      </c>
      <c r="E24" s="103" t="s">
        <v>268</v>
      </c>
      <c r="F24" s="80"/>
      <c r="G24" s="52"/>
      <c r="H24" s="70" t="s">
        <v>20</v>
      </c>
      <c r="I24" s="70" t="s">
        <v>134</v>
      </c>
      <c r="J24" s="105" t="s">
        <v>174</v>
      </c>
      <c r="K24" s="106" t="s">
        <v>179</v>
      </c>
      <c r="L24" s="117" t="s">
        <v>170</v>
      </c>
      <c r="M24" s="52"/>
      <c r="N24" s="117" t="s">
        <v>166</v>
      </c>
      <c r="O24" s="117" t="str">
        <f>VLOOKUP(N24,NetworkID!B:D,3,FALSE)</f>
        <v>GCn0000000347</v>
      </c>
      <c r="P24" s="103" t="s">
        <v>433</v>
      </c>
      <c r="Q24" s="103" t="s">
        <v>451</v>
      </c>
      <c r="R24" s="117" t="s">
        <v>24</v>
      </c>
      <c r="S24" s="80"/>
      <c r="T24" s="106" t="s">
        <v>23</v>
      </c>
      <c r="U24" s="117" t="str">
        <f>VLOOKUP(N24,[1]NetworkID!B:D,2,FALSE)</f>
        <v>USD</v>
      </c>
      <c r="V24" s="80"/>
      <c r="W24" s="80"/>
      <c r="X24" s="103" t="s">
        <v>453</v>
      </c>
      <c r="Y24" s="52"/>
      <c r="Z24" s="103" t="s">
        <v>455</v>
      </c>
      <c r="AA24" s="103" t="s">
        <v>457</v>
      </c>
      <c r="AB24" s="103" t="s">
        <v>459</v>
      </c>
      <c r="AC24" s="52"/>
      <c r="AD24" s="103" t="s">
        <v>101</v>
      </c>
      <c r="AE24" s="117" t="s">
        <v>641</v>
      </c>
      <c r="AF24" s="53"/>
      <c r="AG24" s="80"/>
      <c r="AH24" s="53"/>
      <c r="AI24" s="80"/>
      <c r="AJ24" s="80"/>
      <c r="AK24" s="80"/>
      <c r="AL24" s="80"/>
      <c r="AM24" s="80"/>
      <c r="AN24" s="80"/>
      <c r="AO24" s="54"/>
      <c r="AP24" s="107"/>
      <c r="AQ24" s="103" t="s">
        <v>435</v>
      </c>
      <c r="AR24" s="103"/>
      <c r="AS24" s="109" t="s">
        <v>388</v>
      </c>
      <c r="AT24" s="103"/>
      <c r="AU24" s="103"/>
      <c r="AV24" s="103"/>
      <c r="AW24" s="103"/>
      <c r="AX24" s="109" t="s">
        <v>398</v>
      </c>
      <c r="AY24" s="103"/>
      <c r="AZ24" s="103"/>
      <c r="BA24" s="109" t="s">
        <v>390</v>
      </c>
      <c r="BB24" s="109" t="s">
        <v>216</v>
      </c>
      <c r="BC24" s="109" t="s">
        <v>217</v>
      </c>
      <c r="BD24" s="124" t="s">
        <v>400</v>
      </c>
      <c r="BE24" s="80"/>
    </row>
    <row r="25" spans="1:57" s="102" customFormat="1" ht="45" x14ac:dyDescent="0.25">
      <c r="A25" s="118" t="s">
        <v>466</v>
      </c>
      <c r="B25" s="117" t="s">
        <v>460</v>
      </c>
      <c r="C25" s="103" t="s">
        <v>462</v>
      </c>
      <c r="D25" s="117" t="s">
        <v>187</v>
      </c>
      <c r="E25" s="103" t="s">
        <v>268</v>
      </c>
      <c r="F25" s="80"/>
      <c r="G25" s="52"/>
      <c r="H25" s="70" t="s">
        <v>20</v>
      </c>
      <c r="I25" s="70" t="s">
        <v>134</v>
      </c>
      <c r="J25" s="105" t="s">
        <v>174</v>
      </c>
      <c r="K25" s="106" t="s">
        <v>179</v>
      </c>
      <c r="L25" s="117" t="s">
        <v>170</v>
      </c>
      <c r="M25" s="52"/>
      <c r="N25" s="117" t="s">
        <v>166</v>
      </c>
      <c r="O25" s="117" t="s">
        <v>167</v>
      </c>
      <c r="P25" s="103" t="s">
        <v>464</v>
      </c>
      <c r="Q25" s="103" t="s">
        <v>474</v>
      </c>
      <c r="R25" s="117" t="s">
        <v>24</v>
      </c>
      <c r="S25" s="80"/>
      <c r="T25" s="106" t="s">
        <v>23</v>
      </c>
      <c r="U25" s="117" t="s">
        <v>54</v>
      </c>
      <c r="V25" s="80"/>
      <c r="W25" s="80"/>
      <c r="X25" s="103" t="s">
        <v>479</v>
      </c>
      <c r="Y25" s="52"/>
      <c r="Z25" s="103" t="s">
        <v>484</v>
      </c>
      <c r="AA25" s="103" t="s">
        <v>489</v>
      </c>
      <c r="AB25" s="103" t="s">
        <v>494</v>
      </c>
      <c r="AC25" s="52"/>
      <c r="AD25" s="103" t="s">
        <v>101</v>
      </c>
      <c r="AE25" s="117" t="s">
        <v>512</v>
      </c>
      <c r="AF25" s="53"/>
      <c r="AG25" s="80"/>
      <c r="AH25" s="53"/>
      <c r="AI25" s="80"/>
      <c r="AJ25" s="80"/>
      <c r="AK25" s="80"/>
      <c r="AL25" s="80"/>
      <c r="AM25" s="80"/>
      <c r="AN25" s="80"/>
      <c r="AO25" s="54"/>
      <c r="AP25" s="107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</row>
    <row r="26" spans="1:57" s="102" customFormat="1" ht="45" x14ac:dyDescent="0.25">
      <c r="A26" s="118" t="s">
        <v>467</v>
      </c>
      <c r="B26" s="117" t="s">
        <v>461</v>
      </c>
      <c r="C26" s="103" t="s">
        <v>463</v>
      </c>
      <c r="D26" s="117" t="s">
        <v>187</v>
      </c>
      <c r="E26" s="103" t="s">
        <v>268</v>
      </c>
      <c r="F26" s="80"/>
      <c r="G26" s="52"/>
      <c r="H26" s="70" t="s">
        <v>20</v>
      </c>
      <c r="I26" s="70" t="s">
        <v>134</v>
      </c>
      <c r="J26" s="105" t="s">
        <v>174</v>
      </c>
      <c r="K26" s="106" t="s">
        <v>179</v>
      </c>
      <c r="L26" s="117" t="s">
        <v>170</v>
      </c>
      <c r="M26" s="52"/>
      <c r="N26" s="117" t="s">
        <v>166</v>
      </c>
      <c r="O26" s="117" t="s">
        <v>167</v>
      </c>
      <c r="P26" s="103" t="s">
        <v>465</v>
      </c>
      <c r="Q26" s="103" t="s">
        <v>475</v>
      </c>
      <c r="R26" s="117" t="s">
        <v>24</v>
      </c>
      <c r="S26" s="80"/>
      <c r="T26" s="106" t="s">
        <v>23</v>
      </c>
      <c r="U26" s="117" t="s">
        <v>54</v>
      </c>
      <c r="V26" s="80"/>
      <c r="W26" s="80"/>
      <c r="X26" s="103" t="s">
        <v>480</v>
      </c>
      <c r="Y26" s="52"/>
      <c r="Z26" s="103" t="s">
        <v>485</v>
      </c>
      <c r="AA26" s="103" t="s">
        <v>490</v>
      </c>
      <c r="AB26" s="103" t="s">
        <v>495</v>
      </c>
      <c r="AC26" s="52"/>
      <c r="AD26" s="103" t="s">
        <v>101</v>
      </c>
      <c r="AE26" s="117" t="s">
        <v>513</v>
      </c>
      <c r="AF26" s="53"/>
      <c r="AG26" s="80"/>
      <c r="AH26" s="53"/>
      <c r="AI26" s="80"/>
      <c r="AJ26" s="80"/>
      <c r="AK26" s="80"/>
      <c r="AL26" s="80"/>
      <c r="AM26" s="80"/>
      <c r="AN26" s="80"/>
      <c r="AO26" s="54"/>
      <c r="AP26" s="107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</row>
    <row r="27" spans="1:57" s="102" customFormat="1" ht="30" x14ac:dyDescent="0.25">
      <c r="A27" s="118" t="s">
        <v>468</v>
      </c>
      <c r="B27" s="103" t="s">
        <v>460</v>
      </c>
      <c r="C27" s="103" t="s">
        <v>471</v>
      </c>
      <c r="D27" s="117" t="s">
        <v>187</v>
      </c>
      <c r="E27" s="103" t="s">
        <v>268</v>
      </c>
      <c r="F27" s="80"/>
      <c r="G27" s="52"/>
      <c r="H27" s="70" t="s">
        <v>20</v>
      </c>
      <c r="I27" s="70" t="s">
        <v>134</v>
      </c>
      <c r="J27" s="105" t="s">
        <v>174</v>
      </c>
      <c r="K27" s="106" t="s">
        <v>179</v>
      </c>
      <c r="L27" s="117" t="s">
        <v>170</v>
      </c>
      <c r="M27" s="52"/>
      <c r="N27" s="117" t="s">
        <v>166</v>
      </c>
      <c r="O27" s="117" t="s">
        <v>167</v>
      </c>
      <c r="P27" s="103" t="s">
        <v>464</v>
      </c>
      <c r="Q27" s="103" t="s">
        <v>476</v>
      </c>
      <c r="R27" s="117" t="s">
        <v>24</v>
      </c>
      <c r="S27" s="80"/>
      <c r="T27" s="106" t="s">
        <v>23</v>
      </c>
      <c r="U27" s="117" t="s">
        <v>54</v>
      </c>
      <c r="V27" s="80"/>
      <c r="W27" s="80"/>
      <c r="X27" s="103" t="s">
        <v>482</v>
      </c>
      <c r="Y27" s="52"/>
      <c r="Z27" s="103" t="s">
        <v>486</v>
      </c>
      <c r="AA27" s="103" t="s">
        <v>491</v>
      </c>
      <c r="AB27" s="103" t="s">
        <v>496</v>
      </c>
      <c r="AC27" s="52"/>
      <c r="AD27" s="103" t="s">
        <v>60</v>
      </c>
      <c r="AE27" s="117"/>
      <c r="AF27" s="53"/>
      <c r="AG27" s="80"/>
      <c r="AH27" s="53"/>
      <c r="AI27" s="80"/>
      <c r="AJ27" s="80"/>
      <c r="AK27" s="80"/>
      <c r="AL27" s="80"/>
      <c r="AM27" s="80"/>
      <c r="AN27" s="80"/>
      <c r="AO27" s="54"/>
      <c r="AP27" s="107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</row>
    <row r="28" spans="1:57" s="102" customFormat="1" ht="45" x14ac:dyDescent="0.25">
      <c r="A28" s="118" t="s">
        <v>469</v>
      </c>
      <c r="B28" s="103" t="s">
        <v>461</v>
      </c>
      <c r="C28" s="103" t="s">
        <v>472</v>
      </c>
      <c r="D28" s="117" t="s">
        <v>187</v>
      </c>
      <c r="E28" s="103" t="s">
        <v>268</v>
      </c>
      <c r="F28" s="80"/>
      <c r="G28" s="52"/>
      <c r="H28" s="70" t="s">
        <v>20</v>
      </c>
      <c r="I28" s="70" t="s">
        <v>134</v>
      </c>
      <c r="J28" s="105" t="s">
        <v>174</v>
      </c>
      <c r="K28" s="106" t="s">
        <v>179</v>
      </c>
      <c r="L28" s="117" t="s">
        <v>170</v>
      </c>
      <c r="M28" s="52"/>
      <c r="N28" s="117" t="s">
        <v>166</v>
      </c>
      <c r="O28" s="117" t="s">
        <v>167</v>
      </c>
      <c r="P28" s="103" t="s">
        <v>465</v>
      </c>
      <c r="Q28" s="103" t="s">
        <v>477</v>
      </c>
      <c r="R28" s="117" t="s">
        <v>24</v>
      </c>
      <c r="S28" s="80"/>
      <c r="T28" s="106" t="s">
        <v>23</v>
      </c>
      <c r="U28" s="117" t="s">
        <v>54</v>
      </c>
      <c r="V28" s="80"/>
      <c r="W28" s="80"/>
      <c r="X28" s="103" t="s">
        <v>481</v>
      </c>
      <c r="Y28" s="52"/>
      <c r="Z28" s="103" t="s">
        <v>487</v>
      </c>
      <c r="AA28" s="103" t="s">
        <v>492</v>
      </c>
      <c r="AB28" s="103" t="s">
        <v>497</v>
      </c>
      <c r="AC28" s="52"/>
      <c r="AD28" s="103" t="s">
        <v>60</v>
      </c>
      <c r="AE28" s="117"/>
      <c r="AF28" s="53"/>
      <c r="AG28" s="80"/>
      <c r="AH28" s="53"/>
      <c r="AI28" s="80"/>
      <c r="AJ28" s="80"/>
      <c r="AK28" s="80"/>
      <c r="AL28" s="80"/>
      <c r="AM28" s="80"/>
      <c r="AN28" s="80"/>
      <c r="AO28" s="54"/>
      <c r="AP28" s="107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</row>
    <row r="29" spans="1:57" s="102" customFormat="1" ht="30" x14ac:dyDescent="0.25">
      <c r="A29" s="118" t="s">
        <v>470</v>
      </c>
      <c r="B29" s="103" t="s">
        <v>461</v>
      </c>
      <c r="C29" s="103" t="s">
        <v>473</v>
      </c>
      <c r="D29" s="117" t="s">
        <v>187</v>
      </c>
      <c r="E29" s="103" t="s">
        <v>268</v>
      </c>
      <c r="F29" s="80"/>
      <c r="G29" s="52"/>
      <c r="H29" s="70" t="s">
        <v>20</v>
      </c>
      <c r="I29" s="70" t="s">
        <v>134</v>
      </c>
      <c r="J29" s="105" t="s">
        <v>174</v>
      </c>
      <c r="K29" s="106" t="s">
        <v>179</v>
      </c>
      <c r="L29" s="117" t="s">
        <v>170</v>
      </c>
      <c r="M29" s="52"/>
      <c r="N29" s="117" t="s">
        <v>166</v>
      </c>
      <c r="O29" s="117" t="s">
        <v>167</v>
      </c>
      <c r="P29" s="103" t="s">
        <v>465</v>
      </c>
      <c r="Q29" s="103" t="s">
        <v>478</v>
      </c>
      <c r="R29" s="117" t="s">
        <v>379</v>
      </c>
      <c r="S29" s="80"/>
      <c r="T29" s="106" t="s">
        <v>23</v>
      </c>
      <c r="U29" s="117" t="s">
        <v>54</v>
      </c>
      <c r="V29" s="80"/>
      <c r="W29" s="80"/>
      <c r="X29" s="103" t="s">
        <v>483</v>
      </c>
      <c r="Y29" s="52"/>
      <c r="Z29" s="103" t="s">
        <v>488</v>
      </c>
      <c r="AA29" s="103" t="s">
        <v>493</v>
      </c>
      <c r="AB29" s="103" t="s">
        <v>498</v>
      </c>
      <c r="AC29" s="52"/>
      <c r="AD29" s="103" t="s">
        <v>60</v>
      </c>
      <c r="AE29" s="117"/>
      <c r="AF29" s="53"/>
      <c r="AG29" s="80"/>
      <c r="AH29" s="53"/>
      <c r="AI29" s="80"/>
      <c r="AJ29" s="80"/>
      <c r="AK29" s="80"/>
      <c r="AL29" s="80"/>
      <c r="AM29" s="80"/>
      <c r="AN29" s="80"/>
      <c r="AO29" s="54"/>
      <c r="AP29" s="107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</row>
    <row r="30" spans="1:57" s="102" customFormat="1" ht="60" x14ac:dyDescent="0.25">
      <c r="A30" s="118" t="s">
        <v>522</v>
      </c>
      <c r="B30" s="117" t="s">
        <v>500</v>
      </c>
      <c r="C30" s="103" t="s">
        <v>502</v>
      </c>
      <c r="D30" s="117" t="s">
        <v>187</v>
      </c>
      <c r="E30" s="103" t="s">
        <v>268</v>
      </c>
      <c r="F30" s="80"/>
      <c r="G30" s="52"/>
      <c r="H30" s="70" t="s">
        <v>20</v>
      </c>
      <c r="I30" s="70" t="s">
        <v>134</v>
      </c>
      <c r="J30" s="105" t="s">
        <v>142</v>
      </c>
      <c r="K30" s="106" t="s">
        <v>237</v>
      </c>
      <c r="L30" s="117" t="s">
        <v>170</v>
      </c>
      <c r="M30" s="52"/>
      <c r="N30" s="117" t="s">
        <v>117</v>
      </c>
      <c r="O30" s="117" t="str">
        <f>VLOOKUP(N30,NetworkID!B:D,3,FALSE)</f>
        <v>Cnw0000000079</v>
      </c>
      <c r="P30" s="103" t="s">
        <v>506</v>
      </c>
      <c r="Q30" s="103" t="s">
        <v>523</v>
      </c>
      <c r="R30" s="117" t="s">
        <v>24</v>
      </c>
      <c r="S30" s="80"/>
      <c r="T30" s="106" t="s">
        <v>23</v>
      </c>
      <c r="U30" s="117" t="str">
        <f>VLOOKUP(N30,NetworkID!B:D,2,FALSE)</f>
        <v>GBP</v>
      </c>
      <c r="V30" s="80"/>
      <c r="W30" s="80"/>
      <c r="X30" s="103" t="s">
        <v>524</v>
      </c>
      <c r="Y30" s="52"/>
      <c r="Z30" s="103" t="s">
        <v>525</v>
      </c>
      <c r="AA30" s="103" t="s">
        <v>526</v>
      </c>
      <c r="AB30" s="103" t="s">
        <v>527</v>
      </c>
      <c r="AC30" s="52"/>
      <c r="AD30" s="103" t="s">
        <v>101</v>
      </c>
      <c r="AE30" s="109" t="s">
        <v>528</v>
      </c>
      <c r="AF30" s="53"/>
      <c r="AG30" s="80"/>
      <c r="AH30" s="53"/>
      <c r="AI30" s="80"/>
      <c r="AJ30" s="80"/>
      <c r="AK30" s="80"/>
      <c r="AL30" s="80"/>
      <c r="AM30" s="80"/>
      <c r="AN30" s="80"/>
      <c r="AO30" s="54"/>
      <c r="AP30" s="107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</row>
    <row r="31" spans="1:57" s="102" customFormat="1" ht="60" x14ac:dyDescent="0.25">
      <c r="A31" s="118" t="s">
        <v>603</v>
      </c>
      <c r="B31" s="117" t="s">
        <v>599</v>
      </c>
      <c r="C31" s="103" t="s">
        <v>600</v>
      </c>
      <c r="D31" s="117" t="s">
        <v>187</v>
      </c>
      <c r="E31" s="103" t="s">
        <v>268</v>
      </c>
      <c r="F31" s="80"/>
      <c r="G31" s="52"/>
      <c r="H31" s="70" t="s">
        <v>20</v>
      </c>
      <c r="I31" s="70" t="s">
        <v>134</v>
      </c>
      <c r="J31" s="105" t="s">
        <v>142</v>
      </c>
      <c r="K31" s="106" t="s">
        <v>237</v>
      </c>
      <c r="L31" s="117" t="s">
        <v>170</v>
      </c>
      <c r="M31" s="52"/>
      <c r="N31" s="117" t="s">
        <v>166</v>
      </c>
      <c r="O31" s="117" t="str">
        <f>VLOOKUP(N31,NetworkID!B:D,3,FALSE)</f>
        <v>GCn0000000347</v>
      </c>
      <c r="P31" s="103" t="s">
        <v>601</v>
      </c>
      <c r="Q31" s="103" t="s">
        <v>604</v>
      </c>
      <c r="R31" s="117" t="s">
        <v>24</v>
      </c>
      <c r="S31" s="80"/>
      <c r="T31" s="106" t="s">
        <v>23</v>
      </c>
      <c r="U31" s="117" t="str">
        <f>VLOOKUP(N31,NetworkID!B:D,2,FALSE)</f>
        <v>USD</v>
      </c>
      <c r="V31" s="80"/>
      <c r="W31" s="80"/>
      <c r="X31" s="103" t="s">
        <v>605</v>
      </c>
      <c r="Y31" s="52"/>
      <c r="Z31" s="103" t="s">
        <v>606</v>
      </c>
      <c r="AA31" s="103" t="s">
        <v>607</v>
      </c>
      <c r="AB31" s="103" t="s">
        <v>608</v>
      </c>
      <c r="AC31" s="52"/>
      <c r="AD31" s="103" t="s">
        <v>101</v>
      </c>
      <c r="AE31" s="109" t="s">
        <v>609</v>
      </c>
      <c r="AF31" s="53"/>
      <c r="AG31" s="80"/>
      <c r="AH31" s="53"/>
      <c r="AI31" s="80"/>
      <c r="AJ31" s="80"/>
      <c r="AK31" s="80"/>
      <c r="AL31" s="80"/>
      <c r="AM31" s="80"/>
      <c r="AN31" s="80"/>
      <c r="AO31" s="54"/>
      <c r="AP31" s="107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</row>
    <row r="32" spans="1:57" s="102" customFormat="1" ht="45" x14ac:dyDescent="0.25">
      <c r="A32" s="117" t="s">
        <v>620</v>
      </c>
      <c r="B32" s="117" t="s">
        <v>503</v>
      </c>
      <c r="C32" s="103" t="s">
        <v>508</v>
      </c>
      <c r="D32" s="117" t="s">
        <v>187</v>
      </c>
      <c r="E32" s="103" t="s">
        <v>268</v>
      </c>
      <c r="F32" s="80"/>
      <c r="G32" s="52"/>
      <c r="H32" s="70" t="s">
        <v>20</v>
      </c>
      <c r="I32" s="70" t="s">
        <v>134</v>
      </c>
      <c r="J32" s="105" t="s">
        <v>142</v>
      </c>
      <c r="K32" s="106" t="s">
        <v>237</v>
      </c>
      <c r="L32" s="117" t="s">
        <v>170</v>
      </c>
      <c r="M32" s="52"/>
      <c r="N32" s="117" t="s">
        <v>166</v>
      </c>
      <c r="O32" s="117" t="str">
        <f>VLOOKUP(N32,NetworkID!B:D,3,FALSE)</f>
        <v>GCn0000000347</v>
      </c>
      <c r="P32" s="103" t="s">
        <v>504</v>
      </c>
      <c r="Q32" s="103" t="s">
        <v>621</v>
      </c>
      <c r="R32" s="117" t="s">
        <v>24</v>
      </c>
      <c r="S32" s="80"/>
      <c r="T32" s="106" t="s">
        <v>23</v>
      </c>
      <c r="U32" s="117" t="str">
        <f>VLOOKUP(N32,NetworkID!B:D,2,FALSE)</f>
        <v>USD</v>
      </c>
      <c r="V32" s="80"/>
      <c r="W32" s="80"/>
      <c r="X32" s="103" t="s">
        <v>622</v>
      </c>
      <c r="Y32" s="52"/>
      <c r="Z32" s="103" t="s">
        <v>623</v>
      </c>
      <c r="AA32" s="103" t="s">
        <v>624</v>
      </c>
      <c r="AB32" s="103" t="s">
        <v>625</v>
      </c>
      <c r="AC32" s="52"/>
      <c r="AD32" s="103" t="s">
        <v>101</v>
      </c>
      <c r="AE32" s="109" t="s">
        <v>609</v>
      </c>
      <c r="AF32" s="53"/>
      <c r="AG32" s="80"/>
      <c r="AH32" s="53"/>
      <c r="AI32" s="80"/>
      <c r="AJ32" s="80"/>
      <c r="AK32" s="80"/>
      <c r="AL32" s="80"/>
      <c r="AM32" s="80"/>
      <c r="AN32" s="80"/>
      <c r="AO32" s="54"/>
      <c r="AP32" s="107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</row>
    <row r="33" spans="1:57" s="102" customFormat="1" ht="75" x14ac:dyDescent="0.25">
      <c r="A33" s="118" t="s">
        <v>643</v>
      </c>
      <c r="B33" s="117" t="s">
        <v>428</v>
      </c>
      <c r="C33" s="103" t="s">
        <v>644</v>
      </c>
      <c r="D33" s="117" t="s">
        <v>187</v>
      </c>
      <c r="E33" s="103" t="s">
        <v>268</v>
      </c>
      <c r="F33" s="80"/>
      <c r="G33" s="52"/>
      <c r="H33" s="70" t="s">
        <v>20</v>
      </c>
      <c r="I33" s="70" t="s">
        <v>134</v>
      </c>
      <c r="J33" s="105" t="s">
        <v>142</v>
      </c>
      <c r="K33" s="106" t="s">
        <v>237</v>
      </c>
      <c r="L33" s="117" t="s">
        <v>170</v>
      </c>
      <c r="M33" s="52"/>
      <c r="N33" s="117" t="s">
        <v>166</v>
      </c>
      <c r="O33" s="117" t="str">
        <f>VLOOKUP(N33,NetworkID!B:D,3,FALSE)</f>
        <v>GCn0000000347</v>
      </c>
      <c r="P33" s="103" t="s">
        <v>432</v>
      </c>
      <c r="Q33" s="103" t="s">
        <v>645</v>
      </c>
      <c r="R33" s="103" t="s">
        <v>379</v>
      </c>
      <c r="S33" s="103" t="s">
        <v>642</v>
      </c>
      <c r="T33" s="106" t="s">
        <v>23</v>
      </c>
      <c r="U33" s="117" t="str">
        <f>VLOOKUP(N33,NetworkID!B:D,2,FALSE)</f>
        <v>USD</v>
      </c>
      <c r="V33" s="80"/>
      <c r="W33" s="80"/>
      <c r="X33" s="103" t="s">
        <v>646</v>
      </c>
      <c r="Y33" s="52"/>
      <c r="Z33" s="103" t="s">
        <v>647</v>
      </c>
      <c r="AA33" s="103" t="s">
        <v>648</v>
      </c>
      <c r="AB33" s="103" t="s">
        <v>649</v>
      </c>
      <c r="AC33" s="52"/>
      <c r="AD33" s="103" t="s">
        <v>60</v>
      </c>
      <c r="AE33" s="109"/>
      <c r="AF33" s="53"/>
      <c r="AG33" s="80"/>
      <c r="AH33" s="53"/>
      <c r="AI33" s="80"/>
      <c r="AJ33" s="80"/>
      <c r="AK33" s="80"/>
      <c r="AL33" s="80"/>
      <c r="AM33" s="80"/>
      <c r="AN33" s="80"/>
      <c r="AO33" s="54"/>
      <c r="AP33" s="107"/>
      <c r="AQ33" s="103" t="s">
        <v>434</v>
      </c>
      <c r="AR33" s="103"/>
      <c r="AS33" s="109" t="s">
        <v>388</v>
      </c>
      <c r="AT33" s="103"/>
      <c r="AU33" s="103"/>
      <c r="AV33" s="103"/>
      <c r="AW33" s="103"/>
      <c r="AX33" s="109" t="s">
        <v>398</v>
      </c>
      <c r="AY33" s="103"/>
      <c r="AZ33" s="103"/>
      <c r="BA33" s="109" t="s">
        <v>390</v>
      </c>
      <c r="BB33" s="109" t="s">
        <v>216</v>
      </c>
      <c r="BC33" s="109" t="s">
        <v>217</v>
      </c>
      <c r="BD33" s="124" t="s">
        <v>400</v>
      </c>
      <c r="BE33" s="103"/>
    </row>
    <row r="34" spans="1:57" s="102" customFormat="1" ht="45" x14ac:dyDescent="0.25">
      <c r="A34" s="117" t="s">
        <v>664</v>
      </c>
      <c r="B34" s="103" t="s">
        <v>652</v>
      </c>
      <c r="C34" s="103" t="s">
        <v>674</v>
      </c>
      <c r="D34" s="117" t="s">
        <v>187</v>
      </c>
      <c r="E34" s="103" t="s">
        <v>223</v>
      </c>
      <c r="F34" s="80"/>
      <c r="G34" s="52"/>
      <c r="H34" s="70" t="s">
        <v>20</v>
      </c>
      <c r="I34" s="70" t="s">
        <v>134</v>
      </c>
      <c r="J34" s="105" t="s">
        <v>142</v>
      </c>
      <c r="K34" s="106" t="s">
        <v>237</v>
      </c>
      <c r="L34" s="117" t="s">
        <v>170</v>
      </c>
      <c r="M34" s="52"/>
      <c r="N34" s="117" t="s">
        <v>166</v>
      </c>
      <c r="O34" s="117" t="s">
        <v>167</v>
      </c>
      <c r="P34" s="103" t="s">
        <v>657</v>
      </c>
      <c r="Q34" s="103" t="s">
        <v>675</v>
      </c>
      <c r="R34" s="117" t="s">
        <v>24</v>
      </c>
      <c r="S34" s="80"/>
      <c r="T34" s="106" t="s">
        <v>23</v>
      </c>
      <c r="U34" s="117" t="s">
        <v>54</v>
      </c>
      <c r="V34" s="80"/>
      <c r="W34" s="80"/>
      <c r="X34" s="103" t="s">
        <v>676</v>
      </c>
      <c r="Y34" s="52"/>
      <c r="Z34" s="103" t="s">
        <v>677</v>
      </c>
      <c r="AA34" s="103" t="s">
        <v>678</v>
      </c>
      <c r="AB34" s="103" t="s">
        <v>679</v>
      </c>
      <c r="AC34" s="52"/>
      <c r="AD34" s="103" t="s">
        <v>101</v>
      </c>
      <c r="AE34" s="117" t="s">
        <v>680</v>
      </c>
      <c r="AF34" s="53"/>
      <c r="AG34" s="80"/>
      <c r="AH34" s="53"/>
      <c r="AI34" s="80"/>
      <c r="AJ34" s="80"/>
      <c r="AK34" s="80"/>
      <c r="AL34" s="80"/>
      <c r="AM34" s="80"/>
      <c r="AN34" s="80"/>
      <c r="AO34" s="54"/>
      <c r="AP34" s="107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</row>
    <row r="35" spans="1:57" s="102" customFormat="1" ht="45" x14ac:dyDescent="0.25">
      <c r="A35" s="117" t="s">
        <v>665</v>
      </c>
      <c r="B35" s="117" t="s">
        <v>653</v>
      </c>
      <c r="C35" s="103" t="s">
        <v>681</v>
      </c>
      <c r="D35" s="117" t="s">
        <v>187</v>
      </c>
      <c r="E35" s="103" t="s">
        <v>223</v>
      </c>
      <c r="F35" s="80"/>
      <c r="G35" s="52"/>
      <c r="H35" s="70" t="s">
        <v>20</v>
      </c>
      <c r="I35" s="70" t="s">
        <v>134</v>
      </c>
      <c r="J35" s="105" t="s">
        <v>142</v>
      </c>
      <c r="K35" s="106" t="s">
        <v>237</v>
      </c>
      <c r="L35" s="117" t="s">
        <v>170</v>
      </c>
      <c r="M35" s="52"/>
      <c r="N35" s="117" t="s">
        <v>166</v>
      </c>
      <c r="O35" s="117" t="s">
        <v>167</v>
      </c>
      <c r="P35" s="103" t="s">
        <v>658</v>
      </c>
      <c r="Q35" s="103" t="s">
        <v>682</v>
      </c>
      <c r="R35" s="117" t="s">
        <v>24</v>
      </c>
      <c r="S35" s="80"/>
      <c r="T35" s="106" t="s">
        <v>23</v>
      </c>
      <c r="U35" s="117" t="s">
        <v>54</v>
      </c>
      <c r="V35" s="80"/>
      <c r="W35" s="80"/>
      <c r="X35" s="103" t="s">
        <v>683</v>
      </c>
      <c r="Y35" s="52"/>
      <c r="Z35" s="103" t="s">
        <v>684</v>
      </c>
      <c r="AA35" s="103" t="s">
        <v>685</v>
      </c>
      <c r="AB35" s="103" t="s">
        <v>686</v>
      </c>
      <c r="AC35" s="52"/>
      <c r="AD35" s="103" t="s">
        <v>101</v>
      </c>
      <c r="AE35" s="117" t="s">
        <v>687</v>
      </c>
      <c r="AF35" s="53"/>
      <c r="AG35" s="80"/>
      <c r="AH35" s="53"/>
      <c r="AI35" s="80"/>
      <c r="AJ35" s="80"/>
      <c r="AK35" s="80"/>
      <c r="AL35" s="80"/>
      <c r="AM35" s="80"/>
      <c r="AN35" s="80"/>
      <c r="AO35" s="54"/>
      <c r="AP35" s="107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</row>
    <row r="36" spans="1:57" s="102" customFormat="1" ht="45" x14ac:dyDescent="0.25">
      <c r="A36" s="117" t="s">
        <v>666</v>
      </c>
      <c r="B36" s="117" t="s">
        <v>654</v>
      </c>
      <c r="C36" s="103" t="s">
        <v>710</v>
      </c>
      <c r="D36" s="117" t="s">
        <v>187</v>
      </c>
      <c r="E36" s="103" t="s">
        <v>223</v>
      </c>
      <c r="F36" s="80"/>
      <c r="G36" s="52"/>
      <c r="H36" s="70" t="s">
        <v>20</v>
      </c>
      <c r="I36" s="70" t="s">
        <v>134</v>
      </c>
      <c r="J36" s="105" t="s">
        <v>142</v>
      </c>
      <c r="K36" s="106" t="s">
        <v>237</v>
      </c>
      <c r="L36" s="117" t="s">
        <v>170</v>
      </c>
      <c r="M36" s="52"/>
      <c r="N36" s="117" t="s">
        <v>166</v>
      </c>
      <c r="O36" s="117" t="s">
        <v>167</v>
      </c>
      <c r="P36" s="103" t="s">
        <v>659</v>
      </c>
      <c r="Q36" s="103" t="s">
        <v>688</v>
      </c>
      <c r="R36" s="117" t="s">
        <v>24</v>
      </c>
      <c r="S36" s="80"/>
      <c r="T36" s="106" t="s">
        <v>23</v>
      </c>
      <c r="U36" s="117" t="s">
        <v>54</v>
      </c>
      <c r="V36" s="80"/>
      <c r="W36" s="80"/>
      <c r="X36" s="103" t="s">
        <v>689</v>
      </c>
      <c r="Y36" s="52"/>
      <c r="Z36" s="103" t="s">
        <v>690</v>
      </c>
      <c r="AA36" s="103" t="s">
        <v>691</v>
      </c>
      <c r="AB36" s="103" t="s">
        <v>692</v>
      </c>
      <c r="AC36" s="52"/>
      <c r="AD36" s="103" t="s">
        <v>101</v>
      </c>
      <c r="AE36" s="117" t="s">
        <v>693</v>
      </c>
      <c r="AF36" s="53"/>
      <c r="AG36" s="80"/>
      <c r="AH36" s="53"/>
      <c r="AI36" s="80"/>
      <c r="AJ36" s="80"/>
      <c r="AK36" s="80"/>
      <c r="AL36" s="80"/>
      <c r="AM36" s="80"/>
      <c r="AN36" s="80"/>
      <c r="AO36" s="54"/>
      <c r="AP36" s="107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</row>
    <row r="37" spans="1:57" s="102" customFormat="1" ht="75" x14ac:dyDescent="0.25">
      <c r="A37" s="117" t="s">
        <v>667</v>
      </c>
      <c r="B37" s="117" t="s">
        <v>653</v>
      </c>
      <c r="C37" s="103" t="s">
        <v>681</v>
      </c>
      <c r="D37" s="117" t="s">
        <v>187</v>
      </c>
      <c r="E37" s="103" t="s">
        <v>223</v>
      </c>
      <c r="F37" s="80"/>
      <c r="G37" s="52"/>
      <c r="H37" s="70" t="s">
        <v>20</v>
      </c>
      <c r="I37" s="70" t="s">
        <v>134</v>
      </c>
      <c r="J37" s="105" t="s">
        <v>142</v>
      </c>
      <c r="K37" s="106" t="s">
        <v>237</v>
      </c>
      <c r="L37" s="117" t="s">
        <v>170</v>
      </c>
      <c r="M37" s="52"/>
      <c r="N37" s="117" t="s">
        <v>166</v>
      </c>
      <c r="O37" s="117" t="s">
        <v>167</v>
      </c>
      <c r="P37" s="103" t="s">
        <v>658</v>
      </c>
      <c r="Q37" s="103" t="s">
        <v>694</v>
      </c>
      <c r="R37" s="117" t="s">
        <v>24</v>
      </c>
      <c r="S37" s="80"/>
      <c r="T37" s="106" t="s">
        <v>23</v>
      </c>
      <c r="U37" s="117" t="s">
        <v>54</v>
      </c>
      <c r="V37" s="80"/>
      <c r="W37" s="80"/>
      <c r="X37" s="103" t="s">
        <v>695</v>
      </c>
      <c r="Y37" s="52"/>
      <c r="Z37" s="103" t="s">
        <v>696</v>
      </c>
      <c r="AA37" s="103" t="s">
        <v>697</v>
      </c>
      <c r="AB37" s="103" t="s">
        <v>698</v>
      </c>
      <c r="AC37" s="52"/>
      <c r="AD37" s="103" t="s">
        <v>101</v>
      </c>
      <c r="AE37" s="117"/>
      <c r="AF37" s="53"/>
      <c r="AG37" s="80"/>
      <c r="AH37" s="53"/>
      <c r="AI37" s="80"/>
      <c r="AJ37" s="80"/>
      <c r="AK37" s="80"/>
      <c r="AL37" s="80"/>
      <c r="AM37" s="80"/>
      <c r="AN37" s="80"/>
      <c r="AO37" s="54"/>
      <c r="AP37" s="107"/>
      <c r="AQ37" s="103" t="s">
        <v>662</v>
      </c>
      <c r="AR37" s="103"/>
      <c r="AS37" s="109" t="s">
        <v>388</v>
      </c>
      <c r="AT37" s="103"/>
      <c r="AU37" s="103"/>
      <c r="AV37" s="103"/>
      <c r="AW37" s="103"/>
      <c r="AX37" s="109" t="s">
        <v>398</v>
      </c>
      <c r="AY37" s="103"/>
      <c r="AZ37" s="103"/>
      <c r="BA37" s="109" t="s">
        <v>390</v>
      </c>
      <c r="BB37" s="109" t="s">
        <v>216</v>
      </c>
      <c r="BC37" s="109" t="s">
        <v>217</v>
      </c>
      <c r="BD37" s="124" t="s">
        <v>400</v>
      </c>
      <c r="BE37" s="103"/>
    </row>
    <row r="38" spans="1:57" s="102" customFormat="1" ht="75" x14ac:dyDescent="0.25">
      <c r="A38" s="117" t="s">
        <v>668</v>
      </c>
      <c r="B38" s="117" t="s">
        <v>654</v>
      </c>
      <c r="C38" s="103" t="s">
        <v>710</v>
      </c>
      <c r="D38" s="117" t="s">
        <v>187</v>
      </c>
      <c r="E38" s="103" t="s">
        <v>223</v>
      </c>
      <c r="F38" s="80"/>
      <c r="G38" s="52"/>
      <c r="H38" s="70" t="s">
        <v>20</v>
      </c>
      <c r="I38" s="70" t="s">
        <v>134</v>
      </c>
      <c r="J38" s="105" t="s">
        <v>142</v>
      </c>
      <c r="K38" s="106" t="s">
        <v>237</v>
      </c>
      <c r="L38" s="117" t="s">
        <v>170</v>
      </c>
      <c r="M38" s="52"/>
      <c r="N38" s="117" t="s">
        <v>166</v>
      </c>
      <c r="O38" s="117" t="s">
        <v>167</v>
      </c>
      <c r="P38" s="103" t="s">
        <v>659</v>
      </c>
      <c r="Q38" s="103" t="s">
        <v>699</v>
      </c>
      <c r="R38" s="117" t="s">
        <v>24</v>
      </c>
      <c r="S38" s="80"/>
      <c r="T38" s="106" t="s">
        <v>23</v>
      </c>
      <c r="U38" s="117" t="s">
        <v>54</v>
      </c>
      <c r="V38" s="80"/>
      <c r="W38" s="80"/>
      <c r="X38" s="103" t="s">
        <v>700</v>
      </c>
      <c r="Y38" s="52"/>
      <c r="Z38" s="103" t="s">
        <v>701</v>
      </c>
      <c r="AA38" s="103" t="s">
        <v>702</v>
      </c>
      <c r="AB38" s="103" t="s">
        <v>703</v>
      </c>
      <c r="AC38" s="52"/>
      <c r="AD38" s="103" t="s">
        <v>101</v>
      </c>
      <c r="AE38" s="117"/>
      <c r="AF38" s="53"/>
      <c r="AG38" s="80"/>
      <c r="AH38" s="53"/>
      <c r="AI38" s="80"/>
      <c r="AJ38" s="80"/>
      <c r="AK38" s="80"/>
      <c r="AL38" s="80"/>
      <c r="AM38" s="80"/>
      <c r="AN38" s="80"/>
      <c r="AO38" s="54"/>
      <c r="AP38" s="107"/>
      <c r="AQ38" s="103" t="s">
        <v>663</v>
      </c>
      <c r="AR38" s="103"/>
      <c r="AS38" s="109" t="s">
        <v>388</v>
      </c>
      <c r="AT38" s="103"/>
      <c r="AU38" s="103"/>
      <c r="AV38" s="103"/>
      <c r="AW38" s="103"/>
      <c r="AX38" s="109" t="s">
        <v>398</v>
      </c>
      <c r="AY38" s="103"/>
      <c r="AZ38" s="103"/>
      <c r="BA38" s="109" t="s">
        <v>390</v>
      </c>
      <c r="BB38" s="109" t="s">
        <v>216</v>
      </c>
      <c r="BC38" s="109" t="s">
        <v>217</v>
      </c>
      <c r="BD38" s="124" t="s">
        <v>400</v>
      </c>
      <c r="BE38" s="80"/>
    </row>
    <row r="39" spans="1:57" s="102" customFormat="1" ht="45" x14ac:dyDescent="0.25">
      <c r="A39" s="117" t="s">
        <v>669</v>
      </c>
      <c r="B39" s="117" t="s">
        <v>655</v>
      </c>
      <c r="C39" s="103" t="s">
        <v>711</v>
      </c>
      <c r="D39" s="117" t="s">
        <v>187</v>
      </c>
      <c r="E39" s="103" t="s">
        <v>223</v>
      </c>
      <c r="F39" s="80"/>
      <c r="G39" s="52"/>
      <c r="H39" s="70" t="s">
        <v>20</v>
      </c>
      <c r="I39" s="70" t="s">
        <v>134</v>
      </c>
      <c r="J39" s="105" t="s">
        <v>142</v>
      </c>
      <c r="K39" s="106" t="s">
        <v>237</v>
      </c>
      <c r="L39" s="117" t="s">
        <v>170</v>
      </c>
      <c r="M39" s="52"/>
      <c r="N39" s="117" t="s">
        <v>166</v>
      </c>
      <c r="O39" s="117" t="s">
        <v>167</v>
      </c>
      <c r="P39" s="103" t="s">
        <v>660</v>
      </c>
      <c r="Q39" s="103" t="s">
        <v>704</v>
      </c>
      <c r="R39" s="117" t="s">
        <v>24</v>
      </c>
      <c r="S39" s="80"/>
      <c r="T39" s="106" t="s">
        <v>23</v>
      </c>
      <c r="U39" s="117" t="s">
        <v>54</v>
      </c>
      <c r="V39" s="80"/>
      <c r="W39" s="80"/>
      <c r="X39" s="103" t="s">
        <v>705</v>
      </c>
      <c r="Y39" s="52"/>
      <c r="Z39" s="103" t="s">
        <v>706</v>
      </c>
      <c r="AA39" s="103" t="s">
        <v>707</v>
      </c>
      <c r="AB39" s="103" t="s">
        <v>708</v>
      </c>
      <c r="AC39" s="52"/>
      <c r="AD39" s="103" t="s">
        <v>101</v>
      </c>
      <c r="AE39" s="117" t="s">
        <v>709</v>
      </c>
      <c r="AF39" s="53"/>
      <c r="AG39" s="80"/>
      <c r="AH39" s="53"/>
      <c r="AI39" s="80"/>
      <c r="AJ39" s="80"/>
      <c r="AK39" s="80"/>
      <c r="AL39" s="80"/>
      <c r="AM39" s="80"/>
      <c r="AN39" s="80"/>
      <c r="AO39" s="54"/>
      <c r="AP39" s="107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</row>
    <row r="40" spans="1:57" s="102" customFormat="1" ht="45" x14ac:dyDescent="0.25">
      <c r="A40" s="117" t="s">
        <v>670</v>
      </c>
      <c r="B40" s="117" t="s">
        <v>656</v>
      </c>
      <c r="C40" s="103" t="s">
        <v>712</v>
      </c>
      <c r="D40" s="117" t="s">
        <v>187</v>
      </c>
      <c r="E40" s="103" t="s">
        <v>223</v>
      </c>
      <c r="F40" s="80"/>
      <c r="G40" s="52"/>
      <c r="H40" s="70" t="s">
        <v>20</v>
      </c>
      <c r="I40" s="70" t="s">
        <v>134</v>
      </c>
      <c r="J40" s="105" t="s">
        <v>142</v>
      </c>
      <c r="K40" s="106" t="s">
        <v>237</v>
      </c>
      <c r="L40" s="117" t="s">
        <v>170</v>
      </c>
      <c r="M40" s="52"/>
      <c r="N40" s="117" t="s">
        <v>166</v>
      </c>
      <c r="O40" s="117" t="s">
        <v>167</v>
      </c>
      <c r="P40" s="103" t="s">
        <v>661</v>
      </c>
      <c r="Q40" s="103" t="s">
        <v>715</v>
      </c>
      <c r="R40" s="117" t="s">
        <v>24</v>
      </c>
      <c r="S40" s="80"/>
      <c r="T40" s="106" t="s">
        <v>23</v>
      </c>
      <c r="U40" s="117" t="s">
        <v>54</v>
      </c>
      <c r="V40" s="80"/>
      <c r="W40" s="80"/>
      <c r="X40" s="103" t="s">
        <v>716</v>
      </c>
      <c r="Y40" s="52"/>
      <c r="Z40" s="103" t="s">
        <v>717</v>
      </c>
      <c r="AA40" s="103" t="s">
        <v>718</v>
      </c>
      <c r="AB40" s="103" t="s">
        <v>719</v>
      </c>
      <c r="AC40" s="52"/>
      <c r="AD40" s="103" t="s">
        <v>101</v>
      </c>
      <c r="AE40" s="117" t="s">
        <v>720</v>
      </c>
      <c r="AF40" s="53"/>
      <c r="AG40" s="80"/>
      <c r="AH40" s="53"/>
      <c r="AI40" s="80"/>
      <c r="AJ40" s="80"/>
      <c r="AK40" s="80"/>
      <c r="AL40" s="80"/>
      <c r="AM40" s="80"/>
      <c r="AN40" s="80"/>
      <c r="AO40" s="54"/>
      <c r="AP40" s="107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</row>
    <row r="41" spans="1:57" s="102" customFormat="1" ht="30" x14ac:dyDescent="0.25">
      <c r="A41" s="117" t="s">
        <v>671</v>
      </c>
      <c r="B41" s="103" t="s">
        <v>655</v>
      </c>
      <c r="C41" s="103" t="s">
        <v>713</v>
      </c>
      <c r="D41" s="117" t="s">
        <v>187</v>
      </c>
      <c r="E41" s="103" t="s">
        <v>223</v>
      </c>
      <c r="F41" s="80"/>
      <c r="G41" s="52"/>
      <c r="H41" s="70" t="s">
        <v>20</v>
      </c>
      <c r="I41" s="70" t="s">
        <v>134</v>
      </c>
      <c r="J41" s="105" t="s">
        <v>142</v>
      </c>
      <c r="K41" s="106" t="s">
        <v>237</v>
      </c>
      <c r="L41" s="117" t="s">
        <v>170</v>
      </c>
      <c r="M41" s="52"/>
      <c r="N41" s="117" t="s">
        <v>166</v>
      </c>
      <c r="O41" s="117" t="s">
        <v>167</v>
      </c>
      <c r="P41" s="103" t="s">
        <v>660</v>
      </c>
      <c r="Q41" s="103" t="s">
        <v>721</v>
      </c>
      <c r="R41" s="117" t="s">
        <v>24</v>
      </c>
      <c r="S41" s="80"/>
      <c r="T41" s="106" t="s">
        <v>23</v>
      </c>
      <c r="U41" s="117" t="s">
        <v>54</v>
      </c>
      <c r="V41" s="80"/>
      <c r="W41" s="80"/>
      <c r="X41" s="103" t="s">
        <v>722</v>
      </c>
      <c r="Y41" s="52"/>
      <c r="Z41" s="103" t="s">
        <v>723</v>
      </c>
      <c r="AA41" s="103" t="s">
        <v>724</v>
      </c>
      <c r="AB41" s="103" t="s">
        <v>725</v>
      </c>
      <c r="AC41" s="52"/>
      <c r="AD41" s="103" t="s">
        <v>60</v>
      </c>
      <c r="AE41" s="117"/>
      <c r="AF41" s="53"/>
      <c r="AG41" s="80"/>
      <c r="AH41" s="53"/>
      <c r="AI41" s="80"/>
      <c r="AJ41" s="80"/>
      <c r="AK41" s="80"/>
      <c r="AL41" s="80"/>
      <c r="AM41" s="80"/>
      <c r="AN41" s="80"/>
      <c r="AO41" s="54"/>
      <c r="AP41" s="107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</row>
    <row r="42" spans="1:57" s="102" customFormat="1" ht="45" x14ac:dyDescent="0.25">
      <c r="A42" s="117" t="s">
        <v>672</v>
      </c>
      <c r="B42" s="103" t="s">
        <v>656</v>
      </c>
      <c r="C42" s="103" t="s">
        <v>714</v>
      </c>
      <c r="D42" s="117" t="s">
        <v>187</v>
      </c>
      <c r="E42" s="103" t="s">
        <v>223</v>
      </c>
      <c r="F42" s="80"/>
      <c r="G42" s="52"/>
      <c r="H42" s="70" t="s">
        <v>20</v>
      </c>
      <c r="I42" s="70" t="s">
        <v>134</v>
      </c>
      <c r="J42" s="105" t="s">
        <v>142</v>
      </c>
      <c r="K42" s="106" t="s">
        <v>237</v>
      </c>
      <c r="L42" s="117" t="s">
        <v>170</v>
      </c>
      <c r="M42" s="52"/>
      <c r="N42" s="117" t="s">
        <v>166</v>
      </c>
      <c r="O42" s="117" t="s">
        <v>167</v>
      </c>
      <c r="P42" s="103" t="s">
        <v>661</v>
      </c>
      <c r="Q42" s="103" t="s">
        <v>726</v>
      </c>
      <c r="R42" s="117" t="s">
        <v>24</v>
      </c>
      <c r="S42" s="80"/>
      <c r="T42" s="106" t="s">
        <v>23</v>
      </c>
      <c r="U42" s="117" t="s">
        <v>54</v>
      </c>
      <c r="V42" s="80"/>
      <c r="W42" s="80"/>
      <c r="X42" s="103" t="s">
        <v>727</v>
      </c>
      <c r="Y42" s="52"/>
      <c r="Z42" s="103" t="s">
        <v>728</v>
      </c>
      <c r="AA42" s="103" t="s">
        <v>729</v>
      </c>
      <c r="AB42" s="103" t="s">
        <v>730</v>
      </c>
      <c r="AC42" s="52"/>
      <c r="AD42" s="103" t="s">
        <v>60</v>
      </c>
      <c r="AE42" s="117"/>
      <c r="AF42" s="53"/>
      <c r="AG42" s="80"/>
      <c r="AH42" s="53"/>
      <c r="AI42" s="80"/>
      <c r="AJ42" s="80"/>
      <c r="AK42" s="80"/>
      <c r="AL42" s="80"/>
      <c r="AM42" s="80"/>
      <c r="AN42" s="80"/>
      <c r="AO42" s="54"/>
      <c r="AP42" s="107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</row>
    <row r="43" spans="1:57" s="102" customFormat="1" ht="30" x14ac:dyDescent="0.25">
      <c r="A43" s="117" t="s">
        <v>673</v>
      </c>
      <c r="B43" s="103" t="s">
        <v>461</v>
      </c>
      <c r="C43" s="103" t="s">
        <v>473</v>
      </c>
      <c r="D43" s="117" t="s">
        <v>187</v>
      </c>
      <c r="E43" s="103" t="s">
        <v>223</v>
      </c>
      <c r="F43" s="80"/>
      <c r="G43" s="52"/>
      <c r="H43" s="70" t="s">
        <v>20</v>
      </c>
      <c r="I43" s="70" t="s">
        <v>134</v>
      </c>
      <c r="J43" s="105" t="s">
        <v>142</v>
      </c>
      <c r="K43" s="106" t="s">
        <v>237</v>
      </c>
      <c r="L43" s="117" t="s">
        <v>170</v>
      </c>
      <c r="M43" s="52"/>
      <c r="N43" s="117" t="s">
        <v>166</v>
      </c>
      <c r="O43" s="117" t="s">
        <v>167</v>
      </c>
      <c r="P43" s="103" t="s">
        <v>465</v>
      </c>
      <c r="Q43" s="103" t="s">
        <v>478</v>
      </c>
      <c r="R43" s="117" t="s">
        <v>379</v>
      </c>
      <c r="S43" s="80"/>
      <c r="T43" s="106" t="s">
        <v>23</v>
      </c>
      <c r="U43" s="117" t="s">
        <v>54</v>
      </c>
      <c r="V43" s="80"/>
      <c r="W43" s="80"/>
      <c r="X43" s="103" t="s">
        <v>483</v>
      </c>
      <c r="Y43" s="52"/>
      <c r="Z43" s="103" t="s">
        <v>488</v>
      </c>
      <c r="AA43" s="103" t="s">
        <v>493</v>
      </c>
      <c r="AB43" s="103" t="s">
        <v>498</v>
      </c>
      <c r="AC43" s="52"/>
      <c r="AD43" s="103" t="s">
        <v>60</v>
      </c>
      <c r="AE43" s="117"/>
      <c r="AF43" s="53"/>
      <c r="AG43" s="80"/>
      <c r="AH43" s="53"/>
      <c r="AI43" s="80"/>
      <c r="AJ43" s="80"/>
      <c r="AK43" s="80"/>
      <c r="AL43" s="80"/>
      <c r="AM43" s="80"/>
      <c r="AN43" s="80"/>
      <c r="AO43" s="54"/>
      <c r="AP43" s="107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</row>
    <row r="44" spans="1:57" s="102" customFormat="1" ht="45" x14ac:dyDescent="0.25">
      <c r="A44" s="117" t="s">
        <v>736</v>
      </c>
      <c r="B44" s="117" t="s">
        <v>731</v>
      </c>
      <c r="C44" s="103" t="s">
        <v>734</v>
      </c>
      <c r="D44" s="117" t="s">
        <v>187</v>
      </c>
      <c r="E44" s="103" t="s">
        <v>223</v>
      </c>
      <c r="F44" s="80"/>
      <c r="G44" s="52"/>
      <c r="H44" s="70" t="s">
        <v>20</v>
      </c>
      <c r="I44" s="70" t="s">
        <v>134</v>
      </c>
      <c r="J44" s="105" t="s">
        <v>142</v>
      </c>
      <c r="K44" s="106" t="s">
        <v>237</v>
      </c>
      <c r="L44" s="117" t="s">
        <v>170</v>
      </c>
      <c r="M44" s="52"/>
      <c r="N44" s="117" t="s">
        <v>166</v>
      </c>
      <c r="O44" s="117" t="s">
        <v>167</v>
      </c>
      <c r="P44" s="103" t="s">
        <v>732</v>
      </c>
      <c r="Q44" s="103" t="s">
        <v>738</v>
      </c>
      <c r="R44" s="117" t="s">
        <v>24</v>
      </c>
      <c r="S44" s="80"/>
      <c r="T44" s="106" t="s">
        <v>23</v>
      </c>
      <c r="U44" s="117" t="s">
        <v>54</v>
      </c>
      <c r="V44" s="80"/>
      <c r="W44" s="80"/>
      <c r="X44" s="103" t="s">
        <v>740</v>
      </c>
      <c r="Y44" s="52"/>
      <c r="Z44" s="103" t="s">
        <v>742</v>
      </c>
      <c r="AA44" s="103" t="s">
        <v>745</v>
      </c>
      <c r="AB44" s="103" t="s">
        <v>746</v>
      </c>
      <c r="AC44" s="52"/>
      <c r="AD44" s="103" t="s">
        <v>101</v>
      </c>
      <c r="AE44" s="117" t="s">
        <v>748</v>
      </c>
      <c r="AF44" s="53"/>
      <c r="AG44" s="80"/>
      <c r="AH44" s="53"/>
      <c r="AI44" s="80"/>
      <c r="AJ44" s="80"/>
      <c r="AK44" s="80"/>
      <c r="AL44" s="80"/>
      <c r="AM44" s="80"/>
      <c r="AN44" s="80"/>
      <c r="AO44" s="54"/>
      <c r="AP44" s="107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</row>
    <row r="45" spans="1:57" s="102" customFormat="1" ht="75" x14ac:dyDescent="0.25">
      <c r="A45" s="117" t="s">
        <v>737</v>
      </c>
      <c r="B45" s="117" t="s">
        <v>731</v>
      </c>
      <c r="C45" s="103" t="s">
        <v>734</v>
      </c>
      <c r="D45" s="117" t="s">
        <v>187</v>
      </c>
      <c r="E45" s="103" t="s">
        <v>223</v>
      </c>
      <c r="F45" s="80"/>
      <c r="G45" s="52"/>
      <c r="H45" s="70" t="s">
        <v>20</v>
      </c>
      <c r="I45" s="70" t="s">
        <v>134</v>
      </c>
      <c r="J45" s="105" t="s">
        <v>142</v>
      </c>
      <c r="K45" s="106" t="s">
        <v>237</v>
      </c>
      <c r="L45" s="117" t="s">
        <v>170</v>
      </c>
      <c r="M45" s="52"/>
      <c r="N45" s="117" t="s">
        <v>166</v>
      </c>
      <c r="O45" s="117" t="s">
        <v>167</v>
      </c>
      <c r="P45" s="103" t="s">
        <v>732</v>
      </c>
      <c r="Q45" s="103" t="s">
        <v>739</v>
      </c>
      <c r="R45" s="117" t="s">
        <v>24</v>
      </c>
      <c r="S45" s="80"/>
      <c r="T45" s="106" t="s">
        <v>23</v>
      </c>
      <c r="U45" s="117" t="s">
        <v>54</v>
      </c>
      <c r="V45" s="80"/>
      <c r="W45" s="80"/>
      <c r="X45" s="103" t="s">
        <v>741</v>
      </c>
      <c r="Y45" s="52"/>
      <c r="Z45" s="103" t="s">
        <v>743</v>
      </c>
      <c r="AA45" s="103" t="s">
        <v>744</v>
      </c>
      <c r="AB45" s="103" t="s">
        <v>747</v>
      </c>
      <c r="AC45" s="52"/>
      <c r="AD45" s="103" t="s">
        <v>101</v>
      </c>
      <c r="AE45" s="117"/>
      <c r="AF45" s="53"/>
      <c r="AG45" s="80"/>
      <c r="AH45" s="53"/>
      <c r="AI45" s="80"/>
      <c r="AJ45" s="80"/>
      <c r="AK45" s="80"/>
      <c r="AL45" s="80"/>
      <c r="AM45" s="80"/>
      <c r="AN45" s="80"/>
      <c r="AO45" s="54"/>
      <c r="AP45" s="107"/>
      <c r="AQ45" s="103" t="s">
        <v>733</v>
      </c>
      <c r="AR45" s="103"/>
      <c r="AS45" s="109" t="s">
        <v>388</v>
      </c>
      <c r="AT45" s="103"/>
      <c r="AU45" s="103"/>
      <c r="AV45" s="103"/>
      <c r="AW45" s="103"/>
      <c r="AX45" s="109" t="s">
        <v>398</v>
      </c>
      <c r="AY45" s="103"/>
      <c r="AZ45" s="103"/>
      <c r="BA45" s="109" t="s">
        <v>390</v>
      </c>
      <c r="BB45" s="109" t="s">
        <v>216</v>
      </c>
      <c r="BC45" s="109" t="s">
        <v>217</v>
      </c>
      <c r="BD45" s="124" t="s">
        <v>400</v>
      </c>
      <c r="BE45" s="103"/>
    </row>
    <row r="46" spans="1:57" s="102" customFormat="1" ht="60" x14ac:dyDescent="0.25">
      <c r="A46" s="118" t="s">
        <v>765</v>
      </c>
      <c r="B46" s="117" t="s">
        <v>753</v>
      </c>
      <c r="C46" s="103" t="s">
        <v>757</v>
      </c>
      <c r="D46" s="117" t="s">
        <v>187</v>
      </c>
      <c r="E46" s="103" t="s">
        <v>223</v>
      </c>
      <c r="F46" s="80"/>
      <c r="G46" s="52"/>
      <c r="H46" s="70" t="s">
        <v>20</v>
      </c>
      <c r="I46" s="70" t="s">
        <v>134</v>
      </c>
      <c r="J46" s="105" t="s">
        <v>142</v>
      </c>
      <c r="K46" s="106" t="s">
        <v>237</v>
      </c>
      <c r="L46" s="117" t="s">
        <v>170</v>
      </c>
      <c r="M46" s="52"/>
      <c r="N46" s="117" t="s">
        <v>117</v>
      </c>
      <c r="O46" s="117" t="str">
        <f>VLOOKUP(N46,NetworkID!B:D,3,FALSE)</f>
        <v>Cnw0000000079</v>
      </c>
      <c r="P46" s="103" t="s">
        <v>760</v>
      </c>
      <c r="Q46" s="103" t="s">
        <v>766</v>
      </c>
      <c r="R46" s="117" t="s">
        <v>24</v>
      </c>
      <c r="S46" s="80"/>
      <c r="T46" s="106" t="s">
        <v>23</v>
      </c>
      <c r="U46" s="117" t="str">
        <f>VLOOKUP(N46,NetworkID!B:D,2,FALSE)</f>
        <v>GBP</v>
      </c>
      <c r="V46" s="80"/>
      <c r="W46" s="80"/>
      <c r="X46" s="103" t="s">
        <v>767</v>
      </c>
      <c r="Y46" s="52"/>
      <c r="Z46" s="103" t="s">
        <v>768</v>
      </c>
      <c r="AA46" s="103" t="s">
        <v>769</v>
      </c>
      <c r="AB46" s="103" t="s">
        <v>770</v>
      </c>
      <c r="AC46" s="52"/>
      <c r="AD46" s="103" t="s">
        <v>101</v>
      </c>
      <c r="AE46" s="109" t="s">
        <v>528</v>
      </c>
      <c r="AF46" s="53"/>
      <c r="AG46" s="80"/>
      <c r="AH46" s="53"/>
      <c r="AI46" s="80"/>
      <c r="AJ46" s="80"/>
      <c r="AK46" s="80"/>
      <c r="AL46" s="80"/>
      <c r="AM46" s="80"/>
      <c r="AN46" s="80"/>
      <c r="AO46" s="54"/>
      <c r="AP46" s="107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</row>
  </sheetData>
  <autoFilter ref="A1:BE1"/>
  <dataConsolidate/>
  <dataValidations count="2">
    <dataValidation type="list" allowBlank="1" showInputMessage="1" showErrorMessage="1" sqref="R2:R46">
      <formula1>"Provide,Modify,Cease"</formula1>
    </dataValidation>
    <dataValidation type="list" allowBlank="1" showErrorMessage="1" sqref="H2:H46">
      <formula1>"http://sqe.t1.nat.bt.com/cqm,http://sqe.t3.nat.bt.com/cqm"</formula1>
    </dataValidation>
  </dataValidations>
  <hyperlinks>
    <hyperlink ref="H33" r:id="rId1" display="http://sqe.t1.nat.bt.com/cqm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[1]NetworkID!#REF!</xm:f>
          </x14:formula1>
          <xm:sqref>N2:N46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19" customWidth="1"/>
    <col min="8" max="8" width="30.7109375" customWidth="1"/>
    <col min="9" max="9" width="30.7109375" style="35" customWidth="1"/>
    <col min="10" max="10" width="22.140625" customWidth="1"/>
    <col min="11" max="11" width="27.140625" customWidth="1"/>
    <col min="12" max="12" width="10.28515625" bestFit="1" customWidth="1"/>
    <col min="13" max="13" width="18.7109375" style="122" customWidth="1"/>
    <col min="14" max="14" width="18.42578125" bestFit="1" customWidth="1"/>
    <col min="15" max="15" width="14.28515625" bestFit="1" customWidth="1"/>
    <col min="16" max="16" width="14.28515625" customWidth="1"/>
    <col min="17" max="17" width="24.5703125" bestFit="1" customWidth="1"/>
    <col min="18" max="18" width="24.5703125" style="36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2" ht="25.5" customHeight="1" x14ac:dyDescent="0.25">
      <c r="A1" s="10" t="s">
        <v>0</v>
      </c>
      <c r="B1" s="20" t="s">
        <v>139</v>
      </c>
      <c r="C1" s="20" t="s">
        <v>144</v>
      </c>
      <c r="D1" s="11" t="s">
        <v>136</v>
      </c>
      <c r="E1" s="11" t="s">
        <v>169</v>
      </c>
      <c r="F1" s="11" t="s">
        <v>168</v>
      </c>
      <c r="G1" s="11" t="s">
        <v>148</v>
      </c>
      <c r="H1" s="11" t="s">
        <v>146</v>
      </c>
      <c r="I1" s="37" t="s">
        <v>171</v>
      </c>
      <c r="J1" s="10" t="s">
        <v>133</v>
      </c>
      <c r="K1" s="10" t="s">
        <v>116</v>
      </c>
      <c r="L1" s="12" t="s">
        <v>22</v>
      </c>
      <c r="M1" s="12" t="s">
        <v>5</v>
      </c>
      <c r="N1" s="10" t="s">
        <v>55</v>
      </c>
      <c r="O1" s="10" t="s">
        <v>111</v>
      </c>
      <c r="P1" s="10" t="s">
        <v>137</v>
      </c>
      <c r="Q1" s="10" t="s">
        <v>138</v>
      </c>
      <c r="R1" s="38" t="s">
        <v>128</v>
      </c>
      <c r="S1" s="10" t="s">
        <v>112</v>
      </c>
      <c r="T1" s="10" t="s">
        <v>113</v>
      </c>
      <c r="U1" s="10" t="s">
        <v>114</v>
      </c>
      <c r="V1" s="10" t="s">
        <v>115</v>
      </c>
    </row>
    <row r="2" spans="1:22" s="36" customFormat="1" ht="45" x14ac:dyDescent="0.25">
      <c r="A2" s="120" t="s">
        <v>21</v>
      </c>
      <c r="B2" s="55" t="s">
        <v>103</v>
      </c>
      <c r="C2" s="59" t="s">
        <v>21</v>
      </c>
      <c r="D2" s="51" t="s">
        <v>186</v>
      </c>
      <c r="E2" s="55" t="s">
        <v>187</v>
      </c>
      <c r="F2" s="55">
        <v>1</v>
      </c>
      <c r="G2" s="58" t="s">
        <v>149</v>
      </c>
      <c r="H2" s="58" t="s">
        <v>147</v>
      </c>
      <c r="I2" s="58" t="s">
        <v>134</v>
      </c>
      <c r="J2" s="105" t="s">
        <v>142</v>
      </c>
      <c r="K2" s="106" t="s">
        <v>237</v>
      </c>
      <c r="L2" s="55" t="s">
        <v>104</v>
      </c>
      <c r="M2" s="121" t="str">
        <f>VLOOKUP($B2,AC!$A:$K,11,FALSE)</f>
        <v>YYYR55KLTAUKAZ01</v>
      </c>
      <c r="N2" s="105" t="s">
        <v>142</v>
      </c>
      <c r="O2" s="42" t="s">
        <v>368</v>
      </c>
      <c r="P2" s="61" t="s">
        <v>140</v>
      </c>
      <c r="Q2" s="61" t="s">
        <v>141</v>
      </c>
      <c r="R2" s="62" t="s">
        <v>173</v>
      </c>
      <c r="S2" s="60" t="s">
        <v>60</v>
      </c>
      <c r="T2" s="63"/>
      <c r="U2" s="60" t="s">
        <v>60</v>
      </c>
      <c r="V2" s="63"/>
    </row>
    <row r="3" spans="1:22" s="65" customFormat="1" ht="45" x14ac:dyDescent="0.25">
      <c r="A3" s="119" t="s">
        <v>197</v>
      </c>
      <c r="B3" s="67" t="s">
        <v>194</v>
      </c>
      <c r="C3" s="71" t="s">
        <v>197</v>
      </c>
      <c r="D3" s="66" t="s">
        <v>195</v>
      </c>
      <c r="E3" s="67" t="s">
        <v>187</v>
      </c>
      <c r="F3" s="67">
        <v>1</v>
      </c>
      <c r="G3" s="70" t="s">
        <v>149</v>
      </c>
      <c r="H3" s="70" t="s">
        <v>147</v>
      </c>
      <c r="I3" s="70" t="s">
        <v>134</v>
      </c>
      <c r="J3" s="68" t="s">
        <v>174</v>
      </c>
      <c r="K3" s="69" t="s">
        <v>179</v>
      </c>
      <c r="L3" s="67" t="s">
        <v>104</v>
      </c>
      <c r="M3" s="121" t="str">
        <f>VLOOKUP($B3,AC!$A:$K,11,FALSE)</f>
        <v>YYYR55KLTAUKAZ02</v>
      </c>
      <c r="N3" s="68" t="s">
        <v>142</v>
      </c>
      <c r="O3" s="75" t="s">
        <v>229</v>
      </c>
      <c r="P3" s="73" t="s">
        <v>140</v>
      </c>
      <c r="Q3" s="73" t="s">
        <v>141</v>
      </c>
      <c r="R3" s="74" t="s">
        <v>173</v>
      </c>
      <c r="S3" s="72" t="s">
        <v>60</v>
      </c>
      <c r="T3" s="80"/>
      <c r="U3" s="72" t="s">
        <v>60</v>
      </c>
      <c r="V3" s="80"/>
    </row>
    <row r="4" spans="1:22" s="102" customFormat="1" ht="45" x14ac:dyDescent="0.25">
      <c r="A4" s="120" t="s">
        <v>263</v>
      </c>
      <c r="B4" s="117" t="s">
        <v>210</v>
      </c>
      <c r="C4" s="71" t="s">
        <v>263</v>
      </c>
      <c r="D4" s="103" t="s">
        <v>211</v>
      </c>
      <c r="E4" s="117" t="s">
        <v>187</v>
      </c>
      <c r="F4" s="117">
        <v>1</v>
      </c>
      <c r="G4" s="70" t="s">
        <v>149</v>
      </c>
      <c r="H4" s="70" t="s">
        <v>147</v>
      </c>
      <c r="I4" s="70" t="s">
        <v>134</v>
      </c>
      <c r="J4" s="105" t="s">
        <v>174</v>
      </c>
      <c r="K4" s="106" t="s">
        <v>179</v>
      </c>
      <c r="L4" s="117" t="s">
        <v>104</v>
      </c>
      <c r="M4" s="121" t="str">
        <f>VLOOKUP($B4,AC!$A:$K,11,FALSE)</f>
        <v>YYYR55THAIA01</v>
      </c>
      <c r="N4" s="105" t="s">
        <v>174</v>
      </c>
      <c r="O4" s="107" t="s">
        <v>305</v>
      </c>
      <c r="P4" s="73" t="s">
        <v>140</v>
      </c>
      <c r="Q4" s="73" t="s">
        <v>141</v>
      </c>
      <c r="R4" s="74" t="s">
        <v>173</v>
      </c>
      <c r="S4" s="72" t="s">
        <v>60</v>
      </c>
      <c r="T4" s="80"/>
      <c r="U4" s="72" t="s">
        <v>60</v>
      </c>
      <c r="V4" s="80"/>
    </row>
    <row r="5" spans="1:22" s="102" customFormat="1" ht="45" x14ac:dyDescent="0.25">
      <c r="A5" s="120" t="s">
        <v>270</v>
      </c>
      <c r="B5" s="117" t="s">
        <v>245</v>
      </c>
      <c r="C5" s="71" t="s">
        <v>270</v>
      </c>
      <c r="D5" s="103" t="s">
        <v>246</v>
      </c>
      <c r="E5" s="117" t="s">
        <v>187</v>
      </c>
      <c r="F5" s="117">
        <v>1</v>
      </c>
      <c r="G5" s="70" t="s">
        <v>149</v>
      </c>
      <c r="H5" s="70" t="s">
        <v>147</v>
      </c>
      <c r="I5" s="70" t="s">
        <v>134</v>
      </c>
      <c r="J5" s="105" t="s">
        <v>174</v>
      </c>
      <c r="K5" s="106" t="s">
        <v>179</v>
      </c>
      <c r="L5" s="117" t="s">
        <v>104</v>
      </c>
      <c r="M5" s="121" t="str">
        <f>VLOOKUP($B5,AC!$A:$K,11,FALSE)</f>
        <v>YYYR55THAIA02</v>
      </c>
      <c r="N5" s="105" t="s">
        <v>174</v>
      </c>
      <c r="O5" s="107" t="s">
        <v>306</v>
      </c>
      <c r="P5" s="73" t="s">
        <v>140</v>
      </c>
      <c r="Q5" s="73" t="s">
        <v>141</v>
      </c>
      <c r="R5" s="74" t="s">
        <v>173</v>
      </c>
      <c r="S5" s="72" t="s">
        <v>60</v>
      </c>
      <c r="T5" s="80"/>
      <c r="U5" s="72" t="s">
        <v>60</v>
      </c>
      <c r="V5" s="80"/>
    </row>
    <row r="6" spans="1:22" s="102" customFormat="1" ht="45" x14ac:dyDescent="0.25">
      <c r="A6" s="120" t="s">
        <v>281</v>
      </c>
      <c r="B6" s="117" t="s">
        <v>248</v>
      </c>
      <c r="C6" s="71" t="s">
        <v>281</v>
      </c>
      <c r="D6" s="103" t="s">
        <v>250</v>
      </c>
      <c r="E6" s="117" t="s">
        <v>187</v>
      </c>
      <c r="F6" s="117">
        <v>1</v>
      </c>
      <c r="G6" s="70" t="s">
        <v>149</v>
      </c>
      <c r="H6" s="70" t="s">
        <v>147</v>
      </c>
      <c r="I6" s="70" t="s">
        <v>134</v>
      </c>
      <c r="J6" s="105" t="s">
        <v>174</v>
      </c>
      <c r="K6" s="106" t="s">
        <v>179</v>
      </c>
      <c r="L6" s="117" t="s">
        <v>104</v>
      </c>
      <c r="M6" s="121" t="str">
        <f>VLOOKUP($B6,AC!$A:$K,11,FALSE)</f>
        <v>YYYR55THAIA03</v>
      </c>
      <c r="N6" s="105" t="s">
        <v>174</v>
      </c>
      <c r="O6" s="107" t="s">
        <v>307</v>
      </c>
      <c r="P6" s="73" t="s">
        <v>140</v>
      </c>
      <c r="Q6" s="73" t="s">
        <v>141</v>
      </c>
      <c r="R6" s="74" t="s">
        <v>173</v>
      </c>
      <c r="S6" s="72" t="s">
        <v>60</v>
      </c>
      <c r="T6" s="80"/>
      <c r="U6" s="72" t="s">
        <v>60</v>
      </c>
      <c r="V6" s="80"/>
    </row>
    <row r="7" spans="1:22" s="102" customFormat="1" ht="45" x14ac:dyDescent="0.25">
      <c r="A7" s="120" t="s">
        <v>287</v>
      </c>
      <c r="B7" s="117" t="s">
        <v>253</v>
      </c>
      <c r="C7" s="71" t="s">
        <v>287</v>
      </c>
      <c r="D7" s="103" t="s">
        <v>254</v>
      </c>
      <c r="E7" s="117" t="s">
        <v>187</v>
      </c>
      <c r="F7" s="117">
        <v>1</v>
      </c>
      <c r="G7" s="70" t="s">
        <v>149</v>
      </c>
      <c r="H7" s="70" t="s">
        <v>147</v>
      </c>
      <c r="I7" s="70" t="s">
        <v>134</v>
      </c>
      <c r="J7" s="105" t="s">
        <v>174</v>
      </c>
      <c r="K7" s="106" t="s">
        <v>179</v>
      </c>
      <c r="L7" s="117" t="s">
        <v>104</v>
      </c>
      <c r="M7" s="121" t="str">
        <f>VLOOKUP($B7,AC!$A:$K,11,FALSE)</f>
        <v>YYYR55THAIA04</v>
      </c>
      <c r="N7" s="105" t="s">
        <v>174</v>
      </c>
      <c r="O7" s="107" t="s">
        <v>308</v>
      </c>
      <c r="P7" s="73" t="s">
        <v>140</v>
      </c>
      <c r="Q7" s="73" t="s">
        <v>141</v>
      </c>
      <c r="R7" s="74" t="s">
        <v>173</v>
      </c>
      <c r="S7" s="72" t="s">
        <v>60</v>
      </c>
      <c r="T7" s="80"/>
      <c r="U7" s="72" t="s">
        <v>60</v>
      </c>
      <c r="V7" s="80"/>
    </row>
    <row r="8" spans="1:22" s="102" customFormat="1" ht="45" x14ac:dyDescent="0.25">
      <c r="A8" s="120" t="s">
        <v>294</v>
      </c>
      <c r="B8" s="117" t="s">
        <v>257</v>
      </c>
      <c r="C8" s="71" t="s">
        <v>294</v>
      </c>
      <c r="D8" s="103" t="s">
        <v>271</v>
      </c>
      <c r="E8" s="117" t="s">
        <v>187</v>
      </c>
      <c r="F8" s="117">
        <v>1</v>
      </c>
      <c r="G8" s="70" t="s">
        <v>149</v>
      </c>
      <c r="H8" s="70" t="s">
        <v>147</v>
      </c>
      <c r="I8" s="70" t="s">
        <v>134</v>
      </c>
      <c r="J8" s="105" t="s">
        <v>174</v>
      </c>
      <c r="K8" s="106" t="s">
        <v>179</v>
      </c>
      <c r="L8" s="117" t="s">
        <v>104</v>
      </c>
      <c r="M8" s="121" t="str">
        <f>VLOOKUP($B8,AC!$A:$K,11,FALSE)</f>
        <v>YYYR55THAIA05</v>
      </c>
      <c r="N8" s="105" t="s">
        <v>174</v>
      </c>
      <c r="O8" s="107" t="s">
        <v>309</v>
      </c>
      <c r="P8" s="73" t="s">
        <v>140</v>
      </c>
      <c r="Q8" s="73" t="s">
        <v>141</v>
      </c>
      <c r="R8" s="74" t="s">
        <v>173</v>
      </c>
      <c r="S8" s="72" t="s">
        <v>60</v>
      </c>
      <c r="T8" s="80"/>
      <c r="U8" s="72" t="s">
        <v>60</v>
      </c>
      <c r="V8" s="80"/>
    </row>
    <row r="9" spans="1:22" s="102" customFormat="1" ht="45" x14ac:dyDescent="0.25">
      <c r="A9" s="120" t="s">
        <v>300</v>
      </c>
      <c r="B9" s="117" t="s">
        <v>262</v>
      </c>
      <c r="C9" s="71" t="s">
        <v>300</v>
      </c>
      <c r="D9" s="103" t="s">
        <v>272</v>
      </c>
      <c r="E9" s="117" t="s">
        <v>187</v>
      </c>
      <c r="F9" s="117">
        <v>1</v>
      </c>
      <c r="G9" s="70" t="s">
        <v>149</v>
      </c>
      <c r="H9" s="70" t="s">
        <v>147</v>
      </c>
      <c r="I9" s="70" t="s">
        <v>134</v>
      </c>
      <c r="J9" s="105" t="s">
        <v>174</v>
      </c>
      <c r="K9" s="106" t="s">
        <v>179</v>
      </c>
      <c r="L9" s="117" t="s">
        <v>104</v>
      </c>
      <c r="M9" s="121" t="str">
        <f>VLOOKUP($B9,AC!$A:$K,11,FALSE)</f>
        <v>YYYR55THAIA06</v>
      </c>
      <c r="N9" s="105" t="s">
        <v>174</v>
      </c>
      <c r="O9" s="107" t="s">
        <v>310</v>
      </c>
      <c r="P9" s="73" t="s">
        <v>140</v>
      </c>
      <c r="Q9" s="73" t="s">
        <v>141</v>
      </c>
      <c r="R9" s="74" t="s">
        <v>173</v>
      </c>
      <c r="S9" s="72" t="s">
        <v>60</v>
      </c>
      <c r="T9" s="80"/>
      <c r="U9" s="72" t="s">
        <v>60</v>
      </c>
      <c r="V9" s="80"/>
    </row>
    <row r="10" spans="1:22" s="102" customFormat="1" ht="45" x14ac:dyDescent="0.25">
      <c r="A10" s="71" t="s">
        <v>311</v>
      </c>
      <c r="B10" s="117" t="s">
        <v>318</v>
      </c>
      <c r="C10" s="71" t="s">
        <v>326</v>
      </c>
      <c r="D10" s="103" t="s">
        <v>319</v>
      </c>
      <c r="E10" s="117" t="s">
        <v>187</v>
      </c>
      <c r="F10" s="117">
        <v>1</v>
      </c>
      <c r="G10" s="70" t="s">
        <v>149</v>
      </c>
      <c r="H10" s="70" t="s">
        <v>147</v>
      </c>
      <c r="I10" s="70" t="s">
        <v>134</v>
      </c>
      <c r="J10" s="105" t="s">
        <v>142</v>
      </c>
      <c r="K10" s="106" t="s">
        <v>237</v>
      </c>
      <c r="L10" s="117" t="s">
        <v>104</v>
      </c>
      <c r="M10" s="121" t="str">
        <f>VLOOKUP($B10,[2]AC!$A:$K,11,FALSE)</f>
        <v>YYYR55THAISK01</v>
      </c>
      <c r="N10" s="105" t="s">
        <v>142</v>
      </c>
      <c r="O10" s="107" t="s">
        <v>365</v>
      </c>
      <c r="P10" s="73" t="s">
        <v>140</v>
      </c>
      <c r="Q10" s="73" t="s">
        <v>141</v>
      </c>
      <c r="R10" s="74" t="s">
        <v>173</v>
      </c>
      <c r="S10" s="72" t="s">
        <v>60</v>
      </c>
      <c r="T10" s="80"/>
      <c r="U10" s="72" t="s">
        <v>60</v>
      </c>
      <c r="V10" s="80"/>
    </row>
    <row r="11" spans="1:22" s="102" customFormat="1" ht="45" x14ac:dyDescent="0.25">
      <c r="A11" s="119" t="s">
        <v>326</v>
      </c>
      <c r="B11" s="117" t="s">
        <v>321</v>
      </c>
      <c r="C11" s="71" t="s">
        <v>327</v>
      </c>
      <c r="D11" s="103" t="s">
        <v>322</v>
      </c>
      <c r="E11" s="117" t="s">
        <v>187</v>
      </c>
      <c r="F11" s="117">
        <v>1</v>
      </c>
      <c r="G11" s="70" t="s">
        <v>149</v>
      </c>
      <c r="H11" s="70" t="s">
        <v>147</v>
      </c>
      <c r="I11" s="70" t="s">
        <v>134</v>
      </c>
      <c r="J11" s="105" t="s">
        <v>174</v>
      </c>
      <c r="K11" s="106" t="s">
        <v>179</v>
      </c>
      <c r="L11" s="117" t="s">
        <v>104</v>
      </c>
      <c r="M11" s="121" t="str">
        <f>VLOOKUP($B11,AC!$A:$K,11,FALSE)</f>
        <v>YYYR55THAISK02</v>
      </c>
      <c r="N11" s="105" t="s">
        <v>174</v>
      </c>
      <c r="O11" s="107" t="s">
        <v>348</v>
      </c>
      <c r="P11" s="73" t="s">
        <v>140</v>
      </c>
      <c r="Q11" s="73" t="s">
        <v>141</v>
      </c>
      <c r="R11" s="74" t="s">
        <v>173</v>
      </c>
      <c r="S11" s="72" t="s">
        <v>60</v>
      </c>
      <c r="T11" s="80"/>
      <c r="U11" s="72" t="s">
        <v>60</v>
      </c>
      <c r="V11" s="80"/>
    </row>
    <row r="12" spans="1:22" s="102" customFormat="1" ht="45" x14ac:dyDescent="0.25">
      <c r="A12" s="120" t="s">
        <v>327</v>
      </c>
      <c r="B12" s="117" t="s">
        <v>324</v>
      </c>
      <c r="C12" s="71" t="s">
        <v>328</v>
      </c>
      <c r="D12" s="103" t="s">
        <v>329</v>
      </c>
      <c r="E12" s="117" t="s">
        <v>187</v>
      </c>
      <c r="F12" s="117">
        <v>1</v>
      </c>
      <c r="G12" s="70" t="s">
        <v>149</v>
      </c>
      <c r="H12" s="70" t="s">
        <v>147</v>
      </c>
      <c r="I12" s="70" t="s">
        <v>134</v>
      </c>
      <c r="J12" s="105" t="s">
        <v>174</v>
      </c>
      <c r="K12" s="106" t="s">
        <v>179</v>
      </c>
      <c r="L12" s="117" t="s">
        <v>104</v>
      </c>
      <c r="M12" s="121" t="str">
        <f>VLOOKUP($B12,AC!$A:$K,11,FALSE)</f>
        <v>YYYR55THAISK03</v>
      </c>
      <c r="N12" s="105" t="s">
        <v>174</v>
      </c>
      <c r="O12" s="107" t="s">
        <v>349</v>
      </c>
      <c r="P12" s="73" t="s">
        <v>140</v>
      </c>
      <c r="Q12" s="73" t="s">
        <v>141</v>
      </c>
      <c r="R12" s="74" t="s">
        <v>173</v>
      </c>
      <c r="S12" s="72" t="s">
        <v>60</v>
      </c>
      <c r="T12" s="80"/>
      <c r="U12" s="72" t="s">
        <v>60</v>
      </c>
      <c r="V12" s="80"/>
    </row>
    <row r="13" spans="1:22" s="102" customFormat="1" ht="30" x14ac:dyDescent="0.25">
      <c r="A13" s="120" t="s">
        <v>328</v>
      </c>
      <c r="B13" s="117" t="s">
        <v>245</v>
      </c>
      <c r="C13" s="71" t="s">
        <v>351</v>
      </c>
      <c r="D13" s="103" t="s">
        <v>357</v>
      </c>
      <c r="E13" s="117" t="s">
        <v>187</v>
      </c>
      <c r="F13" s="117">
        <v>1</v>
      </c>
      <c r="G13" s="70" t="s">
        <v>149</v>
      </c>
      <c r="H13" s="70" t="s">
        <v>147</v>
      </c>
      <c r="I13" s="70" t="s">
        <v>134</v>
      </c>
      <c r="J13" s="105" t="s">
        <v>174</v>
      </c>
      <c r="K13" s="106" t="s">
        <v>179</v>
      </c>
      <c r="L13" s="117" t="s">
        <v>104</v>
      </c>
      <c r="M13" s="121" t="str">
        <f>VLOOKUP($B13,AC!$A:$K,11,FALSE)</f>
        <v>YYYR55THAIA02</v>
      </c>
      <c r="N13" s="105" t="s">
        <v>174</v>
      </c>
      <c r="O13" s="107" t="s">
        <v>366</v>
      </c>
      <c r="P13" s="73" t="s">
        <v>140</v>
      </c>
      <c r="Q13" s="73" t="s">
        <v>141</v>
      </c>
      <c r="R13" s="74" t="s">
        <v>173</v>
      </c>
      <c r="S13" s="72" t="s">
        <v>60</v>
      </c>
      <c r="T13" s="80"/>
      <c r="U13" s="72" t="s">
        <v>60</v>
      </c>
      <c r="V13" s="80"/>
    </row>
    <row r="14" spans="1:22" s="102" customFormat="1" ht="45" x14ac:dyDescent="0.25">
      <c r="A14" s="120" t="s">
        <v>351</v>
      </c>
      <c r="B14" s="117" t="s">
        <v>248</v>
      </c>
      <c r="C14" s="71" t="s">
        <v>358</v>
      </c>
      <c r="D14" s="103" t="s">
        <v>359</v>
      </c>
      <c r="E14" s="117" t="s">
        <v>187</v>
      </c>
      <c r="F14" s="117">
        <v>1</v>
      </c>
      <c r="G14" s="70" t="s">
        <v>149</v>
      </c>
      <c r="H14" s="70" t="s">
        <v>147</v>
      </c>
      <c r="I14" s="70" t="s">
        <v>134</v>
      </c>
      <c r="J14" s="105" t="s">
        <v>174</v>
      </c>
      <c r="K14" s="106" t="s">
        <v>179</v>
      </c>
      <c r="L14" s="117" t="s">
        <v>104</v>
      </c>
      <c r="M14" s="121" t="str">
        <f>VLOOKUP($B14,AC!$A:$K,11,FALSE)</f>
        <v>YYYR55THAIA03</v>
      </c>
      <c r="N14" s="105" t="s">
        <v>174</v>
      </c>
      <c r="O14" s="107" t="s">
        <v>367</v>
      </c>
      <c r="P14" s="73" t="s">
        <v>140</v>
      </c>
      <c r="Q14" s="73" t="s">
        <v>141</v>
      </c>
      <c r="R14" s="74" t="s">
        <v>173</v>
      </c>
      <c r="S14" s="72" t="s">
        <v>60</v>
      </c>
      <c r="T14" s="80"/>
      <c r="U14" s="72" t="s">
        <v>60</v>
      </c>
      <c r="V14" s="80"/>
    </row>
    <row r="15" spans="1:22" s="102" customFormat="1" ht="30" x14ac:dyDescent="0.25">
      <c r="A15" s="119" t="s">
        <v>358</v>
      </c>
      <c r="B15" s="117" t="s">
        <v>248</v>
      </c>
      <c r="C15" s="71" t="s">
        <v>369</v>
      </c>
      <c r="D15" s="103" t="s">
        <v>370</v>
      </c>
      <c r="E15" s="117" t="s">
        <v>187</v>
      </c>
      <c r="F15" s="117">
        <v>1</v>
      </c>
      <c r="G15" s="70" t="s">
        <v>149</v>
      </c>
      <c r="H15" s="70" t="s">
        <v>147</v>
      </c>
      <c r="I15" s="70" t="s">
        <v>134</v>
      </c>
      <c r="J15" s="105" t="s">
        <v>174</v>
      </c>
      <c r="K15" s="106" t="s">
        <v>179</v>
      </c>
      <c r="L15" s="117" t="s">
        <v>104</v>
      </c>
      <c r="M15" s="121" t="str">
        <f>VLOOKUP($B15,AC!$A:$K,11,FALSE)</f>
        <v>YYYR55THAIA03</v>
      </c>
      <c r="N15" s="105" t="s">
        <v>174</v>
      </c>
      <c r="O15" s="107" t="s">
        <v>376</v>
      </c>
      <c r="P15" s="73" t="s">
        <v>140</v>
      </c>
      <c r="Q15" s="73" t="s">
        <v>141</v>
      </c>
      <c r="R15" s="74" t="s">
        <v>173</v>
      </c>
      <c r="S15" s="72" t="s">
        <v>60</v>
      </c>
      <c r="T15" s="80"/>
      <c r="U15" s="72" t="s">
        <v>60</v>
      </c>
      <c r="V15" s="80"/>
    </row>
    <row r="16" spans="1:22" s="102" customFormat="1" ht="30" x14ac:dyDescent="0.25">
      <c r="A16" s="71" t="s">
        <v>369</v>
      </c>
      <c r="B16" s="117" t="s">
        <v>245</v>
      </c>
      <c r="C16" s="71" t="s">
        <v>369</v>
      </c>
      <c r="D16" s="103" t="s">
        <v>370</v>
      </c>
      <c r="E16" s="117" t="s">
        <v>187</v>
      </c>
      <c r="F16" s="117">
        <v>1</v>
      </c>
      <c r="G16" s="70" t="s">
        <v>149</v>
      </c>
      <c r="H16" s="70" t="s">
        <v>147</v>
      </c>
      <c r="I16" s="70" t="s">
        <v>134</v>
      </c>
      <c r="J16" s="105" t="s">
        <v>174</v>
      </c>
      <c r="K16" s="106" t="s">
        <v>179</v>
      </c>
      <c r="L16" s="117" t="s">
        <v>104</v>
      </c>
      <c r="M16" s="121" t="str">
        <f>VLOOKUP($B16,AC!$A:$K,11,FALSE)</f>
        <v>YYYR55THAIA02</v>
      </c>
      <c r="N16" s="105" t="s">
        <v>174</v>
      </c>
      <c r="O16" s="107" t="s">
        <v>384</v>
      </c>
      <c r="P16" s="73" t="s">
        <v>140</v>
      </c>
      <c r="Q16" s="73" t="s">
        <v>141</v>
      </c>
      <c r="R16" s="74" t="s">
        <v>173</v>
      </c>
      <c r="S16" s="72" t="s">
        <v>60</v>
      </c>
      <c r="T16" s="80"/>
      <c r="U16" s="72" t="s">
        <v>60</v>
      </c>
      <c r="V16" s="80"/>
    </row>
    <row r="17" spans="1:22" s="102" customFormat="1" ht="45" x14ac:dyDescent="0.25">
      <c r="A17" s="71" t="s">
        <v>377</v>
      </c>
      <c r="B17" s="117" t="s">
        <v>253</v>
      </c>
      <c r="C17" s="71" t="s">
        <v>407</v>
      </c>
      <c r="D17" s="103" t="s">
        <v>319</v>
      </c>
      <c r="E17" s="117" t="s">
        <v>187</v>
      </c>
      <c r="F17" s="117">
        <v>1</v>
      </c>
      <c r="G17" s="70" t="s">
        <v>149</v>
      </c>
      <c r="H17" s="70" t="s">
        <v>147</v>
      </c>
      <c r="I17" s="70" t="s">
        <v>134</v>
      </c>
      <c r="J17" s="105" t="s">
        <v>142</v>
      </c>
      <c r="K17" s="106" t="s">
        <v>237</v>
      </c>
      <c r="L17" s="117" t="s">
        <v>104</v>
      </c>
      <c r="M17" s="121" t="str">
        <f>VLOOKUP($B17,AC!$A:$K,11,FALSE)</f>
        <v>YYYR55THAIA04</v>
      </c>
      <c r="N17" s="105" t="s">
        <v>142</v>
      </c>
      <c r="O17" s="107" t="s">
        <v>410</v>
      </c>
      <c r="P17" s="73" t="s">
        <v>140</v>
      </c>
      <c r="Q17" s="73" t="s">
        <v>141</v>
      </c>
      <c r="R17" s="74" t="s">
        <v>173</v>
      </c>
      <c r="S17" s="72" t="s">
        <v>60</v>
      </c>
      <c r="T17" s="80"/>
      <c r="U17" s="72" t="s">
        <v>60</v>
      </c>
      <c r="V17" s="80"/>
    </row>
    <row r="18" spans="1:22" s="102" customFormat="1" ht="45" x14ac:dyDescent="0.25">
      <c r="A18" s="71" t="s">
        <v>407</v>
      </c>
      <c r="B18" s="117" t="s">
        <v>257</v>
      </c>
      <c r="C18" s="71" t="s">
        <v>411</v>
      </c>
      <c r="D18" s="103" t="s">
        <v>271</v>
      </c>
      <c r="E18" s="117" t="s">
        <v>187</v>
      </c>
      <c r="F18" s="117">
        <v>1</v>
      </c>
      <c r="G18" s="70" t="s">
        <v>149</v>
      </c>
      <c r="H18" s="70" t="s">
        <v>147</v>
      </c>
      <c r="I18" s="70" t="s">
        <v>134</v>
      </c>
      <c r="J18" s="105" t="s">
        <v>174</v>
      </c>
      <c r="K18" s="106" t="s">
        <v>179</v>
      </c>
      <c r="L18" s="117" t="s">
        <v>104</v>
      </c>
      <c r="M18" s="121" t="str">
        <f>VLOOKUP($B18,AC!$A:$K,11,FALSE)</f>
        <v>YYYR55THAIA05</v>
      </c>
      <c r="N18" s="105" t="s">
        <v>174</v>
      </c>
      <c r="O18" s="107" t="s">
        <v>418</v>
      </c>
      <c r="P18" s="73" t="s">
        <v>140</v>
      </c>
      <c r="Q18" s="73" t="s">
        <v>141</v>
      </c>
      <c r="R18" s="74" t="s">
        <v>173</v>
      </c>
      <c r="S18" s="72" t="s">
        <v>60</v>
      </c>
      <c r="T18" s="80"/>
      <c r="U18" s="72" t="s">
        <v>60</v>
      </c>
      <c r="V18" s="80"/>
    </row>
    <row r="19" spans="1:22" s="102" customFormat="1" ht="45" x14ac:dyDescent="0.25">
      <c r="A19" s="120" t="s">
        <v>411</v>
      </c>
      <c r="B19" s="103" t="s">
        <v>419</v>
      </c>
      <c r="C19" s="117" t="s">
        <v>422</v>
      </c>
      <c r="D19" s="103" t="s">
        <v>420</v>
      </c>
      <c r="E19" s="117" t="s">
        <v>187</v>
      </c>
      <c r="F19" s="117">
        <v>2</v>
      </c>
      <c r="G19" s="70" t="s">
        <v>149</v>
      </c>
      <c r="H19" s="70" t="s">
        <v>147</v>
      </c>
      <c r="I19" s="70" t="s">
        <v>134</v>
      </c>
      <c r="J19" s="105" t="s">
        <v>174</v>
      </c>
      <c r="K19" s="106" t="s">
        <v>179</v>
      </c>
      <c r="L19" s="117" t="s">
        <v>104</v>
      </c>
      <c r="M19" s="121" t="str">
        <f>VLOOKUP($B19,AC!$A:$K,11,FALSE)</f>
        <v>YYYR55THAISK04</v>
      </c>
      <c r="N19" s="105" t="s">
        <v>174</v>
      </c>
      <c r="O19" s="107" t="s">
        <v>518</v>
      </c>
      <c r="P19" s="73" t="s">
        <v>140</v>
      </c>
      <c r="Q19" s="73" t="s">
        <v>141</v>
      </c>
      <c r="R19" s="74" t="s">
        <v>173</v>
      </c>
      <c r="S19" s="72" t="s">
        <v>60</v>
      </c>
      <c r="T19" s="80"/>
      <c r="U19" s="72" t="s">
        <v>60</v>
      </c>
      <c r="V19" s="80"/>
    </row>
    <row r="20" spans="1:22" s="102" customFormat="1" ht="45" x14ac:dyDescent="0.25">
      <c r="A20" s="120" t="s">
        <v>422</v>
      </c>
      <c r="B20" s="117" t="s">
        <v>428</v>
      </c>
      <c r="C20" s="117" t="s">
        <v>436</v>
      </c>
      <c r="D20" s="103" t="s">
        <v>430</v>
      </c>
      <c r="E20" s="117" t="s">
        <v>187</v>
      </c>
      <c r="F20" s="117">
        <v>2</v>
      </c>
      <c r="G20" s="70" t="s">
        <v>149</v>
      </c>
      <c r="H20" s="70" t="s">
        <v>147</v>
      </c>
      <c r="I20" s="70" t="s">
        <v>134</v>
      </c>
      <c r="J20" s="105" t="s">
        <v>174</v>
      </c>
      <c r="K20" s="106" t="s">
        <v>179</v>
      </c>
      <c r="L20" s="117" t="s">
        <v>104</v>
      </c>
      <c r="M20" s="121" t="str">
        <f>VLOOKUP($B20,AC!$A:$K,11,FALSE)</f>
        <v>YYYR55THAIA07</v>
      </c>
      <c r="N20" s="105" t="s">
        <v>174</v>
      </c>
      <c r="O20" s="107" t="s">
        <v>511</v>
      </c>
      <c r="P20" s="73" t="s">
        <v>140</v>
      </c>
      <c r="Q20" s="73" t="s">
        <v>141</v>
      </c>
      <c r="R20" s="74" t="s">
        <v>173</v>
      </c>
      <c r="S20" s="72" t="s">
        <v>60</v>
      </c>
      <c r="T20" s="80"/>
      <c r="U20" s="72" t="s">
        <v>60</v>
      </c>
      <c r="V20" s="80"/>
    </row>
    <row r="21" spans="1:22" s="102" customFormat="1" ht="45" x14ac:dyDescent="0.25">
      <c r="A21" s="120" t="s">
        <v>436</v>
      </c>
      <c r="B21" s="117" t="s">
        <v>429</v>
      </c>
      <c r="C21" s="117" t="s">
        <v>437</v>
      </c>
      <c r="D21" s="103" t="s">
        <v>431</v>
      </c>
      <c r="E21" s="117" t="s">
        <v>187</v>
      </c>
      <c r="F21" s="117">
        <v>2</v>
      </c>
      <c r="G21" s="70" t="s">
        <v>149</v>
      </c>
      <c r="H21" s="70" t="s">
        <v>147</v>
      </c>
      <c r="I21" s="70" t="s">
        <v>134</v>
      </c>
      <c r="J21" s="105" t="s">
        <v>174</v>
      </c>
      <c r="K21" s="106" t="s">
        <v>179</v>
      </c>
      <c r="L21" s="117" t="s">
        <v>104</v>
      </c>
      <c r="M21" s="121" t="str">
        <f>VLOOKUP($B21,AC!$A:$K,11,FALSE)</f>
        <v>YYYR55THAIA08</v>
      </c>
      <c r="N21" s="105" t="s">
        <v>174</v>
      </c>
      <c r="O21" s="107" t="s">
        <v>516</v>
      </c>
      <c r="P21" s="73" t="s">
        <v>140</v>
      </c>
      <c r="Q21" s="73" t="s">
        <v>141</v>
      </c>
      <c r="R21" s="74" t="s">
        <v>173</v>
      </c>
      <c r="S21" s="72" t="s">
        <v>60</v>
      </c>
      <c r="T21" s="80"/>
      <c r="U21" s="72" t="s">
        <v>60</v>
      </c>
      <c r="V21" s="80"/>
    </row>
    <row r="22" spans="1:22" s="102" customFormat="1" ht="45" x14ac:dyDescent="0.25">
      <c r="A22" s="120" t="s">
        <v>437</v>
      </c>
      <c r="B22" s="117" t="s">
        <v>428</v>
      </c>
      <c r="C22" s="117" t="s">
        <v>448</v>
      </c>
      <c r="D22" s="103" t="s">
        <v>430</v>
      </c>
      <c r="E22" s="117" t="s">
        <v>187</v>
      </c>
      <c r="F22" s="117">
        <v>2</v>
      </c>
      <c r="G22" s="70" t="s">
        <v>149</v>
      </c>
      <c r="H22" s="70" t="s">
        <v>147</v>
      </c>
      <c r="I22" s="70" t="s">
        <v>134</v>
      </c>
      <c r="J22" s="105" t="s">
        <v>142</v>
      </c>
      <c r="K22" s="106" t="s">
        <v>237</v>
      </c>
      <c r="L22" s="117" t="s">
        <v>104</v>
      </c>
      <c r="M22" s="121" t="str">
        <f>VLOOKUP($B22,AC!$A:$K,11,FALSE)</f>
        <v>YYYR55THAIA07</v>
      </c>
      <c r="N22" s="105" t="s">
        <v>142</v>
      </c>
      <c r="O22" s="107" t="s">
        <v>628</v>
      </c>
      <c r="P22" s="73" t="s">
        <v>140</v>
      </c>
      <c r="Q22" s="73" t="s">
        <v>141</v>
      </c>
      <c r="R22" s="74" t="s">
        <v>173</v>
      </c>
      <c r="S22" s="72" t="s">
        <v>60</v>
      </c>
      <c r="T22" s="80"/>
      <c r="U22" s="72" t="s">
        <v>60</v>
      </c>
      <c r="V22" s="80"/>
    </row>
    <row r="23" spans="1:22" s="102" customFormat="1" ht="45" x14ac:dyDescent="0.25">
      <c r="A23" s="120" t="s">
        <v>448</v>
      </c>
      <c r="B23" s="117" t="s">
        <v>429</v>
      </c>
      <c r="C23" s="117" t="s">
        <v>449</v>
      </c>
      <c r="D23" s="103" t="s">
        <v>431</v>
      </c>
      <c r="E23" s="117" t="s">
        <v>187</v>
      </c>
      <c r="F23" s="117">
        <v>2</v>
      </c>
      <c r="G23" s="70" t="s">
        <v>149</v>
      </c>
      <c r="H23" s="70" t="s">
        <v>147</v>
      </c>
      <c r="I23" s="70" t="s">
        <v>134</v>
      </c>
      <c r="J23" s="105" t="s">
        <v>174</v>
      </c>
      <c r="K23" s="106" t="s">
        <v>179</v>
      </c>
      <c r="L23" s="117" t="s">
        <v>104</v>
      </c>
      <c r="M23" s="121" t="str">
        <f>VLOOKUP($B23,AC!$A:$K,11,FALSE)</f>
        <v>YYYR55THAIA08</v>
      </c>
      <c r="N23" s="105" t="s">
        <v>174</v>
      </c>
      <c r="O23" s="107" t="s">
        <v>650</v>
      </c>
      <c r="P23" s="73" t="s">
        <v>140</v>
      </c>
      <c r="Q23" s="73" t="s">
        <v>141</v>
      </c>
      <c r="R23" s="74" t="s">
        <v>173</v>
      </c>
      <c r="S23" s="72" t="s">
        <v>60</v>
      </c>
      <c r="T23" s="80"/>
      <c r="U23" s="72" t="s">
        <v>60</v>
      </c>
      <c r="V23" s="80"/>
    </row>
    <row r="24" spans="1:22" s="102" customFormat="1" ht="45" x14ac:dyDescent="0.25">
      <c r="A24" s="120" t="s">
        <v>449</v>
      </c>
      <c r="B24" s="103" t="s">
        <v>460</v>
      </c>
      <c r="C24" s="117" t="s">
        <v>466</v>
      </c>
      <c r="D24" s="103" t="s">
        <v>462</v>
      </c>
      <c r="E24" s="117" t="s">
        <v>187</v>
      </c>
      <c r="F24" s="117">
        <v>2</v>
      </c>
      <c r="G24" s="70" t="s">
        <v>149</v>
      </c>
      <c r="H24" s="70" t="s">
        <v>147</v>
      </c>
      <c r="I24" s="70" t="s">
        <v>134</v>
      </c>
      <c r="J24" s="105" t="s">
        <v>174</v>
      </c>
      <c r="K24" s="106" t="s">
        <v>179</v>
      </c>
      <c r="L24" s="117" t="s">
        <v>104</v>
      </c>
      <c r="M24" s="121" t="str">
        <f>VLOOKUP($B24,AC!$A:$K,11,FALSE)</f>
        <v>YYYR55THAISK05</v>
      </c>
      <c r="N24" s="105" t="s">
        <v>174</v>
      </c>
      <c r="O24" s="107" t="s">
        <v>514</v>
      </c>
      <c r="P24" s="73" t="s">
        <v>140</v>
      </c>
      <c r="Q24" s="73" t="s">
        <v>141</v>
      </c>
      <c r="R24" s="74" t="s">
        <v>173</v>
      </c>
      <c r="S24" s="72" t="s">
        <v>60</v>
      </c>
      <c r="T24" s="80"/>
      <c r="U24" s="72" t="s">
        <v>60</v>
      </c>
      <c r="V24" s="80"/>
    </row>
    <row r="25" spans="1:22" s="102" customFormat="1" ht="45" x14ac:dyDescent="0.25">
      <c r="A25" s="120" t="s">
        <v>466</v>
      </c>
      <c r="B25" s="103" t="s">
        <v>461</v>
      </c>
      <c r="C25" s="117" t="s">
        <v>467</v>
      </c>
      <c r="D25" s="103" t="s">
        <v>463</v>
      </c>
      <c r="E25" s="117" t="s">
        <v>187</v>
      </c>
      <c r="F25" s="117">
        <v>2</v>
      </c>
      <c r="G25" s="70" t="s">
        <v>149</v>
      </c>
      <c r="H25" s="70" t="s">
        <v>147</v>
      </c>
      <c r="I25" s="70" t="s">
        <v>134</v>
      </c>
      <c r="J25" s="105" t="s">
        <v>174</v>
      </c>
      <c r="K25" s="106" t="s">
        <v>179</v>
      </c>
      <c r="L25" s="117" t="s">
        <v>104</v>
      </c>
      <c r="M25" s="121" t="str">
        <f>VLOOKUP($B25,AC!$A:$K,11,FALSE)</f>
        <v>YYYR55THAISK06</v>
      </c>
      <c r="N25" s="105" t="s">
        <v>174</v>
      </c>
      <c r="O25" s="107" t="s">
        <v>515</v>
      </c>
      <c r="P25" s="73" t="s">
        <v>140</v>
      </c>
      <c r="Q25" s="73" t="s">
        <v>141</v>
      </c>
      <c r="R25" s="74" t="s">
        <v>173</v>
      </c>
      <c r="S25" s="72" t="s">
        <v>60</v>
      </c>
      <c r="T25" s="80"/>
      <c r="U25" s="72" t="s">
        <v>60</v>
      </c>
      <c r="V25" s="80"/>
    </row>
    <row r="26" spans="1:22" s="102" customFormat="1" ht="30" x14ac:dyDescent="0.25">
      <c r="A26" s="120" t="s">
        <v>467</v>
      </c>
      <c r="B26" s="103" t="s">
        <v>460</v>
      </c>
      <c r="C26" s="117" t="s">
        <v>468</v>
      </c>
      <c r="D26" s="103" t="s">
        <v>471</v>
      </c>
      <c r="E26" s="117" t="s">
        <v>187</v>
      </c>
      <c r="F26" s="117">
        <v>2</v>
      </c>
      <c r="G26" s="70" t="s">
        <v>149</v>
      </c>
      <c r="H26" s="70" t="s">
        <v>147</v>
      </c>
      <c r="I26" s="70" t="s">
        <v>134</v>
      </c>
      <c r="J26" s="105" t="s">
        <v>174</v>
      </c>
      <c r="K26" s="106" t="s">
        <v>179</v>
      </c>
      <c r="L26" s="117" t="s">
        <v>104</v>
      </c>
      <c r="M26" s="121" t="str">
        <f>VLOOKUP($B26,AC!$A:$K,11,FALSE)</f>
        <v>YYYR55THAISK05</v>
      </c>
      <c r="N26" s="105" t="s">
        <v>174</v>
      </c>
      <c r="O26" s="107" t="s">
        <v>519</v>
      </c>
      <c r="P26" s="73" t="s">
        <v>140</v>
      </c>
      <c r="Q26" s="73" t="s">
        <v>141</v>
      </c>
      <c r="R26" s="74" t="s">
        <v>173</v>
      </c>
      <c r="S26" s="72" t="s">
        <v>60</v>
      </c>
      <c r="T26" s="80"/>
      <c r="U26" s="72" t="s">
        <v>60</v>
      </c>
      <c r="V26" s="80"/>
    </row>
    <row r="27" spans="1:22" s="102" customFormat="1" ht="45" x14ac:dyDescent="0.25">
      <c r="A27" s="120" t="s">
        <v>468</v>
      </c>
      <c r="B27" s="103" t="s">
        <v>461</v>
      </c>
      <c r="C27" s="117" t="s">
        <v>469</v>
      </c>
      <c r="D27" s="103" t="s">
        <v>472</v>
      </c>
      <c r="E27" s="117" t="s">
        <v>187</v>
      </c>
      <c r="F27" s="117">
        <v>2</v>
      </c>
      <c r="G27" s="70" t="s">
        <v>149</v>
      </c>
      <c r="H27" s="70" t="s">
        <v>147</v>
      </c>
      <c r="I27" s="70" t="s">
        <v>134</v>
      </c>
      <c r="J27" s="105" t="s">
        <v>174</v>
      </c>
      <c r="K27" s="106" t="s">
        <v>179</v>
      </c>
      <c r="L27" s="117" t="s">
        <v>104</v>
      </c>
      <c r="M27" s="121" t="str">
        <f>VLOOKUP($B27,AC!$A:$K,11,FALSE)</f>
        <v>YYYR55THAISK06</v>
      </c>
      <c r="N27" s="105" t="s">
        <v>174</v>
      </c>
      <c r="O27" s="107" t="s">
        <v>520</v>
      </c>
      <c r="P27" s="73" t="s">
        <v>140</v>
      </c>
      <c r="Q27" s="73" t="s">
        <v>141</v>
      </c>
      <c r="R27" s="74" t="s">
        <v>173</v>
      </c>
      <c r="S27" s="72" t="s">
        <v>60</v>
      </c>
      <c r="T27" s="80"/>
      <c r="U27" s="72" t="s">
        <v>60</v>
      </c>
      <c r="V27" s="80"/>
    </row>
    <row r="28" spans="1:22" s="102" customFormat="1" ht="30" x14ac:dyDescent="0.25">
      <c r="A28" s="120" t="s">
        <v>469</v>
      </c>
      <c r="B28" s="103" t="s">
        <v>461</v>
      </c>
      <c r="C28" s="117" t="s">
        <v>470</v>
      </c>
      <c r="D28" s="103" t="s">
        <v>473</v>
      </c>
      <c r="E28" s="117" t="s">
        <v>187</v>
      </c>
      <c r="F28" s="117">
        <v>2</v>
      </c>
      <c r="G28" s="70" t="s">
        <v>149</v>
      </c>
      <c r="H28" s="70" t="s">
        <v>147</v>
      </c>
      <c r="I28" s="70" t="s">
        <v>134</v>
      </c>
      <c r="J28" s="105" t="s">
        <v>174</v>
      </c>
      <c r="K28" s="106" t="s">
        <v>179</v>
      </c>
      <c r="L28" s="117" t="s">
        <v>104</v>
      </c>
      <c r="M28" s="121" t="str">
        <f>VLOOKUP($B28,AC!$A:$K,11,FALSE)</f>
        <v>YYYR55THAISK06</v>
      </c>
      <c r="N28" s="105" t="s">
        <v>174</v>
      </c>
      <c r="O28" s="107" t="s">
        <v>521</v>
      </c>
      <c r="P28" s="73" t="s">
        <v>140</v>
      </c>
      <c r="Q28" s="73" t="s">
        <v>141</v>
      </c>
      <c r="R28" s="74" t="s">
        <v>173</v>
      </c>
      <c r="S28" s="72" t="s">
        <v>60</v>
      </c>
      <c r="T28" s="80"/>
      <c r="U28" s="72" t="s">
        <v>60</v>
      </c>
      <c r="V28" s="80"/>
    </row>
    <row r="29" spans="1:22" s="102" customFormat="1" ht="60" x14ac:dyDescent="0.25">
      <c r="A29" s="120" t="s">
        <v>470</v>
      </c>
      <c r="B29" s="117" t="s">
        <v>500</v>
      </c>
      <c r="C29" s="71" t="s">
        <v>522</v>
      </c>
      <c r="D29" s="103" t="s">
        <v>502</v>
      </c>
      <c r="E29" s="117" t="s">
        <v>187</v>
      </c>
      <c r="F29" s="117">
        <v>2</v>
      </c>
      <c r="G29" s="70" t="s">
        <v>149</v>
      </c>
      <c r="H29" s="70" t="s">
        <v>147</v>
      </c>
      <c r="I29" s="70" t="s">
        <v>134</v>
      </c>
      <c r="J29" s="105" t="s">
        <v>142</v>
      </c>
      <c r="K29" s="106" t="s">
        <v>237</v>
      </c>
      <c r="L29" s="117" t="s">
        <v>104</v>
      </c>
      <c r="M29" s="121" t="s">
        <v>506</v>
      </c>
      <c r="N29" s="105" t="s">
        <v>142</v>
      </c>
      <c r="O29" s="107" t="s">
        <v>529</v>
      </c>
      <c r="P29" s="73" t="s">
        <v>140</v>
      </c>
      <c r="Q29" s="73" t="s">
        <v>141</v>
      </c>
      <c r="R29" s="74" t="s">
        <v>173</v>
      </c>
      <c r="S29" s="72" t="s">
        <v>60</v>
      </c>
      <c r="T29" s="80"/>
      <c r="U29" s="72" t="s">
        <v>60</v>
      </c>
      <c r="V29" s="80"/>
    </row>
    <row r="30" spans="1:22" s="102" customFormat="1" ht="60" x14ac:dyDescent="0.25">
      <c r="A30" s="120" t="s">
        <v>522</v>
      </c>
      <c r="B30" s="117" t="s">
        <v>500</v>
      </c>
      <c r="C30" s="71" t="s">
        <v>522</v>
      </c>
      <c r="D30" s="103" t="s">
        <v>600</v>
      </c>
      <c r="E30" s="117" t="s">
        <v>187</v>
      </c>
      <c r="F30" s="117">
        <v>2</v>
      </c>
      <c r="G30" s="70" t="s">
        <v>149</v>
      </c>
      <c r="H30" s="70" t="s">
        <v>147</v>
      </c>
      <c r="I30" s="70" t="s">
        <v>134</v>
      </c>
      <c r="J30" s="105" t="s">
        <v>142</v>
      </c>
      <c r="K30" s="106" t="s">
        <v>237</v>
      </c>
      <c r="L30" s="117" t="s">
        <v>104</v>
      </c>
      <c r="M30" s="121" t="s">
        <v>601</v>
      </c>
      <c r="N30" s="105" t="s">
        <v>142</v>
      </c>
      <c r="O30" s="107" t="s">
        <v>619</v>
      </c>
      <c r="P30" s="73" t="s">
        <v>140</v>
      </c>
      <c r="Q30" s="73" t="s">
        <v>141</v>
      </c>
      <c r="R30" s="74" t="s">
        <v>173</v>
      </c>
      <c r="S30" s="72" t="s">
        <v>60</v>
      </c>
      <c r="T30" s="80"/>
      <c r="U30" s="72" t="s">
        <v>60</v>
      </c>
      <c r="V30" s="80"/>
    </row>
    <row r="31" spans="1:22" s="102" customFormat="1" ht="45" x14ac:dyDescent="0.25">
      <c r="A31" s="71" t="s">
        <v>603</v>
      </c>
      <c r="B31" s="117" t="s">
        <v>500</v>
      </c>
      <c r="C31" s="71" t="s">
        <v>522</v>
      </c>
      <c r="D31" s="103" t="s">
        <v>508</v>
      </c>
      <c r="E31" s="117" t="s">
        <v>187</v>
      </c>
      <c r="F31" s="117">
        <v>2</v>
      </c>
      <c r="G31" s="70" t="s">
        <v>149</v>
      </c>
      <c r="H31" s="70" t="s">
        <v>147</v>
      </c>
      <c r="I31" s="70" t="s">
        <v>134</v>
      </c>
      <c r="J31" s="105" t="s">
        <v>142</v>
      </c>
      <c r="K31" s="106" t="s">
        <v>237</v>
      </c>
      <c r="L31" s="117" t="s">
        <v>104</v>
      </c>
      <c r="M31" s="121" t="s">
        <v>504</v>
      </c>
      <c r="N31" s="105" t="s">
        <v>142</v>
      </c>
      <c r="O31" s="107" t="s">
        <v>626</v>
      </c>
      <c r="P31" s="73" t="s">
        <v>140</v>
      </c>
      <c r="Q31" s="73" t="s">
        <v>141</v>
      </c>
      <c r="R31" s="74" t="s">
        <v>173</v>
      </c>
      <c r="S31" s="72" t="s">
        <v>60</v>
      </c>
      <c r="T31" s="80"/>
      <c r="U31" s="72" t="s">
        <v>60</v>
      </c>
      <c r="V31" s="80"/>
    </row>
    <row r="32" spans="1:22" s="102" customFormat="1" ht="45" x14ac:dyDescent="0.25">
      <c r="A32" s="71" t="s">
        <v>620</v>
      </c>
      <c r="B32" s="117" t="s">
        <v>428</v>
      </c>
      <c r="C32" s="71" t="s">
        <v>643</v>
      </c>
      <c r="D32" s="103" t="s">
        <v>508</v>
      </c>
      <c r="E32" s="117" t="s">
        <v>187</v>
      </c>
      <c r="F32" s="117">
        <v>2</v>
      </c>
      <c r="G32" s="70" t="s">
        <v>149</v>
      </c>
      <c r="H32" s="70" t="s">
        <v>147</v>
      </c>
      <c r="I32" s="70" t="s">
        <v>134</v>
      </c>
      <c r="J32" s="105" t="s">
        <v>142</v>
      </c>
      <c r="K32" s="106" t="s">
        <v>237</v>
      </c>
      <c r="L32" s="117" t="s">
        <v>104</v>
      </c>
      <c r="M32" s="121" t="s">
        <v>432</v>
      </c>
      <c r="N32" s="105" t="s">
        <v>142</v>
      </c>
      <c r="O32" s="107" t="s">
        <v>651</v>
      </c>
      <c r="P32" s="73" t="s">
        <v>140</v>
      </c>
      <c r="Q32" s="73" t="s">
        <v>141</v>
      </c>
      <c r="R32" s="74" t="s">
        <v>173</v>
      </c>
      <c r="S32" s="72" t="s">
        <v>60</v>
      </c>
      <c r="T32" s="80"/>
      <c r="U32" s="72" t="s">
        <v>60</v>
      </c>
      <c r="V32" s="80"/>
    </row>
    <row r="33" spans="1:22" s="102" customFormat="1" ht="45" x14ac:dyDescent="0.25">
      <c r="A33" s="71" t="s">
        <v>643</v>
      </c>
      <c r="B33" s="103" t="s">
        <v>652</v>
      </c>
      <c r="C33" s="117" t="s">
        <v>664</v>
      </c>
      <c r="D33" s="103" t="s">
        <v>674</v>
      </c>
      <c r="E33" s="117" t="s">
        <v>187</v>
      </c>
      <c r="F33" s="117">
        <v>3</v>
      </c>
      <c r="G33" s="70" t="s">
        <v>149</v>
      </c>
      <c r="H33" s="70" t="s">
        <v>147</v>
      </c>
      <c r="I33" s="70" t="s">
        <v>134</v>
      </c>
      <c r="J33" s="105" t="s">
        <v>142</v>
      </c>
      <c r="K33" s="106" t="s">
        <v>237</v>
      </c>
      <c r="L33" s="117" t="s">
        <v>104</v>
      </c>
      <c r="M33" s="121" t="str">
        <f>VLOOKUP($B33,AC!$A:$K,11,FALSE)</f>
        <v>YYYR55THAISK07</v>
      </c>
      <c r="N33" s="105" t="s">
        <v>142</v>
      </c>
      <c r="O33" s="107" t="s">
        <v>750</v>
      </c>
      <c r="P33" s="73" t="s">
        <v>140</v>
      </c>
      <c r="Q33" s="73" t="s">
        <v>141</v>
      </c>
      <c r="R33" s="74" t="s">
        <v>173</v>
      </c>
      <c r="S33" s="72" t="s">
        <v>60</v>
      </c>
      <c r="T33" s="80"/>
      <c r="U33" s="72" t="s">
        <v>60</v>
      </c>
      <c r="V33" s="80"/>
    </row>
    <row r="34" spans="1:22" s="102" customFormat="1" ht="45" x14ac:dyDescent="0.25">
      <c r="A34" s="71" t="s">
        <v>664</v>
      </c>
      <c r="B34" s="117" t="s">
        <v>731</v>
      </c>
      <c r="C34" s="117" t="s">
        <v>736</v>
      </c>
      <c r="D34" s="103" t="s">
        <v>734</v>
      </c>
      <c r="E34" s="117" t="s">
        <v>187</v>
      </c>
      <c r="F34" s="117">
        <v>3</v>
      </c>
      <c r="G34" s="70" t="s">
        <v>149</v>
      </c>
      <c r="H34" s="70" t="s">
        <v>147</v>
      </c>
      <c r="I34" s="70" t="s">
        <v>134</v>
      </c>
      <c r="J34" s="105" t="s">
        <v>142</v>
      </c>
      <c r="K34" s="106" t="s">
        <v>237</v>
      </c>
      <c r="L34" s="117" t="s">
        <v>104</v>
      </c>
      <c r="M34" s="121" t="str">
        <f>VLOOKUP($B34,AC!$A:$K,11,FALSE)</f>
        <v>YYYR55THAISK12</v>
      </c>
      <c r="N34" s="105" t="s">
        <v>142</v>
      </c>
      <c r="O34" s="107" t="s">
        <v>749</v>
      </c>
      <c r="P34" s="73" t="s">
        <v>140</v>
      </c>
      <c r="Q34" s="73" t="s">
        <v>141</v>
      </c>
      <c r="R34" s="74" t="s">
        <v>173</v>
      </c>
      <c r="S34" s="72" t="s">
        <v>60</v>
      </c>
      <c r="T34" s="80"/>
      <c r="U34" s="72" t="s">
        <v>60</v>
      </c>
      <c r="V34" s="80"/>
    </row>
    <row r="35" spans="1:22" s="102" customFormat="1" ht="45" x14ac:dyDescent="0.25">
      <c r="A35" s="71" t="s">
        <v>665</v>
      </c>
      <c r="B35" s="117" t="s">
        <v>654</v>
      </c>
      <c r="C35" s="117" t="s">
        <v>437</v>
      </c>
      <c r="D35" s="103" t="s">
        <v>710</v>
      </c>
      <c r="E35" s="117" t="s">
        <v>187</v>
      </c>
      <c r="F35" s="117">
        <v>3</v>
      </c>
      <c r="G35" s="70" t="s">
        <v>149</v>
      </c>
      <c r="H35" s="70" t="s">
        <v>147</v>
      </c>
      <c r="I35" s="70" t="s">
        <v>134</v>
      </c>
      <c r="J35" s="105" t="s">
        <v>142</v>
      </c>
      <c r="K35" s="106" t="s">
        <v>237</v>
      </c>
      <c r="L35" s="117" t="s">
        <v>104</v>
      </c>
      <c r="M35" s="121" t="str">
        <f>VLOOKUP($B35,AC!$A:$K,11,FALSE)</f>
        <v>YYYR55THAISK09</v>
      </c>
      <c r="N35" s="105" t="s">
        <v>142</v>
      </c>
      <c r="O35" s="107" t="s">
        <v>735</v>
      </c>
      <c r="P35" s="73" t="s">
        <v>140</v>
      </c>
      <c r="Q35" s="73" t="s">
        <v>141</v>
      </c>
      <c r="R35" s="74" t="s">
        <v>173</v>
      </c>
      <c r="S35" s="72" t="s">
        <v>60</v>
      </c>
      <c r="T35" s="80"/>
      <c r="U35" s="72" t="s">
        <v>60</v>
      </c>
      <c r="V35" s="80"/>
    </row>
    <row r="36" spans="1:22" s="102" customFormat="1" ht="45" x14ac:dyDescent="0.25">
      <c r="A36" s="71" t="s">
        <v>666</v>
      </c>
      <c r="B36" s="117" t="s">
        <v>731</v>
      </c>
      <c r="C36" s="117" t="s">
        <v>448</v>
      </c>
      <c r="D36" s="103" t="s">
        <v>734</v>
      </c>
      <c r="E36" s="117" t="s">
        <v>187</v>
      </c>
      <c r="F36" s="117">
        <v>3</v>
      </c>
      <c r="G36" s="70" t="s">
        <v>149</v>
      </c>
      <c r="H36" s="70" t="s">
        <v>147</v>
      </c>
      <c r="I36" s="70" t="s">
        <v>134</v>
      </c>
      <c r="J36" s="105" t="s">
        <v>142</v>
      </c>
      <c r="K36" s="106" t="s">
        <v>237</v>
      </c>
      <c r="L36" s="117" t="s">
        <v>104</v>
      </c>
      <c r="M36" s="121" t="str">
        <f>VLOOKUP($B36,AC!$A:$K,11,FALSE)</f>
        <v>YYYR55THAISK12</v>
      </c>
      <c r="N36" s="105" t="s">
        <v>142</v>
      </c>
      <c r="O36" s="107"/>
      <c r="P36" s="73" t="s">
        <v>140</v>
      </c>
      <c r="Q36" s="73" t="s">
        <v>141</v>
      </c>
      <c r="R36" s="74" t="s">
        <v>173</v>
      </c>
      <c r="S36" s="72" t="s">
        <v>60</v>
      </c>
      <c r="T36" s="80"/>
      <c r="U36" s="72" t="s">
        <v>60</v>
      </c>
      <c r="V36" s="80"/>
    </row>
    <row r="37" spans="1:22" s="102" customFormat="1" ht="45" x14ac:dyDescent="0.25">
      <c r="A37" s="71" t="s">
        <v>667</v>
      </c>
      <c r="B37" s="117" t="s">
        <v>654</v>
      </c>
      <c r="C37" s="117" t="s">
        <v>449</v>
      </c>
      <c r="D37" s="103" t="s">
        <v>710</v>
      </c>
      <c r="E37" s="117" t="s">
        <v>187</v>
      </c>
      <c r="F37" s="117">
        <v>3</v>
      </c>
      <c r="G37" s="70" t="s">
        <v>149</v>
      </c>
      <c r="H37" s="70" t="s">
        <v>147</v>
      </c>
      <c r="I37" s="70" t="s">
        <v>134</v>
      </c>
      <c r="J37" s="105" t="s">
        <v>142</v>
      </c>
      <c r="K37" s="106" t="s">
        <v>237</v>
      </c>
      <c r="L37" s="117" t="s">
        <v>104</v>
      </c>
      <c r="M37" s="121" t="str">
        <f>VLOOKUP($B37,AC!$A:$K,11,FALSE)</f>
        <v>YYYR55THAISK09</v>
      </c>
      <c r="N37" s="105" t="s">
        <v>142</v>
      </c>
      <c r="O37" s="107"/>
      <c r="P37" s="73" t="s">
        <v>140</v>
      </c>
      <c r="Q37" s="73" t="s">
        <v>141</v>
      </c>
      <c r="R37" s="74" t="s">
        <v>173</v>
      </c>
      <c r="S37" s="72" t="s">
        <v>60</v>
      </c>
      <c r="T37" s="80"/>
      <c r="U37" s="72" t="s">
        <v>60</v>
      </c>
      <c r="V37" s="80"/>
    </row>
    <row r="38" spans="1:22" s="102" customFormat="1" ht="45" x14ac:dyDescent="0.25">
      <c r="A38" s="71" t="s">
        <v>668</v>
      </c>
      <c r="B38" s="117" t="s">
        <v>655</v>
      </c>
      <c r="C38" s="117" t="s">
        <v>669</v>
      </c>
      <c r="D38" s="103" t="s">
        <v>711</v>
      </c>
      <c r="E38" s="117" t="s">
        <v>187</v>
      </c>
      <c r="F38" s="117">
        <v>3</v>
      </c>
      <c r="G38" s="70" t="s">
        <v>149</v>
      </c>
      <c r="H38" s="70" t="s">
        <v>147</v>
      </c>
      <c r="I38" s="70" t="s">
        <v>134</v>
      </c>
      <c r="J38" s="105" t="s">
        <v>142</v>
      </c>
      <c r="K38" s="106" t="s">
        <v>237</v>
      </c>
      <c r="L38" s="117" t="s">
        <v>104</v>
      </c>
      <c r="M38" s="121" t="str">
        <f>VLOOKUP($B38,AC!$A:$K,11,FALSE)</f>
        <v>YYYR55THAISK10</v>
      </c>
      <c r="N38" s="105" t="s">
        <v>142</v>
      </c>
      <c r="O38" s="107" t="s">
        <v>771</v>
      </c>
      <c r="P38" s="73" t="s">
        <v>140</v>
      </c>
      <c r="Q38" s="73" t="s">
        <v>141</v>
      </c>
      <c r="R38" s="74" t="s">
        <v>173</v>
      </c>
      <c r="S38" s="72" t="s">
        <v>60</v>
      </c>
      <c r="T38" s="80"/>
      <c r="U38" s="72" t="s">
        <v>60</v>
      </c>
      <c r="V38" s="80"/>
    </row>
  </sheetData>
  <dataConsolidate/>
  <dataValidations count="3">
    <dataValidation type="list" allowBlank="1" showErrorMessage="1" sqref="G2:G38">
      <formula1>"http://singlemodelc.nat.bt.com/,http://singlemodela.nat.bt.com/default.aspx"</formula1>
    </dataValidation>
    <dataValidation type="list" allowBlank="1" showErrorMessage="1" sqref="H2:H38">
      <formula1>"http://aibwebb-ws.nat.bt.com:61014/aibweb/,http://aibwebc-ws.nat.bt.com:61007/aibweb/,http://aibweb-gs.nat.bt.com:61108/aibweb/"</formula1>
    </dataValidation>
    <dataValidation type="list" allowBlank="1" showErrorMessage="1" sqref="I2:I38">
      <formula1>"http://bfgimst3.nat.bt.com/bfgims.asp,http://bfgimst1.nat.bt.com/bfgims.asp"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workbookViewId="0">
      <selection activeCell="A10" sqref="A10:XFD10"/>
    </sheetView>
  </sheetViews>
  <sheetFormatPr defaultRowHeight="15" x14ac:dyDescent="0.25"/>
  <cols>
    <col min="2" max="2" width="12.140625" customWidth="1"/>
    <col min="4" max="4" width="13.5703125" customWidth="1"/>
    <col min="5" max="5" width="11.7109375" customWidth="1"/>
    <col min="6" max="6" width="32.28515625" customWidth="1"/>
    <col min="7" max="7" width="18.28515625" customWidth="1"/>
    <col min="8" max="8" width="24.7109375" customWidth="1"/>
    <col min="9" max="9" width="11.42578125" customWidth="1"/>
    <col min="10" max="10" width="13.140625" customWidth="1"/>
    <col min="11" max="11" width="10.85546875" customWidth="1"/>
    <col min="12" max="12" width="15.42578125" bestFit="1" customWidth="1"/>
    <col min="13" max="13" width="16.5703125" customWidth="1"/>
    <col min="14" max="14" width="24" customWidth="1"/>
    <col min="15" max="15" width="15.42578125" customWidth="1"/>
    <col min="16" max="16" width="24" customWidth="1"/>
    <col min="17" max="17" width="14.28515625" customWidth="1"/>
    <col min="18" max="18" width="14.5703125" customWidth="1"/>
    <col min="19" max="19" width="9.5703125" customWidth="1"/>
    <col min="20" max="20" width="13.85546875" customWidth="1"/>
    <col min="21" max="21" width="12.42578125" customWidth="1"/>
    <col min="22" max="22" width="11.140625" customWidth="1"/>
    <col min="23" max="23" width="17" customWidth="1"/>
    <col min="24" max="24" width="16" customWidth="1"/>
    <col min="25" max="25" width="16.42578125" customWidth="1"/>
    <col min="26" max="26" width="16.85546875" customWidth="1"/>
    <col min="27" max="27" width="15.42578125" customWidth="1"/>
    <col min="28" max="28" width="9.140625" customWidth="1"/>
    <col min="29" max="29" width="18.5703125" customWidth="1"/>
    <col min="30" max="30" width="7.140625" customWidth="1"/>
    <col min="31" max="31" width="17.7109375" bestFit="1" customWidth="1"/>
  </cols>
  <sheetData>
    <row r="1" spans="1:34" s="102" customFormat="1" ht="45" customHeight="1" x14ac:dyDescent="0.25">
      <c r="A1" s="37" t="s">
        <v>139</v>
      </c>
      <c r="B1" s="37" t="s">
        <v>136</v>
      </c>
      <c r="C1" s="37" t="s">
        <v>169</v>
      </c>
      <c r="D1" s="37" t="s">
        <v>168</v>
      </c>
      <c r="E1" s="22" t="s">
        <v>598</v>
      </c>
      <c r="F1" s="37" t="s">
        <v>530</v>
      </c>
      <c r="G1" s="37" t="s">
        <v>133</v>
      </c>
      <c r="H1" s="37" t="s">
        <v>116</v>
      </c>
      <c r="I1" s="37" t="s">
        <v>531</v>
      </c>
      <c r="J1" s="37" t="s">
        <v>22</v>
      </c>
      <c r="K1" s="22" t="s">
        <v>532</v>
      </c>
      <c r="L1" s="37" t="s">
        <v>533</v>
      </c>
      <c r="M1" s="37" t="s">
        <v>534</v>
      </c>
      <c r="N1" s="37" t="s">
        <v>535</v>
      </c>
      <c r="O1" s="37" t="s">
        <v>11</v>
      </c>
      <c r="P1" s="37" t="s">
        <v>536</v>
      </c>
      <c r="Q1" s="37" t="s">
        <v>16</v>
      </c>
      <c r="R1" s="37" t="s">
        <v>10</v>
      </c>
      <c r="S1" s="125" t="s">
        <v>537</v>
      </c>
      <c r="T1" s="37" t="s">
        <v>538</v>
      </c>
      <c r="U1" s="37" t="s">
        <v>17</v>
      </c>
      <c r="V1" s="37" t="s">
        <v>18</v>
      </c>
      <c r="W1" s="37" t="s">
        <v>539</v>
      </c>
      <c r="X1" s="37" t="s">
        <v>540</v>
      </c>
      <c r="Y1" s="37" t="s">
        <v>541</v>
      </c>
      <c r="Z1" s="37" t="s">
        <v>542</v>
      </c>
      <c r="AA1" s="37" t="s">
        <v>543</v>
      </c>
      <c r="AB1" s="37" t="s">
        <v>544</v>
      </c>
      <c r="AC1" s="37" t="s">
        <v>545</v>
      </c>
      <c r="AD1" s="125" t="s">
        <v>546</v>
      </c>
      <c r="AE1" s="37" t="s">
        <v>547</v>
      </c>
      <c r="AH1" s="126"/>
    </row>
    <row r="2" spans="1:34" s="129" customFormat="1" ht="49.5" customHeight="1" x14ac:dyDescent="0.25">
      <c r="A2" s="118" t="s">
        <v>103</v>
      </c>
      <c r="B2" s="117" t="s">
        <v>548</v>
      </c>
      <c r="C2" s="117" t="s">
        <v>187</v>
      </c>
      <c r="D2" s="117" t="s">
        <v>549</v>
      </c>
      <c r="E2" s="52"/>
      <c r="F2" s="70" t="s">
        <v>550</v>
      </c>
      <c r="G2" s="105" t="s">
        <v>551</v>
      </c>
      <c r="H2" s="106" t="s">
        <v>552</v>
      </c>
      <c r="I2" s="106" t="s">
        <v>553</v>
      </c>
      <c r="J2" s="117" t="s">
        <v>170</v>
      </c>
      <c r="K2" s="52"/>
      <c r="L2" s="121" t="s">
        <v>554</v>
      </c>
      <c r="M2" s="117" t="s">
        <v>555</v>
      </c>
      <c r="N2" s="127" t="s">
        <v>556</v>
      </c>
      <c r="O2" s="117" t="s">
        <v>557</v>
      </c>
      <c r="P2" s="117" t="s">
        <v>558</v>
      </c>
      <c r="Q2" s="109" t="s">
        <v>559</v>
      </c>
      <c r="R2" s="117" t="s">
        <v>227</v>
      </c>
      <c r="S2" s="52"/>
      <c r="T2" s="117" t="s">
        <v>560</v>
      </c>
      <c r="U2" s="117" t="s">
        <v>561</v>
      </c>
      <c r="V2" s="117" t="s">
        <v>562</v>
      </c>
      <c r="W2" s="70" t="s">
        <v>563</v>
      </c>
      <c r="X2" s="128" t="s">
        <v>564</v>
      </c>
      <c r="Y2" s="128" t="s">
        <v>565</v>
      </c>
      <c r="Z2" s="121" t="s">
        <v>101</v>
      </c>
      <c r="AA2" s="121" t="s">
        <v>101</v>
      </c>
      <c r="AB2" s="121" t="s">
        <v>566</v>
      </c>
      <c r="AC2" s="117" t="s">
        <v>567</v>
      </c>
      <c r="AD2" s="52"/>
      <c r="AE2" s="121" t="s">
        <v>567</v>
      </c>
      <c r="AH2" s="130"/>
    </row>
    <row r="3" spans="1:34" s="129" customFormat="1" ht="49.5" customHeight="1" x14ac:dyDescent="0.25">
      <c r="A3" s="118" t="s">
        <v>194</v>
      </c>
      <c r="B3" s="117" t="s">
        <v>548</v>
      </c>
      <c r="C3" s="117" t="s">
        <v>187</v>
      </c>
      <c r="D3" s="117" t="s">
        <v>549</v>
      </c>
      <c r="E3" s="52"/>
      <c r="F3" s="70" t="s">
        <v>550</v>
      </c>
      <c r="G3" s="105" t="s">
        <v>551</v>
      </c>
      <c r="H3" s="106" t="s">
        <v>552</v>
      </c>
      <c r="I3" s="106" t="s">
        <v>553</v>
      </c>
      <c r="J3" s="117" t="s">
        <v>170</v>
      </c>
      <c r="K3" s="52"/>
      <c r="L3" s="121" t="s">
        <v>554</v>
      </c>
      <c r="M3" s="117" t="s">
        <v>568</v>
      </c>
      <c r="N3" s="127" t="s">
        <v>569</v>
      </c>
      <c r="O3" s="117" t="s">
        <v>570</v>
      </c>
      <c r="P3" s="117" t="s">
        <v>571</v>
      </c>
      <c r="Q3" s="109" t="s">
        <v>572</v>
      </c>
      <c r="R3" s="117" t="s">
        <v>121</v>
      </c>
      <c r="S3" s="52"/>
      <c r="T3" s="117" t="s">
        <v>560</v>
      </c>
      <c r="U3" s="117" t="s">
        <v>561</v>
      </c>
      <c r="V3" s="117" t="s">
        <v>562</v>
      </c>
      <c r="W3" s="70" t="s">
        <v>563</v>
      </c>
      <c r="X3" s="128" t="s">
        <v>564</v>
      </c>
      <c r="Y3" s="128" t="s">
        <v>565</v>
      </c>
      <c r="Z3" s="121" t="s">
        <v>101</v>
      </c>
      <c r="AA3" s="121" t="s">
        <v>101</v>
      </c>
      <c r="AB3" s="121" t="s">
        <v>566</v>
      </c>
      <c r="AC3" s="117" t="s">
        <v>567</v>
      </c>
      <c r="AD3" s="52"/>
      <c r="AE3" s="121" t="s">
        <v>567</v>
      </c>
      <c r="AH3" s="130"/>
    </row>
    <row r="4" spans="1:34" s="129" customFormat="1" ht="49.5" customHeight="1" x14ac:dyDescent="0.25">
      <c r="A4" s="118" t="s">
        <v>206</v>
      </c>
      <c r="B4" s="117" t="s">
        <v>548</v>
      </c>
      <c r="C4" s="117" t="s">
        <v>187</v>
      </c>
      <c r="D4" s="117" t="s">
        <v>549</v>
      </c>
      <c r="E4" s="52"/>
      <c r="F4" s="70" t="s">
        <v>550</v>
      </c>
      <c r="G4" s="105" t="s">
        <v>551</v>
      </c>
      <c r="H4" s="105" t="s">
        <v>610</v>
      </c>
      <c r="I4" s="106" t="s">
        <v>553</v>
      </c>
      <c r="J4" s="117" t="s">
        <v>170</v>
      </c>
      <c r="K4" s="52"/>
      <c r="L4" s="121" t="s">
        <v>554</v>
      </c>
      <c r="M4" s="117" t="s">
        <v>568</v>
      </c>
      <c r="N4" s="127" t="s">
        <v>569</v>
      </c>
      <c r="O4" s="117" t="s">
        <v>570</v>
      </c>
      <c r="P4" s="117" t="s">
        <v>571</v>
      </c>
      <c r="Q4" s="109" t="s">
        <v>572</v>
      </c>
      <c r="R4" s="117" t="s">
        <v>121</v>
      </c>
      <c r="S4" s="52"/>
      <c r="T4" s="117" t="s">
        <v>560</v>
      </c>
      <c r="U4" s="117" t="s">
        <v>561</v>
      </c>
      <c r="V4" s="117" t="s">
        <v>562</v>
      </c>
      <c r="W4" s="70" t="s">
        <v>563</v>
      </c>
      <c r="X4" s="128" t="s">
        <v>564</v>
      </c>
      <c r="Y4" s="128" t="s">
        <v>565</v>
      </c>
      <c r="Z4" s="121" t="s">
        <v>101</v>
      </c>
      <c r="AA4" s="121" t="s">
        <v>101</v>
      </c>
      <c r="AB4" s="121" t="s">
        <v>566</v>
      </c>
      <c r="AC4" s="117" t="s">
        <v>567</v>
      </c>
      <c r="AD4" s="52"/>
      <c r="AE4" s="121" t="s">
        <v>567</v>
      </c>
      <c r="AH4" s="130"/>
    </row>
    <row r="5" spans="1:34" s="129" customFormat="1" ht="49.5" customHeight="1" x14ac:dyDescent="0.25">
      <c r="A5" s="118" t="s">
        <v>210</v>
      </c>
      <c r="B5" s="117" t="s">
        <v>548</v>
      </c>
      <c r="C5" s="117" t="s">
        <v>187</v>
      </c>
      <c r="D5" s="117" t="s">
        <v>549</v>
      </c>
      <c r="E5" s="52"/>
      <c r="F5" s="70" t="s">
        <v>550</v>
      </c>
      <c r="G5" s="105" t="s">
        <v>551</v>
      </c>
      <c r="H5" s="105" t="s">
        <v>610</v>
      </c>
      <c r="I5" s="106" t="s">
        <v>553</v>
      </c>
      <c r="J5" s="117" t="s">
        <v>170</v>
      </c>
      <c r="K5" s="52"/>
      <c r="L5" s="121" t="s">
        <v>554</v>
      </c>
      <c r="M5" s="117" t="s">
        <v>555</v>
      </c>
      <c r="N5" s="127" t="s">
        <v>556</v>
      </c>
      <c r="O5" s="117" t="s">
        <v>557</v>
      </c>
      <c r="P5" s="117" t="s">
        <v>558</v>
      </c>
      <c r="Q5" s="109" t="s">
        <v>559</v>
      </c>
      <c r="R5" s="117" t="s">
        <v>227</v>
      </c>
      <c r="S5" s="52"/>
      <c r="T5" s="117" t="s">
        <v>560</v>
      </c>
      <c r="U5" s="117" t="s">
        <v>561</v>
      </c>
      <c r="V5" s="117" t="s">
        <v>562</v>
      </c>
      <c r="W5" s="70" t="s">
        <v>563</v>
      </c>
      <c r="X5" s="128" t="s">
        <v>564</v>
      </c>
      <c r="Y5" s="128" t="s">
        <v>565</v>
      </c>
      <c r="Z5" s="121" t="s">
        <v>101</v>
      </c>
      <c r="AA5" s="121" t="s">
        <v>101</v>
      </c>
      <c r="AB5" s="121" t="s">
        <v>566</v>
      </c>
      <c r="AC5" s="117" t="s">
        <v>617</v>
      </c>
      <c r="AD5" s="52"/>
      <c r="AE5" s="121" t="s">
        <v>617</v>
      </c>
      <c r="AH5" s="130"/>
    </row>
    <row r="6" spans="1:34" s="129" customFormat="1" ht="49.5" customHeight="1" x14ac:dyDescent="0.25">
      <c r="A6" s="117" t="s">
        <v>235</v>
      </c>
      <c r="B6" s="117" t="s">
        <v>548</v>
      </c>
      <c r="C6" s="117" t="s">
        <v>187</v>
      </c>
      <c r="D6" s="117" t="s">
        <v>549</v>
      </c>
      <c r="E6" s="52"/>
      <c r="F6" s="70" t="s">
        <v>550</v>
      </c>
      <c r="G6" s="105" t="s">
        <v>551</v>
      </c>
      <c r="H6" s="105" t="s">
        <v>610</v>
      </c>
      <c r="I6" s="106" t="s">
        <v>553</v>
      </c>
      <c r="J6" s="117" t="s">
        <v>170</v>
      </c>
      <c r="K6" s="52"/>
      <c r="L6" s="121" t="s">
        <v>554</v>
      </c>
      <c r="M6" s="117" t="s">
        <v>568</v>
      </c>
      <c r="N6" s="127" t="s">
        <v>569</v>
      </c>
      <c r="O6" s="117" t="s">
        <v>570</v>
      </c>
      <c r="P6" s="117" t="s">
        <v>571</v>
      </c>
      <c r="Q6" s="109" t="s">
        <v>572</v>
      </c>
      <c r="R6" s="117" t="s">
        <v>121</v>
      </c>
      <c r="S6" s="52"/>
      <c r="T6" s="117" t="s">
        <v>560</v>
      </c>
      <c r="U6" s="117" t="s">
        <v>561</v>
      </c>
      <c r="V6" s="117" t="s">
        <v>562</v>
      </c>
      <c r="W6" s="70" t="s">
        <v>563</v>
      </c>
      <c r="X6" s="128" t="s">
        <v>564</v>
      </c>
      <c r="Y6" s="128" t="s">
        <v>565</v>
      </c>
      <c r="Z6" s="121" t="s">
        <v>101</v>
      </c>
      <c r="AA6" s="121" t="s">
        <v>101</v>
      </c>
      <c r="AB6" s="121" t="s">
        <v>566</v>
      </c>
      <c r="AC6" s="117" t="s">
        <v>617</v>
      </c>
      <c r="AD6" s="52"/>
      <c r="AE6" s="117" t="s">
        <v>617</v>
      </c>
      <c r="AH6" s="130"/>
    </row>
    <row r="7" spans="1:34" s="129" customFormat="1" ht="49.5" customHeight="1" x14ac:dyDescent="0.25">
      <c r="A7" s="117" t="s">
        <v>245</v>
      </c>
      <c r="B7" s="117" t="s">
        <v>548</v>
      </c>
      <c r="C7" s="117" t="s">
        <v>187</v>
      </c>
      <c r="D7" s="117" t="s">
        <v>549</v>
      </c>
      <c r="E7" s="52"/>
      <c r="F7" s="70" t="s">
        <v>550</v>
      </c>
      <c r="G7" s="105" t="s">
        <v>551</v>
      </c>
      <c r="H7" s="105" t="s">
        <v>610</v>
      </c>
      <c r="I7" s="106" t="s">
        <v>553</v>
      </c>
      <c r="J7" s="117" t="s">
        <v>170</v>
      </c>
      <c r="K7" s="52"/>
      <c r="L7" s="121" t="s">
        <v>554</v>
      </c>
      <c r="M7" s="117" t="s">
        <v>555</v>
      </c>
      <c r="N7" s="127" t="s">
        <v>556</v>
      </c>
      <c r="O7" s="117" t="s">
        <v>557</v>
      </c>
      <c r="P7" s="117" t="s">
        <v>558</v>
      </c>
      <c r="Q7" s="109" t="s">
        <v>559</v>
      </c>
      <c r="R7" s="117" t="s">
        <v>227</v>
      </c>
      <c r="S7" s="52"/>
      <c r="T7" s="117" t="s">
        <v>560</v>
      </c>
      <c r="U7" s="117" t="s">
        <v>561</v>
      </c>
      <c r="V7" s="117" t="s">
        <v>562</v>
      </c>
      <c r="W7" s="70" t="s">
        <v>563</v>
      </c>
      <c r="X7" s="128" t="s">
        <v>564</v>
      </c>
      <c r="Y7" s="128" t="s">
        <v>565</v>
      </c>
      <c r="Z7" s="121" t="s">
        <v>101</v>
      </c>
      <c r="AA7" s="121" t="s">
        <v>101</v>
      </c>
      <c r="AB7" s="121" t="s">
        <v>566</v>
      </c>
      <c r="AC7" s="117" t="s">
        <v>617</v>
      </c>
      <c r="AD7" s="52"/>
      <c r="AE7" s="121" t="s">
        <v>617</v>
      </c>
      <c r="AH7" s="130"/>
    </row>
    <row r="8" spans="1:34" s="129" customFormat="1" ht="49.5" customHeight="1" x14ac:dyDescent="0.25">
      <c r="A8" s="117" t="s">
        <v>248</v>
      </c>
      <c r="B8" s="117" t="s">
        <v>548</v>
      </c>
      <c r="C8" s="117" t="s">
        <v>187</v>
      </c>
      <c r="D8" s="117" t="s">
        <v>549</v>
      </c>
      <c r="E8" s="52"/>
      <c r="F8" s="70" t="s">
        <v>550</v>
      </c>
      <c r="G8" s="105" t="s">
        <v>551</v>
      </c>
      <c r="H8" s="105" t="s">
        <v>610</v>
      </c>
      <c r="I8" s="106" t="s">
        <v>553</v>
      </c>
      <c r="J8" s="117" t="s">
        <v>170</v>
      </c>
      <c r="K8" s="52"/>
      <c r="L8" s="121" t="s">
        <v>554</v>
      </c>
      <c r="M8" s="117" t="s">
        <v>555</v>
      </c>
      <c r="N8" s="127" t="s">
        <v>556</v>
      </c>
      <c r="O8" s="117" t="s">
        <v>629</v>
      </c>
      <c r="P8" s="117" t="s">
        <v>630</v>
      </c>
      <c r="Q8" s="109" t="s">
        <v>631</v>
      </c>
      <c r="R8" s="117" t="s">
        <v>121</v>
      </c>
      <c r="S8" s="52"/>
      <c r="T8" s="117" t="s">
        <v>560</v>
      </c>
      <c r="U8" s="117" t="s">
        <v>561</v>
      </c>
      <c r="V8" s="117" t="s">
        <v>562</v>
      </c>
      <c r="W8" s="70" t="s">
        <v>563</v>
      </c>
      <c r="X8" s="128" t="s">
        <v>564</v>
      </c>
      <c r="Y8" s="128" t="s">
        <v>565</v>
      </c>
      <c r="Z8" s="121" t="s">
        <v>101</v>
      </c>
      <c r="AA8" s="121" t="s">
        <v>101</v>
      </c>
      <c r="AB8" s="121" t="s">
        <v>566</v>
      </c>
      <c r="AC8" s="117" t="s">
        <v>617</v>
      </c>
      <c r="AD8" s="52"/>
      <c r="AE8" s="121" t="s">
        <v>617</v>
      </c>
      <c r="AH8" s="130"/>
    </row>
    <row r="9" spans="1:34" s="129" customFormat="1" ht="49.5" customHeight="1" x14ac:dyDescent="0.25">
      <c r="A9" s="118" t="s">
        <v>253</v>
      </c>
      <c r="B9" s="117">
        <v>11</v>
      </c>
      <c r="C9" s="117" t="s">
        <v>187</v>
      </c>
      <c r="D9" s="117">
        <v>2</v>
      </c>
      <c r="E9" s="52"/>
      <c r="F9" s="70" t="s">
        <v>550</v>
      </c>
      <c r="G9" s="105" t="s">
        <v>551</v>
      </c>
      <c r="H9" s="105" t="s">
        <v>610</v>
      </c>
      <c r="I9" s="106" t="s">
        <v>553</v>
      </c>
      <c r="J9" s="117" t="s">
        <v>635</v>
      </c>
      <c r="K9" s="52"/>
      <c r="L9" s="121" t="s">
        <v>554</v>
      </c>
      <c r="M9" s="117" t="s">
        <v>555</v>
      </c>
      <c r="N9" s="127" t="s">
        <v>556</v>
      </c>
      <c r="O9" s="117" t="s">
        <v>634</v>
      </c>
      <c r="P9" s="117" t="s">
        <v>630</v>
      </c>
      <c r="Q9" s="109" t="s">
        <v>631</v>
      </c>
      <c r="R9" s="117" t="s">
        <v>121</v>
      </c>
      <c r="S9" s="52"/>
      <c r="T9" s="117" t="s">
        <v>560</v>
      </c>
      <c r="U9" s="117" t="s">
        <v>561</v>
      </c>
      <c r="V9" s="117" t="s">
        <v>562</v>
      </c>
      <c r="W9" s="70" t="s">
        <v>563</v>
      </c>
      <c r="X9" s="128" t="s">
        <v>564</v>
      </c>
      <c r="Y9" s="128" t="s">
        <v>565</v>
      </c>
      <c r="Z9" s="121" t="s">
        <v>101</v>
      </c>
      <c r="AA9" s="121" t="s">
        <v>101</v>
      </c>
      <c r="AB9" s="121" t="s">
        <v>566</v>
      </c>
      <c r="AC9" s="117" t="s">
        <v>617</v>
      </c>
      <c r="AD9" s="52"/>
      <c r="AE9" s="121" t="s">
        <v>617</v>
      </c>
      <c r="AH9" s="130"/>
    </row>
    <row r="10" spans="1:34" s="129" customFormat="1" ht="49.5" customHeight="1" x14ac:dyDescent="0.25">
      <c r="A10" s="118" t="s">
        <v>257</v>
      </c>
      <c r="B10" s="117">
        <v>11</v>
      </c>
      <c r="C10" s="117" t="s">
        <v>187</v>
      </c>
      <c r="D10" s="117">
        <v>2</v>
      </c>
      <c r="E10" s="52"/>
      <c r="F10" s="70" t="s">
        <v>550</v>
      </c>
      <c r="G10" s="105" t="s">
        <v>142</v>
      </c>
      <c r="H10" s="106" t="s">
        <v>237</v>
      </c>
      <c r="I10" s="106" t="s">
        <v>637</v>
      </c>
      <c r="J10" s="117" t="s">
        <v>635</v>
      </c>
      <c r="K10" s="52"/>
      <c r="L10" s="121" t="s">
        <v>554</v>
      </c>
      <c r="M10" s="117" t="s">
        <v>555</v>
      </c>
      <c r="N10" s="127" t="s">
        <v>556</v>
      </c>
      <c r="O10" s="117" t="s">
        <v>634</v>
      </c>
      <c r="P10" s="117" t="s">
        <v>630</v>
      </c>
      <c r="Q10" s="109" t="s">
        <v>631</v>
      </c>
      <c r="R10" s="117" t="s">
        <v>121</v>
      </c>
      <c r="S10" s="52"/>
      <c r="T10" s="117" t="s">
        <v>560</v>
      </c>
      <c r="U10" s="117" t="s">
        <v>561</v>
      </c>
      <c r="V10" s="117" t="s">
        <v>562</v>
      </c>
      <c r="W10" s="70" t="s">
        <v>563</v>
      </c>
      <c r="X10" s="128" t="s">
        <v>638</v>
      </c>
      <c r="Y10" s="128" t="s">
        <v>639</v>
      </c>
      <c r="Z10" s="121" t="s">
        <v>101</v>
      </c>
      <c r="AA10" s="121" t="s">
        <v>101</v>
      </c>
      <c r="AB10" s="121" t="s">
        <v>566</v>
      </c>
      <c r="AC10" s="117" t="s">
        <v>617</v>
      </c>
      <c r="AD10" s="52"/>
      <c r="AE10" s="121" t="s">
        <v>617</v>
      </c>
      <c r="AH10" s="130"/>
    </row>
  </sheetData>
  <dataValidations count="2">
    <dataValidation type="list" allowBlank="1" showInputMessage="1" showErrorMessage="1" sqref="Z2:AA10">
      <formula1>"Yes,No"</formula1>
    </dataValidation>
    <dataValidation type="list" allowBlank="1" showErrorMessage="1" sqref="F2:F10">
      <formula1>"http://www.gspt1.globalservices.bt.com/uk/en/my_account, https://www.gspt3.globalservices.nat.bt.com:53515/uk/en/my_account"</formula1>
    </dataValidation>
  </dataValidations>
  <hyperlinks>
    <hyperlink ref="W2" r:id="rId1"/>
    <hyperlink ref="W3" r:id="rId2"/>
    <hyperlink ref="W4" r:id="rId3"/>
    <hyperlink ref="W5" r:id="rId4"/>
    <hyperlink ref="W6" r:id="rId5"/>
    <hyperlink ref="W7" r:id="rId6"/>
    <hyperlink ref="W8" r:id="rId7"/>
    <hyperlink ref="W9" r:id="rId8"/>
    <hyperlink ref="W10" r:id="rId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D1" workbookViewId="0">
      <selection activeCell="M11" sqref="M11"/>
    </sheetView>
  </sheetViews>
  <sheetFormatPr defaultRowHeight="15" x14ac:dyDescent="0.25"/>
  <cols>
    <col min="2" max="2" width="11.5703125" style="102" customWidth="1"/>
    <col min="3" max="3" width="12.5703125" customWidth="1"/>
    <col min="4" max="4" width="11.140625" customWidth="1"/>
    <col min="5" max="5" width="12.28515625" customWidth="1"/>
    <col min="7" max="7" width="45.42578125" customWidth="1"/>
    <col min="8" max="8" width="12.5703125" customWidth="1"/>
    <col min="9" max="9" width="21.42578125" bestFit="1" customWidth="1"/>
    <col min="10" max="10" width="12.140625" customWidth="1"/>
    <col min="12" max="12" width="14.140625" customWidth="1"/>
    <col min="13" max="13" width="20.7109375" bestFit="1" customWidth="1"/>
    <col min="14" max="14" width="15" customWidth="1"/>
    <col min="15" max="15" width="17.42578125" customWidth="1"/>
    <col min="16" max="16" width="21.28515625" customWidth="1"/>
    <col min="17" max="17" width="21.28515625" style="102" customWidth="1"/>
    <col min="18" max="18" width="18.42578125" customWidth="1"/>
  </cols>
  <sheetData>
    <row r="1" spans="1:18" s="102" customFormat="1" ht="45" customHeight="1" x14ac:dyDescent="0.25">
      <c r="A1" s="37" t="s">
        <v>139</v>
      </c>
      <c r="B1" s="37" t="s">
        <v>633</v>
      </c>
      <c r="C1" s="37" t="s">
        <v>136</v>
      </c>
      <c r="D1" s="37" t="s">
        <v>169</v>
      </c>
      <c r="E1" s="37" t="s">
        <v>168</v>
      </c>
      <c r="F1" s="131" t="s">
        <v>573</v>
      </c>
      <c r="G1" s="37" t="s">
        <v>574</v>
      </c>
      <c r="H1" s="37" t="s">
        <v>133</v>
      </c>
      <c r="I1" s="37" t="s">
        <v>116</v>
      </c>
      <c r="J1" s="37" t="s">
        <v>22</v>
      </c>
      <c r="K1" s="22" t="s">
        <v>575</v>
      </c>
      <c r="L1" s="37" t="s">
        <v>576</v>
      </c>
      <c r="M1" s="37" t="s">
        <v>577</v>
      </c>
      <c r="N1" s="37" t="s">
        <v>578</v>
      </c>
      <c r="O1" s="37" t="s">
        <v>579</v>
      </c>
      <c r="P1" s="134" t="s">
        <v>613</v>
      </c>
      <c r="Q1" s="134" t="s">
        <v>616</v>
      </c>
      <c r="R1" s="134" t="s">
        <v>614</v>
      </c>
    </row>
    <row r="2" spans="1:18" s="129" customFormat="1" ht="49.5" customHeight="1" x14ac:dyDescent="0.25">
      <c r="A2" s="117" t="s">
        <v>21</v>
      </c>
      <c r="B2" s="117"/>
      <c r="C2" s="117" t="s">
        <v>548</v>
      </c>
      <c r="D2" s="117" t="s">
        <v>187</v>
      </c>
      <c r="E2" s="117" t="s">
        <v>549</v>
      </c>
      <c r="F2" s="52"/>
      <c r="G2" s="132" t="s">
        <v>580</v>
      </c>
      <c r="H2" s="105" t="s">
        <v>581</v>
      </c>
      <c r="I2" s="133" t="s">
        <v>582</v>
      </c>
      <c r="J2" s="117" t="s">
        <v>170</v>
      </c>
      <c r="K2" s="52"/>
      <c r="L2" s="117" t="s">
        <v>583</v>
      </c>
      <c r="M2" s="107" t="s">
        <v>584</v>
      </c>
      <c r="N2" s="117" t="s">
        <v>585</v>
      </c>
      <c r="O2" s="121" t="s">
        <v>586</v>
      </c>
      <c r="P2" s="117" t="s">
        <v>585</v>
      </c>
      <c r="Q2" s="121" t="s">
        <v>586</v>
      </c>
      <c r="R2" s="121" t="s">
        <v>615</v>
      </c>
    </row>
    <row r="3" spans="1:18" s="129" customFormat="1" ht="49.5" customHeight="1" x14ac:dyDescent="0.25">
      <c r="A3" s="117" t="s">
        <v>197</v>
      </c>
      <c r="B3" s="117"/>
      <c r="C3" s="117" t="s">
        <v>548</v>
      </c>
      <c r="D3" s="117" t="s">
        <v>187</v>
      </c>
      <c r="E3" s="117" t="s">
        <v>549</v>
      </c>
      <c r="F3" s="52"/>
      <c r="G3" s="132" t="s">
        <v>580</v>
      </c>
      <c r="H3" s="105" t="s">
        <v>581</v>
      </c>
      <c r="I3" s="133" t="s">
        <v>611</v>
      </c>
      <c r="J3" s="117" t="s">
        <v>170</v>
      </c>
      <c r="K3" s="52"/>
      <c r="L3" s="117" t="s">
        <v>587</v>
      </c>
      <c r="M3" s="107" t="s">
        <v>584</v>
      </c>
      <c r="N3" s="117" t="s">
        <v>585</v>
      </c>
      <c r="O3" s="121" t="s">
        <v>586</v>
      </c>
      <c r="P3" s="117" t="s">
        <v>585</v>
      </c>
      <c r="Q3" s="121" t="s">
        <v>586</v>
      </c>
      <c r="R3" s="121" t="s">
        <v>615</v>
      </c>
    </row>
    <row r="4" spans="1:18" s="129" customFormat="1" ht="49.5" customHeight="1" x14ac:dyDescent="0.25">
      <c r="A4" s="117" t="s">
        <v>263</v>
      </c>
      <c r="B4" s="117"/>
      <c r="C4" s="117" t="s">
        <v>548</v>
      </c>
      <c r="D4" s="117" t="s">
        <v>187</v>
      </c>
      <c r="E4" s="117" t="s">
        <v>549</v>
      </c>
      <c r="F4" s="52"/>
      <c r="G4" s="132" t="s">
        <v>580</v>
      </c>
      <c r="H4" s="105" t="s">
        <v>581</v>
      </c>
      <c r="I4" s="133" t="s">
        <v>611</v>
      </c>
      <c r="J4" s="117" t="s">
        <v>170</v>
      </c>
      <c r="K4" s="52"/>
      <c r="L4" s="117" t="s">
        <v>588</v>
      </c>
      <c r="M4" s="107" t="s">
        <v>584</v>
      </c>
      <c r="N4" s="117" t="s">
        <v>585</v>
      </c>
      <c r="O4" s="121" t="s">
        <v>586</v>
      </c>
      <c r="P4" s="117" t="s">
        <v>585</v>
      </c>
      <c r="Q4" s="121" t="s">
        <v>586</v>
      </c>
      <c r="R4" s="121" t="s">
        <v>615</v>
      </c>
    </row>
    <row r="5" spans="1:18" s="129" customFormat="1" ht="49.5" customHeight="1" x14ac:dyDescent="0.25">
      <c r="A5" s="117" t="s">
        <v>270</v>
      </c>
      <c r="B5" s="117"/>
      <c r="C5" s="117" t="s">
        <v>548</v>
      </c>
      <c r="D5" s="117" t="s">
        <v>187</v>
      </c>
      <c r="E5" s="117" t="s">
        <v>549</v>
      </c>
      <c r="F5" s="52"/>
      <c r="G5" s="132" t="s">
        <v>580</v>
      </c>
      <c r="H5" s="105" t="s">
        <v>581</v>
      </c>
      <c r="I5" s="133" t="s">
        <v>611</v>
      </c>
      <c r="J5" s="117" t="s">
        <v>170</v>
      </c>
      <c r="K5" s="52"/>
      <c r="L5" s="107" t="s">
        <v>589</v>
      </c>
      <c r="M5" s="107" t="s">
        <v>584</v>
      </c>
      <c r="N5" s="117" t="s">
        <v>585</v>
      </c>
      <c r="O5" s="121" t="s">
        <v>586</v>
      </c>
      <c r="P5" s="117" t="s">
        <v>585</v>
      </c>
      <c r="Q5" s="121" t="s">
        <v>586</v>
      </c>
      <c r="R5" s="121" t="s">
        <v>615</v>
      </c>
    </row>
    <row r="6" spans="1:18" s="129" customFormat="1" ht="49.5" customHeight="1" x14ac:dyDescent="0.25">
      <c r="A6" s="117" t="s">
        <v>281</v>
      </c>
      <c r="B6" s="117"/>
      <c r="C6" s="117" t="s">
        <v>548</v>
      </c>
      <c r="D6" s="117" t="s">
        <v>187</v>
      </c>
      <c r="E6" s="117" t="s">
        <v>549</v>
      </c>
      <c r="F6" s="52"/>
      <c r="G6" s="132" t="s">
        <v>580</v>
      </c>
      <c r="H6" s="105" t="s">
        <v>581</v>
      </c>
      <c r="I6" s="133" t="s">
        <v>611</v>
      </c>
      <c r="J6" s="117" t="s">
        <v>170</v>
      </c>
      <c r="K6" s="52"/>
      <c r="L6" s="107" t="s">
        <v>590</v>
      </c>
      <c r="M6" s="107" t="s">
        <v>584</v>
      </c>
      <c r="N6" s="117" t="s">
        <v>585</v>
      </c>
      <c r="O6" s="121" t="s">
        <v>586</v>
      </c>
      <c r="P6" s="117" t="s">
        <v>585</v>
      </c>
      <c r="Q6" s="121" t="s">
        <v>586</v>
      </c>
      <c r="R6" s="121" t="s">
        <v>615</v>
      </c>
    </row>
    <row r="7" spans="1:18" s="129" customFormat="1" ht="49.5" customHeight="1" x14ac:dyDescent="0.25">
      <c r="A7" s="117" t="s">
        <v>287</v>
      </c>
      <c r="B7" s="117"/>
      <c r="C7" s="117" t="s">
        <v>548</v>
      </c>
      <c r="D7" s="117" t="s">
        <v>187</v>
      </c>
      <c r="E7" s="117" t="s">
        <v>549</v>
      </c>
      <c r="F7" s="52"/>
      <c r="G7" s="132" t="s">
        <v>580</v>
      </c>
      <c r="H7" s="105" t="s">
        <v>581</v>
      </c>
      <c r="I7" s="133" t="s">
        <v>611</v>
      </c>
      <c r="J7" s="117" t="s">
        <v>170</v>
      </c>
      <c r="K7" s="52"/>
      <c r="L7" s="107" t="s">
        <v>612</v>
      </c>
      <c r="M7" s="107" t="s">
        <v>584</v>
      </c>
      <c r="N7" s="117" t="s">
        <v>585</v>
      </c>
      <c r="O7" s="121" t="s">
        <v>586</v>
      </c>
      <c r="P7" s="117" t="s">
        <v>585</v>
      </c>
      <c r="Q7" s="121" t="s">
        <v>586</v>
      </c>
      <c r="R7" s="121" t="s">
        <v>615</v>
      </c>
    </row>
    <row r="8" spans="1:18" s="129" customFormat="1" ht="49.5" customHeight="1" x14ac:dyDescent="0.25">
      <c r="A8" s="117" t="s">
        <v>294</v>
      </c>
      <c r="B8" s="117"/>
      <c r="C8" s="117" t="s">
        <v>548</v>
      </c>
      <c r="D8" s="117" t="s">
        <v>187</v>
      </c>
      <c r="E8" s="117" t="s">
        <v>549</v>
      </c>
      <c r="F8" s="52"/>
      <c r="G8" s="132" t="s">
        <v>580</v>
      </c>
      <c r="H8" s="105" t="s">
        <v>581</v>
      </c>
      <c r="I8" s="133" t="s">
        <v>611</v>
      </c>
      <c r="J8" s="117" t="s">
        <v>170</v>
      </c>
      <c r="K8" s="52"/>
      <c r="L8" s="107" t="s">
        <v>618</v>
      </c>
      <c r="M8" s="107" t="s">
        <v>584</v>
      </c>
      <c r="N8" s="117" t="s">
        <v>585</v>
      </c>
      <c r="O8" s="121" t="s">
        <v>586</v>
      </c>
      <c r="P8" s="117" t="s">
        <v>585</v>
      </c>
      <c r="Q8" s="121" t="s">
        <v>586</v>
      </c>
      <c r="R8" s="121" t="s">
        <v>615</v>
      </c>
    </row>
    <row r="9" spans="1:18" s="129" customFormat="1" ht="49.5" customHeight="1" x14ac:dyDescent="0.25">
      <c r="A9" s="117" t="s">
        <v>300</v>
      </c>
      <c r="B9" s="117" t="s">
        <v>248</v>
      </c>
      <c r="C9" s="117" t="s">
        <v>548</v>
      </c>
      <c r="D9" s="117" t="s">
        <v>187</v>
      </c>
      <c r="E9" s="117" t="s">
        <v>549</v>
      </c>
      <c r="F9" s="52"/>
      <c r="G9" s="132" t="s">
        <v>580</v>
      </c>
      <c r="H9" s="105" t="s">
        <v>581</v>
      </c>
      <c r="I9" s="133" t="s">
        <v>611</v>
      </c>
      <c r="J9" s="117" t="s">
        <v>170</v>
      </c>
      <c r="K9" s="52"/>
      <c r="L9" s="107" t="s">
        <v>632</v>
      </c>
      <c r="M9" s="107" t="s">
        <v>584</v>
      </c>
      <c r="N9" s="117" t="s">
        <v>585</v>
      </c>
      <c r="O9" s="121" t="s">
        <v>586</v>
      </c>
      <c r="P9" s="117" t="s">
        <v>585</v>
      </c>
      <c r="Q9" s="121" t="s">
        <v>586</v>
      </c>
      <c r="R9" s="121" t="s">
        <v>615</v>
      </c>
    </row>
    <row r="10" spans="1:18" s="129" customFormat="1" ht="49.5" customHeight="1" x14ac:dyDescent="0.25">
      <c r="A10" s="118" t="s">
        <v>311</v>
      </c>
      <c r="B10" s="117" t="s">
        <v>253</v>
      </c>
      <c r="C10" s="117">
        <v>11</v>
      </c>
      <c r="D10" s="117" t="s">
        <v>187</v>
      </c>
      <c r="E10" s="117">
        <v>2</v>
      </c>
      <c r="F10" s="52"/>
      <c r="G10" s="132" t="s">
        <v>580</v>
      </c>
      <c r="H10" s="105" t="s">
        <v>581</v>
      </c>
      <c r="I10" s="133" t="s">
        <v>611</v>
      </c>
      <c r="J10" s="117" t="s">
        <v>170</v>
      </c>
      <c r="K10" s="52"/>
      <c r="L10" s="107" t="s">
        <v>636</v>
      </c>
      <c r="M10" s="107" t="s">
        <v>584</v>
      </c>
      <c r="N10" s="117" t="s">
        <v>585</v>
      </c>
      <c r="O10" s="121" t="s">
        <v>586</v>
      </c>
      <c r="P10" s="117" t="s">
        <v>585</v>
      </c>
      <c r="Q10" s="121" t="s">
        <v>586</v>
      </c>
      <c r="R10" s="121" t="s">
        <v>615</v>
      </c>
    </row>
    <row r="11" spans="1:18" s="129" customFormat="1" ht="49.5" customHeight="1" x14ac:dyDescent="0.25">
      <c r="A11" s="118" t="s">
        <v>326</v>
      </c>
      <c r="B11" s="117" t="s">
        <v>257</v>
      </c>
      <c r="C11" s="117">
        <v>11</v>
      </c>
      <c r="D11" s="117" t="s">
        <v>187</v>
      </c>
      <c r="E11" s="117">
        <v>2</v>
      </c>
      <c r="F11" s="52"/>
      <c r="G11" s="132" t="s">
        <v>580</v>
      </c>
      <c r="H11" s="105" t="s">
        <v>581</v>
      </c>
      <c r="I11" s="133" t="s">
        <v>611</v>
      </c>
      <c r="J11" s="117" t="s">
        <v>170</v>
      </c>
      <c r="K11" s="52"/>
      <c r="L11" s="107" t="s">
        <v>640</v>
      </c>
      <c r="M11" s="107" t="s">
        <v>584</v>
      </c>
      <c r="N11" s="117" t="s">
        <v>585</v>
      </c>
      <c r="O11" s="121" t="s">
        <v>586</v>
      </c>
      <c r="P11" s="117" t="s">
        <v>585</v>
      </c>
      <c r="Q11" s="121" t="s">
        <v>586</v>
      </c>
      <c r="R11" s="121" t="s">
        <v>615</v>
      </c>
    </row>
  </sheetData>
  <dataValidations count="1">
    <dataValidation type="list" allowBlank="1" showErrorMessage="1" sqref="G2:G11">
      <formula1>"http://www.gspt1.globalservices.bt.com/uk/en/my_account, https://www.gspt3.globalservices.nat.bt.com:53515/uk/en/my_account"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7" sqref="G7"/>
    </sheetView>
  </sheetViews>
  <sheetFormatPr defaultRowHeight="15" x14ac:dyDescent="0.25"/>
  <cols>
    <col min="2" max="2" width="11.85546875" customWidth="1"/>
    <col min="3" max="3" width="10" customWidth="1"/>
    <col min="4" max="4" width="12.28515625" customWidth="1"/>
    <col min="5" max="5" width="8.28515625" customWidth="1"/>
    <col min="6" max="6" width="20.5703125" customWidth="1"/>
    <col min="7" max="7" width="13" customWidth="1"/>
    <col min="8" max="8" width="17.140625" customWidth="1"/>
    <col min="9" max="9" width="14" customWidth="1"/>
    <col min="11" max="11" width="13.28515625" customWidth="1"/>
    <col min="12" max="12" width="19.5703125" customWidth="1"/>
    <col min="13" max="13" width="17.42578125" customWidth="1"/>
    <col min="14" max="14" width="14.7109375" customWidth="1"/>
  </cols>
  <sheetData>
    <row r="1" spans="1:14" s="102" customFormat="1" ht="45" customHeight="1" x14ac:dyDescent="0.25">
      <c r="A1" s="37" t="s">
        <v>139</v>
      </c>
      <c r="B1" s="37" t="s">
        <v>136</v>
      </c>
      <c r="C1" s="37" t="s">
        <v>169</v>
      </c>
      <c r="D1" s="37" t="s">
        <v>168</v>
      </c>
      <c r="E1" s="131" t="s">
        <v>597</v>
      </c>
      <c r="F1" s="37" t="s">
        <v>591</v>
      </c>
      <c r="G1" s="37" t="s">
        <v>133</v>
      </c>
      <c r="H1" s="37" t="s">
        <v>116</v>
      </c>
      <c r="I1" s="37" t="s">
        <v>22</v>
      </c>
      <c r="J1" s="22" t="s">
        <v>575</v>
      </c>
      <c r="K1" s="37" t="s">
        <v>534</v>
      </c>
      <c r="L1" s="37" t="s">
        <v>592</v>
      </c>
      <c r="M1" s="37" t="s">
        <v>593</v>
      </c>
      <c r="N1" s="37" t="s">
        <v>594</v>
      </c>
    </row>
    <row r="2" spans="1:14" s="129" customFormat="1" ht="49.5" customHeight="1" x14ac:dyDescent="0.25">
      <c r="A2" s="117" t="s">
        <v>103</v>
      </c>
      <c r="B2" s="117" t="s">
        <v>548</v>
      </c>
      <c r="C2" s="117" t="s">
        <v>187</v>
      </c>
      <c r="D2" s="117" t="s">
        <v>549</v>
      </c>
      <c r="E2" s="52"/>
      <c r="F2" s="70" t="s">
        <v>134</v>
      </c>
      <c r="G2" s="105" t="s">
        <v>142</v>
      </c>
      <c r="H2" s="106" t="s">
        <v>237</v>
      </c>
      <c r="I2" s="117" t="s">
        <v>170</v>
      </c>
      <c r="J2" s="52"/>
      <c r="K2" s="117" t="s">
        <v>568</v>
      </c>
      <c r="L2" s="107" t="s">
        <v>595</v>
      </c>
      <c r="M2" s="117" t="s">
        <v>596</v>
      </c>
      <c r="N2" s="12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133</v>
      </c>
      <c r="D1" s="10" t="s">
        <v>116</v>
      </c>
      <c r="E1" s="12" t="s">
        <v>22</v>
      </c>
      <c r="F1" s="10" t="s">
        <v>126</v>
      </c>
      <c r="G1" s="10" t="s">
        <v>5</v>
      </c>
      <c r="H1" s="10" t="s">
        <v>127</v>
      </c>
      <c r="I1" s="10" t="s">
        <v>128</v>
      </c>
    </row>
    <row r="2" spans="1:9" ht="30" x14ac:dyDescent="0.25">
      <c r="A2" s="13" t="s">
        <v>123</v>
      </c>
      <c r="B2" s="21" t="s">
        <v>134</v>
      </c>
      <c r="C2" s="14" t="s">
        <v>105</v>
      </c>
      <c r="D2" s="6" t="s">
        <v>135</v>
      </c>
      <c r="E2" s="16" t="s">
        <v>104</v>
      </c>
      <c r="F2" s="15" t="s">
        <v>132</v>
      </c>
      <c r="G2" s="18" t="s">
        <v>130</v>
      </c>
      <c r="H2" s="8" t="s">
        <v>131</v>
      </c>
      <c r="I2" s="17" t="s">
        <v>129</v>
      </c>
    </row>
    <row r="3" spans="1:9" ht="30" x14ac:dyDescent="0.25">
      <c r="A3" s="7" t="s">
        <v>124</v>
      </c>
      <c r="B3" s="13" t="s">
        <v>134</v>
      </c>
      <c r="C3" s="5" t="s">
        <v>125</v>
      </c>
      <c r="D3" s="8" t="s">
        <v>107</v>
      </c>
      <c r="E3" s="4" t="s">
        <v>104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5" t="s">
        <v>151</v>
      </c>
      <c r="C2" s="26" t="s">
        <v>152</v>
      </c>
      <c r="D2" s="26" t="s">
        <v>153</v>
      </c>
    </row>
    <row r="3" spans="2:4" ht="15.75" thickBot="1" x14ac:dyDescent="0.3">
      <c r="B3" s="27" t="s">
        <v>117</v>
      </c>
      <c r="C3" s="28" t="s">
        <v>118</v>
      </c>
      <c r="D3" s="28" t="s">
        <v>154</v>
      </c>
    </row>
    <row r="4" spans="2:4" ht="15.75" thickBot="1" x14ac:dyDescent="0.3">
      <c r="B4" s="27" t="s">
        <v>143</v>
      </c>
      <c r="C4" s="28" t="s">
        <v>100</v>
      </c>
      <c r="D4" s="28" t="s">
        <v>155</v>
      </c>
    </row>
    <row r="5" spans="2:4" ht="15.75" thickBot="1" x14ac:dyDescent="0.3">
      <c r="B5" s="27" t="s">
        <v>161</v>
      </c>
      <c r="C5" s="28" t="s">
        <v>100</v>
      </c>
      <c r="D5" s="28" t="s">
        <v>156</v>
      </c>
    </row>
    <row r="6" spans="2:4" ht="15.75" thickBot="1" x14ac:dyDescent="0.3">
      <c r="B6" s="27" t="s">
        <v>53</v>
      </c>
      <c r="C6" s="28" t="s">
        <v>54</v>
      </c>
      <c r="D6" s="28" t="s">
        <v>167</v>
      </c>
    </row>
    <row r="7" spans="2:4" ht="15.75" thickBot="1" x14ac:dyDescent="0.3">
      <c r="B7" s="27" t="s">
        <v>162</v>
      </c>
      <c r="C7" s="28" t="s">
        <v>100</v>
      </c>
      <c r="D7" s="29" t="s">
        <v>157</v>
      </c>
    </row>
    <row r="8" spans="2:4" ht="15.75" thickBot="1" x14ac:dyDescent="0.3">
      <c r="B8" s="27" t="s">
        <v>163</v>
      </c>
      <c r="C8" s="28" t="s">
        <v>100</v>
      </c>
      <c r="D8" s="29" t="s">
        <v>158</v>
      </c>
    </row>
    <row r="9" spans="2:4" ht="15.75" thickBot="1" x14ac:dyDescent="0.3">
      <c r="B9" s="27" t="s">
        <v>164</v>
      </c>
      <c r="C9" s="28" t="s">
        <v>100</v>
      </c>
      <c r="D9" s="28" t="s">
        <v>159</v>
      </c>
    </row>
    <row r="10" spans="2:4" ht="15.75" thickBot="1" x14ac:dyDescent="0.3">
      <c r="B10" s="27" t="s">
        <v>165</v>
      </c>
      <c r="C10" s="28" t="s">
        <v>54</v>
      </c>
      <c r="D10" s="28" t="s">
        <v>160</v>
      </c>
    </row>
    <row r="11" spans="2:4" ht="15.75" thickBot="1" x14ac:dyDescent="0.3">
      <c r="B11" s="27" t="s">
        <v>166</v>
      </c>
      <c r="C11" s="28" t="s">
        <v>54</v>
      </c>
      <c r="D11" s="2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</vt:lpstr>
      <vt:lpstr>CQM</vt:lpstr>
      <vt:lpstr>SD</vt:lpstr>
      <vt:lpstr>GSP</vt:lpstr>
      <vt:lpstr>EXPSSR</vt:lpstr>
      <vt:lpstr>BFGSSR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2018-05-02T05:06:03Z</dcterms:modified>
</cp:coreProperties>
</file>