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517268\workspace\voice\BTGS-KL-Voice\RobotFramework\HCS\R54\T3\Common_HCS\"/>
    </mc:Choice>
  </mc:AlternateContent>
  <bookViews>
    <workbookView xWindow="0" yWindow="0" windowWidth="27630" windowHeight="10650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  <externalReference r:id="rId7"/>
  </externalReferences>
  <definedNames>
    <definedName name="_xlnm._FilterDatabase" localSheetId="0" hidden="1">AC!$A$1:$CB$15</definedName>
    <definedName name="_xlnm._FilterDatabase" localSheetId="1" hidden="1">CQM!$A$1:$BE$2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3" l="1"/>
  <c r="M23" i="3"/>
  <c r="M22" i="3"/>
  <c r="M21" i="3"/>
  <c r="M17" i="3"/>
  <c r="M16" i="3"/>
  <c r="M15" i="3"/>
  <c r="M12" i="3"/>
  <c r="M11" i="3"/>
  <c r="M4" i="3"/>
  <c r="M3" i="3"/>
  <c r="M2" i="3"/>
  <c r="U28" i="1"/>
  <c r="O28" i="1"/>
  <c r="U27" i="1"/>
  <c r="O27" i="1"/>
  <c r="U26" i="1"/>
  <c r="O26" i="1"/>
  <c r="U25" i="1"/>
  <c r="O25" i="1"/>
  <c r="U24" i="1"/>
  <c r="O24" i="1"/>
  <c r="U23" i="1"/>
  <c r="O23" i="1"/>
  <c r="U22" i="1"/>
  <c r="O22" i="1"/>
  <c r="U21" i="1"/>
  <c r="O21" i="1"/>
  <c r="U18" i="1"/>
  <c r="O18" i="1"/>
  <c r="U17" i="1"/>
  <c r="O17" i="1"/>
  <c r="U16" i="1"/>
  <c r="O16" i="1"/>
  <c r="U15" i="1"/>
  <c r="O15" i="1"/>
  <c r="U14" i="1"/>
  <c r="O14" i="1"/>
  <c r="U13" i="1"/>
  <c r="O13" i="1"/>
  <c r="U12" i="1"/>
  <c r="O12" i="1"/>
  <c r="U11" i="1"/>
  <c r="O11" i="1"/>
  <c r="U10" i="1"/>
  <c r="O10" i="1"/>
  <c r="U9" i="1"/>
  <c r="O9" i="1"/>
  <c r="U8" i="1"/>
  <c r="O8" i="1"/>
  <c r="U7" i="1"/>
  <c r="O7" i="1"/>
  <c r="U5" i="1"/>
  <c r="O5" i="1"/>
  <c r="U4" i="1"/>
  <c r="O4" i="1"/>
  <c r="U3" i="1"/>
  <c r="O3" i="1"/>
  <c r="U2" i="1"/>
  <c r="O2" i="1"/>
</calcChain>
</file>

<file path=xl/sharedStrings.xml><?xml version="1.0" encoding="utf-8"?>
<sst xmlns="http://schemas.openxmlformats.org/spreadsheetml/2006/main" count="2180" uniqueCount="523">
  <si>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</si>
  <si>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</si>
  <si>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</si>
  <si>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</si>
  <si>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</si>
  <si>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</si>
  <si>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</si>
  <si>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</si>
  <si>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</si>
  <si>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</si>
  <si>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</si>
  <si>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</si>
  <si>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</si>
  <si>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</si>
  <si>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</si>
  <si>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</si>
  <si>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</si>
  <si>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</si>
  <si>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</si>
  <si>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</si>
  <si>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</si>
  <si>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</si>
  <si>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</si>
  <si>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</si>
  <si>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</si>
  <si>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</si>
  <si>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</si>
  <si>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</si>
  <si>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</si>
  <si>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</si>
  <si>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</si>
  <si>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</si>
  <si>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</si>
  <si>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</si>
  <si>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</si>
  <si>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</si>
  <si>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</si>
  <si>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</si>
  <si>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</si>
  <si>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</si>
  <si>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</si>
  <si>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</si>
  <si>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</si>
  <si>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</si>
  <si>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</si>
  <si>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</si>
  <si>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</si>
  <si>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</si>
  <si>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</si>
  <si>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</si>
  <si>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</si>
  <si>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</si>
  <si>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</si>
  <si>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</si>
  <si>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</si>
  <si>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</si>
  <si>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</si>
  <si>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</si>
  <si>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</si>
  <si>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</si>
  <si>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</si>
  <si>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</si>
  <si>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</si>
  <si>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</si>
  <si>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</si>
  <si>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</si>
  <si>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</si>
  <si>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</si>
  <si>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</si>
  <si>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</si>
  <si>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</si>
  <si>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</si>
  <si>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</si>
  <si>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</si>
  <si>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</si>
  <si>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</si>
  <si>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</si>
  <si>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</si>
  <si>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</si>
  <si>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</si>
  <si>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</si>
  <si>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</si>
  <si>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</si>
  <si>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</si>
  <si>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</si>
  <si>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</si>
  <si>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</si>
  <si>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</si>
  <si>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</si>
  <si>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</si>
  <si>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</si>
  <si>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</si>
  <si>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</si>
  <si>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</si>
  <si>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</si>
  <si>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</si>
  <si>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</si>
  <si>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</si>
  <si>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</si>
  <si>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</si>
  <si>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</si>
  <si>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Amsterdam</t>
  </si>
  <si>
    <t>AMSTERDAM</t>
  </si>
  <si>
    <t>NOORD HOLLAND</t>
  </si>
  <si>
    <t>NETHERLANDS</t>
  </si>
  <si>
    <t>KLTAT</t>
  </si>
  <si>
    <t>Test Account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</si>
  <si>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</si>
  <si>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</si>
  <si>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</si>
  <si>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</si>
  <si>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</si>
  <si>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</si>
  <si>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</si>
  <si>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</si>
  <si>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</si>
  <si>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</si>
  <si>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</si>
  <si>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</si>
  <si>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</si>
  <si>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</si>
  <si>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</si>
  <si>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</si>
  <si>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Internal</t>
  </si>
  <si>
    <t>AC01</t>
  </si>
  <si>
    <t>IE</t>
  </si>
  <si>
    <t>609623341</t>
  </si>
  <si>
    <t>nw@bt.com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</si>
  <si>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</si>
  <si>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</si>
  <si>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</si>
  <si>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</si>
  <si>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</si>
  <si>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</si>
  <si>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</si>
  <si>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</si>
  <si>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</si>
  <si>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</si>
  <si>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</si>
  <si>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</si>
  <si>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</si>
  <si>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</si>
  <si>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</si>
  <si>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</si>
  <si>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WESTFIELD SHOPPING CENTRE</t>
  </si>
  <si>
    <t>SU1303</t>
  </si>
  <si>
    <t>ARIEL WAY</t>
  </si>
  <si>
    <t>LONDON</t>
  </si>
  <si>
    <t>ENGLAND</t>
  </si>
  <si>
    <t>W12 7GA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</si>
  <si>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</si>
  <si>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</si>
  <si>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</si>
  <si>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</si>
  <si>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</si>
  <si>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</si>
  <si>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</si>
  <si>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</si>
  <si>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</si>
  <si>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</si>
  <si>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</si>
  <si>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</si>
  <si>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</si>
  <si>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</si>
  <si>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</si>
  <si>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</si>
  <si>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</si>
  <si>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</si>
  <si>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</si>
  <si>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</si>
  <si>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</si>
  <si>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</si>
  <si>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</si>
  <si>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</si>
  <si>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</si>
  <si>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</si>
  <si>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</si>
  <si>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</si>
  <si>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</si>
  <si>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</si>
  <si>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</si>
  <si>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</si>
  <si>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</si>
  <si>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</si>
  <si>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</si>
  <si>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</si>
  <si>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</si>
  <si>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</si>
  <si>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</si>
  <si>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</si>
  <si>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</si>
  <si>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</si>
  <si>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</si>
  <si>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4173646639383736</t>
  </si>
  <si>
    <t>BT THAILAND</t>
  </si>
  <si>
    <t>GCn0000000347</t>
  </si>
  <si>
    <t>Cycle</t>
  </si>
  <si>
    <t>Release</t>
  </si>
  <si>
    <t>R54OCCUKAF01</t>
  </si>
  <si>
    <t>First</t>
  </si>
  <si>
    <t>Last</t>
  </si>
  <si>
    <t>First &amp; Last</t>
  </si>
  <si>
    <t>DryRun01</t>
  </si>
  <si>
    <t>R54</t>
  </si>
  <si>
    <t>DryRun</t>
  </si>
  <si>
    <t>R54OCCUKAF01Q</t>
  </si>
  <si>
    <t>R54OCCUKAF01Ref</t>
  </si>
  <si>
    <t>R54OCCUKAF01Oref</t>
  </si>
  <si>
    <t>R54OCCUKAF01Ord</t>
  </si>
  <si>
    <t>R54OCCUKAF01Ofr</t>
  </si>
  <si>
    <t>One Cloud Cisco HCS (UK) De-Reg Pricing Model v9.6 R46.xls</t>
  </si>
  <si>
    <t>Chrome</t>
  </si>
  <si>
    <t>EXP346381</t>
  </si>
  <si>
    <t>dBFG_IMS_URL</t>
  </si>
  <si>
    <t>BFG Status</t>
  </si>
  <si>
    <t>PROVIDING</t>
  </si>
  <si>
    <t>IN-SERVICE</t>
  </si>
  <si>
    <t>AC02</t>
  </si>
  <si>
    <t>609517268</t>
  </si>
  <si>
    <t>DryRun02</t>
  </si>
  <si>
    <t>YYYR54KLTANUK01</t>
  </si>
  <si>
    <t>4E6F726973456C696140393032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</si>
  <si>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</si>
  <si>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</si>
  <si>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</si>
  <si>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</si>
  <si>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</si>
  <si>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</si>
  <si>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</si>
  <si>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Azry</t>
  </si>
  <si>
    <t>Zainudin</t>
  </si>
  <si>
    <t>azry.zainudin@bt.com</t>
  </si>
  <si>
    <t>KLTA</t>
  </si>
  <si>
    <t>Billed in US, and charges manually inserted into local country bill</t>
  </si>
  <si>
    <t>THB</t>
  </si>
  <si>
    <t>SC02</t>
  </si>
  <si>
    <t>SC03</t>
  </si>
  <si>
    <t>YYYR54KLTANUK01Q</t>
  </si>
  <si>
    <t>YYYR54KLTANUK01Ref</t>
  </si>
  <si>
    <t>YYYR54KLTANUK01Ofr</t>
  </si>
  <si>
    <t>YYYR54KLTANUK01ORef</t>
  </si>
  <si>
    <t>YYYR54KLTANUK01Ord</t>
  </si>
  <si>
    <t>OneCloudCisco(Global)BCMV044-R45-R51_Reg.xls</t>
  </si>
  <si>
    <t>rSQE_R51_XXX_701_PPT001.xls</t>
  </si>
  <si>
    <t>EXP346408</t>
  </si>
  <si>
    <t>EXP346415</t>
  </si>
  <si>
    <t>R54OCCUKAF01Q1</t>
  </si>
  <si>
    <t>R54OCCUKAF01Ref21</t>
  </si>
  <si>
    <t>R54OCCUKAF01Ofr21</t>
  </si>
  <si>
    <t>R54OCCUKAF01Oref21</t>
  </si>
  <si>
    <t>R54OCCUKAF01Ord21</t>
  </si>
  <si>
    <t>YYYR53KLTANUKAZ05SITEA</t>
  </si>
  <si>
    <t>260 EAST</t>
  </si>
  <si>
    <t>103</t>
  </si>
  <si>
    <t>10</t>
  </si>
  <si>
    <t>EAST 56TH STREET</t>
  </si>
  <si>
    <t>NEW YORK</t>
  </si>
  <si>
    <t>UNITED STATES</t>
  </si>
  <si>
    <t>10022</t>
  </si>
  <si>
    <t>YYYR53KLTANUKAZ07</t>
  </si>
  <si>
    <t>QModSite01</t>
  </si>
  <si>
    <t>Modify</t>
  </si>
  <si>
    <t>OrefModSite01</t>
  </si>
  <si>
    <t>OfrModSite01</t>
  </si>
  <si>
    <t>COrefModSite01</t>
  </si>
  <si>
    <t>ONTModSite01</t>
  </si>
  <si>
    <t>rSQE_R51_XXX_701_YYYR53KLTANUKAZ05SITEA.xls</t>
  </si>
  <si>
    <t>SC04</t>
  </si>
  <si>
    <t>AC03</t>
  </si>
  <si>
    <t>KLTA Test Data  19 (APAC) Create Site Only</t>
  </si>
  <si>
    <t>DR</t>
  </si>
  <si>
    <t>YYYR53KLTANUKAZ11</t>
  </si>
  <si>
    <t>AC04</t>
  </si>
  <si>
    <t>YYYR53KLTANUKAZ12</t>
  </si>
  <si>
    <t>AC05</t>
  </si>
  <si>
    <t>YYYR53KLTANUKAZ13</t>
  </si>
  <si>
    <t>AC06</t>
  </si>
  <si>
    <t>4E6F726973456C696140393033</t>
  </si>
  <si>
    <t>YYYR53KLTANUKAZ14</t>
  </si>
  <si>
    <t>AC07</t>
  </si>
  <si>
    <t>YYYR53KLTANUKAZ15</t>
  </si>
  <si>
    <t>AC08</t>
  </si>
  <si>
    <t>YYYR53KLTANUKAZ16</t>
  </si>
  <si>
    <t>AC09</t>
  </si>
  <si>
    <t>KLTA Test Data 19 (UK)</t>
  </si>
  <si>
    <t>YYYR53KLTAUKAZ17</t>
  </si>
  <si>
    <t>UNIVERSITY OF SOUTHAMPTON</t>
  </si>
  <si>
    <t>UNIVERSITY OF SOUTHAMPTON, UNIVERSITY ROAD</t>
  </si>
  <si>
    <t>SOUTHAMPTON</t>
  </si>
  <si>
    <t>SO17 1BJ</t>
  </si>
  <si>
    <t>AC10</t>
  </si>
  <si>
    <t>YYYR53KLTAUKAZ18</t>
  </si>
  <si>
    <t>SC05</t>
  </si>
  <si>
    <t>NA</t>
  </si>
  <si>
    <t>YYYR53KLTANUKAZ08</t>
  </si>
  <si>
    <t>YYYR53KLTANUKAZ08C</t>
  </si>
  <si>
    <t>Cease</t>
  </si>
  <si>
    <t>YYYR53KLTANUKAZ08CRef</t>
  </si>
  <si>
    <t>YYYR53KLTANUKAZ08COfr</t>
  </si>
  <si>
    <t>YYYR53KLTANUKAZ08COrd</t>
  </si>
  <si>
    <t>CEASED</t>
  </si>
  <si>
    <t>dActionToDo</t>
  </si>
  <si>
    <t>Add</t>
  </si>
  <si>
    <t>SC06</t>
  </si>
  <si>
    <t>KLTA Test Data  19 (APAC) Provide ISA</t>
  </si>
  <si>
    <t>YYYR54KLTANUKAZ11Ofr</t>
  </si>
  <si>
    <t>YYYR54KLTANUKAZ11ORef</t>
  </si>
  <si>
    <t>YYYR54KLTANUKAZ11Ord</t>
  </si>
  <si>
    <t>YYYR53KLTANUKAZ11Q</t>
  </si>
  <si>
    <t>SC07</t>
  </si>
  <si>
    <t>YYYR53KLTANUKAZ12Q</t>
  </si>
  <si>
    <t>YYYR54KLTANUKAZ11Ref</t>
  </si>
  <si>
    <t>YYYR53KLTANUKAZ12Ref</t>
  </si>
  <si>
    <t>YYYR53KLTANUKAZ12Ofr</t>
  </si>
  <si>
    <t>YYYR53KLTANUKAZ12ORef</t>
  </si>
  <si>
    <t>YYYR53KLTANUKAZ12Ord</t>
  </si>
  <si>
    <t>SC08</t>
  </si>
  <si>
    <t>YYYR53KLTANUKAZ13Q</t>
  </si>
  <si>
    <t>YYYR53KLTANUKAZ13Ref</t>
  </si>
  <si>
    <t>YYYR53KLTANUKAZ13Ofr</t>
  </si>
  <si>
    <t>YYYR53KLTANUKAZ13ORef</t>
  </si>
  <si>
    <t>YYYR53KLTANUKAZ13Ord</t>
  </si>
  <si>
    <t>SC09</t>
  </si>
  <si>
    <t>YYYR53KLTANUKAZ13Q2</t>
  </si>
  <si>
    <t>YYYR53KLTANUKAZ13Ref2</t>
  </si>
  <si>
    <t>YYYR53KLTANUKAZ13Ofr2</t>
  </si>
  <si>
    <t>YYYR53KLTANUKAZ13ORef2</t>
  </si>
  <si>
    <t>YYYR53KLTANUKAZ13Ord2</t>
  </si>
  <si>
    <t>SC10</t>
  </si>
  <si>
    <t>YYYR53KLTAUKAZ17Q</t>
  </si>
  <si>
    <t>YYYR53KLTAUKAZ17Ref</t>
  </si>
  <si>
    <t>YYYR53KLTAUKAZ17Ofr</t>
  </si>
  <si>
    <t>YYYR53KLTAUKAZ17Ord</t>
  </si>
  <si>
    <t>EXP346826</t>
  </si>
  <si>
    <t>KLTASC09 (US)</t>
  </si>
  <si>
    <t>R54OCCUSAF01</t>
  </si>
  <si>
    <t>SU1103</t>
  </si>
  <si>
    <t>EAST 56TH STREET, MIDTOWN EAST</t>
  </si>
  <si>
    <t>first.last@bt.com</t>
  </si>
  <si>
    <t>FKHUSSITE01</t>
  </si>
  <si>
    <t>AC11</t>
  </si>
  <si>
    <t>KLTA Test Data  19 (APAC) Provide Central ISA</t>
  </si>
  <si>
    <t>SC11</t>
  </si>
  <si>
    <t>R54OCCUSAF01MQ</t>
  </si>
  <si>
    <t>R54OCCUSAF01MORN</t>
  </si>
  <si>
    <t>R54OCCUSAF01MON</t>
  </si>
  <si>
    <t>R54OCCUSAF01MCORT</t>
  </si>
  <si>
    <t>R54OCCUSAF01MONT</t>
  </si>
  <si>
    <t>EXP346838</t>
  </si>
  <si>
    <t>YYYR53KLTANUKAZ11Q2</t>
  </si>
  <si>
    <t>YYYR54KLTANUKAZ11Ref2</t>
  </si>
  <si>
    <t>YYYR54KLTANUKAZ11Ofr2</t>
  </si>
  <si>
    <t>YYYR54KLTANUKAZ11ORef2</t>
  </si>
  <si>
    <t>YYYR54KLTANUKAZ11Ord2</t>
  </si>
  <si>
    <t>SC12</t>
  </si>
  <si>
    <t>YYYR53KLTAUKAZ18Q</t>
  </si>
  <si>
    <t>YYYR53KLTAUKAZ18Ref</t>
  </si>
  <si>
    <t>YYYR53KLTAUKAZ18Ofr</t>
  </si>
  <si>
    <t>YYYR53KLTAUKAZ18Ord</t>
  </si>
  <si>
    <t>SC13</t>
  </si>
  <si>
    <t>EXP346815</t>
  </si>
  <si>
    <t>SC14</t>
  </si>
  <si>
    <t>rSQE_R51_XXX_701_FKHUSSITE01.xls</t>
  </si>
  <si>
    <t>R54OCCUSAF01SQ</t>
  </si>
  <si>
    <t>R54OCCUSAF01SORN</t>
  </si>
  <si>
    <t>R54OCCUSAF01SON</t>
  </si>
  <si>
    <t>R54OCCUSAF01SCORT</t>
  </si>
  <si>
    <t>R54OCCUSAF01SONT</t>
  </si>
  <si>
    <t>EXP346888</t>
  </si>
  <si>
    <t>AC12</t>
  </si>
  <si>
    <t>R54OCCUSAF02</t>
  </si>
  <si>
    <t>SC15</t>
  </si>
  <si>
    <t>R54OCCUSAF02MQ</t>
  </si>
  <si>
    <t>R54OCCUSAF02MORN</t>
  </si>
  <si>
    <t>R54OCCUSAF02MON</t>
  </si>
  <si>
    <t>R54OCCUSAF02MCORT</t>
  </si>
  <si>
    <t>R54OCCUSAF02MONT</t>
  </si>
  <si>
    <t>SC16</t>
  </si>
  <si>
    <t>R54OCCUSAF02SQ</t>
  </si>
  <si>
    <t>R54OCCUSAF02SORN</t>
  </si>
  <si>
    <t>R54OCCUSAF02SON</t>
  </si>
  <si>
    <t>R54OCCUSAF02SCORT</t>
  </si>
  <si>
    <t>R54OCCUSAF02SONT</t>
  </si>
  <si>
    <t>EXP346874</t>
  </si>
  <si>
    <t>FKHUS02SITE01</t>
  </si>
  <si>
    <t>609424667</t>
  </si>
  <si>
    <t>609424668</t>
  </si>
  <si>
    <t>YYYR53KLTANUKAZ05SITEB</t>
  </si>
  <si>
    <t>WEBSTER UNIVERSITY THAILAND ,</t>
  </si>
  <si>
    <t>SATHON YAN NAWA KRUNG THEP MAHA NAKHON ,</t>
  </si>
  <si>
    <t>1 EMPIRE TOWER, 4TH FLOOR (EM SPACE ZONE) SOUTH SATHORN RD.,</t>
  </si>
  <si>
    <t>rSQE_R51_XXX_701_FKHUS02SITE01.xls</t>
  </si>
  <si>
    <t>EXP346875</t>
  </si>
  <si>
    <t>EXP346891</t>
  </si>
  <si>
    <t>SC17</t>
  </si>
  <si>
    <t>KLTA Test Data  19 (APAC) Modify Central ISA</t>
  </si>
  <si>
    <t>YYYR53KLTANUKAZ11Q3</t>
  </si>
  <si>
    <t>YYYR54KLTANUKAZ11Ref3</t>
  </si>
  <si>
    <t>YYYR54KLTANUKAZ11Ofr3</t>
  </si>
  <si>
    <t>YYYR54KLTANUKAZ11ORef3</t>
  </si>
  <si>
    <t>YYYR54KLTANUKAZ11Ord3</t>
  </si>
  <si>
    <t>Test Data Contract (UK)</t>
  </si>
  <si>
    <t>Test Data Contract Migration (UK)</t>
  </si>
  <si>
    <t>SC18</t>
  </si>
  <si>
    <t>SC19</t>
  </si>
  <si>
    <t>YYYR53KLTANUKAZ13Q3</t>
  </si>
  <si>
    <t>YYYR54KLTANUKAZ13Ref2</t>
  </si>
  <si>
    <t>YYYR54KLTANUKAZ13Ref3</t>
  </si>
  <si>
    <t>YYYR54KLTANUKAZ13Ofr2</t>
  </si>
  <si>
    <t>YYYR54KLTANUKAZ13Ofr3</t>
  </si>
  <si>
    <t>YYYR54KLTANUKAZ13ORef2</t>
  </si>
  <si>
    <t>YYYR54KLTANUKAZ13ORef3</t>
  </si>
  <si>
    <t>YYYR54KLTANUKAZ13Ord2</t>
  </si>
  <si>
    <t>YYYR54KLTANUKAZ13Ord3</t>
  </si>
  <si>
    <t>KLTA Test Data  19 Modify Central ISA 2.2</t>
  </si>
  <si>
    <t>KLTA Test Data  19  Provide Central ISA 2.1</t>
  </si>
  <si>
    <t>KLTA Test Data  19 Provide Central ISA 2.0</t>
  </si>
  <si>
    <t>KLTA Test Data  19 Provide ISA 2.0</t>
  </si>
  <si>
    <t>EXP346945</t>
  </si>
  <si>
    <t>AC13</t>
  </si>
  <si>
    <t>R54OCCUSAF03</t>
  </si>
  <si>
    <t>FKHUS03SITE01</t>
  </si>
  <si>
    <t>SC20</t>
  </si>
  <si>
    <t>R54OCCUSAF03MQ</t>
  </si>
  <si>
    <t>R54OCCUSAF03MORN</t>
  </si>
  <si>
    <t>R54OCCUSAF03MON</t>
  </si>
  <si>
    <t>R54OCCUSAF03MCORT</t>
  </si>
  <si>
    <t>R54OCCUSAF03MONT</t>
  </si>
  <si>
    <t>FF</t>
  </si>
  <si>
    <t>SC21</t>
  </si>
  <si>
    <t>KLTASC09 (US)Modify</t>
  </si>
  <si>
    <t>ModSite01Ref</t>
  </si>
  <si>
    <t>ModSite01</t>
  </si>
  <si>
    <t>ModSite01Ofr</t>
  </si>
  <si>
    <t>R54OCCUSAF03MODSQ</t>
  </si>
  <si>
    <t>EXP346952</t>
  </si>
  <si>
    <t>AC14</t>
  </si>
  <si>
    <t>R54OCCUKAF02</t>
  </si>
  <si>
    <t>SC22</t>
  </si>
  <si>
    <t>R54OCCUKAF02MAINQ</t>
  </si>
  <si>
    <t>R54OCCUKAF02ORN</t>
  </si>
  <si>
    <t>MainOffer</t>
  </si>
  <si>
    <t>MainRef</t>
  </si>
  <si>
    <t>MainOrder</t>
  </si>
  <si>
    <t>One Cloud Cisco HCS (UK) De-Reg Pricing Model v9.6 R46_DR 21_KLTAUKMIG.xls</t>
  </si>
  <si>
    <t>EXP346954</t>
  </si>
  <si>
    <t>AC15</t>
  </si>
  <si>
    <t>FKHUS02SITE02</t>
  </si>
  <si>
    <t>105</t>
  </si>
  <si>
    <t>SC23</t>
  </si>
  <si>
    <t>R54OCCUSAF02S2ORN</t>
  </si>
  <si>
    <t>R54OCCUSAF02S2Q</t>
  </si>
  <si>
    <t>R54OCCUSAF02S2ON</t>
  </si>
  <si>
    <t>R54OCCUSAF02S2CORT</t>
  </si>
  <si>
    <t>R54OCCUSAF02S2ONT</t>
  </si>
  <si>
    <t>rSQE_R51_XXX_701_FKHUS02SITE02.xls</t>
  </si>
  <si>
    <t>EXP346964</t>
  </si>
  <si>
    <t>EXP347014</t>
  </si>
  <si>
    <t>EXP347067</t>
  </si>
  <si>
    <t>EXP346995</t>
  </si>
  <si>
    <t>EXP347048</t>
  </si>
  <si>
    <t>SC24</t>
  </si>
  <si>
    <t>YYYR53KLTANUKAZ12Q2</t>
  </si>
  <si>
    <t>YYYR53KLTANUKAZ12Ref2</t>
  </si>
  <si>
    <t>YYYR53KLTANUKAZ12Ofr2</t>
  </si>
  <si>
    <t>YYYR53KLTANUKAZ12ORef2</t>
  </si>
  <si>
    <t>YYYR53KLTANUKAZ12Ord2</t>
  </si>
  <si>
    <t>SC25</t>
  </si>
  <si>
    <t>sc03</t>
  </si>
  <si>
    <t>YYYR53KLTAUKAF03</t>
  </si>
  <si>
    <t>ModUK0301</t>
  </si>
  <si>
    <t>ModUKRef01</t>
  </si>
  <si>
    <t>MOdUKOffer</t>
  </si>
  <si>
    <t>ModUKRefTxt</t>
  </si>
  <si>
    <t>ModUKOdrNme</t>
  </si>
  <si>
    <t>AC16</t>
  </si>
  <si>
    <t>KLTA Test Data  19 (APAC) ISA2</t>
  </si>
  <si>
    <t>YYYR53KLTANUKAZ19</t>
  </si>
  <si>
    <t>EXP347071</t>
  </si>
  <si>
    <t>SC26</t>
  </si>
  <si>
    <t>KLTA Test Data  19 (APAC) Modify Central ISA2</t>
  </si>
  <si>
    <t>YYYR53KLTANUKAZ11Q4</t>
  </si>
  <si>
    <t>YYYR54KLTANUKAZ11Ref4</t>
  </si>
  <si>
    <t>YYYR54KLTANUKAZ11Ofr4</t>
  </si>
  <si>
    <t>YYYR54KLTANUKAZ11ORef4</t>
  </si>
  <si>
    <t>YYYR54KLTANUKAZ11Ord4</t>
  </si>
  <si>
    <t>AC17</t>
  </si>
  <si>
    <t>ModLineservice</t>
  </si>
  <si>
    <t>R54OCCGERAF01</t>
  </si>
  <si>
    <t>AQUADORM &amp; SEA LIFE BERLIN</t>
  </si>
  <si>
    <t>SPANDAUER STR 3</t>
  </si>
  <si>
    <t>BERLIN</t>
  </si>
  <si>
    <t>GERMANY</t>
  </si>
  <si>
    <t>10178</t>
  </si>
  <si>
    <t>FKHGER01SITE01</t>
  </si>
  <si>
    <t>GLEIS 3</t>
  </si>
  <si>
    <t>MÜNSTER</t>
  </si>
  <si>
    <t>NORDRHEIN-WESTFALEN</t>
  </si>
  <si>
    <t>48143</t>
  </si>
  <si>
    <t>EXP347072</t>
  </si>
  <si>
    <t>rSQE_R51_XXX_7002_YYYR53KLTANUKAZ05SITEB.XLS</t>
  </si>
  <si>
    <t>EXP347101</t>
  </si>
  <si>
    <t>AC18</t>
  </si>
  <si>
    <t>KLTA Test Data 19 (UK) 2</t>
  </si>
  <si>
    <t>YYYR53KLTAUKAZ20</t>
  </si>
  <si>
    <t>SC27</t>
  </si>
  <si>
    <t>Test Data Contract Migration (UK) 2</t>
  </si>
  <si>
    <t>YYYR53KLTAUKAZ20Q</t>
  </si>
  <si>
    <t>YYYR53KLTAUKAZ20Ref</t>
  </si>
  <si>
    <t>YYYR53KLTAUKAZ20Ofr</t>
  </si>
  <si>
    <t>YYYR53KLTAUKAZ20Ord</t>
  </si>
  <si>
    <t>EXP347165</t>
  </si>
  <si>
    <t>AC19</t>
  </si>
  <si>
    <t>R55</t>
  </si>
  <si>
    <t>YYYR55ORTTEST01</t>
  </si>
  <si>
    <t>ORT Test01</t>
  </si>
  <si>
    <t>ORTTEST01SITE01</t>
  </si>
  <si>
    <t>217</t>
  </si>
  <si>
    <t>East 42nd Street</t>
  </si>
  <si>
    <t>Manhattan</t>
  </si>
  <si>
    <t>New York</t>
  </si>
  <si>
    <t>10017</t>
  </si>
  <si>
    <t>18773160976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</si>
</sst>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3" xfId="0" quotePrefix="1" applyBorder="1" applyAlignment="1" applyProtection="1">
      <alignment horizontal="center" vertical="center"/>
      <protection locked="0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textRotation="90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49" fontId="4" fillId="4" borderId="5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2" fillId="4" borderId="5" xfId="0" applyFont="1" applyFill="1" applyBorder="1" applyAlignment="1">
      <alignment vertical="center" textRotation="90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/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Border="1"/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5" fillId="0" borderId="18" xfId="2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Heading 2" xfId="1" builtinId="17"/>
    <cellStyle name="Hyperlink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9424665/workspace/gs-e2e-voice-automation-test/BTGS-KL-Voice/RobotFramework/HCS/R54/T3/Common_HCS/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11936347/desktop/HCS_VMM_TestData-backup(2nd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I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mailto:sati.kumari@openreach.co.uk" TargetMode="External"/><Relationship Id="rId26" Type="http://schemas.openxmlformats.org/officeDocument/2006/relationships/hyperlink" Target="http://sqe.t1.nat.bt.com/cqm" TargetMode="External"/><Relationship Id="rId39" Type="http://schemas.openxmlformats.org/officeDocument/2006/relationships/hyperlink" Target="mailto:sati.kumari@openreach.co.uk" TargetMode="External"/><Relationship Id="rId21" Type="http://schemas.openxmlformats.org/officeDocument/2006/relationships/hyperlink" Target="mailto:sati.kumari@openreach.co.uk" TargetMode="External"/><Relationship Id="rId34" Type="http://schemas.openxmlformats.org/officeDocument/2006/relationships/hyperlink" Target="mailto:first.last@bt.com" TargetMode="External"/><Relationship Id="rId42" Type="http://schemas.openxmlformats.org/officeDocument/2006/relationships/hyperlink" Target="mailto:sati.kumari@openreach.co.uk" TargetMode="External"/><Relationship Id="rId47" Type="http://schemas.openxmlformats.org/officeDocument/2006/relationships/hyperlink" Target="http://sqe.t1.nat.bt.com/cqm" TargetMode="External"/><Relationship Id="rId50" Type="http://schemas.openxmlformats.org/officeDocument/2006/relationships/hyperlink" Target="http://sqe.t1.nat.bt.com/cqm" TargetMode="External"/><Relationship Id="rId55" Type="http://schemas.openxmlformats.org/officeDocument/2006/relationships/hyperlink" Target="mailto:sati.kumari@openreach.co.uk" TargetMode="External"/><Relationship Id="rId7" Type="http://schemas.openxmlformats.org/officeDocument/2006/relationships/hyperlink" Target="mailto:azry.zainudin@bt.com" TargetMode="External"/><Relationship Id="rId12" Type="http://schemas.openxmlformats.org/officeDocument/2006/relationships/hyperlink" Target="mailto:sati.kumari@openreach.co.uk" TargetMode="External"/><Relationship Id="rId17" Type="http://schemas.openxmlformats.org/officeDocument/2006/relationships/hyperlink" Target="mailto:azry.zainudin@bt.com" TargetMode="External"/><Relationship Id="rId25" Type="http://schemas.openxmlformats.org/officeDocument/2006/relationships/hyperlink" Target="mailto:azry.zainudin@bt.com" TargetMode="External"/><Relationship Id="rId33" Type="http://schemas.openxmlformats.org/officeDocument/2006/relationships/hyperlink" Target="mailto:sati.kumari@openreach.co.uk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mailto:azry.zainudin@bt.com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20" Type="http://schemas.openxmlformats.org/officeDocument/2006/relationships/hyperlink" Target="mailto:azry.zainudin@bt.com" TargetMode="External"/><Relationship Id="rId29" Type="http://schemas.openxmlformats.org/officeDocument/2006/relationships/hyperlink" Target="http://sqe.t1.nat.bt.com/cqm" TargetMode="External"/><Relationship Id="rId41" Type="http://schemas.openxmlformats.org/officeDocument/2006/relationships/hyperlink" Target="http://sqe.t1.nat.bt.com/cqm" TargetMode="External"/><Relationship Id="rId54" Type="http://schemas.openxmlformats.org/officeDocument/2006/relationships/hyperlink" Target="http://sqe.t3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1" Type="http://schemas.openxmlformats.org/officeDocument/2006/relationships/hyperlink" Target="mailto:azry.zainudin@bt.com" TargetMode="External"/><Relationship Id="rId24" Type="http://schemas.openxmlformats.org/officeDocument/2006/relationships/hyperlink" Target="mailto:sati.kumari@openreach.co.uk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first.last@bt.com" TargetMode="External"/><Relationship Id="rId40" Type="http://schemas.openxmlformats.org/officeDocument/2006/relationships/hyperlink" Target="mailto:first.last@bt.com" TargetMode="External"/><Relationship Id="rId45" Type="http://schemas.openxmlformats.org/officeDocument/2006/relationships/hyperlink" Target="mailto:sati.kumari@openreach.co.uk" TargetMode="External"/><Relationship Id="rId53" Type="http://schemas.openxmlformats.org/officeDocument/2006/relationships/hyperlink" Target="http://sqe.t1.nat.bt.com/cqm" TargetMode="External"/><Relationship Id="rId5" Type="http://schemas.openxmlformats.org/officeDocument/2006/relationships/hyperlink" Target="mailto:azry.zainudin@bt.com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azry.zainudin@bt.com" TargetMode="External"/><Relationship Id="rId28" Type="http://schemas.openxmlformats.org/officeDocument/2006/relationships/hyperlink" Target="mailto:azry.zainudin@bt.com" TargetMode="External"/><Relationship Id="rId36" Type="http://schemas.openxmlformats.org/officeDocument/2006/relationships/hyperlink" Target="mailto:sati.kumari@openreach.co.uk" TargetMode="External"/><Relationship Id="rId49" Type="http://schemas.openxmlformats.org/officeDocument/2006/relationships/hyperlink" Target="mailto:first.last@bt.com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mailto:first.last@bt.com" TargetMode="External"/><Relationship Id="rId44" Type="http://schemas.openxmlformats.org/officeDocument/2006/relationships/hyperlink" Target="http://sqe.t1.nat.bt.com/cqm" TargetMode="External"/><Relationship Id="rId52" Type="http://schemas.openxmlformats.org/officeDocument/2006/relationships/hyperlink" Target="mailto:azry.zainudin@bt.co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mailto:sati.kumari@openreach.co.uk" TargetMode="External"/><Relationship Id="rId14" Type="http://schemas.openxmlformats.org/officeDocument/2006/relationships/hyperlink" Target="mailto:azry.zainudin@bt.com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mailto:sati.kumari@openreach.co.uk" TargetMode="External"/><Relationship Id="rId35" Type="http://schemas.openxmlformats.org/officeDocument/2006/relationships/hyperlink" Target="http://sqe.t1.nat.bt.com/cqm" TargetMode="External"/><Relationship Id="rId43" Type="http://schemas.openxmlformats.org/officeDocument/2006/relationships/hyperlink" Target="mailto:first.last@bt.com" TargetMode="External"/><Relationship Id="rId48" Type="http://schemas.openxmlformats.org/officeDocument/2006/relationships/hyperlink" Target="mailto:sati.kumari@openreach.co.uk" TargetMode="External"/><Relationship Id="rId56" Type="http://schemas.openxmlformats.org/officeDocument/2006/relationships/hyperlink" Target="mailto:azry.zainudin@bt.com" TargetMode="External"/><Relationship Id="rId8" Type="http://schemas.openxmlformats.org/officeDocument/2006/relationships/hyperlink" Target="http://sqe.t1.nat.bt.com/cqm" TargetMode="External"/><Relationship Id="rId51" Type="http://schemas.openxmlformats.org/officeDocument/2006/relationships/hyperlink" Target="mailto:sati.kumari@openreach.co.uk" TargetMode="External"/><Relationship Id="rId3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qe.t1.nat.bt.com/cqm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sqe.t1.nat.bt.com/cqm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7" Type="http://schemas.openxmlformats.org/officeDocument/2006/relationships/hyperlink" Target="http://sqe.t1.nat.bt.com/cqm" TargetMode="External"/><Relationship Id="rId12" Type="http://schemas.openxmlformats.org/officeDocument/2006/relationships/hyperlink" Target="http://sqe.t1.nat.bt.com/cqm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20" Type="http://schemas.openxmlformats.org/officeDocument/2006/relationships/hyperlink" Target="http://sqe.t1.nat.bt.com/cqm" TargetMode="External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sqe.t1.nat.bt.com/cqm" TargetMode="External"/><Relationship Id="rId22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"/>
  <sheetViews>
    <sheetView tabSelected="1" workbookViewId="0">
      <pane xSplit="1" ySplit="1" topLeftCell="AZ17" activePane="bottomRight" state="frozen"/>
      <selection pane="topRight" activeCell="B1" sqref="B1"/>
      <selection pane="bottomLeft" activeCell="A2" sqref="A2"/>
      <selection pane="bottomRight" activeCell="BB27" sqref="BB27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2.85546875" bestFit="1" customWidth="1"/>
    <col min="4" max="4" width="10.5703125" bestFit="1" customWidth="1"/>
    <col min="5" max="5" width="26" bestFit="1" customWidth="1"/>
    <col min="6" max="6" width="21.42578125" bestFit="1" customWidth="1"/>
    <col min="7" max="7" width="17.28515625" bestFit="1" customWidth="1"/>
    <col min="8" max="8" width="14.85546875" bestFit="1" customWidth="1"/>
    <col min="9" max="9" width="19.7109375" bestFit="1" customWidth="1"/>
    <col min="10" max="10" width="22.140625" bestFit="1" customWidth="1"/>
    <col min="11" max="11" width="22.28515625" bestFit="1" customWidth="1"/>
    <col min="12" max="12" width="26.140625" bestFit="1" customWidth="1"/>
    <col min="13" max="13" width="35.85546875" bestFit="1" customWidth="1"/>
    <col min="14" max="14" width="15.42578125" bestFit="1" customWidth="1"/>
    <col min="15" max="15" width="20.7109375" bestFit="1" customWidth="1"/>
    <col min="16" max="16" width="23.140625" bestFit="1" customWidth="1"/>
    <col min="17" max="17" width="12.85546875" bestFit="1" customWidth="1"/>
    <col min="18" max="18" width="14.42578125" bestFit="1" customWidth="1"/>
    <col min="19" max="19" width="18.28515625" bestFit="1" customWidth="1"/>
    <col min="20" max="20" width="10.5703125" bestFit="1" customWidth="1"/>
    <col min="21" max="21" width="12" bestFit="1" customWidth="1"/>
    <col min="22" max="22" width="15.7109375" bestFit="1" customWidth="1"/>
    <col min="23" max="23" width="14.7109375" bestFit="1" customWidth="1"/>
    <col min="24" max="24" width="15.85546875" bestFit="1" customWidth="1"/>
    <col min="25" max="25" width="13" bestFit="1" customWidth="1"/>
    <col min="26" max="26" width="29.140625" bestFit="1" customWidth="1"/>
    <col min="27" max="27" width="14.42578125" bestFit="1" customWidth="1"/>
    <col min="28" max="28" width="16.7109375" bestFit="1" customWidth="1"/>
    <col min="29" max="29" width="16.42578125" bestFit="1" customWidth="1"/>
    <col min="30" max="30" width="12.140625" style="117" bestFit="1" customWidth="1"/>
    <col min="31" max="31" width="16" bestFit="1" customWidth="1"/>
    <col min="32" max="32" width="12.85546875" bestFit="1" customWidth="1"/>
    <col min="33" max="33" width="16.5703125" bestFit="1" customWidth="1"/>
    <col min="34" max="34" width="17.140625" bestFit="1" customWidth="1"/>
    <col min="35" max="35" width="22.140625" bestFit="1" customWidth="1"/>
    <col min="36" max="36" width="15.42578125" bestFit="1" customWidth="1"/>
    <col min="37" max="37" width="20.85546875" bestFit="1" customWidth="1"/>
    <col min="38" max="38" width="25.5703125" bestFit="1" customWidth="1"/>
    <col min="39" max="39" width="16.28515625" bestFit="1" customWidth="1"/>
    <col min="40" max="40" width="20.5703125" bestFit="1" customWidth="1"/>
    <col min="41" max="41" width="18.5703125" bestFit="1" customWidth="1"/>
    <col min="42" max="42" width="18.7109375" bestFit="1" customWidth="1"/>
    <col min="43" max="43" width="14.140625" bestFit="1" customWidth="1"/>
    <col min="44" max="44" width="19.5703125" bestFit="1" customWidth="1"/>
    <col min="45" max="45" width="18.42578125" bestFit="1" customWidth="1"/>
    <col min="46" max="46" width="23.140625" bestFit="1" customWidth="1"/>
    <col min="47" max="47" width="15.42578125" bestFit="1" customWidth="1"/>
    <col min="48" max="48" width="25.2851562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  <col min="64" max="64" width="15.42578125" bestFit="1" customWidth="1"/>
    <col min="65" max="65" width="25.28515625" bestFit="1" customWidth="1"/>
    <col min="66" max="66" width="24.5703125" bestFit="1" customWidth="1"/>
    <col min="67" max="67" width="28.28515625" bestFit="1" customWidth="1"/>
    <col min="68" max="68" width="29" bestFit="1" customWidth="1"/>
    <col min="69" max="69" width="27" bestFit="1" customWidth="1"/>
    <col min="70" max="70" width="26.140625" bestFit="1" customWidth="1"/>
    <col min="71" max="71" width="20.7109375" bestFit="1" customWidth="1"/>
    <col min="72" max="72" width="20" bestFit="1" customWidth="1"/>
    <col min="73" max="73" width="21" bestFit="1" customWidth="1"/>
    <col min="74" max="74" width="22.7109375" bestFit="1" customWidth="1"/>
    <col min="75" max="75" width="26.5703125" bestFit="1" customWidth="1"/>
    <col min="76" max="76" width="18.7109375" bestFit="1" customWidth="1"/>
    <col min="77" max="77" width="20.140625" bestFit="1" customWidth="1"/>
    <col min="78" max="78" width="23" bestFit="1" customWidth="1"/>
    <col min="79" max="79" width="24.140625" bestFit="1" customWidth="1"/>
    <col min="80" max="80" width="24.28515625" bestFit="1" customWidth="1"/>
  </cols>
  <sheetData>
    <row r="1" spans="1:80" ht="30.75" customHeight="1" x14ac:dyDescent="0.25">
      <c r="A1" s="2" t="s">
        <v>0</v>
      </c>
      <c r="B1" s="2" t="s">
        <v>163</v>
      </c>
      <c r="C1" s="40" t="s">
        <v>197</v>
      </c>
      <c r="D1" s="40" t="s">
        <v>196</v>
      </c>
      <c r="E1" s="16" t="s">
        <v>172</v>
      </c>
      <c r="F1" s="3" t="s">
        <v>160</v>
      </c>
      <c r="G1" s="3" t="s">
        <v>138</v>
      </c>
      <c r="H1" s="3" t="s">
        <v>22</v>
      </c>
      <c r="I1" s="2" t="s">
        <v>4</v>
      </c>
      <c r="J1" s="2" t="s">
        <v>5</v>
      </c>
      <c r="K1" s="2" t="s">
        <v>25</v>
      </c>
      <c r="L1" s="2" t="s">
        <v>26</v>
      </c>
      <c r="M1" s="2" t="s">
        <v>27</v>
      </c>
      <c r="N1" s="57" t="s">
        <v>59</v>
      </c>
      <c r="O1" s="2" t="s">
        <v>13</v>
      </c>
      <c r="P1" s="2" t="s">
        <v>14</v>
      </c>
      <c r="Q1" s="2" t="s">
        <v>15</v>
      </c>
      <c r="R1" s="2" t="s">
        <v>42</v>
      </c>
      <c r="S1" s="2" t="s">
        <v>63</v>
      </c>
      <c r="T1" s="2" t="s">
        <v>16</v>
      </c>
      <c r="U1" s="2" t="s">
        <v>43</v>
      </c>
      <c r="V1" s="2" t="s">
        <v>64</v>
      </c>
      <c r="W1" s="2" t="s">
        <v>10</v>
      </c>
      <c r="X1" s="2" t="s">
        <v>41</v>
      </c>
      <c r="Y1" s="2" t="s">
        <v>65</v>
      </c>
      <c r="Z1" s="59" t="s">
        <v>60</v>
      </c>
      <c r="AA1" s="2" t="s">
        <v>19</v>
      </c>
      <c r="AB1" s="2" t="s">
        <v>17</v>
      </c>
      <c r="AC1" s="2" t="s">
        <v>18</v>
      </c>
      <c r="AD1" s="4" t="s">
        <v>66</v>
      </c>
      <c r="AE1" s="2" t="s">
        <v>58</v>
      </c>
      <c r="AF1" s="2" t="s">
        <v>45</v>
      </c>
      <c r="AG1" s="2" t="s">
        <v>44</v>
      </c>
      <c r="AH1" s="59" t="s">
        <v>30</v>
      </c>
      <c r="AI1" s="4" t="s">
        <v>50</v>
      </c>
      <c r="AJ1" s="61" t="s">
        <v>61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46</v>
      </c>
      <c r="AP1" s="2" t="s">
        <v>47</v>
      </c>
      <c r="AQ1" s="2" t="s">
        <v>48</v>
      </c>
      <c r="AR1" s="2" t="s">
        <v>35</v>
      </c>
      <c r="AS1" s="2" t="s">
        <v>49</v>
      </c>
      <c r="AT1" s="2" t="s">
        <v>130</v>
      </c>
      <c r="AU1" s="61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61" t="s">
        <v>84</v>
      </c>
      <c r="BM1" s="2" t="s">
        <v>85</v>
      </c>
      <c r="BN1" s="2" t="s">
        <v>86</v>
      </c>
      <c r="BO1" s="2" t="s">
        <v>87</v>
      </c>
      <c r="BP1" s="2" t="s">
        <v>88</v>
      </c>
      <c r="BQ1" s="2" t="s">
        <v>89</v>
      </c>
      <c r="BR1" s="2" t="s">
        <v>90</v>
      </c>
      <c r="BS1" s="2" t="s">
        <v>91</v>
      </c>
      <c r="BT1" s="2" t="s">
        <v>92</v>
      </c>
      <c r="BU1" s="2" t="s">
        <v>93</v>
      </c>
      <c r="BV1" s="2" t="s">
        <v>94</v>
      </c>
      <c r="BW1" s="2" t="s">
        <v>95</v>
      </c>
      <c r="BX1" s="2" t="s">
        <v>96</v>
      </c>
      <c r="BY1" s="2" t="s">
        <v>97</v>
      </c>
      <c r="BZ1" s="2" t="s">
        <v>98</v>
      </c>
      <c r="CA1" s="2" t="s">
        <v>99</v>
      </c>
      <c r="CB1" s="2" t="s">
        <v>100</v>
      </c>
    </row>
    <row r="2" spans="1:80" ht="30" x14ac:dyDescent="0.25">
      <c r="A2" s="5" t="s">
        <v>124</v>
      </c>
      <c r="B2" s="5" t="s">
        <v>202</v>
      </c>
      <c r="C2" s="5" t="s">
        <v>203</v>
      </c>
      <c r="D2" s="5" t="s">
        <v>204</v>
      </c>
      <c r="E2" s="10" t="s">
        <v>20</v>
      </c>
      <c r="F2" s="42" t="s">
        <v>169</v>
      </c>
      <c r="G2" s="43" t="s">
        <v>193</v>
      </c>
      <c r="H2" s="6" t="s">
        <v>125</v>
      </c>
      <c r="I2" s="6" t="s">
        <v>139</v>
      </c>
      <c r="J2" s="5" t="s">
        <v>198</v>
      </c>
      <c r="K2" s="5" t="s">
        <v>28</v>
      </c>
      <c r="L2" s="5"/>
      <c r="M2" s="5"/>
      <c r="N2" s="58"/>
      <c r="O2" s="64" t="s">
        <v>144</v>
      </c>
      <c r="P2" s="5" t="s">
        <v>145</v>
      </c>
      <c r="Q2" s="1" t="s">
        <v>146</v>
      </c>
      <c r="R2" s="5"/>
      <c r="S2" s="5"/>
      <c r="T2" s="5" t="s">
        <v>147</v>
      </c>
      <c r="U2" s="5" t="s">
        <v>148</v>
      </c>
      <c r="V2" s="5"/>
      <c r="W2" s="5" t="s">
        <v>143</v>
      </c>
      <c r="X2" s="5" t="s">
        <v>149</v>
      </c>
      <c r="Y2" s="5"/>
      <c r="Z2" s="60"/>
      <c r="AA2" s="5" t="s">
        <v>39</v>
      </c>
      <c r="AB2" s="5" t="s">
        <v>199</v>
      </c>
      <c r="AC2" s="5" t="s">
        <v>200</v>
      </c>
      <c r="AD2" s="1" t="s">
        <v>127</v>
      </c>
      <c r="AE2" s="7" t="s">
        <v>128</v>
      </c>
      <c r="AF2" s="5"/>
      <c r="AG2" s="5"/>
      <c r="AH2" s="60"/>
      <c r="AI2" s="5" t="s">
        <v>201</v>
      </c>
      <c r="AJ2" s="62"/>
      <c r="AK2" s="5" t="s">
        <v>106</v>
      </c>
      <c r="AL2" s="5"/>
      <c r="AM2" s="5" t="s">
        <v>36</v>
      </c>
      <c r="AN2" s="5" t="s">
        <v>37</v>
      </c>
      <c r="AO2" s="5" t="s">
        <v>123</v>
      </c>
      <c r="AP2" s="5" t="s">
        <v>140</v>
      </c>
      <c r="AQ2" s="5" t="s">
        <v>40</v>
      </c>
      <c r="AR2" s="5" t="s">
        <v>140</v>
      </c>
      <c r="AS2" s="5" t="s">
        <v>38</v>
      </c>
      <c r="AT2" s="5" t="s">
        <v>123</v>
      </c>
      <c r="AU2" s="62"/>
      <c r="AV2" s="5" t="s">
        <v>108</v>
      </c>
      <c r="AW2" s="5" t="s">
        <v>109</v>
      </c>
      <c r="AX2" s="5"/>
      <c r="AY2" s="5" t="s">
        <v>110</v>
      </c>
      <c r="AZ2" s="5"/>
      <c r="BA2" s="5" t="s">
        <v>111</v>
      </c>
      <c r="BB2" s="5" t="s">
        <v>111</v>
      </c>
      <c r="BC2" s="5" t="s">
        <v>111</v>
      </c>
      <c r="BD2" s="5" t="s">
        <v>112</v>
      </c>
      <c r="BE2" s="5"/>
      <c r="BF2" s="5" t="s">
        <v>101</v>
      </c>
      <c r="BG2" s="5" t="s">
        <v>102</v>
      </c>
      <c r="BH2" s="5" t="s">
        <v>103</v>
      </c>
      <c r="BI2" s="5" t="s">
        <v>104</v>
      </c>
      <c r="BJ2" s="5" t="s">
        <v>113</v>
      </c>
      <c r="BK2" s="5" t="s">
        <v>114</v>
      </c>
      <c r="BL2" s="62"/>
      <c r="BM2" s="5" t="s">
        <v>62</v>
      </c>
      <c r="BN2" s="5" t="s">
        <v>115</v>
      </c>
      <c r="BO2" s="5" t="s">
        <v>105</v>
      </c>
      <c r="BP2" s="5" t="s">
        <v>116</v>
      </c>
      <c r="BQ2" s="5" t="s">
        <v>36</v>
      </c>
      <c r="BR2" s="5" t="s">
        <v>36</v>
      </c>
      <c r="BS2" s="5" t="s">
        <v>111</v>
      </c>
      <c r="BT2" s="5" t="s">
        <v>29</v>
      </c>
      <c r="BU2" s="5" t="s">
        <v>117</v>
      </c>
      <c r="BV2" s="5" t="s">
        <v>118</v>
      </c>
      <c r="BW2" s="5"/>
      <c r="BX2" s="5" t="s">
        <v>119</v>
      </c>
      <c r="BY2" s="5" t="s">
        <v>120</v>
      </c>
      <c r="BZ2" s="5" t="s">
        <v>121</v>
      </c>
      <c r="CA2" s="5" t="s">
        <v>122</v>
      </c>
      <c r="CB2" s="5" t="s">
        <v>114</v>
      </c>
    </row>
    <row r="3" spans="1:80" s="53" customFormat="1" ht="60" x14ac:dyDescent="0.25">
      <c r="A3" s="5" t="s">
        <v>217</v>
      </c>
      <c r="B3" s="5" t="s">
        <v>219</v>
      </c>
      <c r="C3" s="5" t="s">
        <v>203</v>
      </c>
      <c r="D3" s="5" t="s">
        <v>204</v>
      </c>
      <c r="E3" s="51" t="s">
        <v>20</v>
      </c>
      <c r="F3" s="42" t="s">
        <v>218</v>
      </c>
      <c r="G3" s="63" t="s">
        <v>221</v>
      </c>
      <c r="H3" s="41" t="s">
        <v>125</v>
      </c>
      <c r="I3" s="65" t="s">
        <v>194</v>
      </c>
      <c r="J3" s="5" t="s">
        <v>220</v>
      </c>
      <c r="K3" s="5" t="s">
        <v>28</v>
      </c>
      <c r="L3" s="5"/>
      <c r="M3" s="5"/>
      <c r="N3" s="58"/>
      <c r="O3" s="68"/>
      <c r="P3" s="67" t="s">
        <v>222</v>
      </c>
      <c r="Q3" s="69" t="s">
        <v>223</v>
      </c>
      <c r="R3" s="69"/>
      <c r="S3" s="69" t="s">
        <v>224</v>
      </c>
      <c r="T3" s="69" t="s">
        <v>225</v>
      </c>
      <c r="U3" s="69" t="s">
        <v>226</v>
      </c>
      <c r="V3" s="69"/>
      <c r="W3" s="69" t="s">
        <v>227</v>
      </c>
      <c r="X3" s="69" t="s">
        <v>228</v>
      </c>
      <c r="Y3" s="66"/>
      <c r="Z3" s="60"/>
      <c r="AA3" s="5" t="s">
        <v>39</v>
      </c>
      <c r="AB3" s="70" t="s">
        <v>229</v>
      </c>
      <c r="AC3" s="70" t="s">
        <v>230</v>
      </c>
      <c r="AD3" s="112" t="s">
        <v>231</v>
      </c>
      <c r="AE3" s="71" t="s">
        <v>128</v>
      </c>
      <c r="AF3" s="5"/>
      <c r="AG3" s="5"/>
      <c r="AH3" s="60"/>
      <c r="AI3" s="5" t="s">
        <v>232</v>
      </c>
      <c r="AJ3" s="62"/>
      <c r="AK3" s="5" t="s">
        <v>106</v>
      </c>
      <c r="AL3" s="5"/>
      <c r="AM3" s="5" t="s">
        <v>36</v>
      </c>
      <c r="AN3" s="72" t="s">
        <v>233</v>
      </c>
      <c r="AO3" s="5" t="s">
        <v>123</v>
      </c>
      <c r="AP3" s="73" t="s">
        <v>56</v>
      </c>
      <c r="AQ3" s="5" t="s">
        <v>40</v>
      </c>
      <c r="AR3" s="74" t="s">
        <v>234</v>
      </c>
      <c r="AS3" s="5" t="s">
        <v>38</v>
      </c>
      <c r="AT3" s="5" t="s">
        <v>123</v>
      </c>
      <c r="AU3" s="62"/>
      <c r="AV3" s="5" t="s">
        <v>62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2"/>
      <c r="BM3" s="5" t="s">
        <v>62</v>
      </c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53" customFormat="1" ht="75" x14ac:dyDescent="0.25">
      <c r="A4" s="105" t="s">
        <v>268</v>
      </c>
      <c r="B4" s="74" t="s">
        <v>269</v>
      </c>
      <c r="C4" s="74" t="s">
        <v>203</v>
      </c>
      <c r="D4" s="74" t="s">
        <v>270</v>
      </c>
      <c r="E4" s="82" t="s">
        <v>20</v>
      </c>
      <c r="F4" s="71" t="s">
        <v>218</v>
      </c>
      <c r="G4" s="76" t="s">
        <v>277</v>
      </c>
      <c r="H4" s="78" t="s">
        <v>211</v>
      </c>
      <c r="I4" s="78" t="s">
        <v>194</v>
      </c>
      <c r="J4" s="83" t="s">
        <v>271</v>
      </c>
      <c r="K4" s="74" t="s">
        <v>28</v>
      </c>
      <c r="L4" s="74"/>
      <c r="M4" s="74"/>
      <c r="N4" s="84"/>
      <c r="O4" s="68"/>
      <c r="P4" s="67" t="s">
        <v>222</v>
      </c>
      <c r="Q4" s="69" t="s">
        <v>223</v>
      </c>
      <c r="R4" s="69"/>
      <c r="S4" s="69" t="s">
        <v>224</v>
      </c>
      <c r="T4" s="69" t="s">
        <v>225</v>
      </c>
      <c r="U4" s="69" t="s">
        <v>226</v>
      </c>
      <c r="V4" s="69"/>
      <c r="W4" s="69" t="s">
        <v>227</v>
      </c>
      <c r="X4" s="69" t="s">
        <v>228</v>
      </c>
      <c r="Y4" s="74"/>
      <c r="Z4" s="85"/>
      <c r="AA4" s="74" t="s">
        <v>39</v>
      </c>
      <c r="AB4" s="74" t="s">
        <v>229</v>
      </c>
      <c r="AC4" s="74" t="s">
        <v>230</v>
      </c>
      <c r="AD4" s="112" t="s">
        <v>231</v>
      </c>
      <c r="AE4" s="71" t="s">
        <v>128</v>
      </c>
      <c r="AF4" s="74"/>
      <c r="AG4" s="74"/>
      <c r="AH4" s="85"/>
      <c r="AI4" s="74" t="s">
        <v>232</v>
      </c>
      <c r="AJ4" s="84"/>
      <c r="AK4" s="74" t="s">
        <v>106</v>
      </c>
      <c r="AL4" s="74"/>
      <c r="AM4" s="74" t="s">
        <v>36</v>
      </c>
      <c r="AN4" s="74" t="s">
        <v>233</v>
      </c>
      <c r="AO4" s="74" t="s">
        <v>123</v>
      </c>
      <c r="AP4" s="74" t="s">
        <v>56</v>
      </c>
      <c r="AQ4" s="74" t="s">
        <v>40</v>
      </c>
      <c r="AR4" s="74" t="s">
        <v>234</v>
      </c>
      <c r="AS4" s="74" t="s">
        <v>38</v>
      </c>
      <c r="AT4" s="74" t="s">
        <v>123</v>
      </c>
      <c r="AU4" s="84"/>
      <c r="AV4" s="74" t="s">
        <v>108</v>
      </c>
      <c r="AW4" s="74" t="s">
        <v>251</v>
      </c>
      <c r="AX4" s="74"/>
      <c r="AY4" s="74" t="s">
        <v>252</v>
      </c>
      <c r="AZ4" s="74"/>
      <c r="BA4" s="74" t="s">
        <v>253</v>
      </c>
      <c r="BB4" s="74" t="s">
        <v>29</v>
      </c>
      <c r="BC4" s="74" t="s">
        <v>254</v>
      </c>
      <c r="BD4" s="74" t="s">
        <v>255</v>
      </c>
      <c r="BE4" s="74"/>
      <c r="BF4" s="74"/>
      <c r="BG4" s="74" t="s">
        <v>256</v>
      </c>
      <c r="BH4" s="74" t="s">
        <v>256</v>
      </c>
      <c r="BI4" s="74" t="s">
        <v>257</v>
      </c>
      <c r="BJ4" s="74" t="s">
        <v>258</v>
      </c>
      <c r="BK4" s="74" t="s">
        <v>128</v>
      </c>
      <c r="BL4" s="84"/>
      <c r="BM4" s="74" t="s">
        <v>62</v>
      </c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</row>
    <row r="5" spans="1:80" s="53" customFormat="1" ht="75" x14ac:dyDescent="0.25">
      <c r="A5" s="74" t="s">
        <v>272</v>
      </c>
      <c r="B5" s="74" t="s">
        <v>269</v>
      </c>
      <c r="C5" s="74" t="s">
        <v>203</v>
      </c>
      <c r="D5" s="74" t="s">
        <v>270</v>
      </c>
      <c r="E5" s="82" t="s">
        <v>20</v>
      </c>
      <c r="F5" s="71" t="s">
        <v>218</v>
      </c>
      <c r="G5" s="76" t="s">
        <v>277</v>
      </c>
      <c r="H5" s="78" t="s">
        <v>211</v>
      </c>
      <c r="I5" s="78" t="s">
        <v>194</v>
      </c>
      <c r="J5" s="83" t="s">
        <v>273</v>
      </c>
      <c r="K5" s="74" t="s">
        <v>28</v>
      </c>
      <c r="L5" s="74"/>
      <c r="M5" s="74"/>
      <c r="N5" s="84"/>
      <c r="O5" s="68"/>
      <c r="P5" s="67" t="s">
        <v>222</v>
      </c>
      <c r="Q5" s="69" t="s">
        <v>223</v>
      </c>
      <c r="R5" s="69"/>
      <c r="S5" s="69" t="s">
        <v>224</v>
      </c>
      <c r="T5" s="69" t="s">
        <v>225</v>
      </c>
      <c r="U5" s="69" t="s">
        <v>226</v>
      </c>
      <c r="V5" s="69"/>
      <c r="W5" s="69" t="s">
        <v>227</v>
      </c>
      <c r="X5" s="69" t="s">
        <v>228</v>
      </c>
      <c r="Y5" s="74"/>
      <c r="Z5" s="85"/>
      <c r="AA5" s="74" t="s">
        <v>39</v>
      </c>
      <c r="AB5" s="74" t="s">
        <v>229</v>
      </c>
      <c r="AC5" s="74" t="s">
        <v>230</v>
      </c>
      <c r="AD5" s="112" t="s">
        <v>231</v>
      </c>
      <c r="AE5" s="71" t="s">
        <v>128</v>
      </c>
      <c r="AF5" s="74"/>
      <c r="AG5" s="74"/>
      <c r="AH5" s="85"/>
      <c r="AI5" s="74" t="s">
        <v>232</v>
      </c>
      <c r="AJ5" s="84"/>
      <c r="AK5" s="74" t="s">
        <v>106</v>
      </c>
      <c r="AL5" s="74"/>
      <c r="AM5" s="74" t="s">
        <v>36</v>
      </c>
      <c r="AN5" s="74" t="s">
        <v>233</v>
      </c>
      <c r="AO5" s="74" t="s">
        <v>123</v>
      </c>
      <c r="AP5" s="74" t="s">
        <v>56</v>
      </c>
      <c r="AQ5" s="74" t="s">
        <v>40</v>
      </c>
      <c r="AR5" s="74" t="s">
        <v>234</v>
      </c>
      <c r="AS5" s="74" t="s">
        <v>38</v>
      </c>
      <c r="AT5" s="74" t="s">
        <v>123</v>
      </c>
      <c r="AU5" s="84"/>
      <c r="AV5" s="74" t="s">
        <v>108</v>
      </c>
      <c r="AW5" s="74" t="s">
        <v>251</v>
      </c>
      <c r="AX5" s="74"/>
      <c r="AY5" s="74" t="s">
        <v>252</v>
      </c>
      <c r="AZ5" s="74"/>
      <c r="BA5" s="74" t="s">
        <v>253</v>
      </c>
      <c r="BB5" s="74" t="s">
        <v>29</v>
      </c>
      <c r="BC5" s="74" t="s">
        <v>254</v>
      </c>
      <c r="BD5" s="74" t="s">
        <v>255</v>
      </c>
      <c r="BE5" s="74"/>
      <c r="BF5" s="74"/>
      <c r="BG5" s="74" t="s">
        <v>256</v>
      </c>
      <c r="BH5" s="74" t="s">
        <v>256</v>
      </c>
      <c r="BI5" s="74" t="s">
        <v>257</v>
      </c>
      <c r="BJ5" s="74" t="s">
        <v>258</v>
      </c>
      <c r="BK5" s="74" t="s">
        <v>128</v>
      </c>
      <c r="BL5" s="84"/>
      <c r="BM5" s="74" t="s">
        <v>62</v>
      </c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</row>
    <row r="6" spans="1:80" s="53" customFormat="1" ht="75" x14ac:dyDescent="0.25">
      <c r="A6" s="74" t="s">
        <v>274</v>
      </c>
      <c r="B6" s="74" t="s">
        <v>269</v>
      </c>
      <c r="C6" s="74" t="s">
        <v>203</v>
      </c>
      <c r="D6" s="74" t="s">
        <v>270</v>
      </c>
      <c r="E6" s="82" t="s">
        <v>20</v>
      </c>
      <c r="F6" s="71" t="s">
        <v>218</v>
      </c>
      <c r="G6" s="76" t="s">
        <v>277</v>
      </c>
      <c r="H6" s="78" t="s">
        <v>211</v>
      </c>
      <c r="I6" s="78" t="s">
        <v>194</v>
      </c>
      <c r="J6" s="83" t="s">
        <v>275</v>
      </c>
      <c r="K6" s="74" t="s">
        <v>28</v>
      </c>
      <c r="L6" s="74"/>
      <c r="M6" s="74"/>
      <c r="N6" s="84"/>
      <c r="O6" s="68"/>
      <c r="P6" s="67" t="s">
        <v>222</v>
      </c>
      <c r="Q6" s="69" t="s">
        <v>223</v>
      </c>
      <c r="R6" s="69"/>
      <c r="S6" s="69" t="s">
        <v>224</v>
      </c>
      <c r="T6" s="69" t="s">
        <v>225</v>
      </c>
      <c r="U6" s="69" t="s">
        <v>226</v>
      </c>
      <c r="V6" s="69"/>
      <c r="W6" s="69" t="s">
        <v>227</v>
      </c>
      <c r="X6" s="69" t="s">
        <v>228</v>
      </c>
      <c r="Y6" s="74"/>
      <c r="Z6" s="85"/>
      <c r="AA6" s="74" t="s">
        <v>39</v>
      </c>
      <c r="AB6" s="74" t="s">
        <v>229</v>
      </c>
      <c r="AC6" s="74" t="s">
        <v>230</v>
      </c>
      <c r="AD6" s="112" t="s">
        <v>231</v>
      </c>
      <c r="AE6" s="71" t="s">
        <v>128</v>
      </c>
      <c r="AF6" s="74"/>
      <c r="AG6" s="74"/>
      <c r="AH6" s="85"/>
      <c r="AI6" s="74" t="s">
        <v>232</v>
      </c>
      <c r="AJ6" s="84"/>
      <c r="AK6" s="74" t="s">
        <v>106</v>
      </c>
      <c r="AL6" s="74"/>
      <c r="AM6" s="74" t="s">
        <v>36</v>
      </c>
      <c r="AN6" s="74" t="s">
        <v>233</v>
      </c>
      <c r="AO6" s="74" t="s">
        <v>123</v>
      </c>
      <c r="AP6" s="74" t="s">
        <v>56</v>
      </c>
      <c r="AQ6" s="74" t="s">
        <v>40</v>
      </c>
      <c r="AR6" s="74" t="s">
        <v>234</v>
      </c>
      <c r="AS6" s="74" t="s">
        <v>38</v>
      </c>
      <c r="AT6" s="74" t="s">
        <v>123</v>
      </c>
      <c r="AU6" s="84"/>
      <c r="AV6" s="74" t="s">
        <v>108</v>
      </c>
      <c r="AW6" s="74" t="s">
        <v>251</v>
      </c>
      <c r="AX6" s="74"/>
      <c r="AY6" s="74" t="s">
        <v>252</v>
      </c>
      <c r="AZ6" s="74"/>
      <c r="BA6" s="74" t="s">
        <v>253</v>
      </c>
      <c r="BB6" s="74" t="s">
        <v>29</v>
      </c>
      <c r="BC6" s="74" t="s">
        <v>254</v>
      </c>
      <c r="BD6" s="74" t="s">
        <v>255</v>
      </c>
      <c r="BE6" s="74"/>
      <c r="BF6" s="74"/>
      <c r="BG6" s="74" t="s">
        <v>256</v>
      </c>
      <c r="BH6" s="74" t="s">
        <v>256</v>
      </c>
      <c r="BI6" s="74" t="s">
        <v>257</v>
      </c>
      <c r="BJ6" s="74" t="s">
        <v>258</v>
      </c>
      <c r="BK6" s="74" t="s">
        <v>128</v>
      </c>
      <c r="BL6" s="84"/>
      <c r="BM6" s="74" t="s">
        <v>62</v>
      </c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</row>
    <row r="7" spans="1:80" s="53" customFormat="1" ht="75" x14ac:dyDescent="0.25">
      <c r="A7" s="74" t="s">
        <v>276</v>
      </c>
      <c r="B7" s="74" t="s">
        <v>269</v>
      </c>
      <c r="C7" s="74" t="s">
        <v>203</v>
      </c>
      <c r="D7" s="74" t="s">
        <v>270</v>
      </c>
      <c r="E7" s="82" t="s">
        <v>20</v>
      </c>
      <c r="F7" s="71" t="s">
        <v>218</v>
      </c>
      <c r="G7" s="76" t="s">
        <v>277</v>
      </c>
      <c r="H7" s="78" t="s">
        <v>211</v>
      </c>
      <c r="I7" s="78" t="s">
        <v>194</v>
      </c>
      <c r="J7" s="83" t="s">
        <v>278</v>
      </c>
      <c r="K7" s="74" t="s">
        <v>28</v>
      </c>
      <c r="L7" s="74"/>
      <c r="M7" s="74"/>
      <c r="N7" s="84"/>
      <c r="O7" s="68"/>
      <c r="P7" s="67" t="s">
        <v>222</v>
      </c>
      <c r="Q7" s="69" t="s">
        <v>223</v>
      </c>
      <c r="R7" s="69"/>
      <c r="S7" s="69" t="s">
        <v>224</v>
      </c>
      <c r="T7" s="69" t="s">
        <v>225</v>
      </c>
      <c r="U7" s="69" t="s">
        <v>226</v>
      </c>
      <c r="V7" s="69"/>
      <c r="W7" s="69" t="s">
        <v>227</v>
      </c>
      <c r="X7" s="69" t="s">
        <v>228</v>
      </c>
      <c r="Y7" s="74"/>
      <c r="Z7" s="85"/>
      <c r="AA7" s="74" t="s">
        <v>39</v>
      </c>
      <c r="AB7" s="74" t="s">
        <v>229</v>
      </c>
      <c r="AC7" s="74" t="s">
        <v>230</v>
      </c>
      <c r="AD7" s="112" t="s">
        <v>231</v>
      </c>
      <c r="AE7" s="71" t="s">
        <v>128</v>
      </c>
      <c r="AF7" s="74"/>
      <c r="AG7" s="74"/>
      <c r="AH7" s="85"/>
      <c r="AI7" s="74" t="s">
        <v>232</v>
      </c>
      <c r="AJ7" s="84"/>
      <c r="AK7" s="74" t="s">
        <v>106</v>
      </c>
      <c r="AL7" s="74"/>
      <c r="AM7" s="74" t="s">
        <v>36</v>
      </c>
      <c r="AN7" s="74" t="s">
        <v>233</v>
      </c>
      <c r="AO7" s="74" t="s">
        <v>123</v>
      </c>
      <c r="AP7" s="74" t="s">
        <v>56</v>
      </c>
      <c r="AQ7" s="74" t="s">
        <v>40</v>
      </c>
      <c r="AR7" s="74" t="s">
        <v>234</v>
      </c>
      <c r="AS7" s="74" t="s">
        <v>38</v>
      </c>
      <c r="AT7" s="74" t="s">
        <v>123</v>
      </c>
      <c r="AU7" s="84"/>
      <c r="AV7" s="74" t="s">
        <v>108</v>
      </c>
      <c r="AW7" s="74" t="s">
        <v>251</v>
      </c>
      <c r="AX7" s="74"/>
      <c r="AY7" s="74" t="s">
        <v>252</v>
      </c>
      <c r="AZ7" s="74"/>
      <c r="BA7" s="74" t="s">
        <v>253</v>
      </c>
      <c r="BB7" s="74" t="s">
        <v>29</v>
      </c>
      <c r="BC7" s="74" t="s">
        <v>254</v>
      </c>
      <c r="BD7" s="74" t="s">
        <v>255</v>
      </c>
      <c r="BE7" s="74"/>
      <c r="BF7" s="74"/>
      <c r="BG7" s="74" t="s">
        <v>256</v>
      </c>
      <c r="BH7" s="74" t="s">
        <v>256</v>
      </c>
      <c r="BI7" s="74" t="s">
        <v>257</v>
      </c>
      <c r="BJ7" s="74" t="s">
        <v>258</v>
      </c>
      <c r="BK7" s="74" t="s">
        <v>128</v>
      </c>
      <c r="BL7" s="84"/>
      <c r="BM7" s="74" t="s">
        <v>62</v>
      </c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</row>
    <row r="8" spans="1:80" s="53" customFormat="1" ht="75" x14ac:dyDescent="0.25">
      <c r="A8" s="74" t="s">
        <v>279</v>
      </c>
      <c r="B8" s="74" t="s">
        <v>269</v>
      </c>
      <c r="C8" s="74" t="s">
        <v>203</v>
      </c>
      <c r="D8" s="74" t="s">
        <v>270</v>
      </c>
      <c r="E8" s="82" t="s">
        <v>20</v>
      </c>
      <c r="F8" s="71" t="s">
        <v>218</v>
      </c>
      <c r="G8" s="76" t="s">
        <v>277</v>
      </c>
      <c r="H8" s="78" t="s">
        <v>211</v>
      </c>
      <c r="I8" s="78" t="s">
        <v>194</v>
      </c>
      <c r="J8" s="83" t="s">
        <v>280</v>
      </c>
      <c r="K8" s="74" t="s">
        <v>28</v>
      </c>
      <c r="L8" s="74"/>
      <c r="M8" s="74"/>
      <c r="N8" s="84"/>
      <c r="O8" s="68"/>
      <c r="P8" s="67" t="s">
        <v>222</v>
      </c>
      <c r="Q8" s="69" t="s">
        <v>223</v>
      </c>
      <c r="R8" s="69"/>
      <c r="S8" s="69" t="s">
        <v>224</v>
      </c>
      <c r="T8" s="69" t="s">
        <v>225</v>
      </c>
      <c r="U8" s="69" t="s">
        <v>226</v>
      </c>
      <c r="V8" s="69"/>
      <c r="W8" s="69" t="s">
        <v>227</v>
      </c>
      <c r="X8" s="69" t="s">
        <v>228</v>
      </c>
      <c r="Y8" s="74"/>
      <c r="Z8" s="85"/>
      <c r="AA8" s="74" t="s">
        <v>39</v>
      </c>
      <c r="AB8" s="74" t="s">
        <v>229</v>
      </c>
      <c r="AC8" s="74" t="s">
        <v>230</v>
      </c>
      <c r="AD8" s="112" t="s">
        <v>231</v>
      </c>
      <c r="AE8" s="71" t="s">
        <v>128</v>
      </c>
      <c r="AF8" s="74"/>
      <c r="AG8" s="74"/>
      <c r="AH8" s="85"/>
      <c r="AI8" s="74" t="s">
        <v>232</v>
      </c>
      <c r="AJ8" s="84"/>
      <c r="AK8" s="74" t="s">
        <v>106</v>
      </c>
      <c r="AL8" s="74"/>
      <c r="AM8" s="74" t="s">
        <v>36</v>
      </c>
      <c r="AN8" s="74" t="s">
        <v>233</v>
      </c>
      <c r="AO8" s="74" t="s">
        <v>123</v>
      </c>
      <c r="AP8" s="74" t="s">
        <v>56</v>
      </c>
      <c r="AQ8" s="74" t="s">
        <v>40</v>
      </c>
      <c r="AR8" s="74" t="s">
        <v>234</v>
      </c>
      <c r="AS8" s="74" t="s">
        <v>38</v>
      </c>
      <c r="AT8" s="74" t="s">
        <v>123</v>
      </c>
      <c r="AU8" s="84"/>
      <c r="AV8" s="74" t="s">
        <v>108</v>
      </c>
      <c r="AW8" s="74" t="s">
        <v>251</v>
      </c>
      <c r="AX8" s="74"/>
      <c r="AY8" s="74" t="s">
        <v>252</v>
      </c>
      <c r="AZ8" s="74"/>
      <c r="BA8" s="74" t="s">
        <v>253</v>
      </c>
      <c r="BB8" s="74" t="s">
        <v>29</v>
      </c>
      <c r="BC8" s="74" t="s">
        <v>254</v>
      </c>
      <c r="BD8" s="74" t="s">
        <v>255</v>
      </c>
      <c r="BE8" s="74"/>
      <c r="BF8" s="74"/>
      <c r="BG8" s="74" t="s">
        <v>256</v>
      </c>
      <c r="BH8" s="74" t="s">
        <v>256</v>
      </c>
      <c r="BI8" s="74" t="s">
        <v>257</v>
      </c>
      <c r="BJ8" s="74" t="s">
        <v>258</v>
      </c>
      <c r="BK8" s="74" t="s">
        <v>128</v>
      </c>
      <c r="BL8" s="84"/>
      <c r="BM8" s="74" t="s">
        <v>62</v>
      </c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</row>
    <row r="9" spans="1:80" s="53" customFormat="1" ht="75" x14ac:dyDescent="0.25">
      <c r="A9" s="74" t="s">
        <v>281</v>
      </c>
      <c r="B9" s="74" t="s">
        <v>269</v>
      </c>
      <c r="C9" s="74" t="s">
        <v>203</v>
      </c>
      <c r="D9" s="74" t="s">
        <v>270</v>
      </c>
      <c r="E9" s="82" t="s">
        <v>20</v>
      </c>
      <c r="F9" s="71" t="s">
        <v>218</v>
      </c>
      <c r="G9" s="76" t="s">
        <v>277</v>
      </c>
      <c r="H9" s="78" t="s">
        <v>211</v>
      </c>
      <c r="I9" s="78" t="s">
        <v>194</v>
      </c>
      <c r="J9" s="83" t="s">
        <v>282</v>
      </c>
      <c r="K9" s="74" t="s">
        <v>28</v>
      </c>
      <c r="L9" s="74"/>
      <c r="M9" s="74"/>
      <c r="N9" s="84"/>
      <c r="O9" s="68"/>
      <c r="P9" s="67" t="s">
        <v>222</v>
      </c>
      <c r="Q9" s="69" t="s">
        <v>223</v>
      </c>
      <c r="R9" s="69"/>
      <c r="S9" s="69" t="s">
        <v>224</v>
      </c>
      <c r="T9" s="69" t="s">
        <v>225</v>
      </c>
      <c r="U9" s="69" t="s">
        <v>226</v>
      </c>
      <c r="V9" s="69"/>
      <c r="W9" s="69" t="s">
        <v>227</v>
      </c>
      <c r="X9" s="69" t="s">
        <v>228</v>
      </c>
      <c r="Y9" s="74"/>
      <c r="Z9" s="85"/>
      <c r="AA9" s="74" t="s">
        <v>39</v>
      </c>
      <c r="AB9" s="74" t="s">
        <v>229</v>
      </c>
      <c r="AC9" s="74" t="s">
        <v>230</v>
      </c>
      <c r="AD9" s="112" t="s">
        <v>231</v>
      </c>
      <c r="AE9" s="71" t="s">
        <v>128</v>
      </c>
      <c r="AF9" s="74"/>
      <c r="AG9" s="74"/>
      <c r="AH9" s="85"/>
      <c r="AI9" s="74" t="s">
        <v>232</v>
      </c>
      <c r="AJ9" s="84"/>
      <c r="AK9" s="74" t="s">
        <v>106</v>
      </c>
      <c r="AL9" s="74"/>
      <c r="AM9" s="74" t="s">
        <v>36</v>
      </c>
      <c r="AN9" s="74" t="s">
        <v>233</v>
      </c>
      <c r="AO9" s="74" t="s">
        <v>123</v>
      </c>
      <c r="AP9" s="74" t="s">
        <v>56</v>
      </c>
      <c r="AQ9" s="74" t="s">
        <v>40</v>
      </c>
      <c r="AR9" s="74" t="s">
        <v>234</v>
      </c>
      <c r="AS9" s="74" t="s">
        <v>38</v>
      </c>
      <c r="AT9" s="74" t="s">
        <v>123</v>
      </c>
      <c r="AU9" s="84"/>
      <c r="AV9" s="74" t="s">
        <v>108</v>
      </c>
      <c r="AW9" s="74" t="s">
        <v>251</v>
      </c>
      <c r="AX9" s="74"/>
      <c r="AY9" s="74" t="s">
        <v>252</v>
      </c>
      <c r="AZ9" s="74"/>
      <c r="BA9" s="74" t="s">
        <v>253</v>
      </c>
      <c r="BB9" s="74" t="s">
        <v>29</v>
      </c>
      <c r="BC9" s="74" t="s">
        <v>254</v>
      </c>
      <c r="BD9" s="74" t="s">
        <v>255</v>
      </c>
      <c r="BE9" s="74"/>
      <c r="BF9" s="74"/>
      <c r="BG9" s="74" t="s">
        <v>256</v>
      </c>
      <c r="BH9" s="74" t="s">
        <v>256</v>
      </c>
      <c r="BI9" s="74" t="s">
        <v>257</v>
      </c>
      <c r="BJ9" s="74" t="s">
        <v>258</v>
      </c>
      <c r="BK9" s="74" t="s">
        <v>128</v>
      </c>
      <c r="BL9" s="84"/>
      <c r="BM9" s="74" t="s">
        <v>62</v>
      </c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</row>
    <row r="10" spans="1:80" s="53" customFormat="1" ht="90" x14ac:dyDescent="0.25">
      <c r="A10" s="74" t="s">
        <v>283</v>
      </c>
      <c r="B10" s="74" t="s">
        <v>284</v>
      </c>
      <c r="C10" s="74" t="s">
        <v>203</v>
      </c>
      <c r="D10" s="74" t="s">
        <v>270</v>
      </c>
      <c r="E10" s="51" t="s">
        <v>20</v>
      </c>
      <c r="F10" s="71" t="s">
        <v>218</v>
      </c>
      <c r="G10" s="76" t="s">
        <v>277</v>
      </c>
      <c r="H10" s="78" t="s">
        <v>211</v>
      </c>
      <c r="I10" s="74" t="s">
        <v>139</v>
      </c>
      <c r="J10" s="74" t="s">
        <v>285</v>
      </c>
      <c r="K10" s="74" t="s">
        <v>28</v>
      </c>
      <c r="L10" s="74"/>
      <c r="M10" s="74"/>
      <c r="N10" s="84"/>
      <c r="O10" s="68" t="s">
        <v>286</v>
      </c>
      <c r="P10" s="74" t="s">
        <v>23</v>
      </c>
      <c r="Q10" s="86" t="s">
        <v>287</v>
      </c>
      <c r="R10" s="74"/>
      <c r="S10" s="74"/>
      <c r="T10" s="74" t="s">
        <v>288</v>
      </c>
      <c r="U10" s="74" t="s">
        <v>148</v>
      </c>
      <c r="V10" s="74" t="s">
        <v>288</v>
      </c>
      <c r="W10" s="74" t="s">
        <v>143</v>
      </c>
      <c r="X10" s="74" t="s">
        <v>289</v>
      </c>
      <c r="Y10" s="74"/>
      <c r="Z10" s="85"/>
      <c r="AA10" s="74" t="s">
        <v>39</v>
      </c>
      <c r="AB10" s="74" t="s">
        <v>229</v>
      </c>
      <c r="AC10" s="74" t="s">
        <v>230</v>
      </c>
      <c r="AD10" s="112" t="s">
        <v>231</v>
      </c>
      <c r="AE10" s="71" t="s">
        <v>128</v>
      </c>
      <c r="AF10" s="74"/>
      <c r="AG10" s="74"/>
      <c r="AH10" s="85"/>
      <c r="AI10" s="74" t="s">
        <v>232</v>
      </c>
      <c r="AJ10" s="84"/>
      <c r="AK10" s="74" t="s">
        <v>106</v>
      </c>
      <c r="AL10" s="74"/>
      <c r="AM10" s="74" t="s">
        <v>36</v>
      </c>
      <c r="AN10" s="74" t="s">
        <v>37</v>
      </c>
      <c r="AO10" s="74" t="s">
        <v>123</v>
      </c>
      <c r="AP10" s="74" t="s">
        <v>140</v>
      </c>
      <c r="AQ10" s="74" t="s">
        <v>40</v>
      </c>
      <c r="AR10" s="74" t="s">
        <v>140</v>
      </c>
      <c r="AS10" s="74" t="s">
        <v>38</v>
      </c>
      <c r="AT10" s="74" t="s">
        <v>123</v>
      </c>
      <c r="AU10" s="84"/>
      <c r="AV10" s="74" t="s">
        <v>62</v>
      </c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84"/>
      <c r="BM10" s="74" t="s">
        <v>62</v>
      </c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</row>
    <row r="11" spans="1:80" s="53" customFormat="1" ht="90" x14ac:dyDescent="0.25">
      <c r="A11" s="105" t="s">
        <v>290</v>
      </c>
      <c r="B11" s="74" t="s">
        <v>284</v>
      </c>
      <c r="C11" s="74" t="s">
        <v>203</v>
      </c>
      <c r="D11" s="74" t="s">
        <v>270</v>
      </c>
      <c r="E11" s="51" t="s">
        <v>20</v>
      </c>
      <c r="F11" s="71" t="s">
        <v>218</v>
      </c>
      <c r="G11" s="76" t="s">
        <v>277</v>
      </c>
      <c r="H11" s="78" t="s">
        <v>211</v>
      </c>
      <c r="I11" s="74" t="s">
        <v>139</v>
      </c>
      <c r="J11" s="74" t="s">
        <v>291</v>
      </c>
      <c r="K11" s="74" t="s">
        <v>28</v>
      </c>
      <c r="L11" s="74"/>
      <c r="M11" s="74"/>
      <c r="N11" s="84"/>
      <c r="O11" s="68" t="s">
        <v>286</v>
      </c>
      <c r="P11" s="74" t="s">
        <v>23</v>
      </c>
      <c r="Q11" s="86" t="s">
        <v>287</v>
      </c>
      <c r="R11" s="74"/>
      <c r="S11" s="74"/>
      <c r="T11" s="74" t="s">
        <v>288</v>
      </c>
      <c r="U11" s="74" t="s">
        <v>148</v>
      </c>
      <c r="V11" s="74" t="s">
        <v>288</v>
      </c>
      <c r="W11" s="74" t="s">
        <v>143</v>
      </c>
      <c r="X11" s="74" t="s">
        <v>289</v>
      </c>
      <c r="Y11" s="74"/>
      <c r="Z11" s="85"/>
      <c r="AA11" s="74" t="s">
        <v>39</v>
      </c>
      <c r="AB11" s="74" t="s">
        <v>229</v>
      </c>
      <c r="AC11" s="74" t="s">
        <v>230</v>
      </c>
      <c r="AD11" s="112" t="s">
        <v>231</v>
      </c>
      <c r="AE11" s="71" t="s">
        <v>128</v>
      </c>
      <c r="AF11" s="74"/>
      <c r="AG11" s="74"/>
      <c r="AH11" s="85"/>
      <c r="AI11" s="74" t="s">
        <v>232</v>
      </c>
      <c r="AJ11" s="84"/>
      <c r="AK11" s="74" t="s">
        <v>106</v>
      </c>
      <c r="AL11" s="74"/>
      <c r="AM11" s="74" t="s">
        <v>36</v>
      </c>
      <c r="AN11" s="74" t="s">
        <v>37</v>
      </c>
      <c r="AO11" s="74" t="s">
        <v>123</v>
      </c>
      <c r="AP11" s="74" t="s">
        <v>140</v>
      </c>
      <c r="AQ11" s="74" t="s">
        <v>40</v>
      </c>
      <c r="AR11" s="74" t="s">
        <v>140</v>
      </c>
      <c r="AS11" s="74" t="s">
        <v>38</v>
      </c>
      <c r="AT11" s="74" t="s">
        <v>123</v>
      </c>
      <c r="AU11" s="84"/>
      <c r="AV11" s="74" t="s">
        <v>62</v>
      </c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84"/>
      <c r="BM11" s="74" t="s">
        <v>62</v>
      </c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</row>
    <row r="12" spans="1:80" s="53" customFormat="1" ht="60" x14ac:dyDescent="0.25">
      <c r="A12" s="87" t="s">
        <v>340</v>
      </c>
      <c r="B12" s="87" t="s">
        <v>334</v>
      </c>
      <c r="C12" s="87" t="s">
        <v>203</v>
      </c>
      <c r="D12" s="87" t="s">
        <v>36</v>
      </c>
      <c r="E12" s="98" t="s">
        <v>20</v>
      </c>
      <c r="F12" s="96" t="s">
        <v>169</v>
      </c>
      <c r="G12" s="97" t="s">
        <v>193</v>
      </c>
      <c r="H12" s="95" t="s">
        <v>211</v>
      </c>
      <c r="I12" s="87" t="s">
        <v>55</v>
      </c>
      <c r="J12" s="87" t="s">
        <v>335</v>
      </c>
      <c r="K12" s="87" t="s">
        <v>28</v>
      </c>
      <c r="L12" s="87"/>
      <c r="M12" s="87"/>
      <c r="N12" s="84"/>
      <c r="O12" s="68"/>
      <c r="P12" s="87" t="s">
        <v>336</v>
      </c>
      <c r="Q12" s="86" t="s">
        <v>337</v>
      </c>
      <c r="R12" s="87"/>
      <c r="S12" s="87"/>
      <c r="T12" s="87" t="s">
        <v>256</v>
      </c>
      <c r="U12" s="87" t="s">
        <v>256</v>
      </c>
      <c r="V12" s="87"/>
      <c r="W12" s="87" t="s">
        <v>257</v>
      </c>
      <c r="X12" s="87" t="s">
        <v>258</v>
      </c>
      <c r="Y12" s="87"/>
      <c r="Z12" s="85"/>
      <c r="AA12" s="87" t="s">
        <v>39</v>
      </c>
      <c r="AB12" s="87" t="s">
        <v>199</v>
      </c>
      <c r="AC12" s="87" t="s">
        <v>200</v>
      </c>
      <c r="AD12" s="112" t="s">
        <v>338</v>
      </c>
      <c r="AE12" s="96" t="s">
        <v>128</v>
      </c>
      <c r="AF12" s="87"/>
      <c r="AG12" s="87"/>
      <c r="AH12" s="85"/>
      <c r="AI12" s="87" t="s">
        <v>232</v>
      </c>
      <c r="AJ12" s="84"/>
      <c r="AK12" s="87" t="s">
        <v>106</v>
      </c>
      <c r="AL12" s="87"/>
      <c r="AM12" s="87" t="s">
        <v>36</v>
      </c>
      <c r="AN12" s="87" t="s">
        <v>37</v>
      </c>
      <c r="AO12" s="87" t="s">
        <v>123</v>
      </c>
      <c r="AP12" s="87" t="s">
        <v>56</v>
      </c>
      <c r="AQ12" s="87" t="s">
        <v>40</v>
      </c>
      <c r="AR12" s="87" t="s">
        <v>56</v>
      </c>
      <c r="AS12" s="87" t="s">
        <v>38</v>
      </c>
      <c r="AT12" s="87" t="s">
        <v>123</v>
      </c>
      <c r="AU12" s="84"/>
      <c r="AV12" s="87" t="s">
        <v>108</v>
      </c>
      <c r="AW12" s="87" t="s">
        <v>339</v>
      </c>
      <c r="AX12" s="87"/>
      <c r="AY12" s="87" t="s">
        <v>252</v>
      </c>
      <c r="AZ12" s="87"/>
      <c r="BA12" s="87" t="s">
        <v>253</v>
      </c>
      <c r="BB12" s="87" t="s">
        <v>29</v>
      </c>
      <c r="BC12" s="87" t="s">
        <v>254</v>
      </c>
      <c r="BD12" s="87" t="s">
        <v>255</v>
      </c>
      <c r="BE12" s="87"/>
      <c r="BF12" s="87"/>
      <c r="BG12" s="87" t="s">
        <v>256</v>
      </c>
      <c r="BH12" s="87" t="s">
        <v>256</v>
      </c>
      <c r="BI12" s="87" t="s">
        <v>257</v>
      </c>
      <c r="BJ12" s="87" t="s">
        <v>258</v>
      </c>
      <c r="BK12" s="87" t="s">
        <v>128</v>
      </c>
      <c r="BL12" s="84"/>
      <c r="BM12" s="87" t="s">
        <v>62</v>
      </c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</row>
    <row r="13" spans="1:80" s="53" customFormat="1" ht="60" x14ac:dyDescent="0.25">
      <c r="A13" s="87" t="s">
        <v>369</v>
      </c>
      <c r="B13" s="87" t="s">
        <v>334</v>
      </c>
      <c r="C13" s="87" t="s">
        <v>203</v>
      </c>
      <c r="D13" s="87" t="s">
        <v>36</v>
      </c>
      <c r="E13" s="98" t="s">
        <v>20</v>
      </c>
      <c r="F13" s="96" t="s">
        <v>169</v>
      </c>
      <c r="G13" s="97" t="s">
        <v>193</v>
      </c>
      <c r="H13" s="95" t="s">
        <v>211</v>
      </c>
      <c r="I13" s="87" t="s">
        <v>55</v>
      </c>
      <c r="J13" s="87" t="s">
        <v>370</v>
      </c>
      <c r="K13" s="87" t="s">
        <v>28</v>
      </c>
      <c r="L13" s="87"/>
      <c r="M13" s="87"/>
      <c r="N13" s="84"/>
      <c r="O13" s="68"/>
      <c r="P13" s="87" t="s">
        <v>336</v>
      </c>
      <c r="Q13" s="86" t="s">
        <v>337</v>
      </c>
      <c r="R13" s="87"/>
      <c r="S13" s="87"/>
      <c r="T13" s="87" t="s">
        <v>256</v>
      </c>
      <c r="U13" s="87" t="s">
        <v>256</v>
      </c>
      <c r="V13" s="87"/>
      <c r="W13" s="87" t="s">
        <v>257</v>
      </c>
      <c r="X13" s="87" t="s">
        <v>258</v>
      </c>
      <c r="Y13" s="87"/>
      <c r="Z13" s="85"/>
      <c r="AA13" s="87" t="s">
        <v>39</v>
      </c>
      <c r="AB13" s="87" t="s">
        <v>199</v>
      </c>
      <c r="AC13" s="87" t="s">
        <v>200</v>
      </c>
      <c r="AD13" s="112" t="s">
        <v>338</v>
      </c>
      <c r="AE13" s="96" t="s">
        <v>128</v>
      </c>
      <c r="AF13" s="87"/>
      <c r="AG13" s="87"/>
      <c r="AH13" s="85"/>
      <c r="AI13" s="87" t="s">
        <v>232</v>
      </c>
      <c r="AJ13" s="84"/>
      <c r="AK13" s="87" t="s">
        <v>106</v>
      </c>
      <c r="AL13" s="87"/>
      <c r="AM13" s="87" t="s">
        <v>36</v>
      </c>
      <c r="AN13" s="87" t="s">
        <v>37</v>
      </c>
      <c r="AO13" s="87" t="s">
        <v>123</v>
      </c>
      <c r="AP13" s="87" t="s">
        <v>56</v>
      </c>
      <c r="AQ13" s="87" t="s">
        <v>40</v>
      </c>
      <c r="AR13" s="87" t="s">
        <v>56</v>
      </c>
      <c r="AS13" s="87" t="s">
        <v>38</v>
      </c>
      <c r="AT13" s="87" t="s">
        <v>123</v>
      </c>
      <c r="AU13" s="84"/>
      <c r="AV13" s="87" t="s">
        <v>108</v>
      </c>
      <c r="AW13" s="87" t="s">
        <v>384</v>
      </c>
      <c r="AX13" s="87"/>
      <c r="AY13" s="87" t="s">
        <v>252</v>
      </c>
      <c r="AZ13" s="87"/>
      <c r="BA13" s="87" t="s">
        <v>253</v>
      </c>
      <c r="BB13" s="87" t="s">
        <v>29</v>
      </c>
      <c r="BC13" s="87" t="s">
        <v>254</v>
      </c>
      <c r="BD13" s="87" t="s">
        <v>255</v>
      </c>
      <c r="BE13" s="87"/>
      <c r="BF13" s="87"/>
      <c r="BG13" s="87" t="s">
        <v>256</v>
      </c>
      <c r="BH13" s="87" t="s">
        <v>256</v>
      </c>
      <c r="BI13" s="87" t="s">
        <v>257</v>
      </c>
      <c r="BJ13" s="87" t="s">
        <v>258</v>
      </c>
      <c r="BK13" s="87" t="s">
        <v>128</v>
      </c>
      <c r="BL13" s="84"/>
      <c r="BM13" s="87" t="s">
        <v>62</v>
      </c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</row>
    <row r="14" spans="1:80" s="53" customFormat="1" ht="60" x14ac:dyDescent="0.25">
      <c r="A14" s="87" t="s">
        <v>419</v>
      </c>
      <c r="B14" s="87" t="s">
        <v>334</v>
      </c>
      <c r="C14" s="87" t="s">
        <v>203</v>
      </c>
      <c r="D14" s="87" t="s">
        <v>36</v>
      </c>
      <c r="E14" s="98" t="s">
        <v>20</v>
      </c>
      <c r="F14" s="96" t="s">
        <v>169</v>
      </c>
      <c r="G14" s="97" t="s">
        <v>193</v>
      </c>
      <c r="H14" s="95" t="s">
        <v>211</v>
      </c>
      <c r="I14" s="87" t="s">
        <v>55</v>
      </c>
      <c r="J14" s="87" t="s">
        <v>420</v>
      </c>
      <c r="K14" s="87" t="s">
        <v>28</v>
      </c>
      <c r="L14" s="87"/>
      <c r="M14" s="87"/>
      <c r="N14" s="84"/>
      <c r="O14" s="68"/>
      <c r="P14" s="87" t="s">
        <v>336</v>
      </c>
      <c r="Q14" s="86" t="s">
        <v>337</v>
      </c>
      <c r="R14" s="87"/>
      <c r="S14" s="87"/>
      <c r="T14" s="87" t="s">
        <v>256</v>
      </c>
      <c r="U14" s="87" t="s">
        <v>256</v>
      </c>
      <c r="V14" s="87"/>
      <c r="W14" s="87" t="s">
        <v>257</v>
      </c>
      <c r="X14" s="87" t="s">
        <v>258</v>
      </c>
      <c r="Y14" s="87"/>
      <c r="Z14" s="85"/>
      <c r="AA14" s="87" t="s">
        <v>39</v>
      </c>
      <c r="AB14" s="87" t="s">
        <v>199</v>
      </c>
      <c r="AC14" s="87" t="s">
        <v>200</v>
      </c>
      <c r="AD14" s="112" t="s">
        <v>338</v>
      </c>
      <c r="AE14" s="96" t="s">
        <v>128</v>
      </c>
      <c r="AF14" s="87"/>
      <c r="AG14" s="87"/>
      <c r="AH14" s="85"/>
      <c r="AI14" s="87" t="s">
        <v>232</v>
      </c>
      <c r="AJ14" s="84"/>
      <c r="AK14" s="87" t="s">
        <v>106</v>
      </c>
      <c r="AL14" s="87"/>
      <c r="AM14" s="87" t="s">
        <v>36</v>
      </c>
      <c r="AN14" s="87" t="s">
        <v>37</v>
      </c>
      <c r="AO14" s="87" t="s">
        <v>123</v>
      </c>
      <c r="AP14" s="87" t="s">
        <v>56</v>
      </c>
      <c r="AQ14" s="87" t="s">
        <v>40</v>
      </c>
      <c r="AR14" s="87" t="s">
        <v>56</v>
      </c>
      <c r="AS14" s="87" t="s">
        <v>38</v>
      </c>
      <c r="AT14" s="87" t="s">
        <v>123</v>
      </c>
      <c r="AU14" s="84"/>
      <c r="AV14" s="87" t="s">
        <v>62</v>
      </c>
      <c r="AW14" s="87" t="s">
        <v>421</v>
      </c>
      <c r="AX14" s="87"/>
      <c r="AY14" s="87" t="s">
        <v>252</v>
      </c>
      <c r="AZ14" s="87"/>
      <c r="BA14" s="87" t="s">
        <v>253</v>
      </c>
      <c r="BB14" s="87" t="s">
        <v>29</v>
      </c>
      <c r="BC14" s="87" t="s">
        <v>254</v>
      </c>
      <c r="BD14" s="87" t="s">
        <v>255</v>
      </c>
      <c r="BE14" s="87"/>
      <c r="BF14" s="87"/>
      <c r="BG14" s="87" t="s">
        <v>256</v>
      </c>
      <c r="BH14" s="87" t="s">
        <v>256</v>
      </c>
      <c r="BI14" s="87" t="s">
        <v>257</v>
      </c>
      <c r="BJ14" s="87" t="s">
        <v>258</v>
      </c>
      <c r="BK14" s="87" t="s">
        <v>128</v>
      </c>
      <c r="BL14" s="84"/>
      <c r="BM14" s="87" t="s">
        <v>62</v>
      </c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</row>
    <row r="15" spans="1:80" s="53" customFormat="1" ht="90" x14ac:dyDescent="0.25">
      <c r="A15" s="87" t="s">
        <v>436</v>
      </c>
      <c r="B15" s="87" t="s">
        <v>267</v>
      </c>
      <c r="C15" s="87" t="s">
        <v>203</v>
      </c>
      <c r="D15" s="87" t="s">
        <v>36</v>
      </c>
      <c r="E15" s="98" t="s">
        <v>20</v>
      </c>
      <c r="F15" s="96" t="s">
        <v>169</v>
      </c>
      <c r="G15" s="97" t="s">
        <v>193</v>
      </c>
      <c r="H15" s="95" t="s">
        <v>211</v>
      </c>
      <c r="I15" s="87" t="s">
        <v>139</v>
      </c>
      <c r="J15" s="87" t="s">
        <v>437</v>
      </c>
      <c r="K15" s="87" t="s">
        <v>28</v>
      </c>
      <c r="L15" s="87"/>
      <c r="M15" s="87"/>
      <c r="N15" s="84"/>
      <c r="O15" s="68" t="s">
        <v>286</v>
      </c>
      <c r="P15" s="87" t="s">
        <v>23</v>
      </c>
      <c r="Q15" s="86" t="s">
        <v>287</v>
      </c>
      <c r="R15" s="87"/>
      <c r="S15" s="87"/>
      <c r="T15" s="87" t="s">
        <v>288</v>
      </c>
      <c r="U15" s="87" t="s">
        <v>148</v>
      </c>
      <c r="V15" s="87" t="s">
        <v>288</v>
      </c>
      <c r="W15" s="87" t="s">
        <v>143</v>
      </c>
      <c r="X15" s="87" t="s">
        <v>289</v>
      </c>
      <c r="Y15" s="87"/>
      <c r="Z15" s="85"/>
      <c r="AA15" s="87" t="s">
        <v>39</v>
      </c>
      <c r="AB15" s="87" t="s">
        <v>199</v>
      </c>
      <c r="AC15" s="87" t="s">
        <v>200</v>
      </c>
      <c r="AD15" s="112" t="s">
        <v>338</v>
      </c>
      <c r="AE15" s="96" t="s">
        <v>128</v>
      </c>
      <c r="AF15" s="87"/>
      <c r="AG15" s="87"/>
      <c r="AH15" s="85"/>
      <c r="AI15" s="87" t="s">
        <v>232</v>
      </c>
      <c r="AJ15" s="84"/>
      <c r="AK15" s="87" t="s">
        <v>106</v>
      </c>
      <c r="AL15" s="87"/>
      <c r="AM15" s="87" t="s">
        <v>36</v>
      </c>
      <c r="AN15" s="87" t="s">
        <v>37</v>
      </c>
      <c r="AO15" s="87" t="s">
        <v>123</v>
      </c>
      <c r="AP15" s="87" t="s">
        <v>140</v>
      </c>
      <c r="AQ15" s="87" t="s">
        <v>40</v>
      </c>
      <c r="AR15" s="87" t="s">
        <v>140</v>
      </c>
      <c r="AS15" s="87" t="s">
        <v>38</v>
      </c>
      <c r="AT15" s="87" t="s">
        <v>123</v>
      </c>
      <c r="AU15" s="84"/>
      <c r="AV15" s="87" t="s">
        <v>62</v>
      </c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4"/>
      <c r="BM15" s="87" t="s">
        <v>62</v>
      </c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</row>
    <row r="16" spans="1:80" s="53" customFormat="1" ht="60" x14ac:dyDescent="0.25">
      <c r="A16" s="87" t="s">
        <v>446</v>
      </c>
      <c r="B16" s="87" t="s">
        <v>334</v>
      </c>
      <c r="C16" s="87" t="s">
        <v>203</v>
      </c>
      <c r="D16" s="87" t="s">
        <v>36</v>
      </c>
      <c r="E16" s="98" t="s">
        <v>20</v>
      </c>
      <c r="F16" s="96" t="s">
        <v>169</v>
      </c>
      <c r="G16" s="97" t="s">
        <v>193</v>
      </c>
      <c r="H16" s="95" t="s">
        <v>211</v>
      </c>
      <c r="I16" s="87" t="s">
        <v>55</v>
      </c>
      <c r="J16" s="87" t="s">
        <v>370</v>
      </c>
      <c r="K16" s="87" t="s">
        <v>28</v>
      </c>
      <c r="L16" s="87"/>
      <c r="M16" s="87"/>
      <c r="N16" s="84"/>
      <c r="O16" s="68"/>
      <c r="P16" s="87" t="s">
        <v>336</v>
      </c>
      <c r="Q16" s="86" t="s">
        <v>337</v>
      </c>
      <c r="R16" s="87"/>
      <c r="S16" s="87"/>
      <c r="T16" s="87" t="s">
        <v>256</v>
      </c>
      <c r="U16" s="87" t="s">
        <v>256</v>
      </c>
      <c r="V16" s="87"/>
      <c r="W16" s="87" t="s">
        <v>257</v>
      </c>
      <c r="X16" s="87" t="s">
        <v>258</v>
      </c>
      <c r="Y16" s="87"/>
      <c r="Z16" s="85"/>
      <c r="AA16" s="87" t="s">
        <v>39</v>
      </c>
      <c r="AB16" s="87" t="s">
        <v>199</v>
      </c>
      <c r="AC16" s="87" t="s">
        <v>200</v>
      </c>
      <c r="AD16" s="112" t="s">
        <v>338</v>
      </c>
      <c r="AE16" s="96" t="s">
        <v>128</v>
      </c>
      <c r="AF16" s="87"/>
      <c r="AG16" s="87"/>
      <c r="AH16" s="85"/>
      <c r="AI16" s="87" t="s">
        <v>232</v>
      </c>
      <c r="AJ16" s="84"/>
      <c r="AK16" s="87" t="s">
        <v>106</v>
      </c>
      <c r="AL16" s="87"/>
      <c r="AM16" s="87" t="s">
        <v>36</v>
      </c>
      <c r="AN16" s="87" t="s">
        <v>37</v>
      </c>
      <c r="AO16" s="87" t="s">
        <v>123</v>
      </c>
      <c r="AP16" s="87" t="s">
        <v>56</v>
      </c>
      <c r="AQ16" s="87" t="s">
        <v>40</v>
      </c>
      <c r="AR16" s="87" t="s">
        <v>56</v>
      </c>
      <c r="AS16" s="87" t="s">
        <v>38</v>
      </c>
      <c r="AT16" s="87" t="s">
        <v>123</v>
      </c>
      <c r="AU16" s="84"/>
      <c r="AV16" s="87" t="s">
        <v>108</v>
      </c>
      <c r="AW16" s="87" t="s">
        <v>447</v>
      </c>
      <c r="AX16" s="87"/>
      <c r="AY16" s="87" t="s">
        <v>252</v>
      </c>
      <c r="AZ16" s="87"/>
      <c r="BA16" s="87" t="s">
        <v>448</v>
      </c>
      <c r="BB16" s="87" t="s">
        <v>29</v>
      </c>
      <c r="BC16" s="87" t="s">
        <v>254</v>
      </c>
      <c r="BD16" s="87" t="s">
        <v>255</v>
      </c>
      <c r="BE16" s="87"/>
      <c r="BF16" s="87"/>
      <c r="BG16" s="87" t="s">
        <v>256</v>
      </c>
      <c r="BH16" s="87" t="s">
        <v>256</v>
      </c>
      <c r="BI16" s="87" t="s">
        <v>257</v>
      </c>
      <c r="BJ16" s="87" t="s">
        <v>258</v>
      </c>
      <c r="BK16" s="87" t="s">
        <v>128</v>
      </c>
      <c r="BL16" s="84"/>
      <c r="BM16" s="87" t="s">
        <v>62</v>
      </c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</row>
    <row r="17" spans="1:80" s="53" customFormat="1" ht="60" x14ac:dyDescent="0.25">
      <c r="A17" s="87" t="s">
        <v>475</v>
      </c>
      <c r="B17" s="87" t="s">
        <v>476</v>
      </c>
      <c r="C17" s="87" t="s">
        <v>203</v>
      </c>
      <c r="D17" s="87" t="s">
        <v>36</v>
      </c>
      <c r="E17" s="82" t="s">
        <v>20</v>
      </c>
      <c r="F17" s="96" t="s">
        <v>218</v>
      </c>
      <c r="G17" s="97" t="s">
        <v>277</v>
      </c>
      <c r="H17" s="95" t="s">
        <v>211</v>
      </c>
      <c r="I17" s="95" t="s">
        <v>194</v>
      </c>
      <c r="J17" s="83" t="s">
        <v>477</v>
      </c>
      <c r="K17" s="87" t="s">
        <v>28</v>
      </c>
      <c r="L17" s="87"/>
      <c r="M17" s="87"/>
      <c r="N17" s="84"/>
      <c r="O17" s="68"/>
      <c r="P17" s="67" t="s">
        <v>222</v>
      </c>
      <c r="Q17" s="69" t="s">
        <v>223</v>
      </c>
      <c r="R17" s="69"/>
      <c r="S17" s="69" t="s">
        <v>224</v>
      </c>
      <c r="T17" s="69" t="s">
        <v>225</v>
      </c>
      <c r="U17" s="69" t="s">
        <v>226</v>
      </c>
      <c r="V17" s="69"/>
      <c r="W17" s="69" t="s">
        <v>227</v>
      </c>
      <c r="X17" s="69" t="s">
        <v>228</v>
      </c>
      <c r="Y17" s="87"/>
      <c r="Z17" s="85"/>
      <c r="AA17" s="87" t="s">
        <v>39</v>
      </c>
      <c r="AB17" s="87" t="s">
        <v>229</v>
      </c>
      <c r="AC17" s="87" t="s">
        <v>230</v>
      </c>
      <c r="AD17" s="112" t="s">
        <v>231</v>
      </c>
      <c r="AE17" s="96" t="s">
        <v>128</v>
      </c>
      <c r="AF17" s="87"/>
      <c r="AG17" s="87"/>
      <c r="AH17" s="85"/>
      <c r="AI17" s="87" t="s">
        <v>232</v>
      </c>
      <c r="AJ17" s="84"/>
      <c r="AK17" s="87" t="s">
        <v>106</v>
      </c>
      <c r="AL17" s="87"/>
      <c r="AM17" s="87" t="s">
        <v>36</v>
      </c>
      <c r="AN17" s="87" t="s">
        <v>233</v>
      </c>
      <c r="AO17" s="87" t="s">
        <v>123</v>
      </c>
      <c r="AP17" s="87" t="s">
        <v>56</v>
      </c>
      <c r="AQ17" s="87" t="s">
        <v>40</v>
      </c>
      <c r="AR17" s="87" t="s">
        <v>234</v>
      </c>
      <c r="AS17" s="87" t="s">
        <v>38</v>
      </c>
      <c r="AT17" s="87" t="s">
        <v>123</v>
      </c>
      <c r="AU17" s="84"/>
      <c r="AV17" s="87" t="s">
        <v>108</v>
      </c>
      <c r="AW17" s="87" t="s">
        <v>251</v>
      </c>
      <c r="AX17" s="87"/>
      <c r="AY17" s="87" t="s">
        <v>252</v>
      </c>
      <c r="AZ17" s="87"/>
      <c r="BA17" s="87" t="s">
        <v>253</v>
      </c>
      <c r="BB17" s="87" t="s">
        <v>29</v>
      </c>
      <c r="BC17" s="87" t="s">
        <v>254</v>
      </c>
      <c r="BD17" s="87" t="s">
        <v>255</v>
      </c>
      <c r="BE17" s="87"/>
      <c r="BF17" s="87"/>
      <c r="BG17" s="87" t="s">
        <v>256</v>
      </c>
      <c r="BH17" s="87" t="s">
        <v>256</v>
      </c>
      <c r="BI17" s="87" t="s">
        <v>257</v>
      </c>
      <c r="BJ17" s="87" t="s">
        <v>258</v>
      </c>
      <c r="BK17" s="87" t="s">
        <v>128</v>
      </c>
      <c r="BL17" s="84"/>
      <c r="BM17" s="87" t="s">
        <v>62</v>
      </c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</row>
    <row r="18" spans="1:80" s="53" customFormat="1" ht="30" x14ac:dyDescent="0.25">
      <c r="A18" s="87" t="s">
        <v>486</v>
      </c>
      <c r="B18" s="87" t="s">
        <v>487</v>
      </c>
      <c r="C18" s="87" t="s">
        <v>203</v>
      </c>
      <c r="D18" s="87" t="s">
        <v>36</v>
      </c>
      <c r="E18" s="98" t="s">
        <v>20</v>
      </c>
      <c r="F18" s="96" t="s">
        <v>169</v>
      </c>
      <c r="G18" s="97" t="s">
        <v>193</v>
      </c>
      <c r="H18" s="95" t="s">
        <v>211</v>
      </c>
      <c r="I18" s="87" t="s">
        <v>170</v>
      </c>
      <c r="J18" s="87" t="s">
        <v>488</v>
      </c>
      <c r="K18" s="87" t="s">
        <v>28</v>
      </c>
      <c r="L18" s="87"/>
      <c r="M18" s="87"/>
      <c r="N18" s="84"/>
      <c r="O18" s="68" t="s">
        <v>489</v>
      </c>
      <c r="P18" s="87" t="s">
        <v>29</v>
      </c>
      <c r="Q18" s="86" t="s">
        <v>490</v>
      </c>
      <c r="R18" s="87"/>
      <c r="S18" s="87"/>
      <c r="T18" s="87" t="s">
        <v>491</v>
      </c>
      <c r="U18" s="87" t="s">
        <v>491</v>
      </c>
      <c r="V18" s="87"/>
      <c r="W18" s="87" t="s">
        <v>492</v>
      </c>
      <c r="X18" s="87" t="s">
        <v>493</v>
      </c>
      <c r="Y18" s="87"/>
      <c r="Z18" s="85"/>
      <c r="AA18" s="87" t="s">
        <v>39</v>
      </c>
      <c r="AB18" s="87" t="s">
        <v>199</v>
      </c>
      <c r="AC18" s="87" t="s">
        <v>200</v>
      </c>
      <c r="AD18" s="112" t="s">
        <v>338</v>
      </c>
      <c r="AE18" s="96" t="s">
        <v>128</v>
      </c>
      <c r="AF18" s="87"/>
      <c r="AG18" s="87"/>
      <c r="AH18" s="85"/>
      <c r="AI18" s="87" t="s">
        <v>232</v>
      </c>
      <c r="AJ18" s="84"/>
      <c r="AK18" s="87" t="s">
        <v>106</v>
      </c>
      <c r="AL18" s="87"/>
      <c r="AM18" s="87" t="s">
        <v>36</v>
      </c>
      <c r="AN18" s="87" t="s">
        <v>37</v>
      </c>
      <c r="AO18" s="87" t="s">
        <v>123</v>
      </c>
      <c r="AP18" s="87" t="s">
        <v>107</v>
      </c>
      <c r="AQ18" s="87" t="s">
        <v>40</v>
      </c>
      <c r="AR18" s="87" t="s">
        <v>107</v>
      </c>
      <c r="AS18" s="87" t="s">
        <v>38</v>
      </c>
      <c r="AT18" s="87" t="s">
        <v>123</v>
      </c>
      <c r="AU18" s="84"/>
      <c r="AV18" s="87" t="s">
        <v>108</v>
      </c>
      <c r="AW18" s="87" t="s">
        <v>494</v>
      </c>
      <c r="AX18" s="87"/>
      <c r="AY18" s="87"/>
      <c r="AZ18" s="87"/>
      <c r="BA18" s="87" t="s">
        <v>29</v>
      </c>
      <c r="BB18" s="87" t="s">
        <v>36</v>
      </c>
      <c r="BC18" s="87" t="s">
        <v>36</v>
      </c>
      <c r="BD18" s="87" t="s">
        <v>495</v>
      </c>
      <c r="BE18" s="87"/>
      <c r="BF18" s="87"/>
      <c r="BG18" s="87" t="s">
        <v>496</v>
      </c>
      <c r="BH18" s="87" t="s">
        <v>497</v>
      </c>
      <c r="BI18" s="87" t="s">
        <v>492</v>
      </c>
      <c r="BJ18" s="87" t="s">
        <v>498</v>
      </c>
      <c r="BK18" s="87"/>
      <c r="BL18" s="84"/>
      <c r="BM18" s="87" t="s">
        <v>62</v>
      </c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</row>
    <row r="19" spans="1:80" s="53" customFormat="1" ht="90" x14ac:dyDescent="0.25">
      <c r="A19" s="87" t="s">
        <v>502</v>
      </c>
      <c r="B19" s="87" t="s">
        <v>503</v>
      </c>
      <c r="C19" s="87" t="s">
        <v>203</v>
      </c>
      <c r="D19" s="87" t="s">
        <v>36</v>
      </c>
      <c r="E19" s="98" t="s">
        <v>20</v>
      </c>
      <c r="F19" s="96" t="s">
        <v>218</v>
      </c>
      <c r="G19" s="97" t="s">
        <v>277</v>
      </c>
      <c r="H19" s="95" t="s">
        <v>211</v>
      </c>
      <c r="I19" s="87" t="s">
        <v>139</v>
      </c>
      <c r="J19" s="87" t="s">
        <v>504</v>
      </c>
      <c r="K19" s="87" t="s">
        <v>28</v>
      </c>
      <c r="L19" s="87"/>
      <c r="M19" s="87"/>
      <c r="N19" s="84"/>
      <c r="O19" s="68" t="s">
        <v>286</v>
      </c>
      <c r="P19" s="87" t="s">
        <v>23</v>
      </c>
      <c r="Q19" s="86" t="s">
        <v>287</v>
      </c>
      <c r="R19" s="87"/>
      <c r="S19" s="87"/>
      <c r="T19" s="87" t="s">
        <v>288</v>
      </c>
      <c r="U19" s="87" t="s">
        <v>148</v>
      </c>
      <c r="V19" s="87" t="s">
        <v>288</v>
      </c>
      <c r="W19" s="87" t="s">
        <v>143</v>
      </c>
      <c r="X19" s="87" t="s">
        <v>289</v>
      </c>
      <c r="Y19" s="87"/>
      <c r="Z19" s="85"/>
      <c r="AA19" s="87" t="s">
        <v>39</v>
      </c>
      <c r="AB19" s="87" t="s">
        <v>229</v>
      </c>
      <c r="AC19" s="87" t="s">
        <v>230</v>
      </c>
      <c r="AD19" s="112" t="s">
        <v>231</v>
      </c>
      <c r="AE19" s="96" t="s">
        <v>128</v>
      </c>
      <c r="AF19" s="87"/>
      <c r="AG19" s="87"/>
      <c r="AH19" s="85"/>
      <c r="AI19" s="87" t="s">
        <v>232</v>
      </c>
      <c r="AJ19" s="84"/>
      <c r="AK19" s="87" t="s">
        <v>106</v>
      </c>
      <c r="AL19" s="87"/>
      <c r="AM19" s="87" t="s">
        <v>36</v>
      </c>
      <c r="AN19" s="87" t="s">
        <v>37</v>
      </c>
      <c r="AO19" s="87" t="s">
        <v>123</v>
      </c>
      <c r="AP19" s="87" t="s">
        <v>140</v>
      </c>
      <c r="AQ19" s="87" t="s">
        <v>40</v>
      </c>
      <c r="AR19" s="87" t="s">
        <v>140</v>
      </c>
      <c r="AS19" s="87" t="s">
        <v>38</v>
      </c>
      <c r="AT19" s="87" t="s">
        <v>123</v>
      </c>
      <c r="AU19" s="84"/>
      <c r="AV19" s="87" t="s">
        <v>62</v>
      </c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4"/>
      <c r="BM19" s="87" t="s">
        <v>62</v>
      </c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</row>
    <row r="20" spans="1:80" ht="60" x14ac:dyDescent="0.25">
      <c r="A20" s="113" t="s">
        <v>512</v>
      </c>
      <c r="B20" s="113" t="s">
        <v>515</v>
      </c>
      <c r="C20" s="113" t="s">
        <v>513</v>
      </c>
      <c r="D20" s="87" t="s">
        <v>36</v>
      </c>
      <c r="E20" s="98" t="s">
        <v>20</v>
      </c>
      <c r="F20" s="115" t="s">
        <v>218</v>
      </c>
      <c r="G20" s="116" t="s">
        <v>277</v>
      </c>
      <c r="H20" s="114" t="s">
        <v>211</v>
      </c>
      <c r="I20" s="113" t="s">
        <v>55</v>
      </c>
      <c r="J20" s="113" t="s">
        <v>514</v>
      </c>
      <c r="K20" s="113" t="s">
        <v>28</v>
      </c>
      <c r="L20" s="113"/>
      <c r="M20" s="113"/>
      <c r="N20" s="84"/>
      <c r="O20" s="68"/>
      <c r="P20" s="113" t="s">
        <v>336</v>
      </c>
      <c r="Q20" s="86" t="s">
        <v>337</v>
      </c>
      <c r="R20" s="113"/>
      <c r="S20" s="113"/>
      <c r="T20" s="113" t="s">
        <v>256</v>
      </c>
      <c r="U20" s="113" t="s">
        <v>256</v>
      </c>
      <c r="V20" s="113"/>
      <c r="W20" s="113" t="s">
        <v>257</v>
      </c>
      <c r="X20" s="113" t="s">
        <v>258</v>
      </c>
      <c r="Y20" s="113"/>
      <c r="Z20" s="85"/>
      <c r="AA20" s="113" t="s">
        <v>39</v>
      </c>
      <c r="AB20" s="113" t="s">
        <v>199</v>
      </c>
      <c r="AC20" s="113" t="s">
        <v>200</v>
      </c>
      <c r="AD20" s="112" t="s">
        <v>231</v>
      </c>
      <c r="AE20" s="115" t="s">
        <v>128</v>
      </c>
      <c r="AF20" s="113"/>
      <c r="AG20" s="113"/>
      <c r="AH20" s="85"/>
      <c r="AI20" s="113" t="s">
        <v>232</v>
      </c>
      <c r="AJ20" s="84"/>
      <c r="AK20" s="113" t="s">
        <v>106</v>
      </c>
      <c r="AL20" s="113"/>
      <c r="AM20" s="113" t="s">
        <v>36</v>
      </c>
      <c r="AN20" s="113" t="s">
        <v>37</v>
      </c>
      <c r="AO20" s="113" t="s">
        <v>123</v>
      </c>
      <c r="AP20" s="113" t="s">
        <v>56</v>
      </c>
      <c r="AQ20" s="113" t="s">
        <v>40</v>
      </c>
      <c r="AR20" s="113" t="s">
        <v>56</v>
      </c>
      <c r="AS20" s="113" t="s">
        <v>38</v>
      </c>
      <c r="AT20" s="113" t="s">
        <v>123</v>
      </c>
      <c r="AU20" s="84"/>
      <c r="AV20" s="113" t="s">
        <v>62</v>
      </c>
      <c r="AW20" s="113" t="s">
        <v>516</v>
      </c>
      <c r="AX20" s="113"/>
      <c r="AY20" s="113"/>
      <c r="AZ20" s="113"/>
      <c r="BA20" s="113" t="s">
        <v>517</v>
      </c>
      <c r="BB20" s="113"/>
      <c r="BC20" s="113"/>
      <c r="BD20" s="113" t="s">
        <v>518</v>
      </c>
      <c r="BE20" s="113" t="s">
        <v>519</v>
      </c>
      <c r="BF20" s="113" t="s">
        <v>519</v>
      </c>
      <c r="BG20" s="113" t="s">
        <v>520</v>
      </c>
      <c r="BH20" s="113" t="s">
        <v>520</v>
      </c>
      <c r="BI20" s="113" t="s">
        <v>257</v>
      </c>
      <c r="BJ20" s="113" t="s">
        <v>521</v>
      </c>
      <c r="BK20" s="113" t="s">
        <v>522</v>
      </c>
      <c r="BL20" s="84"/>
      <c r="BM20" s="113" t="s">
        <v>62</v>
      </c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</row>
  </sheetData>
  <autoFilter ref="A1:CB15"/>
  <conditionalFormatting sqref="O4 Y4">
    <cfRule type="uniqueValues" dxfId="8" priority="8"/>
  </conditionalFormatting>
  <conditionalFormatting sqref="O5 Y5">
    <cfRule type="uniqueValues" dxfId="7" priority="7"/>
  </conditionalFormatting>
  <conditionalFormatting sqref="O6 Y6">
    <cfRule type="uniqueValues" dxfId="6" priority="6"/>
  </conditionalFormatting>
  <conditionalFormatting sqref="O7 Y7">
    <cfRule type="uniqueValues" dxfId="5" priority="5"/>
  </conditionalFormatting>
  <conditionalFormatting sqref="O8 Y8">
    <cfRule type="uniqueValues" dxfId="4" priority="4"/>
  </conditionalFormatting>
  <conditionalFormatting sqref="O9 Y9">
    <cfRule type="uniqueValues" dxfId="3" priority="3"/>
  </conditionalFormatting>
  <conditionalFormatting sqref="O17 Y17">
    <cfRule type="uniqueValues" dxfId="2" priority="2"/>
  </conditionalFormatting>
  <conditionalFormatting sqref="O20">
    <cfRule type="uniqueValues" dxfId="1" priority="1"/>
  </conditionalFormatting>
  <dataValidations count="2">
    <dataValidation type="list" allowBlank="1" showInputMessage="1" showErrorMessage="1" sqref="AV2:AV20 BM2:BM20">
      <formula1>"Yes,No"</formula1>
    </dataValidation>
    <dataValidation type="list" allowBlank="1" showErrorMessage="1" sqref="E2:E20">
      <formula1>"http://sqe.t1.nat.bt.com/cqm,http://sqe.t3.nat.bt.com/cqm"</formula1>
    </dataValidation>
  </dataValidations>
  <hyperlinks>
    <hyperlink ref="AA2" r:id="rId1" display="sati.kumari@openreach.co.uk"/>
    <hyperlink ref="E2" r:id="rId2" display="http://sqe.t1.nat.bt.com/cqm"/>
    <hyperlink ref="AA3" r:id="rId3" display="sati.kumari@openreach.co.uk"/>
    <hyperlink ref="E3" r:id="rId4" display="http://sqe.t1.nat.bt.com/cqm"/>
    <hyperlink ref="AD3" r:id="rId5"/>
    <hyperlink ref="AA4" r:id="rId6" display="sati.kumari@openreach.co.uk"/>
    <hyperlink ref="AD4" r:id="rId7"/>
    <hyperlink ref="E4" r:id="rId8" display="http://sqe.t1.nat.bt.com/cqm"/>
    <hyperlink ref="AA5" r:id="rId9" display="sati.kumari@openreach.co.uk"/>
    <hyperlink ref="E5" r:id="rId10" display="http://sqe.t1.nat.bt.com/cqm"/>
    <hyperlink ref="AD5" r:id="rId11"/>
    <hyperlink ref="AA6" r:id="rId12" display="sati.kumari@openreach.co.uk"/>
    <hyperlink ref="E6" r:id="rId13" display="http://sqe.t1.nat.bt.com/cqm"/>
    <hyperlink ref="AD6" r:id="rId14"/>
    <hyperlink ref="AA7" r:id="rId15" display="sati.kumari@openreach.co.uk"/>
    <hyperlink ref="E7" r:id="rId16" display="http://sqe.t1.nat.bt.com/cqm"/>
    <hyperlink ref="AD7" r:id="rId17"/>
    <hyperlink ref="AA8" r:id="rId18" display="sati.kumari@openreach.co.uk"/>
    <hyperlink ref="E8" r:id="rId19" display="http://sqe.t1.nat.bt.com/cqm"/>
    <hyperlink ref="AD8" r:id="rId20"/>
    <hyperlink ref="AA9" r:id="rId21" display="sati.kumari@openreach.co.uk"/>
    <hyperlink ref="E9" r:id="rId22" display="http://sqe.t1.nat.bt.com/cqm"/>
    <hyperlink ref="AD9" r:id="rId23"/>
    <hyperlink ref="AA10" r:id="rId24" display="sati.kumari@openreach.co.uk"/>
    <hyperlink ref="AD10" r:id="rId25"/>
    <hyperlink ref="E10" r:id="rId26" display="http://sqe.t1.nat.bt.com/cqm"/>
    <hyperlink ref="AA11" r:id="rId27" display="sati.kumari@openreach.co.uk"/>
    <hyperlink ref="AD11" r:id="rId28"/>
    <hyperlink ref="E11" r:id="rId29" display="http://sqe.t1.nat.bt.com/cqm"/>
    <hyperlink ref="AA12" r:id="rId30" display="sati.kumari@openreach.co.uk"/>
    <hyperlink ref="AD12" r:id="rId31"/>
    <hyperlink ref="E12" r:id="rId32" display="http://sqe.t1.nat.bt.com/cqm"/>
    <hyperlink ref="AA13" r:id="rId33" display="sati.kumari@openreach.co.uk"/>
    <hyperlink ref="AD13" r:id="rId34"/>
    <hyperlink ref="E13" r:id="rId35" display="http://sqe.t1.nat.bt.com/cqm"/>
    <hyperlink ref="AA14" r:id="rId36" display="sati.kumari@openreach.co.uk"/>
    <hyperlink ref="AD14" r:id="rId37"/>
    <hyperlink ref="E14" r:id="rId38" display="http://sqe.t1.nat.bt.com/cqm"/>
    <hyperlink ref="AA15" r:id="rId39" display="sati.kumari@openreach.co.uk"/>
    <hyperlink ref="AD15" r:id="rId40"/>
    <hyperlink ref="E15" r:id="rId41" display="http://sqe.t1.nat.bt.com/cqm"/>
    <hyperlink ref="AA16" r:id="rId42" display="sati.kumari@openreach.co.uk"/>
    <hyperlink ref="AD16" r:id="rId43"/>
    <hyperlink ref="E16" r:id="rId44" display="http://sqe.t1.nat.bt.com/cqm"/>
    <hyperlink ref="AA17" r:id="rId45" display="sati.kumari@openreach.co.uk"/>
    <hyperlink ref="AD17" r:id="rId46"/>
    <hyperlink ref="E17" r:id="rId47" display="http://sqe.t1.nat.bt.com/cqm"/>
    <hyperlink ref="AA18" r:id="rId48" display="sati.kumari@openreach.co.uk"/>
    <hyperlink ref="AD18" r:id="rId49"/>
    <hyperlink ref="E18" r:id="rId50" display="http://sqe.t1.nat.bt.com/cqm"/>
    <hyperlink ref="AA19" r:id="rId51" display="sati.kumari@openreach.co.uk"/>
    <hyperlink ref="AD19" r:id="rId52"/>
    <hyperlink ref="E19" r:id="rId53" display="http://sqe.t1.nat.bt.com/cqm"/>
    <hyperlink ref="E20" r:id="rId54"/>
    <hyperlink ref="AA20" r:id="rId55" display="sati.kumari@openreach.co.uk"/>
    <hyperlink ref="AD20" r:id="rId56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53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6.42578125" bestFit="1" customWidth="1"/>
    <col min="33" max="33" width="26.42578125" style="45" bestFit="1" customWidth="1"/>
    <col min="34" max="34" width="9.140625" style="45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79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6" t="s">
        <v>0</v>
      </c>
      <c r="B1" s="16" t="s">
        <v>166</v>
      </c>
      <c r="C1" s="16" t="s">
        <v>163</v>
      </c>
      <c r="D1" s="16" t="s">
        <v>197</v>
      </c>
      <c r="E1" s="16" t="s">
        <v>196</v>
      </c>
      <c r="F1" s="16" t="s">
        <v>1</v>
      </c>
      <c r="G1" s="29" t="s">
        <v>2</v>
      </c>
      <c r="H1" s="16" t="s">
        <v>172</v>
      </c>
      <c r="I1" s="44" t="s">
        <v>213</v>
      </c>
      <c r="J1" s="16" t="s">
        <v>160</v>
      </c>
      <c r="K1" s="16" t="s">
        <v>138</v>
      </c>
      <c r="L1" s="16" t="s">
        <v>22</v>
      </c>
      <c r="M1" s="29" t="s">
        <v>142</v>
      </c>
      <c r="N1" s="16" t="s">
        <v>4</v>
      </c>
      <c r="O1" s="16" t="s">
        <v>177</v>
      </c>
      <c r="P1" s="16" t="s">
        <v>5</v>
      </c>
      <c r="Q1" s="16" t="s">
        <v>6</v>
      </c>
      <c r="R1" s="16" t="s">
        <v>7</v>
      </c>
      <c r="S1" s="54" t="s">
        <v>301</v>
      </c>
      <c r="T1" s="16" t="s">
        <v>8</v>
      </c>
      <c r="U1" s="16" t="s">
        <v>9</v>
      </c>
      <c r="V1" s="16" t="s">
        <v>10</v>
      </c>
      <c r="W1" s="16" t="s">
        <v>11</v>
      </c>
      <c r="X1" s="16" t="s">
        <v>12</v>
      </c>
      <c r="Y1" s="29" t="s">
        <v>51</v>
      </c>
      <c r="Z1" s="16" t="s">
        <v>52</v>
      </c>
      <c r="AA1" s="16" t="s">
        <v>53</v>
      </c>
      <c r="AB1" s="16" t="s">
        <v>54</v>
      </c>
      <c r="AC1" s="29" t="s">
        <v>131</v>
      </c>
      <c r="AD1" s="16" t="s">
        <v>141</v>
      </c>
      <c r="AE1" s="16" t="s">
        <v>132</v>
      </c>
      <c r="AF1" s="31" t="s">
        <v>214</v>
      </c>
      <c r="AG1" s="47" t="s">
        <v>155</v>
      </c>
      <c r="AH1" s="48" t="s">
        <v>60</v>
      </c>
      <c r="AI1" s="2" t="s">
        <v>17</v>
      </c>
      <c r="AJ1" s="2" t="s">
        <v>18</v>
      </c>
      <c r="AK1" s="2" t="s">
        <v>66</v>
      </c>
      <c r="AL1" s="2" t="s">
        <v>58</v>
      </c>
      <c r="AM1" s="2" t="s">
        <v>45</v>
      </c>
      <c r="AN1" s="2" t="s">
        <v>44</v>
      </c>
      <c r="AO1" s="33" t="s">
        <v>67</v>
      </c>
      <c r="AP1" s="77" t="s">
        <v>68</v>
      </c>
      <c r="AQ1" s="2" t="s">
        <v>69</v>
      </c>
      <c r="AR1" s="2" t="s">
        <v>70</v>
      </c>
      <c r="AS1" s="2" t="s">
        <v>71</v>
      </c>
      <c r="AT1" s="2" t="s">
        <v>72</v>
      </c>
      <c r="AU1" s="2" t="s">
        <v>73</v>
      </c>
      <c r="AV1" s="2" t="s">
        <v>74</v>
      </c>
      <c r="AW1" s="2" t="s">
        <v>75</v>
      </c>
      <c r="AX1" s="2" t="s">
        <v>76</v>
      </c>
      <c r="AY1" s="2" t="s">
        <v>77</v>
      </c>
      <c r="AZ1" s="2" t="s">
        <v>78</v>
      </c>
      <c r="BA1" s="2" t="s">
        <v>79</v>
      </c>
      <c r="BB1" s="2" t="s">
        <v>80</v>
      </c>
      <c r="BC1" s="2" t="s">
        <v>81</v>
      </c>
      <c r="BD1" s="2" t="s">
        <v>82</v>
      </c>
      <c r="BE1" s="2" t="s">
        <v>83</v>
      </c>
    </row>
    <row r="2" spans="1:57" s="9" customFormat="1" ht="49.5" customHeight="1" x14ac:dyDescent="0.25">
      <c r="A2" s="41" t="s">
        <v>21</v>
      </c>
      <c r="B2" s="6" t="s">
        <v>124</v>
      </c>
      <c r="C2" s="6" t="s">
        <v>202</v>
      </c>
      <c r="D2" s="6" t="s">
        <v>203</v>
      </c>
      <c r="E2" s="6" t="s">
        <v>204</v>
      </c>
      <c r="F2" s="6"/>
      <c r="G2" s="30"/>
      <c r="H2" s="10" t="s">
        <v>20</v>
      </c>
      <c r="I2" s="46" t="s">
        <v>161</v>
      </c>
      <c r="J2" s="42" t="s">
        <v>169</v>
      </c>
      <c r="K2" s="43" t="s">
        <v>193</v>
      </c>
      <c r="L2" s="6" t="s">
        <v>211</v>
      </c>
      <c r="M2" s="30"/>
      <c r="N2" s="6" t="s">
        <v>139</v>
      </c>
      <c r="O2" s="6" t="str">
        <f>VLOOKUP(N2,NetworkID!B:D,3,FALSE)</f>
        <v>Cnw0000000079</v>
      </c>
      <c r="P2" s="6" t="s">
        <v>198</v>
      </c>
      <c r="Q2" s="6" t="s">
        <v>205</v>
      </c>
      <c r="R2" s="6" t="s">
        <v>24</v>
      </c>
      <c r="S2" s="95"/>
      <c r="T2" s="8" t="s">
        <v>23</v>
      </c>
      <c r="U2" s="6" t="str">
        <f>VLOOKUP(N2,NetworkID!B:D,2,FALSE)</f>
        <v>GBP</v>
      </c>
      <c r="V2" s="6"/>
      <c r="W2" s="6"/>
      <c r="X2" s="6" t="s">
        <v>206</v>
      </c>
      <c r="Y2" s="30"/>
      <c r="Z2" s="6" t="s">
        <v>209</v>
      </c>
      <c r="AA2" s="6" t="s">
        <v>207</v>
      </c>
      <c r="AB2" s="6" t="s">
        <v>208</v>
      </c>
      <c r="AC2" s="30"/>
      <c r="AD2" s="5" t="s">
        <v>108</v>
      </c>
      <c r="AE2" s="6" t="s">
        <v>210</v>
      </c>
      <c r="AF2" s="32"/>
      <c r="AG2" s="52" t="s">
        <v>215</v>
      </c>
      <c r="AH2" s="49"/>
      <c r="AI2" s="18"/>
      <c r="AJ2" s="18"/>
      <c r="AK2" s="18"/>
      <c r="AL2" s="18"/>
      <c r="AM2" s="18"/>
      <c r="AN2" s="18"/>
      <c r="AO2" s="34"/>
      <c r="AP2" s="81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7" s="9" customFormat="1" ht="49.5" customHeight="1" x14ac:dyDescent="0.25">
      <c r="A3" s="65" t="s">
        <v>235</v>
      </c>
      <c r="B3" s="65" t="s">
        <v>124</v>
      </c>
      <c r="C3" s="65" t="s">
        <v>202</v>
      </c>
      <c r="D3" s="65" t="s">
        <v>203</v>
      </c>
      <c r="E3" s="65" t="s">
        <v>204</v>
      </c>
      <c r="F3" s="65"/>
      <c r="G3" s="30"/>
      <c r="H3" s="51" t="s">
        <v>20</v>
      </c>
      <c r="I3" s="65"/>
      <c r="J3" s="71" t="s">
        <v>169</v>
      </c>
      <c r="K3" s="63" t="s">
        <v>193</v>
      </c>
      <c r="L3" s="65" t="s">
        <v>211</v>
      </c>
      <c r="M3" s="30"/>
      <c r="N3" s="75" t="s">
        <v>139</v>
      </c>
      <c r="O3" s="65" t="str">
        <f>VLOOKUP(N3,[1]NetworkID!B:D,3,FALSE)</f>
        <v>Cnw0000000079</v>
      </c>
      <c r="P3" s="65" t="s">
        <v>198</v>
      </c>
      <c r="Q3" s="65" t="s">
        <v>246</v>
      </c>
      <c r="R3" s="65" t="s">
        <v>24</v>
      </c>
      <c r="S3" s="95"/>
      <c r="T3" s="63" t="s">
        <v>23</v>
      </c>
      <c r="U3" s="65" t="str">
        <f>VLOOKUP(N3,[1]NetworkID!B:D,2,FALSE)</f>
        <v>GBP</v>
      </c>
      <c r="V3" s="65"/>
      <c r="W3" s="65"/>
      <c r="X3" s="65" t="s">
        <v>247</v>
      </c>
      <c r="Y3" s="30"/>
      <c r="Z3" s="65" t="s">
        <v>248</v>
      </c>
      <c r="AA3" s="65" t="s">
        <v>249</v>
      </c>
      <c r="AB3" s="65" t="s">
        <v>250</v>
      </c>
      <c r="AC3" s="30"/>
      <c r="AD3" s="74" t="s">
        <v>108</v>
      </c>
      <c r="AE3" s="65" t="s">
        <v>243</v>
      </c>
      <c r="AF3" s="49"/>
      <c r="AG3" s="18"/>
      <c r="AH3" s="49"/>
      <c r="AI3" s="18"/>
      <c r="AJ3" s="18"/>
      <c r="AK3" s="18"/>
      <c r="AL3" s="18"/>
      <c r="AM3" s="18"/>
      <c r="AN3" s="18"/>
      <c r="AO3" s="34"/>
      <c r="AP3" s="81"/>
      <c r="AQ3" s="74" t="s">
        <v>109</v>
      </c>
      <c r="AR3" s="74"/>
      <c r="AS3" s="74" t="s">
        <v>110</v>
      </c>
      <c r="AT3" s="74"/>
      <c r="AU3" s="74" t="s">
        <v>111</v>
      </c>
      <c r="AV3" s="74" t="s">
        <v>111</v>
      </c>
      <c r="AW3" s="74" t="s">
        <v>111</v>
      </c>
      <c r="AX3" s="74" t="s">
        <v>112</v>
      </c>
      <c r="AY3" s="74"/>
      <c r="AZ3" s="74" t="s">
        <v>101</v>
      </c>
      <c r="BA3" s="74" t="s">
        <v>102</v>
      </c>
      <c r="BB3" s="74" t="s">
        <v>103</v>
      </c>
      <c r="BC3" s="74" t="s">
        <v>104</v>
      </c>
      <c r="BD3" s="74" t="s">
        <v>113</v>
      </c>
      <c r="BE3" s="74" t="s">
        <v>114</v>
      </c>
    </row>
    <row r="4" spans="1:57" s="9" customFormat="1" ht="49.5" customHeight="1" x14ac:dyDescent="0.25">
      <c r="A4" s="65" t="s">
        <v>236</v>
      </c>
      <c r="B4" s="65" t="s">
        <v>217</v>
      </c>
      <c r="C4" s="65" t="s">
        <v>219</v>
      </c>
      <c r="D4" s="65" t="s">
        <v>203</v>
      </c>
      <c r="E4" s="65" t="s">
        <v>204</v>
      </c>
      <c r="F4" s="65"/>
      <c r="G4" s="30"/>
      <c r="H4" s="51" t="s">
        <v>20</v>
      </c>
      <c r="I4" s="51" t="s">
        <v>161</v>
      </c>
      <c r="J4" s="76" t="s">
        <v>218</v>
      </c>
      <c r="K4" s="76" t="s">
        <v>221</v>
      </c>
      <c r="L4" s="65" t="s">
        <v>211</v>
      </c>
      <c r="M4" s="30"/>
      <c r="N4" s="75" t="s">
        <v>194</v>
      </c>
      <c r="O4" s="65" t="str">
        <f>VLOOKUP(N4,[1]NetworkID!B:D,3,FALSE)</f>
        <v>GCn0000000347</v>
      </c>
      <c r="P4" s="65" t="s">
        <v>220</v>
      </c>
      <c r="Q4" s="65" t="s">
        <v>237</v>
      </c>
      <c r="R4" s="65" t="s">
        <v>24</v>
      </c>
      <c r="S4" s="95"/>
      <c r="T4" s="63">
        <v>12</v>
      </c>
      <c r="U4" s="65" t="str">
        <f>VLOOKUP(N4,[1]NetworkID!B:D,2,FALSE)</f>
        <v>USD</v>
      </c>
      <c r="V4" s="65"/>
      <c r="W4" s="65"/>
      <c r="X4" s="65" t="s">
        <v>238</v>
      </c>
      <c r="Y4" s="30"/>
      <c r="Z4" s="65" t="s">
        <v>239</v>
      </c>
      <c r="AA4" s="65" t="s">
        <v>240</v>
      </c>
      <c r="AB4" s="65" t="s">
        <v>241</v>
      </c>
      <c r="AC4" s="30"/>
      <c r="AD4" s="74" t="s">
        <v>108</v>
      </c>
      <c r="AE4" s="78" t="s">
        <v>242</v>
      </c>
      <c r="AF4" s="49"/>
      <c r="AG4" s="80" t="s">
        <v>215</v>
      </c>
      <c r="AH4" s="49"/>
      <c r="AI4" s="18"/>
      <c r="AJ4" s="18"/>
      <c r="AK4" s="18"/>
      <c r="AL4" s="18"/>
      <c r="AM4" s="18"/>
      <c r="AN4" s="18"/>
      <c r="AO4" s="34"/>
      <c r="AP4" s="81" t="s">
        <v>62</v>
      </c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</row>
    <row r="5" spans="1:57" s="9" customFormat="1" ht="49.5" customHeight="1" x14ac:dyDescent="0.25">
      <c r="A5" s="78" t="s">
        <v>267</v>
      </c>
      <c r="B5" s="78" t="s">
        <v>124</v>
      </c>
      <c r="C5" s="78" t="s">
        <v>202</v>
      </c>
      <c r="D5" s="78" t="s">
        <v>203</v>
      </c>
      <c r="E5" s="78" t="s">
        <v>204</v>
      </c>
      <c r="F5" s="78"/>
      <c r="G5" s="30"/>
      <c r="H5" s="51" t="s">
        <v>20</v>
      </c>
      <c r="I5" s="78"/>
      <c r="J5" s="71" t="s">
        <v>169</v>
      </c>
      <c r="K5" s="76" t="s">
        <v>193</v>
      </c>
      <c r="L5" s="78" t="s">
        <v>211</v>
      </c>
      <c r="M5" s="30"/>
      <c r="N5" s="78" t="s">
        <v>194</v>
      </c>
      <c r="O5" s="78" t="str">
        <f>VLOOKUP(N5,[1]NetworkID!B:D,3,FALSE)</f>
        <v>GCn0000000347</v>
      </c>
      <c r="P5" s="78" t="s">
        <v>259</v>
      </c>
      <c r="Q5" s="78" t="s">
        <v>260</v>
      </c>
      <c r="R5" s="78" t="s">
        <v>261</v>
      </c>
      <c r="S5" s="95" t="s">
        <v>302</v>
      </c>
      <c r="T5" s="76" t="s">
        <v>23</v>
      </c>
      <c r="U5" s="78" t="str">
        <f>VLOOKUP(N5,[1]NetworkID!B:D,2,FALSE)</f>
        <v>USD</v>
      </c>
      <c r="V5" s="78"/>
      <c r="W5" s="78"/>
      <c r="X5" s="78" t="s">
        <v>262</v>
      </c>
      <c r="Y5" s="30"/>
      <c r="Z5" s="78" t="s">
        <v>263</v>
      </c>
      <c r="AA5" s="78" t="s">
        <v>264</v>
      </c>
      <c r="AB5" s="78" t="s">
        <v>265</v>
      </c>
      <c r="AC5" s="30"/>
      <c r="AD5" s="74" t="s">
        <v>62</v>
      </c>
      <c r="AE5" s="78" t="s">
        <v>266</v>
      </c>
      <c r="AF5" s="49"/>
      <c r="AG5" s="18"/>
      <c r="AH5" s="49"/>
      <c r="AI5" s="18"/>
      <c r="AJ5" s="18"/>
      <c r="AK5" s="18"/>
      <c r="AL5" s="18"/>
      <c r="AM5" s="18"/>
      <c r="AN5" s="18"/>
      <c r="AO5" s="34"/>
      <c r="AP5" s="74"/>
      <c r="AQ5" s="74" t="s">
        <v>251</v>
      </c>
      <c r="AR5" s="74"/>
      <c r="AS5" s="74" t="s">
        <v>252</v>
      </c>
      <c r="AT5" s="74"/>
      <c r="AU5" s="74" t="s">
        <v>253</v>
      </c>
      <c r="AV5" s="74" t="s">
        <v>29</v>
      </c>
      <c r="AW5" s="74" t="s">
        <v>254</v>
      </c>
      <c r="AX5" s="74" t="s">
        <v>255</v>
      </c>
      <c r="AY5" s="74"/>
      <c r="AZ5" s="74"/>
      <c r="BA5" s="74" t="s">
        <v>256</v>
      </c>
      <c r="BB5" s="74" t="s">
        <v>256</v>
      </c>
      <c r="BC5" s="74" t="s">
        <v>257</v>
      </c>
      <c r="BD5" s="74" t="s">
        <v>258</v>
      </c>
      <c r="BE5" s="74" t="s">
        <v>128</v>
      </c>
    </row>
    <row r="6" spans="1:57" ht="30" x14ac:dyDescent="0.25">
      <c r="A6" s="88" t="s">
        <v>292</v>
      </c>
      <c r="B6" s="88" t="s">
        <v>293</v>
      </c>
      <c r="C6" s="88" t="s">
        <v>202</v>
      </c>
      <c r="D6" s="88" t="s">
        <v>203</v>
      </c>
      <c r="E6" s="88" t="s">
        <v>204</v>
      </c>
      <c r="F6" s="88"/>
      <c r="G6" s="92"/>
      <c r="H6" s="90" t="s">
        <v>20</v>
      </c>
      <c r="I6" s="90" t="s">
        <v>161</v>
      </c>
      <c r="J6" s="89" t="s">
        <v>218</v>
      </c>
      <c r="K6" s="89" t="s">
        <v>277</v>
      </c>
      <c r="L6" s="88" t="s">
        <v>211</v>
      </c>
      <c r="M6" s="92"/>
      <c r="N6" s="88" t="s">
        <v>194</v>
      </c>
      <c r="O6" s="88" t="s">
        <v>195</v>
      </c>
      <c r="P6" s="88" t="s">
        <v>294</v>
      </c>
      <c r="Q6" s="88" t="s">
        <v>295</v>
      </c>
      <c r="R6" s="88" t="s">
        <v>296</v>
      </c>
      <c r="S6" s="95"/>
      <c r="T6" s="89" t="s">
        <v>23</v>
      </c>
      <c r="U6" s="88" t="s">
        <v>56</v>
      </c>
      <c r="V6" s="88"/>
      <c r="W6" s="88"/>
      <c r="X6" s="88" t="s">
        <v>297</v>
      </c>
      <c r="Y6" s="92"/>
      <c r="Z6" s="88" t="s">
        <v>298</v>
      </c>
      <c r="AA6" s="88" t="s">
        <v>297</v>
      </c>
      <c r="AB6" s="88" t="s">
        <v>299</v>
      </c>
      <c r="AC6" s="92"/>
      <c r="AD6" s="87" t="s">
        <v>62</v>
      </c>
      <c r="AE6" s="88"/>
      <c r="AF6" s="93"/>
      <c r="AG6" s="103" t="s">
        <v>216</v>
      </c>
      <c r="AH6" s="93"/>
      <c r="AI6" s="91"/>
      <c r="AJ6" s="91"/>
      <c r="AK6" s="91"/>
      <c r="AL6" s="91"/>
      <c r="AM6" s="91"/>
      <c r="AN6" s="91"/>
      <c r="AO6" s="94"/>
      <c r="AP6" s="87"/>
      <c r="AQ6" s="87" t="s">
        <v>251</v>
      </c>
      <c r="AR6" s="87"/>
      <c r="AS6" s="87" t="s">
        <v>252</v>
      </c>
      <c r="AT6" s="87"/>
      <c r="AU6" s="87" t="s">
        <v>253</v>
      </c>
      <c r="AV6" s="87" t="s">
        <v>29</v>
      </c>
      <c r="AW6" s="87" t="s">
        <v>254</v>
      </c>
      <c r="AX6" s="87" t="s">
        <v>255</v>
      </c>
      <c r="AY6" s="87"/>
      <c r="AZ6" s="87"/>
      <c r="BA6" s="87" t="s">
        <v>256</v>
      </c>
      <c r="BB6" s="87" t="s">
        <v>256</v>
      </c>
      <c r="BC6" s="87" t="s">
        <v>257</v>
      </c>
      <c r="BD6" s="87" t="s">
        <v>258</v>
      </c>
      <c r="BE6" s="87" t="s">
        <v>128</v>
      </c>
    </row>
    <row r="7" spans="1:57" s="9" customFormat="1" ht="78.75" customHeight="1" x14ac:dyDescent="0.25">
      <c r="A7" s="106" t="s">
        <v>303</v>
      </c>
      <c r="B7" s="95" t="s">
        <v>268</v>
      </c>
      <c r="C7" s="95" t="s">
        <v>341</v>
      </c>
      <c r="D7" s="95" t="s">
        <v>203</v>
      </c>
      <c r="E7" s="87" t="s">
        <v>270</v>
      </c>
      <c r="F7" s="95"/>
      <c r="G7" s="92"/>
      <c r="H7" s="98" t="s">
        <v>20</v>
      </c>
      <c r="I7" s="98" t="s">
        <v>161</v>
      </c>
      <c r="J7" s="96" t="s">
        <v>169</v>
      </c>
      <c r="K7" s="97" t="s">
        <v>193</v>
      </c>
      <c r="L7" s="95" t="s">
        <v>211</v>
      </c>
      <c r="M7" s="92"/>
      <c r="N7" s="95" t="s">
        <v>194</v>
      </c>
      <c r="O7" s="95" t="str">
        <f>VLOOKUP(N7,[1]NetworkID!B:D,3,FALSE)</f>
        <v>GCn0000000347</v>
      </c>
      <c r="P7" s="83" t="s">
        <v>271</v>
      </c>
      <c r="Q7" s="95" t="s">
        <v>308</v>
      </c>
      <c r="R7" s="95" t="s">
        <v>24</v>
      </c>
      <c r="S7" s="91"/>
      <c r="T7" s="97" t="s">
        <v>23</v>
      </c>
      <c r="U7" s="95" t="str">
        <f>VLOOKUP(N7,[1]NetworkID!B:D,2,FALSE)</f>
        <v>USD</v>
      </c>
      <c r="V7" s="95"/>
      <c r="W7" s="95"/>
      <c r="X7" s="95" t="s">
        <v>311</v>
      </c>
      <c r="Y7" s="92"/>
      <c r="Z7" s="95" t="s">
        <v>305</v>
      </c>
      <c r="AA7" s="95" t="s">
        <v>306</v>
      </c>
      <c r="AB7" s="95" t="s">
        <v>307</v>
      </c>
      <c r="AC7" s="92"/>
      <c r="AD7" s="87" t="s">
        <v>108</v>
      </c>
      <c r="AE7" s="95" t="s">
        <v>242</v>
      </c>
      <c r="AF7" s="93"/>
      <c r="AG7" s="91"/>
      <c r="AH7" s="93"/>
      <c r="AI7" s="91"/>
      <c r="AJ7" s="91"/>
      <c r="AK7" s="91"/>
      <c r="AL7" s="91"/>
      <c r="AM7" s="91"/>
      <c r="AN7" s="91"/>
      <c r="AO7" s="94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91"/>
    </row>
    <row r="8" spans="1:57" ht="75" x14ac:dyDescent="0.25">
      <c r="A8" s="106" t="s">
        <v>309</v>
      </c>
      <c r="B8" s="95" t="s">
        <v>272</v>
      </c>
      <c r="C8" s="87" t="s">
        <v>269</v>
      </c>
      <c r="D8" s="95" t="s">
        <v>203</v>
      </c>
      <c r="E8" s="87" t="s">
        <v>270</v>
      </c>
      <c r="F8" s="104"/>
      <c r="G8" s="92"/>
      <c r="H8" s="98" t="s">
        <v>20</v>
      </c>
      <c r="I8" s="98" t="s">
        <v>161</v>
      </c>
      <c r="J8" s="96" t="s">
        <v>169</v>
      </c>
      <c r="K8" s="97" t="s">
        <v>193</v>
      </c>
      <c r="L8" s="95" t="s">
        <v>211</v>
      </c>
      <c r="M8" s="92"/>
      <c r="N8" s="95" t="s">
        <v>194</v>
      </c>
      <c r="O8" s="95" t="str">
        <f>VLOOKUP(N8,[1]NetworkID!B:D,3,FALSE)</f>
        <v>GCn0000000347</v>
      </c>
      <c r="P8" s="83" t="s">
        <v>273</v>
      </c>
      <c r="Q8" s="83" t="s">
        <v>310</v>
      </c>
      <c r="R8" s="95" t="s">
        <v>24</v>
      </c>
      <c r="S8" s="104"/>
      <c r="T8" s="97" t="s">
        <v>23</v>
      </c>
      <c r="U8" s="95" t="str">
        <f>VLOOKUP(N8,[1]NetworkID!B:D,2,FALSE)</f>
        <v>USD</v>
      </c>
      <c r="V8" s="104"/>
      <c r="W8" s="104"/>
      <c r="X8" s="83" t="s">
        <v>312</v>
      </c>
      <c r="Y8" s="92"/>
      <c r="Z8" s="83" t="s">
        <v>313</v>
      </c>
      <c r="AA8" s="83" t="s">
        <v>314</v>
      </c>
      <c r="AB8" s="83" t="s">
        <v>315</v>
      </c>
      <c r="AC8" s="92"/>
      <c r="AD8" s="87" t="s">
        <v>108</v>
      </c>
      <c r="AE8" s="95" t="s">
        <v>242</v>
      </c>
      <c r="AF8" s="93"/>
      <c r="AG8" s="104"/>
      <c r="AH8" s="93"/>
      <c r="AI8" s="104"/>
      <c r="AJ8" s="104"/>
      <c r="AK8" s="104"/>
      <c r="AL8" s="104"/>
      <c r="AM8" s="104"/>
      <c r="AN8" s="104"/>
      <c r="AO8" s="94"/>
      <c r="AP8" s="67"/>
      <c r="AQ8" s="67" t="s">
        <v>387</v>
      </c>
      <c r="AR8" s="104"/>
      <c r="AS8" s="69" t="s">
        <v>388</v>
      </c>
      <c r="AT8" s="104"/>
      <c r="AU8" s="104"/>
      <c r="AV8" s="104"/>
      <c r="AW8" s="104"/>
      <c r="AX8" s="69" t="s">
        <v>390</v>
      </c>
      <c r="AY8" s="69"/>
      <c r="AZ8" s="104"/>
      <c r="BA8" s="69" t="s">
        <v>389</v>
      </c>
      <c r="BB8" s="69" t="s">
        <v>226</v>
      </c>
      <c r="BC8" s="69" t="s">
        <v>227</v>
      </c>
      <c r="BD8" s="69">
        <v>10120</v>
      </c>
      <c r="BE8" s="69"/>
    </row>
    <row r="9" spans="1:57" s="9" customFormat="1" ht="78.75" customHeight="1" x14ac:dyDescent="0.25">
      <c r="A9" s="106" t="s">
        <v>316</v>
      </c>
      <c r="B9" s="95" t="s">
        <v>274</v>
      </c>
      <c r="C9" s="95" t="s">
        <v>416</v>
      </c>
      <c r="D9" s="95" t="s">
        <v>203</v>
      </c>
      <c r="E9" s="87" t="s">
        <v>270</v>
      </c>
      <c r="F9" s="95"/>
      <c r="G9" s="92"/>
      <c r="H9" s="98" t="s">
        <v>20</v>
      </c>
      <c r="I9" s="98" t="s">
        <v>161</v>
      </c>
      <c r="J9" s="96" t="s">
        <v>169</v>
      </c>
      <c r="K9" s="97" t="s">
        <v>193</v>
      </c>
      <c r="L9" s="95" t="s">
        <v>211</v>
      </c>
      <c r="M9" s="92"/>
      <c r="N9" s="95" t="s">
        <v>194</v>
      </c>
      <c r="O9" s="95" t="str">
        <f>VLOOKUP(N9,[1]NetworkID!B:D,3,FALSE)</f>
        <v>GCn0000000347</v>
      </c>
      <c r="P9" s="83" t="s">
        <v>275</v>
      </c>
      <c r="Q9" s="83" t="s">
        <v>317</v>
      </c>
      <c r="R9" s="95" t="s">
        <v>24</v>
      </c>
      <c r="S9" s="91"/>
      <c r="T9" s="97" t="s">
        <v>23</v>
      </c>
      <c r="U9" s="95" t="str">
        <f>VLOOKUP(N9,[1]NetworkID!B:D,2,FALSE)</f>
        <v>USD</v>
      </c>
      <c r="V9" s="95"/>
      <c r="W9" s="95"/>
      <c r="X9" s="83" t="s">
        <v>318</v>
      </c>
      <c r="Y9" s="92"/>
      <c r="Z9" s="83" t="s">
        <v>319</v>
      </c>
      <c r="AA9" s="83" t="s">
        <v>320</v>
      </c>
      <c r="AB9" s="83" t="s">
        <v>321</v>
      </c>
      <c r="AC9" s="92"/>
      <c r="AD9" s="87" t="s">
        <v>108</v>
      </c>
      <c r="AE9" s="95" t="s">
        <v>242</v>
      </c>
      <c r="AF9" s="93"/>
      <c r="AG9" s="91"/>
      <c r="AH9" s="93"/>
      <c r="AI9" s="91"/>
      <c r="AJ9" s="91"/>
      <c r="AK9" s="91"/>
      <c r="AL9" s="91"/>
      <c r="AM9" s="91"/>
      <c r="AN9" s="91"/>
      <c r="AO9" s="94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91"/>
    </row>
    <row r="10" spans="1:57" ht="60" x14ac:dyDescent="0.25">
      <c r="A10" s="95" t="s">
        <v>322</v>
      </c>
      <c r="B10" s="95" t="s">
        <v>274</v>
      </c>
      <c r="C10" s="95" t="s">
        <v>304</v>
      </c>
      <c r="D10" s="95" t="s">
        <v>203</v>
      </c>
      <c r="E10" s="87" t="s">
        <v>270</v>
      </c>
      <c r="F10" s="104"/>
      <c r="G10" s="92"/>
      <c r="H10" s="98" t="s">
        <v>20</v>
      </c>
      <c r="I10" s="98" t="s">
        <v>161</v>
      </c>
      <c r="J10" s="96" t="s">
        <v>169</v>
      </c>
      <c r="K10" s="97" t="s">
        <v>193</v>
      </c>
      <c r="L10" s="95" t="s">
        <v>211</v>
      </c>
      <c r="M10" s="92"/>
      <c r="N10" s="95" t="s">
        <v>194</v>
      </c>
      <c r="O10" s="95" t="str">
        <f>VLOOKUP(N10,[1]NetworkID!B:D,3,FALSE)</f>
        <v>GCn0000000347</v>
      </c>
      <c r="P10" s="83" t="s">
        <v>275</v>
      </c>
      <c r="Q10" s="83" t="s">
        <v>323</v>
      </c>
      <c r="R10" s="95" t="s">
        <v>261</v>
      </c>
      <c r="S10" s="91"/>
      <c r="T10" s="97" t="s">
        <v>23</v>
      </c>
      <c r="U10" s="95" t="str">
        <f>VLOOKUP(N10,[1]NetworkID!B:D,2,FALSE)</f>
        <v>USD</v>
      </c>
      <c r="V10" s="95"/>
      <c r="W10" s="95"/>
      <c r="X10" s="83" t="s">
        <v>324</v>
      </c>
      <c r="Y10" s="92"/>
      <c r="Z10" s="83" t="s">
        <v>325</v>
      </c>
      <c r="AA10" s="83" t="s">
        <v>326</v>
      </c>
      <c r="AB10" s="83" t="s">
        <v>327</v>
      </c>
      <c r="AC10" s="92"/>
      <c r="AD10" s="87" t="s">
        <v>62</v>
      </c>
      <c r="AE10" s="104"/>
      <c r="AF10" s="93"/>
      <c r="AG10" s="104"/>
      <c r="AH10" s="93"/>
      <c r="AI10" s="104"/>
      <c r="AJ10" s="104"/>
      <c r="AK10" s="104"/>
      <c r="AL10" s="104"/>
      <c r="AM10" s="104"/>
      <c r="AN10" s="104"/>
      <c r="AO10" s="94"/>
      <c r="AP10" s="67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</row>
    <row r="11" spans="1:57" ht="60" x14ac:dyDescent="0.25">
      <c r="A11" s="106" t="s">
        <v>328</v>
      </c>
      <c r="B11" s="95" t="s">
        <v>283</v>
      </c>
      <c r="C11" s="87" t="s">
        <v>402</v>
      </c>
      <c r="D11" s="95" t="s">
        <v>203</v>
      </c>
      <c r="E11" s="87" t="s">
        <v>270</v>
      </c>
      <c r="F11" s="104"/>
      <c r="G11" s="92"/>
      <c r="H11" s="98" t="s">
        <v>20</v>
      </c>
      <c r="I11" s="98" t="s">
        <v>161</v>
      </c>
      <c r="J11" s="96" t="s">
        <v>169</v>
      </c>
      <c r="K11" s="97" t="s">
        <v>193</v>
      </c>
      <c r="L11" s="95" t="s">
        <v>211</v>
      </c>
      <c r="M11" s="92"/>
      <c r="N11" s="95" t="s">
        <v>139</v>
      </c>
      <c r="O11" s="95" t="str">
        <f>VLOOKUP(N11,[1]NetworkID!B:D,3,FALSE)</f>
        <v>Cnw0000000079</v>
      </c>
      <c r="P11" s="87" t="s">
        <v>285</v>
      </c>
      <c r="Q11" s="87" t="s">
        <v>329</v>
      </c>
      <c r="R11" s="95" t="s">
        <v>24</v>
      </c>
      <c r="S11" s="104"/>
      <c r="T11" s="97" t="s">
        <v>23</v>
      </c>
      <c r="U11" s="95" t="str">
        <f>VLOOKUP(N11,[1]NetworkID!B:D,2,FALSE)</f>
        <v>GBP</v>
      </c>
      <c r="V11" s="104"/>
      <c r="W11" s="104"/>
      <c r="X11" s="87" t="s">
        <v>330</v>
      </c>
      <c r="Y11" s="92"/>
      <c r="Z11" s="87" t="s">
        <v>331</v>
      </c>
      <c r="AA11" s="87" t="s">
        <v>330</v>
      </c>
      <c r="AB11" s="87" t="s">
        <v>332</v>
      </c>
      <c r="AC11" s="92"/>
      <c r="AD11" s="87" t="s">
        <v>108</v>
      </c>
      <c r="AE11" s="69" t="s">
        <v>444</v>
      </c>
      <c r="AF11" s="93"/>
      <c r="AG11" s="104"/>
      <c r="AH11" s="93"/>
      <c r="AI11" s="104"/>
      <c r="AJ11" s="104"/>
      <c r="AK11" s="104"/>
      <c r="AL11" s="104"/>
      <c r="AM11" s="104"/>
      <c r="AN11" s="104"/>
      <c r="AO11" s="94"/>
      <c r="AP11" s="67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</row>
    <row r="12" spans="1:57" s="53" customFormat="1" ht="30" x14ac:dyDescent="0.25">
      <c r="A12" s="95" t="s">
        <v>342</v>
      </c>
      <c r="B12" s="95" t="s">
        <v>340</v>
      </c>
      <c r="C12" s="87" t="s">
        <v>334</v>
      </c>
      <c r="D12" s="95" t="s">
        <v>203</v>
      </c>
      <c r="E12" s="87" t="s">
        <v>36</v>
      </c>
      <c r="F12" s="104"/>
      <c r="G12" s="92"/>
      <c r="H12" s="98" t="s">
        <v>20</v>
      </c>
      <c r="I12" s="98" t="s">
        <v>161</v>
      </c>
      <c r="J12" s="96" t="s">
        <v>169</v>
      </c>
      <c r="K12" s="97" t="s">
        <v>193</v>
      </c>
      <c r="L12" s="95" t="s">
        <v>211</v>
      </c>
      <c r="M12" s="92"/>
      <c r="N12" s="95" t="s">
        <v>55</v>
      </c>
      <c r="O12" s="95" t="str">
        <f>VLOOKUP(N12,[1]NetworkID!B:D,3,FALSE)</f>
        <v>GCn0000000347</v>
      </c>
      <c r="P12" s="87" t="s">
        <v>335</v>
      </c>
      <c r="Q12" s="87" t="s">
        <v>343</v>
      </c>
      <c r="R12" s="95" t="s">
        <v>24</v>
      </c>
      <c r="S12" s="104"/>
      <c r="T12" s="97" t="s">
        <v>23</v>
      </c>
      <c r="U12" s="95" t="str">
        <f>VLOOKUP(N12,[1]NetworkID!B:D,2,FALSE)</f>
        <v>USD</v>
      </c>
      <c r="V12" s="104"/>
      <c r="W12" s="104"/>
      <c r="X12" s="87" t="s">
        <v>344</v>
      </c>
      <c r="Y12" s="92"/>
      <c r="Z12" s="87" t="s">
        <v>345</v>
      </c>
      <c r="AA12" s="87" t="s">
        <v>346</v>
      </c>
      <c r="AB12" s="87" t="s">
        <v>347</v>
      </c>
      <c r="AC12" s="92"/>
      <c r="AD12" s="87" t="s">
        <v>108</v>
      </c>
      <c r="AE12" s="69" t="s">
        <v>242</v>
      </c>
      <c r="AF12" s="93"/>
      <c r="AG12" s="104"/>
      <c r="AH12" s="93"/>
      <c r="AI12" s="104"/>
      <c r="AJ12" s="104"/>
      <c r="AK12" s="104"/>
      <c r="AL12" s="104"/>
      <c r="AM12" s="104"/>
      <c r="AN12" s="104"/>
      <c r="AO12" s="94"/>
      <c r="AP12" s="67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</row>
    <row r="13" spans="1:57" s="9" customFormat="1" ht="78.75" customHeight="1" x14ac:dyDescent="0.25">
      <c r="A13" s="106" t="s">
        <v>354</v>
      </c>
      <c r="B13" s="95" t="s">
        <v>268</v>
      </c>
      <c r="C13" s="95" t="s">
        <v>341</v>
      </c>
      <c r="D13" s="95" t="s">
        <v>203</v>
      </c>
      <c r="E13" s="87" t="s">
        <v>270</v>
      </c>
      <c r="F13" s="95"/>
      <c r="G13" s="92"/>
      <c r="H13" s="98" t="s">
        <v>20</v>
      </c>
      <c r="I13" s="98" t="s">
        <v>161</v>
      </c>
      <c r="J13" s="96" t="s">
        <v>169</v>
      </c>
      <c r="K13" s="97" t="s">
        <v>193</v>
      </c>
      <c r="L13" s="95" t="s">
        <v>211</v>
      </c>
      <c r="M13" s="92"/>
      <c r="N13" s="95" t="s">
        <v>194</v>
      </c>
      <c r="O13" s="95" t="str">
        <f>VLOOKUP(N13,[1]NetworkID!B:D,3,FALSE)</f>
        <v>GCn0000000347</v>
      </c>
      <c r="P13" s="83" t="s">
        <v>271</v>
      </c>
      <c r="Q13" s="95" t="s">
        <v>349</v>
      </c>
      <c r="R13" s="95" t="s">
        <v>24</v>
      </c>
      <c r="S13" s="91"/>
      <c r="T13" s="97" t="s">
        <v>23</v>
      </c>
      <c r="U13" s="95" t="str">
        <f>VLOOKUP(N13,[1]NetworkID!B:D,2,FALSE)</f>
        <v>USD</v>
      </c>
      <c r="V13" s="95"/>
      <c r="W13" s="95"/>
      <c r="X13" s="95" t="s">
        <v>350</v>
      </c>
      <c r="Y13" s="92"/>
      <c r="Z13" s="95" t="s">
        <v>351</v>
      </c>
      <c r="AA13" s="95" t="s">
        <v>352</v>
      </c>
      <c r="AB13" s="95" t="s">
        <v>353</v>
      </c>
      <c r="AC13" s="92"/>
      <c r="AD13" s="87" t="s">
        <v>62</v>
      </c>
      <c r="AE13" s="95"/>
      <c r="AF13" s="93"/>
      <c r="AG13" s="91"/>
      <c r="AH13" s="93"/>
      <c r="AI13" s="91"/>
      <c r="AJ13" s="91"/>
      <c r="AK13" s="91"/>
      <c r="AL13" s="91"/>
      <c r="AM13" s="91"/>
      <c r="AN13" s="91"/>
      <c r="AO13" s="94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91"/>
    </row>
    <row r="14" spans="1:57" s="53" customFormat="1" ht="45" x14ac:dyDescent="0.25">
      <c r="A14" s="106" t="s">
        <v>359</v>
      </c>
      <c r="B14" s="95" t="s">
        <v>290</v>
      </c>
      <c r="C14" s="87" t="s">
        <v>401</v>
      </c>
      <c r="D14" s="95" t="s">
        <v>203</v>
      </c>
      <c r="E14" s="87" t="s">
        <v>270</v>
      </c>
      <c r="F14" s="104"/>
      <c r="G14" s="92"/>
      <c r="H14" s="98" t="s">
        <v>20</v>
      </c>
      <c r="I14" s="98" t="s">
        <v>161</v>
      </c>
      <c r="J14" s="96" t="s">
        <v>169</v>
      </c>
      <c r="K14" s="97" t="s">
        <v>193</v>
      </c>
      <c r="L14" s="95" t="s">
        <v>211</v>
      </c>
      <c r="M14" s="92"/>
      <c r="N14" s="95" t="s">
        <v>139</v>
      </c>
      <c r="O14" s="95" t="str">
        <f>VLOOKUP(N14,[1]NetworkID!B:D,3,FALSE)</f>
        <v>Cnw0000000079</v>
      </c>
      <c r="P14" s="87" t="s">
        <v>291</v>
      </c>
      <c r="Q14" s="87" t="s">
        <v>355</v>
      </c>
      <c r="R14" s="95" t="s">
        <v>24</v>
      </c>
      <c r="S14" s="104"/>
      <c r="T14" s="97" t="s">
        <v>23</v>
      </c>
      <c r="U14" s="95" t="str">
        <f>VLOOKUP(N14,[1]NetworkID!B:D,2,FALSE)</f>
        <v>GBP</v>
      </c>
      <c r="V14" s="104"/>
      <c r="W14" s="104"/>
      <c r="X14" s="87" t="s">
        <v>356</v>
      </c>
      <c r="Y14" s="92"/>
      <c r="Z14" s="87" t="s">
        <v>357</v>
      </c>
      <c r="AA14" s="87" t="s">
        <v>356</v>
      </c>
      <c r="AB14" s="87" t="s">
        <v>358</v>
      </c>
      <c r="AC14" s="92"/>
      <c r="AD14" s="87" t="s">
        <v>108</v>
      </c>
      <c r="AE14" s="69" t="s">
        <v>210</v>
      </c>
      <c r="AF14" s="93"/>
      <c r="AG14" s="104"/>
      <c r="AH14" s="93"/>
      <c r="AI14" s="104"/>
      <c r="AJ14" s="104"/>
      <c r="AK14" s="104"/>
      <c r="AL14" s="104"/>
      <c r="AM14" s="104"/>
      <c r="AN14" s="104"/>
      <c r="AO14" s="94"/>
      <c r="AP14" s="67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</row>
    <row r="15" spans="1:57" s="53" customFormat="1" ht="30" x14ac:dyDescent="0.25">
      <c r="A15" s="95" t="s">
        <v>361</v>
      </c>
      <c r="B15" s="95" t="s">
        <v>340</v>
      </c>
      <c r="C15" s="87" t="s">
        <v>334</v>
      </c>
      <c r="D15" s="95" t="s">
        <v>203</v>
      </c>
      <c r="E15" s="87" t="s">
        <v>36</v>
      </c>
      <c r="F15" s="104"/>
      <c r="G15" s="92"/>
      <c r="H15" s="98" t="s">
        <v>20</v>
      </c>
      <c r="I15" s="98" t="s">
        <v>161</v>
      </c>
      <c r="J15" s="96" t="s">
        <v>169</v>
      </c>
      <c r="K15" s="97" t="s">
        <v>193</v>
      </c>
      <c r="L15" s="95" t="s">
        <v>211</v>
      </c>
      <c r="M15" s="92"/>
      <c r="N15" s="95" t="s">
        <v>55</v>
      </c>
      <c r="O15" s="95" t="str">
        <f>VLOOKUP(N15,[1]NetworkID!B:D,3,FALSE)</f>
        <v>GCn0000000347</v>
      </c>
      <c r="P15" s="87" t="s">
        <v>335</v>
      </c>
      <c r="Q15" s="87" t="s">
        <v>363</v>
      </c>
      <c r="R15" s="95" t="s">
        <v>24</v>
      </c>
      <c r="S15" s="104"/>
      <c r="T15" s="97" t="s">
        <v>23</v>
      </c>
      <c r="U15" s="95" t="str">
        <f>VLOOKUP(N15,[1]NetworkID!B:D,2,FALSE)</f>
        <v>USD</v>
      </c>
      <c r="V15" s="104"/>
      <c r="W15" s="104"/>
      <c r="X15" s="87" t="s">
        <v>364</v>
      </c>
      <c r="Y15" s="92"/>
      <c r="Z15" s="87" t="s">
        <v>365</v>
      </c>
      <c r="AA15" s="87" t="s">
        <v>366</v>
      </c>
      <c r="AB15" s="87" t="s">
        <v>367</v>
      </c>
      <c r="AC15" s="92"/>
      <c r="AD15" s="87" t="s">
        <v>108</v>
      </c>
      <c r="AE15" s="69" t="s">
        <v>362</v>
      </c>
      <c r="AF15" s="93"/>
      <c r="AG15" s="104"/>
      <c r="AH15" s="93"/>
      <c r="AI15" s="104"/>
      <c r="AJ15" s="104"/>
      <c r="AK15" s="104"/>
      <c r="AL15" s="104"/>
      <c r="AM15" s="104"/>
      <c r="AN15" s="104"/>
      <c r="AO15" s="94"/>
      <c r="AP15" s="67"/>
      <c r="AQ15" s="87" t="s">
        <v>339</v>
      </c>
      <c r="AR15" s="87"/>
      <c r="AS15" s="87" t="s">
        <v>252</v>
      </c>
      <c r="AT15" s="87"/>
      <c r="AU15" s="87" t="s">
        <v>253</v>
      </c>
      <c r="AV15" s="87" t="s">
        <v>29</v>
      </c>
      <c r="AW15" s="87" t="s">
        <v>254</v>
      </c>
      <c r="AX15" s="87" t="s">
        <v>255</v>
      </c>
      <c r="AY15" s="87"/>
      <c r="AZ15" s="87"/>
      <c r="BA15" s="87" t="s">
        <v>256</v>
      </c>
      <c r="BB15" s="87" t="s">
        <v>256</v>
      </c>
      <c r="BC15" s="87" t="s">
        <v>257</v>
      </c>
      <c r="BD15" s="87" t="s">
        <v>258</v>
      </c>
      <c r="BE15" s="87" t="s">
        <v>128</v>
      </c>
    </row>
    <row r="16" spans="1:57" s="53" customFormat="1" ht="30" x14ac:dyDescent="0.25">
      <c r="A16" s="95" t="s">
        <v>371</v>
      </c>
      <c r="B16" s="95" t="s">
        <v>369</v>
      </c>
      <c r="C16" s="87" t="s">
        <v>334</v>
      </c>
      <c r="D16" s="95" t="s">
        <v>203</v>
      </c>
      <c r="E16" s="87" t="s">
        <v>36</v>
      </c>
      <c r="F16" s="104"/>
      <c r="G16" s="92"/>
      <c r="H16" s="98" t="s">
        <v>20</v>
      </c>
      <c r="I16" s="98" t="s">
        <v>161</v>
      </c>
      <c r="J16" s="96" t="s">
        <v>169</v>
      </c>
      <c r="K16" s="97" t="s">
        <v>193</v>
      </c>
      <c r="L16" s="95" t="s">
        <v>211</v>
      </c>
      <c r="M16" s="92"/>
      <c r="N16" s="95" t="s">
        <v>55</v>
      </c>
      <c r="O16" s="95" t="str">
        <f>VLOOKUP(N16,[1]NetworkID!B:D,3,FALSE)</f>
        <v>GCn0000000347</v>
      </c>
      <c r="P16" s="87" t="s">
        <v>370</v>
      </c>
      <c r="Q16" s="87" t="s">
        <v>372</v>
      </c>
      <c r="R16" s="95" t="s">
        <v>24</v>
      </c>
      <c r="S16" s="104"/>
      <c r="T16" s="97" t="s">
        <v>23</v>
      </c>
      <c r="U16" s="95" t="str">
        <f>VLOOKUP(N16,[1]NetworkID!B:D,2,FALSE)</f>
        <v>USD</v>
      </c>
      <c r="V16" s="104"/>
      <c r="W16" s="104"/>
      <c r="X16" s="87" t="s">
        <v>373</v>
      </c>
      <c r="Y16" s="92"/>
      <c r="Z16" s="87" t="s">
        <v>374</v>
      </c>
      <c r="AA16" s="87" t="s">
        <v>375</v>
      </c>
      <c r="AB16" s="87" t="s">
        <v>376</v>
      </c>
      <c r="AC16" s="92"/>
      <c r="AD16" s="87" t="s">
        <v>108</v>
      </c>
      <c r="AE16" s="69" t="s">
        <v>242</v>
      </c>
      <c r="AF16" s="93"/>
      <c r="AG16" s="104"/>
      <c r="AH16" s="93"/>
      <c r="AI16" s="104"/>
      <c r="AJ16" s="104"/>
      <c r="AK16" s="104"/>
      <c r="AL16" s="104"/>
      <c r="AM16" s="104"/>
      <c r="AN16" s="104"/>
      <c r="AO16" s="94"/>
      <c r="AP16" s="67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</row>
    <row r="17" spans="1:57" s="53" customFormat="1" ht="30" x14ac:dyDescent="0.25">
      <c r="A17" s="95" t="s">
        <v>377</v>
      </c>
      <c r="B17" s="95" t="s">
        <v>369</v>
      </c>
      <c r="C17" s="87" t="s">
        <v>334</v>
      </c>
      <c r="D17" s="95" t="s">
        <v>203</v>
      </c>
      <c r="E17" s="87" t="s">
        <v>36</v>
      </c>
      <c r="F17" s="104"/>
      <c r="G17" s="92"/>
      <c r="H17" s="98" t="s">
        <v>20</v>
      </c>
      <c r="I17" s="98" t="s">
        <v>161</v>
      </c>
      <c r="J17" s="96" t="s">
        <v>169</v>
      </c>
      <c r="K17" s="97" t="s">
        <v>193</v>
      </c>
      <c r="L17" s="95" t="s">
        <v>211</v>
      </c>
      <c r="M17" s="92"/>
      <c r="N17" s="95" t="s">
        <v>55</v>
      </c>
      <c r="O17" s="95" t="str">
        <f>VLOOKUP(N17,[1]NetworkID!B:D,3,FALSE)</f>
        <v>GCn0000000347</v>
      </c>
      <c r="P17" s="87" t="s">
        <v>370</v>
      </c>
      <c r="Q17" s="87" t="s">
        <v>378</v>
      </c>
      <c r="R17" s="95" t="s">
        <v>24</v>
      </c>
      <c r="S17" s="104"/>
      <c r="T17" s="97" t="s">
        <v>23</v>
      </c>
      <c r="U17" s="95" t="str">
        <f>VLOOKUP(N17,[1]NetworkID!B:D,2,FALSE)</f>
        <v>USD</v>
      </c>
      <c r="V17" s="104"/>
      <c r="W17" s="104"/>
      <c r="X17" s="87" t="s">
        <v>379</v>
      </c>
      <c r="Y17" s="92"/>
      <c r="Z17" s="87" t="s">
        <v>380</v>
      </c>
      <c r="AA17" s="87" t="s">
        <v>381</v>
      </c>
      <c r="AB17" s="87" t="s">
        <v>382</v>
      </c>
      <c r="AC17" s="92"/>
      <c r="AD17" s="87" t="s">
        <v>108</v>
      </c>
      <c r="AE17" s="69" t="s">
        <v>391</v>
      </c>
      <c r="AF17" s="93"/>
      <c r="AG17" s="104"/>
      <c r="AH17" s="93"/>
      <c r="AI17" s="104"/>
      <c r="AJ17" s="104"/>
      <c r="AK17" s="104"/>
      <c r="AL17" s="104"/>
      <c r="AM17" s="104"/>
      <c r="AN17" s="104"/>
      <c r="AO17" s="94"/>
      <c r="AP17" s="67"/>
      <c r="AQ17" s="87" t="s">
        <v>384</v>
      </c>
      <c r="AR17" s="87"/>
      <c r="AS17" s="87" t="s">
        <v>252</v>
      </c>
      <c r="AT17" s="87"/>
      <c r="AU17" s="87" t="s">
        <v>253</v>
      </c>
      <c r="AV17" s="87" t="s">
        <v>29</v>
      </c>
      <c r="AW17" s="87" t="s">
        <v>254</v>
      </c>
      <c r="AX17" s="87" t="s">
        <v>255</v>
      </c>
      <c r="AY17" s="87"/>
      <c r="AZ17" s="87"/>
      <c r="BA17" s="87" t="s">
        <v>256</v>
      </c>
      <c r="BB17" s="87" t="s">
        <v>256</v>
      </c>
      <c r="BC17" s="87" t="s">
        <v>257</v>
      </c>
      <c r="BD17" s="87" t="s">
        <v>258</v>
      </c>
      <c r="BE17" s="87" t="s">
        <v>128</v>
      </c>
    </row>
    <row r="18" spans="1:57" s="9" customFormat="1" ht="78.75" customHeight="1" x14ac:dyDescent="0.25">
      <c r="A18" s="110" t="s">
        <v>394</v>
      </c>
      <c r="B18" s="95" t="s">
        <v>268</v>
      </c>
      <c r="C18" s="95" t="s">
        <v>395</v>
      </c>
      <c r="D18" s="95" t="s">
        <v>203</v>
      </c>
      <c r="E18" s="87" t="s">
        <v>270</v>
      </c>
      <c r="F18" s="95"/>
      <c r="G18" s="92"/>
      <c r="H18" s="98" t="s">
        <v>20</v>
      </c>
      <c r="I18" s="98" t="s">
        <v>161</v>
      </c>
      <c r="J18" s="96" t="s">
        <v>169</v>
      </c>
      <c r="K18" s="97" t="s">
        <v>193</v>
      </c>
      <c r="L18" s="95" t="s">
        <v>211</v>
      </c>
      <c r="M18" s="92"/>
      <c r="N18" s="95" t="s">
        <v>194</v>
      </c>
      <c r="O18" s="95" t="str">
        <f>VLOOKUP(N18,[1]NetworkID!B:D,3,FALSE)</f>
        <v>GCn0000000347</v>
      </c>
      <c r="P18" s="83" t="s">
        <v>271</v>
      </c>
      <c r="Q18" s="95" t="s">
        <v>396</v>
      </c>
      <c r="R18" s="95" t="s">
        <v>261</v>
      </c>
      <c r="S18" s="91"/>
      <c r="T18" s="97" t="s">
        <v>23</v>
      </c>
      <c r="U18" s="95" t="str">
        <f>VLOOKUP(N18,[1]NetworkID!B:D,2,FALSE)</f>
        <v>USD</v>
      </c>
      <c r="V18" s="95"/>
      <c r="W18" s="95"/>
      <c r="X18" s="95" t="s">
        <v>397</v>
      </c>
      <c r="Y18" s="92"/>
      <c r="Z18" s="95" t="s">
        <v>398</v>
      </c>
      <c r="AA18" s="95" t="s">
        <v>399</v>
      </c>
      <c r="AB18" s="95" t="s">
        <v>400</v>
      </c>
      <c r="AC18" s="92"/>
      <c r="AD18" s="87" t="s">
        <v>62</v>
      </c>
      <c r="AE18" s="95"/>
      <c r="AF18" s="93"/>
      <c r="AG18" s="91"/>
      <c r="AH18" s="93"/>
      <c r="AI18" s="91"/>
      <c r="AJ18" s="91"/>
      <c r="AK18" s="91"/>
      <c r="AL18" s="91"/>
      <c r="AM18" s="91"/>
      <c r="AN18" s="91"/>
      <c r="AO18" s="94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91"/>
    </row>
    <row r="19" spans="1:57" s="9" customFormat="1" ht="78.75" customHeight="1" x14ac:dyDescent="0.25">
      <c r="A19" s="106" t="s">
        <v>403</v>
      </c>
      <c r="B19" s="95" t="s">
        <v>274</v>
      </c>
      <c r="C19" s="95" t="s">
        <v>415</v>
      </c>
      <c r="D19" s="95" t="s">
        <v>203</v>
      </c>
      <c r="E19" s="87" t="s">
        <v>270</v>
      </c>
      <c r="F19" s="95"/>
      <c r="G19" s="92"/>
      <c r="H19" s="98" t="s">
        <v>20</v>
      </c>
      <c r="I19" s="98" t="s">
        <v>161</v>
      </c>
      <c r="J19" s="96" t="s">
        <v>169</v>
      </c>
      <c r="K19" s="97" t="s">
        <v>193</v>
      </c>
      <c r="L19" s="95" t="s">
        <v>211</v>
      </c>
      <c r="M19" s="92"/>
      <c r="N19" s="95" t="s">
        <v>194</v>
      </c>
      <c r="O19" s="95" t="s">
        <v>195</v>
      </c>
      <c r="P19" s="83" t="s">
        <v>275</v>
      </c>
      <c r="Q19" s="95" t="s">
        <v>323</v>
      </c>
      <c r="R19" s="95" t="s">
        <v>24</v>
      </c>
      <c r="S19" s="91"/>
      <c r="T19" s="97" t="s">
        <v>23</v>
      </c>
      <c r="U19" s="95" t="s">
        <v>56</v>
      </c>
      <c r="V19" s="95"/>
      <c r="W19" s="95"/>
      <c r="X19" s="95" t="s">
        <v>406</v>
      </c>
      <c r="Y19" s="92"/>
      <c r="Z19" s="95" t="s">
        <v>408</v>
      </c>
      <c r="AA19" s="95" t="s">
        <v>410</v>
      </c>
      <c r="AB19" s="95" t="s">
        <v>412</v>
      </c>
      <c r="AC19" s="92"/>
      <c r="AD19" s="87" t="s">
        <v>62</v>
      </c>
      <c r="AE19" s="95"/>
      <c r="AF19" s="93"/>
      <c r="AG19" s="91"/>
      <c r="AH19" s="93"/>
      <c r="AI19" s="91"/>
      <c r="AJ19" s="91"/>
      <c r="AK19" s="91"/>
      <c r="AL19" s="91"/>
      <c r="AM19" s="91"/>
      <c r="AN19" s="91"/>
      <c r="AO19" s="94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91"/>
    </row>
    <row r="20" spans="1:57" s="9" customFormat="1" ht="78.75" customHeight="1" x14ac:dyDescent="0.25">
      <c r="A20" s="95" t="s">
        <v>404</v>
      </c>
      <c r="B20" s="95" t="s">
        <v>274</v>
      </c>
      <c r="C20" s="95" t="s">
        <v>414</v>
      </c>
      <c r="D20" s="95" t="s">
        <v>203</v>
      </c>
      <c r="E20" s="87" t="s">
        <v>270</v>
      </c>
      <c r="F20" s="95"/>
      <c r="G20" s="92"/>
      <c r="H20" s="98" t="s">
        <v>20</v>
      </c>
      <c r="I20" s="98" t="s">
        <v>161</v>
      </c>
      <c r="J20" s="96" t="s">
        <v>169</v>
      </c>
      <c r="K20" s="97" t="s">
        <v>193</v>
      </c>
      <c r="L20" s="95" t="s">
        <v>211</v>
      </c>
      <c r="M20" s="92"/>
      <c r="N20" s="95" t="s">
        <v>194</v>
      </c>
      <c r="O20" s="95" t="s">
        <v>195</v>
      </c>
      <c r="P20" s="83" t="s">
        <v>275</v>
      </c>
      <c r="Q20" s="95" t="s">
        <v>405</v>
      </c>
      <c r="R20" s="95" t="s">
        <v>261</v>
      </c>
      <c r="S20" s="91"/>
      <c r="T20" s="97" t="s">
        <v>23</v>
      </c>
      <c r="U20" s="95" t="s">
        <v>56</v>
      </c>
      <c r="V20" s="95"/>
      <c r="W20" s="95"/>
      <c r="X20" s="95" t="s">
        <v>407</v>
      </c>
      <c r="Y20" s="92"/>
      <c r="Z20" s="95" t="s">
        <v>409</v>
      </c>
      <c r="AA20" s="95" t="s">
        <v>411</v>
      </c>
      <c r="AB20" s="95" t="s">
        <v>413</v>
      </c>
      <c r="AC20" s="92"/>
      <c r="AD20" s="87" t="s">
        <v>62</v>
      </c>
      <c r="AE20" s="95"/>
      <c r="AF20" s="93"/>
      <c r="AG20" s="91"/>
      <c r="AH20" s="93"/>
      <c r="AI20" s="91"/>
      <c r="AJ20" s="91"/>
      <c r="AK20" s="91"/>
      <c r="AL20" s="91"/>
      <c r="AM20" s="91"/>
      <c r="AN20" s="91"/>
      <c r="AO20" s="94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91"/>
    </row>
    <row r="21" spans="1:57" s="53" customFormat="1" ht="30" x14ac:dyDescent="0.25">
      <c r="A21" s="95" t="s">
        <v>422</v>
      </c>
      <c r="B21" s="95" t="s">
        <v>419</v>
      </c>
      <c r="C21" s="87" t="s">
        <v>334</v>
      </c>
      <c r="D21" s="95" t="s">
        <v>203</v>
      </c>
      <c r="E21" s="87" t="s">
        <v>36</v>
      </c>
      <c r="F21" s="104"/>
      <c r="G21" s="92"/>
      <c r="H21" s="98" t="s">
        <v>20</v>
      </c>
      <c r="I21" s="98" t="s">
        <v>161</v>
      </c>
      <c r="J21" s="96" t="s">
        <v>169</v>
      </c>
      <c r="K21" s="97" t="s">
        <v>193</v>
      </c>
      <c r="L21" s="95" t="s">
        <v>428</v>
      </c>
      <c r="M21" s="92"/>
      <c r="N21" s="95" t="s">
        <v>55</v>
      </c>
      <c r="O21" s="95" t="str">
        <f>VLOOKUP(N21,[1]NetworkID!B:D,3,FALSE)</f>
        <v>GCn0000000347</v>
      </c>
      <c r="P21" s="87" t="s">
        <v>420</v>
      </c>
      <c r="Q21" s="87" t="s">
        <v>423</v>
      </c>
      <c r="R21" s="95" t="s">
        <v>24</v>
      </c>
      <c r="S21" s="104"/>
      <c r="T21" s="97" t="s">
        <v>23</v>
      </c>
      <c r="U21" s="95" t="str">
        <f>VLOOKUP(N21,[1]NetworkID!B:D,2,FALSE)</f>
        <v>USD</v>
      </c>
      <c r="V21" s="104"/>
      <c r="W21" s="104"/>
      <c r="X21" s="87" t="s">
        <v>424</v>
      </c>
      <c r="Y21" s="92"/>
      <c r="Z21" s="87" t="s">
        <v>425</v>
      </c>
      <c r="AA21" s="87" t="s">
        <v>426</v>
      </c>
      <c r="AB21" s="87" t="s">
        <v>427</v>
      </c>
      <c r="AC21" s="92"/>
      <c r="AD21" s="87" t="s">
        <v>108</v>
      </c>
      <c r="AE21" s="69" t="s">
        <v>242</v>
      </c>
      <c r="AF21" s="93"/>
      <c r="AG21" s="104"/>
      <c r="AH21" s="93"/>
      <c r="AI21" s="104"/>
      <c r="AJ21" s="104"/>
      <c r="AK21" s="104"/>
      <c r="AL21" s="104"/>
      <c r="AM21" s="104"/>
      <c r="AN21" s="104"/>
      <c r="AO21" s="94"/>
      <c r="AP21" s="67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</row>
    <row r="22" spans="1:57" s="53" customFormat="1" ht="30" x14ac:dyDescent="0.25">
      <c r="A22" s="95" t="s">
        <v>429</v>
      </c>
      <c r="B22" s="95" t="s">
        <v>419</v>
      </c>
      <c r="C22" s="87" t="s">
        <v>430</v>
      </c>
      <c r="D22" s="95" t="s">
        <v>203</v>
      </c>
      <c r="E22" s="87" t="s">
        <v>36</v>
      </c>
      <c r="F22" s="104"/>
      <c r="G22" s="92"/>
      <c r="H22" s="98" t="s">
        <v>20</v>
      </c>
      <c r="I22" s="98" t="s">
        <v>161</v>
      </c>
      <c r="J22" s="96" t="s">
        <v>169</v>
      </c>
      <c r="K22" s="97" t="s">
        <v>193</v>
      </c>
      <c r="L22" s="95" t="s">
        <v>211</v>
      </c>
      <c r="M22" s="92"/>
      <c r="N22" s="95" t="s">
        <v>55</v>
      </c>
      <c r="O22" s="95" t="str">
        <f>VLOOKUP(N22,[1]NetworkID!B:D,3,FALSE)</f>
        <v>GCn0000000347</v>
      </c>
      <c r="P22" s="87" t="s">
        <v>370</v>
      </c>
      <c r="Q22" s="87" t="s">
        <v>434</v>
      </c>
      <c r="R22" s="87" t="s">
        <v>261</v>
      </c>
      <c r="S22" s="87" t="s">
        <v>302</v>
      </c>
      <c r="T22" s="97" t="s">
        <v>23</v>
      </c>
      <c r="U22" s="95" t="str">
        <f>VLOOKUP(N22,[1]NetworkID!B:D,2,FALSE)</f>
        <v>USD</v>
      </c>
      <c r="V22" s="104"/>
      <c r="W22" s="104"/>
      <c r="X22" s="87" t="s">
        <v>379</v>
      </c>
      <c r="Y22" s="92"/>
      <c r="Z22" s="87" t="s">
        <v>433</v>
      </c>
      <c r="AA22" s="87" t="s">
        <v>431</v>
      </c>
      <c r="AB22" s="87" t="s">
        <v>432</v>
      </c>
      <c r="AC22" s="92"/>
      <c r="AD22" s="87" t="s">
        <v>62</v>
      </c>
      <c r="AE22" s="69"/>
      <c r="AF22" s="93"/>
      <c r="AG22" s="104"/>
      <c r="AH22" s="93"/>
      <c r="AI22" s="104"/>
      <c r="AJ22" s="104"/>
      <c r="AK22" s="104"/>
      <c r="AL22" s="104"/>
      <c r="AM22" s="104"/>
      <c r="AN22" s="104"/>
      <c r="AO22" s="94"/>
      <c r="AP22" s="67"/>
      <c r="AQ22" s="87" t="s">
        <v>384</v>
      </c>
      <c r="AR22" s="87"/>
      <c r="AS22" s="87" t="s">
        <v>252</v>
      </c>
      <c r="AT22" s="87"/>
      <c r="AU22" s="87" t="s">
        <v>253</v>
      </c>
      <c r="AV22" s="87" t="s">
        <v>29</v>
      </c>
      <c r="AW22" s="87" t="s">
        <v>254</v>
      </c>
      <c r="AX22" s="87" t="s">
        <v>255</v>
      </c>
      <c r="AY22" s="87"/>
      <c r="AZ22" s="87"/>
      <c r="BA22" s="87" t="s">
        <v>256</v>
      </c>
      <c r="BB22" s="87" t="s">
        <v>256</v>
      </c>
      <c r="BC22" s="87" t="s">
        <v>257</v>
      </c>
      <c r="BD22" s="87" t="s">
        <v>258</v>
      </c>
      <c r="BE22" s="87" t="s">
        <v>128</v>
      </c>
    </row>
    <row r="23" spans="1:57" s="53" customFormat="1" ht="45" x14ac:dyDescent="0.25">
      <c r="A23" s="95" t="s">
        <v>438</v>
      </c>
      <c r="B23" s="95" t="s">
        <v>436</v>
      </c>
      <c r="C23" s="87" t="s">
        <v>267</v>
      </c>
      <c r="D23" s="95" t="s">
        <v>203</v>
      </c>
      <c r="E23" s="87" t="s">
        <v>36</v>
      </c>
      <c r="F23" s="104"/>
      <c r="G23" s="92"/>
      <c r="H23" s="98" t="s">
        <v>20</v>
      </c>
      <c r="I23" s="98" t="s">
        <v>161</v>
      </c>
      <c r="J23" s="96" t="s">
        <v>169</v>
      </c>
      <c r="K23" s="97" t="s">
        <v>193</v>
      </c>
      <c r="L23" s="95" t="s">
        <v>211</v>
      </c>
      <c r="M23" s="92"/>
      <c r="N23" s="95" t="s">
        <v>139</v>
      </c>
      <c r="O23" s="95" t="str">
        <f>VLOOKUP(N23,[1]NetworkID!B:D,3,FALSE)</f>
        <v>Cnw0000000079</v>
      </c>
      <c r="P23" s="87" t="s">
        <v>437</v>
      </c>
      <c r="Q23" s="87" t="s">
        <v>439</v>
      </c>
      <c r="R23" s="95" t="s">
        <v>24</v>
      </c>
      <c r="S23" s="104"/>
      <c r="T23" s="97" t="s">
        <v>23</v>
      </c>
      <c r="U23" s="95" t="str">
        <f>VLOOKUP(N23,[1]NetworkID!B:D,2,FALSE)</f>
        <v>GBP</v>
      </c>
      <c r="V23" s="104"/>
      <c r="W23" s="104"/>
      <c r="X23" s="87" t="s">
        <v>440</v>
      </c>
      <c r="Y23" s="92"/>
      <c r="Z23" s="87" t="s">
        <v>441</v>
      </c>
      <c r="AA23" s="87" t="s">
        <v>442</v>
      </c>
      <c r="AB23" s="87" t="s">
        <v>443</v>
      </c>
      <c r="AC23" s="92"/>
      <c r="AD23" s="87" t="s">
        <v>108</v>
      </c>
      <c r="AE23" s="69" t="s">
        <v>444</v>
      </c>
      <c r="AF23" s="93"/>
      <c r="AG23" s="104"/>
      <c r="AH23" s="93"/>
      <c r="AI23" s="104"/>
      <c r="AJ23" s="104"/>
      <c r="AK23" s="104"/>
      <c r="AL23" s="104"/>
      <c r="AM23" s="104"/>
      <c r="AN23" s="104"/>
      <c r="AO23" s="94"/>
      <c r="AP23" s="67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</row>
    <row r="24" spans="1:57" s="53" customFormat="1" ht="30" x14ac:dyDescent="0.25">
      <c r="A24" s="95" t="s">
        <v>449</v>
      </c>
      <c r="B24" s="95" t="s">
        <v>446</v>
      </c>
      <c r="C24" s="87" t="s">
        <v>334</v>
      </c>
      <c r="D24" s="95" t="s">
        <v>203</v>
      </c>
      <c r="E24" s="87" t="s">
        <v>36</v>
      </c>
      <c r="F24" s="104"/>
      <c r="G24" s="92"/>
      <c r="H24" s="98" t="s">
        <v>20</v>
      </c>
      <c r="I24" s="98" t="s">
        <v>161</v>
      </c>
      <c r="J24" s="96" t="s">
        <v>169</v>
      </c>
      <c r="K24" s="97" t="s">
        <v>193</v>
      </c>
      <c r="L24" s="95" t="s">
        <v>211</v>
      </c>
      <c r="M24" s="92"/>
      <c r="N24" s="95" t="s">
        <v>55</v>
      </c>
      <c r="O24" s="95" t="str">
        <f>VLOOKUP(N24,[1]NetworkID!B:D,3,FALSE)</f>
        <v>GCn0000000347</v>
      </c>
      <c r="P24" s="87" t="s">
        <v>370</v>
      </c>
      <c r="Q24" s="87" t="s">
        <v>451</v>
      </c>
      <c r="R24" s="95" t="s">
        <v>24</v>
      </c>
      <c r="S24" s="104"/>
      <c r="T24" s="97" t="s">
        <v>23</v>
      </c>
      <c r="U24" s="95" t="str">
        <f>VLOOKUP(N24,[1]NetworkID!B:D,2,FALSE)</f>
        <v>USD</v>
      </c>
      <c r="V24" s="104"/>
      <c r="W24" s="104"/>
      <c r="X24" s="87" t="s">
        <v>450</v>
      </c>
      <c r="Y24" s="92"/>
      <c r="Z24" s="87" t="s">
        <v>452</v>
      </c>
      <c r="AA24" s="87" t="s">
        <v>453</v>
      </c>
      <c r="AB24" s="87" t="s">
        <v>454</v>
      </c>
      <c r="AC24" s="92"/>
      <c r="AD24" s="87" t="s">
        <v>108</v>
      </c>
      <c r="AE24" s="69" t="s">
        <v>455</v>
      </c>
      <c r="AF24" s="93"/>
      <c r="AG24" s="104"/>
      <c r="AH24" s="93"/>
      <c r="AI24" s="104"/>
      <c r="AJ24" s="104"/>
      <c r="AK24" s="104"/>
      <c r="AL24" s="104"/>
      <c r="AM24" s="104"/>
      <c r="AN24" s="104"/>
      <c r="AO24" s="94"/>
      <c r="AP24" s="67"/>
      <c r="AQ24" s="87" t="s">
        <v>447</v>
      </c>
      <c r="AR24" s="87"/>
      <c r="AS24" s="87" t="s">
        <v>252</v>
      </c>
      <c r="AT24" s="87"/>
      <c r="AU24" s="87" t="s">
        <v>448</v>
      </c>
      <c r="AV24" s="87" t="s">
        <v>29</v>
      </c>
      <c r="AW24" s="87" t="s">
        <v>254</v>
      </c>
      <c r="AX24" s="87" t="s">
        <v>255</v>
      </c>
      <c r="AY24" s="87"/>
      <c r="AZ24" s="87"/>
      <c r="BA24" s="87" t="s">
        <v>256</v>
      </c>
      <c r="BB24" s="87" t="s">
        <v>256</v>
      </c>
      <c r="BC24" s="87" t="s">
        <v>257</v>
      </c>
      <c r="BD24" s="87" t="s">
        <v>258</v>
      </c>
      <c r="BE24" s="87" t="s">
        <v>128</v>
      </c>
    </row>
    <row r="25" spans="1:57" s="53" customFormat="1" ht="75" x14ac:dyDescent="0.25">
      <c r="A25" s="106" t="s">
        <v>461</v>
      </c>
      <c r="B25" s="95" t="s">
        <v>272</v>
      </c>
      <c r="C25" s="87" t="s">
        <v>269</v>
      </c>
      <c r="D25" s="95" t="s">
        <v>203</v>
      </c>
      <c r="E25" s="87" t="s">
        <v>270</v>
      </c>
      <c r="F25" s="104"/>
      <c r="G25" s="92"/>
      <c r="H25" s="98" t="s">
        <v>20</v>
      </c>
      <c r="I25" s="98" t="s">
        <v>161</v>
      </c>
      <c r="J25" s="96" t="s">
        <v>169</v>
      </c>
      <c r="K25" s="97" t="s">
        <v>193</v>
      </c>
      <c r="L25" s="95" t="s">
        <v>211</v>
      </c>
      <c r="M25" s="92"/>
      <c r="N25" s="95" t="s">
        <v>194</v>
      </c>
      <c r="O25" s="95" t="str">
        <f>VLOOKUP(N25,[1]NetworkID!B:D,3,FALSE)</f>
        <v>GCn0000000347</v>
      </c>
      <c r="P25" s="83" t="s">
        <v>273</v>
      </c>
      <c r="Q25" s="83" t="s">
        <v>462</v>
      </c>
      <c r="R25" s="95" t="s">
        <v>24</v>
      </c>
      <c r="S25" s="104"/>
      <c r="T25" s="97" t="s">
        <v>23</v>
      </c>
      <c r="U25" s="95" t="str">
        <f>VLOOKUP(N25,[1]NetworkID!B:D,2,FALSE)</f>
        <v>USD</v>
      </c>
      <c r="V25" s="104"/>
      <c r="W25" s="104"/>
      <c r="X25" s="83" t="s">
        <v>463</v>
      </c>
      <c r="Y25" s="92"/>
      <c r="Z25" s="83" t="s">
        <v>464</v>
      </c>
      <c r="AA25" s="83" t="s">
        <v>465</v>
      </c>
      <c r="AB25" s="83" t="s">
        <v>466</v>
      </c>
      <c r="AC25" s="92"/>
      <c r="AD25" s="87" t="s">
        <v>108</v>
      </c>
      <c r="AE25" s="69" t="s">
        <v>500</v>
      </c>
      <c r="AF25" s="93"/>
      <c r="AG25" s="104"/>
      <c r="AH25" s="93"/>
      <c r="AI25" s="104"/>
      <c r="AJ25" s="104"/>
      <c r="AK25" s="104"/>
      <c r="AL25" s="104"/>
      <c r="AM25" s="104"/>
      <c r="AN25" s="104"/>
      <c r="AO25" s="94"/>
      <c r="AP25" s="67"/>
      <c r="AQ25" s="67" t="s">
        <v>387</v>
      </c>
      <c r="AR25" s="104"/>
      <c r="AS25" s="69" t="s">
        <v>388</v>
      </c>
      <c r="AT25" s="104"/>
      <c r="AU25" s="104"/>
      <c r="AV25" s="104"/>
      <c r="AW25" s="104"/>
      <c r="AX25" s="69" t="s">
        <v>390</v>
      </c>
      <c r="AY25" s="69"/>
      <c r="AZ25" s="104"/>
      <c r="BA25" s="69" t="s">
        <v>389</v>
      </c>
      <c r="BB25" s="69" t="s">
        <v>226</v>
      </c>
      <c r="BC25" s="69" t="s">
        <v>227</v>
      </c>
      <c r="BD25" s="69">
        <v>10120</v>
      </c>
      <c r="BE25" s="69"/>
    </row>
    <row r="26" spans="1:57" s="9" customFormat="1" ht="78.75" customHeight="1" x14ac:dyDescent="0.25">
      <c r="A26" s="95" t="s">
        <v>467</v>
      </c>
      <c r="B26" s="95"/>
      <c r="C26" s="95" t="s">
        <v>468</v>
      </c>
      <c r="D26" s="95" t="s">
        <v>203</v>
      </c>
      <c r="E26" s="87" t="s">
        <v>36</v>
      </c>
      <c r="F26" s="95"/>
      <c r="G26" s="92"/>
      <c r="H26" s="98" t="s">
        <v>20</v>
      </c>
      <c r="I26" s="98" t="s">
        <v>161</v>
      </c>
      <c r="J26" s="96" t="s">
        <v>169</v>
      </c>
      <c r="K26" s="97" t="s">
        <v>193</v>
      </c>
      <c r="L26" s="95" t="s">
        <v>428</v>
      </c>
      <c r="M26" s="92"/>
      <c r="N26" s="95" t="s">
        <v>139</v>
      </c>
      <c r="O26" s="95" t="str">
        <f>VLOOKUP(N26,[1]NetworkID!B:D,3,FALSE)</f>
        <v>Cnw0000000079</v>
      </c>
      <c r="P26" s="83" t="s">
        <v>469</v>
      </c>
      <c r="Q26" s="95" t="s">
        <v>470</v>
      </c>
      <c r="R26" s="95" t="s">
        <v>261</v>
      </c>
      <c r="S26" s="91"/>
      <c r="T26" s="97" t="s">
        <v>23</v>
      </c>
      <c r="U26" s="95" t="str">
        <f>VLOOKUP(N26,[1]NetworkID!B:D,2,FALSE)</f>
        <v>GBP</v>
      </c>
      <c r="V26" s="95"/>
      <c r="W26" s="95"/>
      <c r="X26" s="95" t="s">
        <v>471</v>
      </c>
      <c r="Y26" s="92"/>
      <c r="Z26" s="95" t="s">
        <v>472</v>
      </c>
      <c r="AA26" s="95" t="s">
        <v>473</v>
      </c>
      <c r="AB26" s="95" t="s">
        <v>474</v>
      </c>
      <c r="AC26" s="92"/>
      <c r="AD26" s="87" t="s">
        <v>62</v>
      </c>
      <c r="AE26" s="95"/>
      <c r="AF26" s="93"/>
      <c r="AG26" s="91"/>
      <c r="AH26" s="93"/>
      <c r="AI26" s="91"/>
      <c r="AJ26" s="91"/>
      <c r="AK26" s="91"/>
      <c r="AL26" s="91"/>
      <c r="AM26" s="91"/>
      <c r="AN26" s="91"/>
      <c r="AO26" s="94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91"/>
    </row>
    <row r="27" spans="1:57" s="9" customFormat="1" ht="78.75" customHeight="1" x14ac:dyDescent="0.25">
      <c r="A27" s="106" t="s">
        <v>479</v>
      </c>
      <c r="B27" s="95" t="s">
        <v>268</v>
      </c>
      <c r="C27" s="95" t="s">
        <v>480</v>
      </c>
      <c r="D27" s="95" t="s">
        <v>203</v>
      </c>
      <c r="E27" s="87" t="s">
        <v>270</v>
      </c>
      <c r="F27" s="95"/>
      <c r="G27" s="92"/>
      <c r="H27" s="98" t="s">
        <v>20</v>
      </c>
      <c r="I27" s="98" t="s">
        <v>161</v>
      </c>
      <c r="J27" s="96" t="s">
        <v>169</v>
      </c>
      <c r="K27" s="97" t="s">
        <v>193</v>
      </c>
      <c r="L27" s="95" t="s">
        <v>211</v>
      </c>
      <c r="M27" s="92"/>
      <c r="N27" s="95" t="s">
        <v>194</v>
      </c>
      <c r="O27" s="95" t="str">
        <f>VLOOKUP(N27,[1]NetworkID!B:D,3,FALSE)</f>
        <v>GCn0000000347</v>
      </c>
      <c r="P27" s="83" t="s">
        <v>271</v>
      </c>
      <c r="Q27" s="95" t="s">
        <v>481</v>
      </c>
      <c r="R27" s="95" t="s">
        <v>261</v>
      </c>
      <c r="S27" s="91"/>
      <c r="T27" s="97" t="s">
        <v>23</v>
      </c>
      <c r="U27" s="95" t="str">
        <f>VLOOKUP(N27,[1]NetworkID!B:D,2,FALSE)</f>
        <v>USD</v>
      </c>
      <c r="V27" s="95"/>
      <c r="W27" s="95"/>
      <c r="X27" s="95" t="s">
        <v>482</v>
      </c>
      <c r="Y27" s="92"/>
      <c r="Z27" s="95" t="s">
        <v>483</v>
      </c>
      <c r="AA27" s="95" t="s">
        <v>484</v>
      </c>
      <c r="AB27" s="95" t="s">
        <v>485</v>
      </c>
      <c r="AC27" s="92"/>
      <c r="AD27" s="87" t="s">
        <v>62</v>
      </c>
      <c r="AE27" s="95"/>
      <c r="AF27" s="93"/>
      <c r="AG27" s="91"/>
      <c r="AH27" s="93"/>
      <c r="AI27" s="91"/>
      <c r="AJ27" s="91"/>
      <c r="AK27" s="91"/>
      <c r="AL27" s="91"/>
      <c r="AM27" s="91"/>
      <c r="AN27" s="91"/>
      <c r="AO27" s="94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91"/>
    </row>
    <row r="28" spans="1:57" s="53" customFormat="1" ht="60" x14ac:dyDescent="0.25">
      <c r="A28" s="106" t="s">
        <v>505</v>
      </c>
      <c r="B28" s="95" t="s">
        <v>502</v>
      </c>
      <c r="C28" s="87" t="s">
        <v>506</v>
      </c>
      <c r="D28" s="95" t="s">
        <v>203</v>
      </c>
      <c r="E28" s="87" t="s">
        <v>36</v>
      </c>
      <c r="F28" s="104"/>
      <c r="G28" s="92"/>
      <c r="H28" s="98" t="s">
        <v>20</v>
      </c>
      <c r="I28" s="98" t="s">
        <v>161</v>
      </c>
      <c r="J28" s="96" t="s">
        <v>169</v>
      </c>
      <c r="K28" s="97" t="s">
        <v>193</v>
      </c>
      <c r="L28" s="95" t="s">
        <v>211</v>
      </c>
      <c r="M28" s="92"/>
      <c r="N28" s="95" t="s">
        <v>139</v>
      </c>
      <c r="O28" s="95" t="str">
        <f>VLOOKUP(N28,[1]NetworkID!B:D,3,FALSE)</f>
        <v>Cnw0000000079</v>
      </c>
      <c r="P28" s="87" t="s">
        <v>504</v>
      </c>
      <c r="Q28" s="87" t="s">
        <v>507</v>
      </c>
      <c r="R28" s="95" t="s">
        <v>24</v>
      </c>
      <c r="S28" s="104"/>
      <c r="T28" s="97" t="s">
        <v>23</v>
      </c>
      <c r="U28" s="95" t="str">
        <f>VLOOKUP(N28,[1]NetworkID!B:D,2,FALSE)</f>
        <v>GBP</v>
      </c>
      <c r="V28" s="104"/>
      <c r="W28" s="104"/>
      <c r="X28" s="87" t="s">
        <v>508</v>
      </c>
      <c r="Y28" s="92"/>
      <c r="Z28" s="87" t="s">
        <v>509</v>
      </c>
      <c r="AA28" s="87" t="s">
        <v>508</v>
      </c>
      <c r="AB28" s="87" t="s">
        <v>510</v>
      </c>
      <c r="AC28" s="92"/>
      <c r="AD28" s="87" t="s">
        <v>108</v>
      </c>
      <c r="AE28" s="69" t="s">
        <v>444</v>
      </c>
      <c r="AF28" s="93"/>
      <c r="AG28" s="104"/>
      <c r="AH28" s="93"/>
      <c r="AI28" s="104"/>
      <c r="AJ28" s="104"/>
      <c r="AK28" s="104"/>
      <c r="AL28" s="104"/>
      <c r="AM28" s="104"/>
      <c r="AN28" s="104"/>
      <c r="AO28" s="94"/>
      <c r="AP28" s="67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</row>
  </sheetData>
  <autoFilter ref="A1:BE2"/>
  <dataConsolidate/>
  <dataValidations count="5">
    <dataValidation type="list" allowBlank="1" showInputMessage="1" showErrorMessage="1" sqref="R2:R5 R7:R28">
      <formula1>"Provide,Modify,Cease"</formula1>
    </dataValidation>
    <dataValidation type="list" allowBlank="1" showInputMessage="1" showErrorMessage="1" sqref="AD2:AD5 AP2:AP5 AP9 AD8 AP7 AP13 AP18:AP20 AD25 AP26:AP27">
      <formula1>"Yes,No"</formula1>
    </dataValidation>
    <dataValidation type="list" allowBlank="1" showErrorMessage="1" sqref="H2:H5 H7:H28">
      <formula1>"http://sqe.t1.nat.bt.com/cqm,http://sqe.t3.nat.bt.com/cqm"</formula1>
    </dataValidation>
    <dataValidation type="list" allowBlank="1" showErrorMessage="1" sqref="I2 I4">
      <formula1>"http://bfgimst3.nat.bt.com/bfgims.asp,http://bfgimst1.nat.bt.com/bfgims.asp"</formula1>
    </dataValidation>
    <dataValidation type="list" allowBlank="1" showInputMessage="1" showErrorMessage="1" sqref="S2:S6">
      <formula1>"Add,Add and Delete,Delete,NA"</formula1>
    </dataValidation>
  </dataValidations>
  <hyperlinks>
    <hyperlink ref="H2" r:id="rId1" display="http://sqe.t1.nat.bt.com/cqm"/>
    <hyperlink ref="H3" r:id="rId2" display="http://sqe.t1.nat.bt.com/cqm"/>
    <hyperlink ref="H4" r:id="rId3" display="http://sqe.t1.nat.bt.com/cqm"/>
    <hyperlink ref="H5" r:id="rId4" display="http://sqe.t1.nat.bt.com/cqm"/>
    <hyperlink ref="H6" r:id="rId5" display="http://sqe.t1.nat.bt.com/cqm"/>
    <hyperlink ref="H8" r:id="rId6" display="http://sqe.t1.nat.bt.com/cqm"/>
    <hyperlink ref="H9" r:id="rId7" display="http://sqe.t1.nat.bt.com/cqm"/>
    <hyperlink ref="H10" r:id="rId8" display="http://sqe.t1.nat.bt.com/cqm"/>
    <hyperlink ref="H7" r:id="rId9" display="http://sqe.t1.nat.bt.com/cqm"/>
    <hyperlink ref="H12" r:id="rId10" display="http://sqe.t1.nat.bt.com/cqm"/>
    <hyperlink ref="H13" r:id="rId11" display="http://sqe.t1.nat.bt.com/cqm"/>
    <hyperlink ref="H14" r:id="rId12" display="http://sqe.t1.nat.bt.com/cqm"/>
    <hyperlink ref="H15" r:id="rId13" display="http://sqe.t1.nat.bt.com/cqm"/>
    <hyperlink ref="H16" r:id="rId14" display="http://sqe.t1.nat.bt.com/cqm"/>
    <hyperlink ref="H17" r:id="rId15" display="http://sqe.t1.nat.bt.com/cqm"/>
    <hyperlink ref="H18" r:id="rId16" display="http://sqe.t1.nat.bt.com/cqm"/>
    <hyperlink ref="H20" r:id="rId17" display="http://sqe.t1.nat.bt.com/cqm"/>
    <hyperlink ref="H21" r:id="rId18" display="http://sqe.t1.nat.bt.com/cqm"/>
    <hyperlink ref="H22" r:id="rId19" display="http://sqe.t1.nat.bt.com/cqm"/>
    <hyperlink ref="H23" r:id="rId20" display="http://sqe.t1.nat.bt.com/cqm"/>
    <hyperlink ref="H24" r:id="rId21" display="http://sqe.t1.nat.bt.com/cqm"/>
    <hyperlink ref="H25" r:id="rId22" display="http://sqe.t1.nat.bt.com/cqm"/>
    <hyperlink ref="H26" r:id="rId23" display="http://sqe.t1.nat.bt.com/cqm"/>
    <hyperlink ref="H27" r:id="rId24" display="http://sqe.t1.nat.bt.com/cqm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NetworkID!$B:$B</xm:f>
          </x14:formula1>
          <xm:sqref>N2:N5 N26</xm:sqref>
        </x14:dataValidation>
        <x14:dataValidation type="list" allowBlank="1" showInputMessage="1" showErrorMessage="1">
          <x14:formula1>
            <xm:f>[2]NetworkID!#REF!</xm:f>
          </x14:formula1>
          <xm:sqref>N7:N10 N13 N18:N20 N25 N27</xm:sqref>
        </x14:dataValidation>
        <x14:dataValidation type="list" allowBlank="1" showInputMessage="1" showErrorMessage="1">
          <x14:formula1>
            <xm:f>[1]NetworkID!#REF!</xm:f>
          </x14:formula1>
          <xm:sqref>N11 N14 N23 N28</xm:sqref>
        </x14:dataValidation>
        <x14:dataValidation type="list" allowBlank="1" showInputMessage="1" showErrorMessage="1">
          <x14:formula1>
            <xm:f>[1]NetworkID!#REF!</xm:f>
          </x14:formula1>
          <xm:sqref>N12 N15:N17 N21:N22 N24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25" customWidth="1"/>
    <col min="8" max="8" width="30.7109375" customWidth="1"/>
    <col min="9" max="9" width="30.7109375" style="50" customWidth="1"/>
    <col min="10" max="10" width="22.140625" customWidth="1"/>
    <col min="11" max="11" width="27.140625" customWidth="1"/>
    <col min="12" max="12" width="10.28515625" bestFit="1" customWidth="1"/>
    <col min="13" max="13" width="18.42578125" bestFit="1" customWidth="1"/>
    <col min="14" max="14" width="14.28515625" bestFit="1" customWidth="1"/>
    <col min="15" max="15" width="14.28515625" customWidth="1"/>
    <col min="16" max="16" width="24.5703125" bestFit="1" customWidth="1"/>
    <col min="17" max="17" width="24.5703125" style="53" customWidth="1"/>
    <col min="18" max="18" width="17.28515625" customWidth="1"/>
    <col min="19" max="19" width="15.28515625" customWidth="1"/>
    <col min="20" max="20" width="15.140625" customWidth="1"/>
    <col min="21" max="21" width="13.42578125" bestFit="1" customWidth="1"/>
  </cols>
  <sheetData>
    <row r="1" spans="1:21" ht="25.5" customHeight="1" x14ac:dyDescent="0.25">
      <c r="A1" s="15" t="s">
        <v>0</v>
      </c>
      <c r="B1" s="26" t="s">
        <v>166</v>
      </c>
      <c r="C1" s="26" t="s">
        <v>171</v>
      </c>
      <c r="D1" s="16" t="s">
        <v>163</v>
      </c>
      <c r="E1" s="16" t="s">
        <v>197</v>
      </c>
      <c r="F1" s="16" t="s">
        <v>196</v>
      </c>
      <c r="G1" s="16" t="s">
        <v>175</v>
      </c>
      <c r="H1" s="16" t="s">
        <v>173</v>
      </c>
      <c r="I1" s="54" t="s">
        <v>213</v>
      </c>
      <c r="J1" s="15" t="s">
        <v>160</v>
      </c>
      <c r="K1" s="15" t="s">
        <v>138</v>
      </c>
      <c r="L1" s="17" t="s">
        <v>22</v>
      </c>
      <c r="M1" s="15" t="s">
        <v>57</v>
      </c>
      <c r="N1" s="15" t="s">
        <v>133</v>
      </c>
      <c r="O1" s="15" t="s">
        <v>164</v>
      </c>
      <c r="P1" s="15" t="s">
        <v>165</v>
      </c>
      <c r="Q1" s="55" t="s">
        <v>155</v>
      </c>
      <c r="R1" s="15" t="s">
        <v>134</v>
      </c>
      <c r="S1" s="15" t="s">
        <v>135</v>
      </c>
      <c r="T1" s="15" t="s">
        <v>136</v>
      </c>
      <c r="U1" s="15" t="s">
        <v>137</v>
      </c>
    </row>
    <row r="2" spans="1:21" s="14" customFormat="1" ht="30" x14ac:dyDescent="0.25">
      <c r="A2" s="11" t="s">
        <v>21</v>
      </c>
      <c r="B2" s="11" t="s">
        <v>124</v>
      </c>
      <c r="C2" s="11" t="s">
        <v>21</v>
      </c>
      <c r="D2" s="6" t="s">
        <v>202</v>
      </c>
      <c r="E2" s="6" t="s">
        <v>203</v>
      </c>
      <c r="F2" s="6" t="s">
        <v>204</v>
      </c>
      <c r="G2" s="10" t="s">
        <v>176</v>
      </c>
      <c r="H2" s="10" t="s">
        <v>174</v>
      </c>
      <c r="I2" s="51" t="s">
        <v>161</v>
      </c>
      <c r="J2" s="42" t="s">
        <v>169</v>
      </c>
      <c r="K2" s="43" t="s">
        <v>193</v>
      </c>
      <c r="L2" s="6" t="s">
        <v>125</v>
      </c>
      <c r="M2" s="12" t="str">
        <f>J2</f>
        <v>609424665</v>
      </c>
      <c r="N2" s="13" t="s">
        <v>212</v>
      </c>
      <c r="O2" s="27" t="s">
        <v>167</v>
      </c>
      <c r="P2" s="27" t="s">
        <v>168</v>
      </c>
      <c r="Q2" s="56" t="s">
        <v>216</v>
      </c>
      <c r="R2" s="13" t="s">
        <v>62</v>
      </c>
      <c r="S2" s="13"/>
      <c r="T2" s="13" t="s">
        <v>62</v>
      </c>
      <c r="U2" s="13"/>
    </row>
    <row r="3" spans="1:21" s="14" customFormat="1" ht="30" x14ac:dyDescent="0.25">
      <c r="A3" s="11" t="s">
        <v>235</v>
      </c>
      <c r="B3" s="11" t="s">
        <v>217</v>
      </c>
      <c r="C3" s="11" t="s">
        <v>236</v>
      </c>
      <c r="D3" s="78" t="s">
        <v>202</v>
      </c>
      <c r="E3" s="78" t="s">
        <v>203</v>
      </c>
      <c r="F3" s="78" t="s">
        <v>204</v>
      </c>
      <c r="G3" s="51" t="s">
        <v>176</v>
      </c>
      <c r="H3" s="51" t="s">
        <v>174</v>
      </c>
      <c r="I3" s="51" t="s">
        <v>161</v>
      </c>
      <c r="J3" s="76" t="s">
        <v>218</v>
      </c>
      <c r="K3" s="76" t="s">
        <v>221</v>
      </c>
      <c r="L3" s="78" t="s">
        <v>125</v>
      </c>
      <c r="M3" s="12" t="str">
        <f>J3</f>
        <v>609517268</v>
      </c>
      <c r="N3" s="13" t="s">
        <v>244</v>
      </c>
      <c r="O3" s="27" t="s">
        <v>167</v>
      </c>
      <c r="P3" s="27" t="s">
        <v>168</v>
      </c>
      <c r="Q3" s="80" t="s">
        <v>216</v>
      </c>
      <c r="R3" s="13" t="s">
        <v>62</v>
      </c>
      <c r="S3" s="13"/>
      <c r="T3" s="13" t="s">
        <v>62</v>
      </c>
      <c r="U3" s="13"/>
    </row>
    <row r="4" spans="1:21" s="14" customFormat="1" ht="30" x14ac:dyDescent="0.25">
      <c r="A4" s="11" t="s">
        <v>236</v>
      </c>
      <c r="B4" s="11" t="s">
        <v>124</v>
      </c>
      <c r="C4" s="11" t="s">
        <v>235</v>
      </c>
      <c r="D4" s="78" t="s">
        <v>202</v>
      </c>
      <c r="E4" s="78" t="s">
        <v>203</v>
      </c>
      <c r="F4" s="78" t="s">
        <v>204</v>
      </c>
      <c r="G4" s="51" t="s">
        <v>176</v>
      </c>
      <c r="H4" s="51" t="s">
        <v>174</v>
      </c>
      <c r="I4" s="51" t="s">
        <v>161</v>
      </c>
      <c r="J4" s="71" t="s">
        <v>169</v>
      </c>
      <c r="K4" s="76" t="s">
        <v>193</v>
      </c>
      <c r="L4" s="78" t="s">
        <v>125</v>
      </c>
      <c r="M4" s="12" t="str">
        <f>J4</f>
        <v>609424665</v>
      </c>
      <c r="N4" s="13" t="s">
        <v>245</v>
      </c>
      <c r="O4" s="27" t="s">
        <v>167</v>
      </c>
      <c r="P4" s="27" t="s">
        <v>168</v>
      </c>
      <c r="Q4" s="80" t="s">
        <v>216</v>
      </c>
      <c r="R4" s="13" t="s">
        <v>62</v>
      </c>
      <c r="S4" s="13"/>
      <c r="T4" s="13" t="s">
        <v>62</v>
      </c>
      <c r="U4" s="13"/>
    </row>
    <row r="5" spans="1:21" ht="30" x14ac:dyDescent="0.25">
      <c r="A5" s="99" t="s">
        <v>267</v>
      </c>
      <c r="B5" s="99" t="s">
        <v>124</v>
      </c>
      <c r="C5" s="99" t="s">
        <v>292</v>
      </c>
      <c r="D5" s="95" t="s">
        <v>202</v>
      </c>
      <c r="E5" s="95" t="s">
        <v>203</v>
      </c>
      <c r="F5" s="95" t="s">
        <v>204</v>
      </c>
      <c r="G5" s="98" t="s">
        <v>176</v>
      </c>
      <c r="H5" s="98" t="s">
        <v>174</v>
      </c>
      <c r="I5" s="98" t="s">
        <v>161</v>
      </c>
      <c r="J5" s="96" t="s">
        <v>218</v>
      </c>
      <c r="K5" s="97" t="s">
        <v>277</v>
      </c>
      <c r="L5" s="95" t="s">
        <v>125</v>
      </c>
      <c r="M5" s="100" t="s">
        <v>218</v>
      </c>
      <c r="N5" s="101"/>
      <c r="O5" s="102" t="s">
        <v>167</v>
      </c>
      <c r="P5" s="102" t="s">
        <v>168</v>
      </c>
      <c r="Q5" s="103" t="s">
        <v>300</v>
      </c>
      <c r="R5" s="101" t="s">
        <v>62</v>
      </c>
      <c r="S5" s="101"/>
      <c r="T5" s="101" t="s">
        <v>62</v>
      </c>
      <c r="U5" s="101"/>
    </row>
    <row r="6" spans="1:21" s="53" customFormat="1" ht="75" x14ac:dyDescent="0.25">
      <c r="A6" s="107" t="s">
        <v>292</v>
      </c>
      <c r="B6" s="99" t="s">
        <v>268</v>
      </c>
      <c r="C6" s="99" t="s">
        <v>303</v>
      </c>
      <c r="D6" s="87" t="s">
        <v>341</v>
      </c>
      <c r="E6" s="95" t="s">
        <v>203</v>
      </c>
      <c r="F6" s="95" t="s">
        <v>270</v>
      </c>
      <c r="G6" s="98" t="s">
        <v>176</v>
      </c>
      <c r="H6" s="98" t="s">
        <v>174</v>
      </c>
      <c r="I6" s="98" t="s">
        <v>161</v>
      </c>
      <c r="J6" s="96" t="s">
        <v>169</v>
      </c>
      <c r="K6" s="97" t="s">
        <v>193</v>
      </c>
      <c r="L6" s="95" t="s">
        <v>125</v>
      </c>
      <c r="M6" s="96" t="s">
        <v>169</v>
      </c>
      <c r="N6" s="67" t="s">
        <v>360</v>
      </c>
      <c r="O6" s="102" t="s">
        <v>167</v>
      </c>
      <c r="P6" s="102" t="s">
        <v>168</v>
      </c>
      <c r="Q6" s="103" t="s">
        <v>216</v>
      </c>
      <c r="R6" s="101" t="s">
        <v>62</v>
      </c>
      <c r="S6" s="104"/>
      <c r="T6" s="101" t="s">
        <v>62</v>
      </c>
      <c r="U6" s="104"/>
    </row>
    <row r="7" spans="1:21" ht="75" x14ac:dyDescent="0.25">
      <c r="A7" s="107" t="s">
        <v>303</v>
      </c>
      <c r="B7" s="99" t="s">
        <v>272</v>
      </c>
      <c r="C7" s="99" t="s">
        <v>309</v>
      </c>
      <c r="D7" s="87" t="s">
        <v>269</v>
      </c>
      <c r="E7" s="95" t="s">
        <v>203</v>
      </c>
      <c r="F7" s="95" t="s">
        <v>270</v>
      </c>
      <c r="G7" s="98" t="s">
        <v>176</v>
      </c>
      <c r="H7" s="98" t="s">
        <v>174</v>
      </c>
      <c r="I7" s="98" t="s">
        <v>161</v>
      </c>
      <c r="J7" s="96" t="s">
        <v>169</v>
      </c>
      <c r="K7" s="97" t="s">
        <v>193</v>
      </c>
      <c r="L7" s="95" t="s">
        <v>125</v>
      </c>
      <c r="M7" s="96" t="s">
        <v>169</v>
      </c>
      <c r="N7" s="67" t="s">
        <v>393</v>
      </c>
      <c r="O7" s="102" t="s">
        <v>167</v>
      </c>
      <c r="P7" s="102" t="s">
        <v>168</v>
      </c>
      <c r="Q7" s="103" t="s">
        <v>216</v>
      </c>
      <c r="R7" s="101" t="s">
        <v>62</v>
      </c>
      <c r="S7" s="104"/>
      <c r="T7" s="101" t="s">
        <v>62</v>
      </c>
      <c r="U7" s="104"/>
    </row>
    <row r="8" spans="1:21" s="53" customFormat="1" ht="60" x14ac:dyDescent="0.25">
      <c r="A8" s="107" t="s">
        <v>309</v>
      </c>
      <c r="B8" s="99" t="s">
        <v>274</v>
      </c>
      <c r="C8" s="99" t="s">
        <v>316</v>
      </c>
      <c r="D8" s="87" t="s">
        <v>417</v>
      </c>
      <c r="E8" s="95" t="s">
        <v>203</v>
      </c>
      <c r="F8" s="95" t="s">
        <v>270</v>
      </c>
      <c r="G8" s="98" t="s">
        <v>176</v>
      </c>
      <c r="H8" s="98" t="s">
        <v>174</v>
      </c>
      <c r="I8" s="98" t="s">
        <v>161</v>
      </c>
      <c r="J8" s="96" t="s">
        <v>169</v>
      </c>
      <c r="K8" s="97" t="s">
        <v>193</v>
      </c>
      <c r="L8" s="95" t="s">
        <v>125</v>
      </c>
      <c r="M8" s="96" t="s">
        <v>385</v>
      </c>
      <c r="N8" s="69" t="s">
        <v>418</v>
      </c>
      <c r="O8" s="102" t="s">
        <v>167</v>
      </c>
      <c r="P8" s="102" t="s">
        <v>168</v>
      </c>
      <c r="Q8" s="103" t="s">
        <v>216</v>
      </c>
      <c r="R8" s="101" t="s">
        <v>62</v>
      </c>
      <c r="S8" s="104"/>
      <c r="T8" s="101" t="s">
        <v>62</v>
      </c>
      <c r="U8" s="104"/>
    </row>
    <row r="9" spans="1:21" s="53" customFormat="1" ht="60" x14ac:dyDescent="0.25">
      <c r="A9" s="99" t="s">
        <v>316</v>
      </c>
      <c r="B9" s="99" t="s">
        <v>274</v>
      </c>
      <c r="C9" s="99" t="s">
        <v>322</v>
      </c>
      <c r="D9" s="87" t="s">
        <v>304</v>
      </c>
      <c r="E9" s="95" t="s">
        <v>203</v>
      </c>
      <c r="F9" s="95" t="s">
        <v>270</v>
      </c>
      <c r="G9" s="98" t="s">
        <v>176</v>
      </c>
      <c r="H9" s="98" t="s">
        <v>174</v>
      </c>
      <c r="I9" s="98" t="s">
        <v>161</v>
      </c>
      <c r="J9" s="96" t="s">
        <v>169</v>
      </c>
      <c r="K9" s="97" t="s">
        <v>193</v>
      </c>
      <c r="L9" s="95" t="s">
        <v>125</v>
      </c>
      <c r="M9" s="96" t="s">
        <v>386</v>
      </c>
      <c r="N9" s="104"/>
      <c r="O9" s="102" t="s">
        <v>167</v>
      </c>
      <c r="P9" s="102" t="s">
        <v>168</v>
      </c>
      <c r="Q9" s="103" t="s">
        <v>216</v>
      </c>
      <c r="R9" s="101" t="s">
        <v>62</v>
      </c>
      <c r="S9" s="104"/>
      <c r="T9" s="101" t="s">
        <v>62</v>
      </c>
      <c r="U9" s="104"/>
    </row>
    <row r="10" spans="1:21" ht="60" x14ac:dyDescent="0.25">
      <c r="A10" s="107" t="s">
        <v>322</v>
      </c>
      <c r="B10" s="95" t="s">
        <v>283</v>
      </c>
      <c r="C10" s="99" t="s">
        <v>328</v>
      </c>
      <c r="D10" s="87" t="s">
        <v>402</v>
      </c>
      <c r="E10" s="95" t="s">
        <v>203</v>
      </c>
      <c r="F10" s="95" t="s">
        <v>270</v>
      </c>
      <c r="G10" s="98" t="s">
        <v>176</v>
      </c>
      <c r="H10" s="98" t="s">
        <v>174</v>
      </c>
      <c r="I10" s="98" t="s">
        <v>161</v>
      </c>
      <c r="J10" s="96" t="s">
        <v>169</v>
      </c>
      <c r="K10" s="97" t="s">
        <v>193</v>
      </c>
      <c r="L10" s="95" t="s">
        <v>125</v>
      </c>
      <c r="M10" s="96" t="s">
        <v>169</v>
      </c>
      <c r="N10" s="67" t="s">
        <v>460</v>
      </c>
      <c r="O10" s="102" t="s">
        <v>167</v>
      </c>
      <c r="P10" s="102" t="s">
        <v>168</v>
      </c>
      <c r="Q10" s="103" t="s">
        <v>216</v>
      </c>
      <c r="R10" s="101" t="s">
        <v>62</v>
      </c>
      <c r="S10" s="104"/>
      <c r="T10" s="101" t="s">
        <v>62</v>
      </c>
      <c r="U10" s="104"/>
    </row>
    <row r="11" spans="1:21" s="14" customFormat="1" ht="30" x14ac:dyDescent="0.25">
      <c r="A11" s="99" t="s">
        <v>328</v>
      </c>
      <c r="B11" s="99"/>
      <c r="C11" s="99"/>
      <c r="D11" s="95" t="s">
        <v>202</v>
      </c>
      <c r="E11" s="95" t="s">
        <v>203</v>
      </c>
      <c r="F11" s="95" t="s">
        <v>204</v>
      </c>
      <c r="G11" s="98" t="s">
        <v>176</v>
      </c>
      <c r="H11" s="98" t="s">
        <v>174</v>
      </c>
      <c r="I11" s="98" t="s">
        <v>161</v>
      </c>
      <c r="J11" s="96" t="s">
        <v>169</v>
      </c>
      <c r="K11" s="97" t="s">
        <v>193</v>
      </c>
      <c r="L11" s="95" t="s">
        <v>125</v>
      </c>
      <c r="M11" s="100" t="str">
        <f>J11</f>
        <v>609424665</v>
      </c>
      <c r="N11" s="101" t="s">
        <v>333</v>
      </c>
      <c r="O11" s="102" t="s">
        <v>167</v>
      </c>
      <c r="P11" s="102" t="s">
        <v>168</v>
      </c>
      <c r="Q11" s="103" t="s">
        <v>216</v>
      </c>
      <c r="R11" s="101" t="s">
        <v>62</v>
      </c>
      <c r="S11" s="101"/>
      <c r="T11" s="101" t="s">
        <v>62</v>
      </c>
      <c r="U11" s="101"/>
    </row>
    <row r="12" spans="1:21" s="14" customFormat="1" ht="30" x14ac:dyDescent="0.25">
      <c r="A12" s="99" t="s">
        <v>342</v>
      </c>
      <c r="B12" s="99" t="s">
        <v>340</v>
      </c>
      <c r="C12" s="99" t="s">
        <v>342</v>
      </c>
      <c r="D12" s="95" t="s">
        <v>322</v>
      </c>
      <c r="E12" s="95" t="s">
        <v>203</v>
      </c>
      <c r="F12" s="95">
        <v>1</v>
      </c>
      <c r="G12" s="98" t="s">
        <v>176</v>
      </c>
      <c r="H12" s="98" t="s">
        <v>174</v>
      </c>
      <c r="I12" s="98" t="s">
        <v>161</v>
      </c>
      <c r="J12" s="96" t="s">
        <v>169</v>
      </c>
      <c r="K12" s="97" t="s">
        <v>193</v>
      </c>
      <c r="L12" s="95" t="s">
        <v>125</v>
      </c>
      <c r="M12" s="100" t="str">
        <f>J12</f>
        <v>609424665</v>
      </c>
      <c r="N12" s="101" t="s">
        <v>348</v>
      </c>
      <c r="O12" s="102" t="s">
        <v>167</v>
      </c>
      <c r="P12" s="102" t="s">
        <v>168</v>
      </c>
      <c r="Q12" s="103" t="s">
        <v>216</v>
      </c>
      <c r="R12" s="101" t="s">
        <v>62</v>
      </c>
      <c r="S12" s="101"/>
      <c r="T12" s="101" t="s">
        <v>62</v>
      </c>
      <c r="U12" s="101"/>
    </row>
    <row r="13" spans="1:21" s="53" customFormat="1" ht="75" x14ac:dyDescent="0.25">
      <c r="A13" s="107" t="s">
        <v>354</v>
      </c>
      <c r="B13" s="99" t="s">
        <v>268</v>
      </c>
      <c r="C13" s="99" t="s">
        <v>354</v>
      </c>
      <c r="D13" s="87" t="s">
        <v>341</v>
      </c>
      <c r="E13" s="95" t="s">
        <v>203</v>
      </c>
      <c r="F13" s="95" t="s">
        <v>270</v>
      </c>
      <c r="G13" s="98" t="s">
        <v>176</v>
      </c>
      <c r="H13" s="98" t="s">
        <v>174</v>
      </c>
      <c r="I13" s="98" t="s">
        <v>161</v>
      </c>
      <c r="J13" s="96" t="s">
        <v>169</v>
      </c>
      <c r="K13" s="97" t="s">
        <v>193</v>
      </c>
      <c r="L13" s="95" t="s">
        <v>125</v>
      </c>
      <c r="M13" s="96" t="s">
        <v>169</v>
      </c>
      <c r="N13" s="1" t="s">
        <v>445</v>
      </c>
      <c r="O13" s="102" t="s">
        <v>167</v>
      </c>
      <c r="P13" s="102" t="s">
        <v>168</v>
      </c>
      <c r="Q13" s="103" t="s">
        <v>216</v>
      </c>
      <c r="R13" s="101" t="s">
        <v>62</v>
      </c>
      <c r="S13" s="104"/>
      <c r="T13" s="101" t="s">
        <v>62</v>
      </c>
      <c r="U13" s="104"/>
    </row>
    <row r="14" spans="1:21" s="53" customFormat="1" ht="45" x14ac:dyDescent="0.25">
      <c r="A14" s="107" t="s">
        <v>359</v>
      </c>
      <c r="B14" s="95" t="s">
        <v>290</v>
      </c>
      <c r="C14" s="99" t="s">
        <v>359</v>
      </c>
      <c r="D14" s="87" t="s">
        <v>401</v>
      </c>
      <c r="E14" s="95" t="s">
        <v>203</v>
      </c>
      <c r="F14" s="95" t="s">
        <v>270</v>
      </c>
      <c r="G14" s="98" t="s">
        <v>176</v>
      </c>
      <c r="H14" s="98" t="s">
        <v>174</v>
      </c>
      <c r="I14" s="98" t="s">
        <v>161</v>
      </c>
      <c r="J14" s="96" t="s">
        <v>169</v>
      </c>
      <c r="K14" s="97" t="s">
        <v>193</v>
      </c>
      <c r="L14" s="95" t="s">
        <v>125</v>
      </c>
      <c r="M14" s="96" t="s">
        <v>169</v>
      </c>
      <c r="N14" s="67" t="s">
        <v>458</v>
      </c>
      <c r="O14" s="102" t="s">
        <v>167</v>
      </c>
      <c r="P14" s="102" t="s">
        <v>168</v>
      </c>
      <c r="Q14" s="103" t="s">
        <v>216</v>
      </c>
      <c r="R14" s="101" t="s">
        <v>62</v>
      </c>
      <c r="S14" s="104"/>
      <c r="T14" s="101" t="s">
        <v>62</v>
      </c>
      <c r="U14" s="104"/>
    </row>
    <row r="15" spans="1:21" s="14" customFormat="1" ht="30" x14ac:dyDescent="0.25">
      <c r="A15" s="99" t="s">
        <v>361</v>
      </c>
      <c r="B15" s="99" t="s">
        <v>340</v>
      </c>
      <c r="C15" s="99" t="s">
        <v>342</v>
      </c>
      <c r="D15" s="95" t="s">
        <v>322</v>
      </c>
      <c r="E15" s="95" t="s">
        <v>203</v>
      </c>
      <c r="F15" s="95">
        <v>1</v>
      </c>
      <c r="G15" s="98" t="s">
        <v>176</v>
      </c>
      <c r="H15" s="98" t="s">
        <v>174</v>
      </c>
      <c r="I15" s="98" t="s">
        <v>161</v>
      </c>
      <c r="J15" s="96" t="s">
        <v>169</v>
      </c>
      <c r="K15" s="97" t="s">
        <v>193</v>
      </c>
      <c r="L15" s="95" t="s">
        <v>125</v>
      </c>
      <c r="M15" s="100" t="str">
        <f>J15</f>
        <v>609424665</v>
      </c>
      <c r="N15" s="101" t="s">
        <v>368</v>
      </c>
      <c r="O15" s="102" t="s">
        <v>167</v>
      </c>
      <c r="P15" s="102" t="s">
        <v>168</v>
      </c>
      <c r="Q15" s="103" t="s">
        <v>216</v>
      </c>
      <c r="R15" s="101" t="s">
        <v>62</v>
      </c>
      <c r="S15" s="101"/>
      <c r="T15" s="101" t="s">
        <v>62</v>
      </c>
      <c r="U15" s="101"/>
    </row>
    <row r="16" spans="1:21" s="14" customFormat="1" ht="30" x14ac:dyDescent="0.25">
      <c r="A16" s="99" t="s">
        <v>371</v>
      </c>
      <c r="B16" s="99" t="s">
        <v>369</v>
      </c>
      <c r="C16" s="99" t="s">
        <v>342</v>
      </c>
      <c r="D16" s="95" t="s">
        <v>322</v>
      </c>
      <c r="E16" s="95" t="s">
        <v>203</v>
      </c>
      <c r="F16" s="95">
        <v>1</v>
      </c>
      <c r="G16" s="98" t="s">
        <v>176</v>
      </c>
      <c r="H16" s="98" t="s">
        <v>174</v>
      </c>
      <c r="I16" s="98" t="s">
        <v>161</v>
      </c>
      <c r="J16" s="96" t="s">
        <v>169</v>
      </c>
      <c r="K16" s="97" t="s">
        <v>193</v>
      </c>
      <c r="L16" s="95" t="s">
        <v>125</v>
      </c>
      <c r="M16" s="100" t="str">
        <f>J16</f>
        <v>609424665</v>
      </c>
      <c r="N16" s="101" t="s">
        <v>383</v>
      </c>
      <c r="O16" s="102" t="s">
        <v>167</v>
      </c>
      <c r="P16" s="102" t="s">
        <v>168</v>
      </c>
      <c r="Q16" s="103" t="s">
        <v>216</v>
      </c>
      <c r="R16" s="101" t="s">
        <v>62</v>
      </c>
      <c r="S16" s="101"/>
      <c r="T16" s="101" t="s">
        <v>62</v>
      </c>
      <c r="U16" s="101"/>
    </row>
    <row r="17" spans="1:21" s="14" customFormat="1" ht="30" x14ac:dyDescent="0.25">
      <c r="A17" s="99" t="s">
        <v>377</v>
      </c>
      <c r="B17" s="99" t="s">
        <v>369</v>
      </c>
      <c r="C17" s="99" t="s">
        <v>342</v>
      </c>
      <c r="D17" s="95" t="s">
        <v>322</v>
      </c>
      <c r="E17" s="95" t="s">
        <v>203</v>
      </c>
      <c r="F17" s="95">
        <v>1</v>
      </c>
      <c r="G17" s="98" t="s">
        <v>176</v>
      </c>
      <c r="H17" s="98" t="s">
        <v>174</v>
      </c>
      <c r="I17" s="98" t="s">
        <v>161</v>
      </c>
      <c r="J17" s="96" t="s">
        <v>169</v>
      </c>
      <c r="K17" s="97" t="s">
        <v>193</v>
      </c>
      <c r="L17" s="95" t="s">
        <v>125</v>
      </c>
      <c r="M17" s="100" t="str">
        <f>J17</f>
        <v>609424665</v>
      </c>
      <c r="N17" s="101" t="s">
        <v>392</v>
      </c>
      <c r="O17" s="102" t="s">
        <v>167</v>
      </c>
      <c r="P17" s="102" t="s">
        <v>168</v>
      </c>
      <c r="Q17" s="103" t="s">
        <v>216</v>
      </c>
      <c r="R17" s="101" t="s">
        <v>62</v>
      </c>
      <c r="S17" s="101"/>
      <c r="T17" s="101" t="s">
        <v>62</v>
      </c>
      <c r="U17" s="101"/>
    </row>
    <row r="18" spans="1:21" s="53" customFormat="1" ht="75" x14ac:dyDescent="0.25">
      <c r="A18" s="111" t="s">
        <v>394</v>
      </c>
      <c r="B18" s="99" t="s">
        <v>268</v>
      </c>
      <c r="C18" s="99" t="s">
        <v>394</v>
      </c>
      <c r="D18" s="87" t="s">
        <v>395</v>
      </c>
      <c r="E18" s="95" t="s">
        <v>203</v>
      </c>
      <c r="F18" s="95" t="s">
        <v>270</v>
      </c>
      <c r="G18" s="98" t="s">
        <v>176</v>
      </c>
      <c r="H18" s="98" t="s">
        <v>174</v>
      </c>
      <c r="I18" s="98" t="s">
        <v>161</v>
      </c>
      <c r="J18" s="96" t="s">
        <v>169</v>
      </c>
      <c r="K18" s="97" t="s">
        <v>193</v>
      </c>
      <c r="L18" s="95" t="s">
        <v>125</v>
      </c>
      <c r="M18" s="96" t="s">
        <v>169</v>
      </c>
      <c r="N18" s="101" t="s">
        <v>457</v>
      </c>
      <c r="O18" s="102" t="s">
        <v>167</v>
      </c>
      <c r="P18" s="102" t="s">
        <v>168</v>
      </c>
      <c r="Q18" s="103" t="s">
        <v>216</v>
      </c>
      <c r="R18" s="101" t="s">
        <v>62</v>
      </c>
      <c r="S18" s="104"/>
      <c r="T18" s="101" t="s">
        <v>62</v>
      </c>
      <c r="U18" s="104"/>
    </row>
    <row r="19" spans="1:21" s="53" customFormat="1" ht="75" x14ac:dyDescent="0.25">
      <c r="A19" s="109" t="s">
        <v>403</v>
      </c>
      <c r="B19" s="99" t="s">
        <v>274</v>
      </c>
      <c r="C19" s="99" t="s">
        <v>403</v>
      </c>
      <c r="D19" s="95" t="s">
        <v>415</v>
      </c>
      <c r="E19" s="95" t="s">
        <v>203</v>
      </c>
      <c r="F19" s="95" t="s">
        <v>270</v>
      </c>
      <c r="G19" s="98" t="s">
        <v>176</v>
      </c>
      <c r="H19" s="98" t="s">
        <v>174</v>
      </c>
      <c r="I19" s="98" t="s">
        <v>161</v>
      </c>
      <c r="J19" s="96" t="s">
        <v>169</v>
      </c>
      <c r="K19" s="97" t="s">
        <v>193</v>
      </c>
      <c r="L19" s="95" t="s">
        <v>125</v>
      </c>
      <c r="M19" s="96" t="s">
        <v>169</v>
      </c>
      <c r="N19" s="108" t="s">
        <v>478</v>
      </c>
      <c r="O19" s="102" t="s">
        <v>167</v>
      </c>
      <c r="P19" s="102" t="s">
        <v>168</v>
      </c>
      <c r="Q19" s="103" t="s">
        <v>216</v>
      </c>
      <c r="R19" s="101" t="s">
        <v>62</v>
      </c>
      <c r="S19" s="104"/>
      <c r="T19" s="101" t="s">
        <v>62</v>
      </c>
      <c r="U19" s="104"/>
    </row>
    <row r="20" spans="1:21" s="53" customFormat="1" ht="75" x14ac:dyDescent="0.25">
      <c r="A20" s="99" t="s">
        <v>404</v>
      </c>
      <c r="B20" s="99" t="s">
        <v>274</v>
      </c>
      <c r="C20" s="99" t="s">
        <v>404</v>
      </c>
      <c r="D20" s="95" t="s">
        <v>414</v>
      </c>
      <c r="E20" s="95" t="s">
        <v>203</v>
      </c>
      <c r="F20" s="95" t="s">
        <v>270</v>
      </c>
      <c r="G20" s="98" t="s">
        <v>176</v>
      </c>
      <c r="H20" s="98" t="s">
        <v>174</v>
      </c>
      <c r="I20" s="98" t="s">
        <v>161</v>
      </c>
      <c r="J20" s="96" t="s">
        <v>169</v>
      </c>
      <c r="K20" s="97" t="s">
        <v>193</v>
      </c>
      <c r="L20" s="95" t="s">
        <v>125</v>
      </c>
      <c r="M20" s="96" t="s">
        <v>169</v>
      </c>
      <c r="N20" s="101"/>
      <c r="O20" s="102" t="s">
        <v>167</v>
      </c>
      <c r="P20" s="102" t="s">
        <v>168</v>
      </c>
      <c r="Q20" s="103" t="s">
        <v>216</v>
      </c>
      <c r="R20" s="101" t="s">
        <v>62</v>
      </c>
      <c r="S20" s="104"/>
      <c r="T20" s="101" t="s">
        <v>62</v>
      </c>
      <c r="U20" s="104"/>
    </row>
    <row r="21" spans="1:21" s="14" customFormat="1" ht="30" x14ac:dyDescent="0.25">
      <c r="A21" s="99" t="s">
        <v>422</v>
      </c>
      <c r="B21" s="99" t="s">
        <v>419</v>
      </c>
      <c r="C21" s="99" t="s">
        <v>422</v>
      </c>
      <c r="D21" s="95" t="s">
        <v>322</v>
      </c>
      <c r="E21" s="95" t="s">
        <v>203</v>
      </c>
      <c r="F21" s="95">
        <v>1</v>
      </c>
      <c r="G21" s="98" t="s">
        <v>176</v>
      </c>
      <c r="H21" s="98" t="s">
        <v>174</v>
      </c>
      <c r="I21" s="98" t="s">
        <v>161</v>
      </c>
      <c r="J21" s="96" t="s">
        <v>169</v>
      </c>
      <c r="K21" s="97" t="s">
        <v>193</v>
      </c>
      <c r="L21" s="95" t="s">
        <v>125</v>
      </c>
      <c r="M21" s="100" t="str">
        <f>J21</f>
        <v>609424665</v>
      </c>
      <c r="N21" s="101"/>
      <c r="O21" s="102" t="s">
        <v>167</v>
      </c>
      <c r="P21" s="102" t="s">
        <v>168</v>
      </c>
      <c r="Q21" s="103" t="s">
        <v>216</v>
      </c>
      <c r="R21" s="101" t="s">
        <v>62</v>
      </c>
      <c r="S21" s="101"/>
      <c r="T21" s="101" t="s">
        <v>62</v>
      </c>
      <c r="U21" s="101"/>
    </row>
    <row r="22" spans="1:21" s="14" customFormat="1" ht="30" x14ac:dyDescent="0.25">
      <c r="A22" s="99" t="s">
        <v>429</v>
      </c>
      <c r="B22" s="99" t="s">
        <v>369</v>
      </c>
      <c r="C22" s="99" t="s">
        <v>429</v>
      </c>
      <c r="D22" s="95" t="s">
        <v>322</v>
      </c>
      <c r="E22" s="95" t="s">
        <v>203</v>
      </c>
      <c r="F22" s="95">
        <v>1</v>
      </c>
      <c r="G22" s="98" t="s">
        <v>176</v>
      </c>
      <c r="H22" s="98" t="s">
        <v>174</v>
      </c>
      <c r="I22" s="98" t="s">
        <v>161</v>
      </c>
      <c r="J22" s="96" t="s">
        <v>169</v>
      </c>
      <c r="K22" s="97" t="s">
        <v>193</v>
      </c>
      <c r="L22" s="95" t="s">
        <v>125</v>
      </c>
      <c r="M22" s="100" t="str">
        <f>J22</f>
        <v>609424665</v>
      </c>
      <c r="N22" s="101" t="s">
        <v>435</v>
      </c>
      <c r="O22" s="102" t="s">
        <v>167</v>
      </c>
      <c r="P22" s="102" t="s">
        <v>168</v>
      </c>
      <c r="Q22" s="103" t="s">
        <v>216</v>
      </c>
      <c r="R22" s="101" t="s">
        <v>62</v>
      </c>
      <c r="S22" s="101"/>
      <c r="T22" s="101" t="s">
        <v>62</v>
      </c>
      <c r="U22" s="101"/>
    </row>
    <row r="23" spans="1:21" s="14" customFormat="1" ht="30" x14ac:dyDescent="0.25">
      <c r="A23" s="99" t="s">
        <v>438</v>
      </c>
      <c r="B23" s="99" t="s">
        <v>419</v>
      </c>
      <c r="C23" s="99" t="s">
        <v>438</v>
      </c>
      <c r="D23" s="95" t="s">
        <v>267</v>
      </c>
      <c r="E23" s="95" t="s">
        <v>203</v>
      </c>
      <c r="F23" s="95">
        <v>1</v>
      </c>
      <c r="G23" s="98" t="s">
        <v>176</v>
      </c>
      <c r="H23" s="98" t="s">
        <v>174</v>
      </c>
      <c r="I23" s="98" t="s">
        <v>161</v>
      </c>
      <c r="J23" s="96" t="s">
        <v>169</v>
      </c>
      <c r="K23" s="97" t="s">
        <v>193</v>
      </c>
      <c r="L23" s="95" t="s">
        <v>125</v>
      </c>
      <c r="M23" s="100" t="str">
        <f>J23</f>
        <v>609424665</v>
      </c>
      <c r="N23" s="101" t="s">
        <v>459</v>
      </c>
      <c r="O23" s="102" t="s">
        <v>167</v>
      </c>
      <c r="P23" s="102" t="s">
        <v>168</v>
      </c>
      <c r="Q23" s="103" t="s">
        <v>216</v>
      </c>
      <c r="R23" s="101" t="s">
        <v>62</v>
      </c>
      <c r="S23" s="101"/>
      <c r="T23" s="101" t="s">
        <v>62</v>
      </c>
      <c r="U23" s="101"/>
    </row>
    <row r="24" spans="1:21" s="14" customFormat="1" ht="30" x14ac:dyDescent="0.25">
      <c r="A24" s="99" t="s">
        <v>449</v>
      </c>
      <c r="B24" s="99" t="s">
        <v>446</v>
      </c>
      <c r="C24" s="99" t="s">
        <v>449</v>
      </c>
      <c r="D24" s="95" t="s">
        <v>267</v>
      </c>
      <c r="E24" s="95" t="s">
        <v>203</v>
      </c>
      <c r="F24" s="95">
        <v>1</v>
      </c>
      <c r="G24" s="98" t="s">
        <v>176</v>
      </c>
      <c r="H24" s="98" t="s">
        <v>174</v>
      </c>
      <c r="I24" s="98" t="s">
        <v>161</v>
      </c>
      <c r="J24" s="96" t="s">
        <v>169</v>
      </c>
      <c r="K24" s="97" t="s">
        <v>193</v>
      </c>
      <c r="L24" s="95" t="s">
        <v>125</v>
      </c>
      <c r="M24" s="100" t="str">
        <f>J24</f>
        <v>609424665</v>
      </c>
      <c r="N24" s="101" t="s">
        <v>456</v>
      </c>
      <c r="O24" s="102" t="s">
        <v>167</v>
      </c>
      <c r="P24" s="102" t="s">
        <v>168</v>
      </c>
      <c r="Q24" s="103" t="s">
        <v>216</v>
      </c>
      <c r="R24" s="101" t="s">
        <v>62</v>
      </c>
      <c r="S24" s="101"/>
      <c r="T24" s="101" t="s">
        <v>62</v>
      </c>
      <c r="U24" s="101"/>
    </row>
    <row r="25" spans="1:21" s="53" customFormat="1" ht="75" x14ac:dyDescent="0.25">
      <c r="A25" s="107" t="s">
        <v>461</v>
      </c>
      <c r="B25" s="99" t="s">
        <v>272</v>
      </c>
      <c r="C25" s="95" t="s">
        <v>461</v>
      </c>
      <c r="D25" s="87" t="s">
        <v>269</v>
      </c>
      <c r="E25" s="95" t="s">
        <v>203</v>
      </c>
      <c r="F25" s="95" t="s">
        <v>270</v>
      </c>
      <c r="G25" s="98" t="s">
        <v>176</v>
      </c>
      <c r="H25" s="98" t="s">
        <v>174</v>
      </c>
      <c r="I25" s="98" t="s">
        <v>161</v>
      </c>
      <c r="J25" s="96" t="s">
        <v>169</v>
      </c>
      <c r="K25" s="97" t="s">
        <v>193</v>
      </c>
      <c r="L25" s="95" t="s">
        <v>125</v>
      </c>
      <c r="M25" s="96" t="s">
        <v>169</v>
      </c>
      <c r="N25" s="67" t="s">
        <v>501</v>
      </c>
      <c r="O25" s="102" t="s">
        <v>167</v>
      </c>
      <c r="P25" s="102" t="s">
        <v>168</v>
      </c>
      <c r="Q25" s="103" t="s">
        <v>216</v>
      </c>
      <c r="R25" s="101" t="s">
        <v>62</v>
      </c>
      <c r="S25" s="104"/>
      <c r="T25" s="101" t="s">
        <v>62</v>
      </c>
      <c r="U25" s="104"/>
    </row>
    <row r="26" spans="1:21" s="53" customFormat="1" ht="30" x14ac:dyDescent="0.25">
      <c r="A26" s="99" t="s">
        <v>467</v>
      </c>
      <c r="B26" s="99"/>
      <c r="C26" s="95" t="s">
        <v>467</v>
      </c>
      <c r="D26" s="87" t="s">
        <v>236</v>
      </c>
      <c r="E26" s="95" t="s">
        <v>203</v>
      </c>
      <c r="F26" s="95">
        <v>1</v>
      </c>
      <c r="G26" s="98" t="s">
        <v>176</v>
      </c>
      <c r="H26" s="98" t="s">
        <v>174</v>
      </c>
      <c r="I26" s="98" t="s">
        <v>161</v>
      </c>
      <c r="J26" s="96" t="s">
        <v>169</v>
      </c>
      <c r="K26" s="97" t="s">
        <v>193</v>
      </c>
      <c r="L26" s="95" t="s">
        <v>125</v>
      </c>
      <c r="M26" s="96" t="s">
        <v>169</v>
      </c>
      <c r="N26" s="67"/>
      <c r="O26" s="102" t="s">
        <v>167</v>
      </c>
      <c r="P26" s="102" t="s">
        <v>168</v>
      </c>
      <c r="Q26" s="103" t="s">
        <v>216</v>
      </c>
      <c r="R26" s="101" t="s">
        <v>62</v>
      </c>
      <c r="S26" s="104"/>
      <c r="T26" s="101" t="s">
        <v>62</v>
      </c>
      <c r="U26" s="104"/>
    </row>
    <row r="27" spans="1:21" s="53" customFormat="1" ht="75" x14ac:dyDescent="0.25">
      <c r="A27" s="107" t="s">
        <v>479</v>
      </c>
      <c r="B27" s="99" t="s">
        <v>268</v>
      </c>
      <c r="C27" s="99" t="s">
        <v>479</v>
      </c>
      <c r="D27" s="87" t="s">
        <v>480</v>
      </c>
      <c r="E27" s="95" t="s">
        <v>203</v>
      </c>
      <c r="F27" s="95" t="s">
        <v>270</v>
      </c>
      <c r="G27" s="98" t="s">
        <v>176</v>
      </c>
      <c r="H27" s="98" t="s">
        <v>174</v>
      </c>
      <c r="I27" s="98" t="s">
        <v>161</v>
      </c>
      <c r="J27" s="96" t="s">
        <v>169</v>
      </c>
      <c r="K27" s="97" t="s">
        <v>193</v>
      </c>
      <c r="L27" s="95" t="s">
        <v>125</v>
      </c>
      <c r="M27" s="96" t="s">
        <v>169</v>
      </c>
      <c r="N27" s="101" t="s">
        <v>499</v>
      </c>
      <c r="O27" s="102" t="s">
        <v>167</v>
      </c>
      <c r="P27" s="102" t="s">
        <v>168</v>
      </c>
      <c r="Q27" s="103" t="s">
        <v>216</v>
      </c>
      <c r="R27" s="101" t="s">
        <v>62</v>
      </c>
      <c r="S27" s="104"/>
      <c r="T27" s="101" t="s">
        <v>62</v>
      </c>
      <c r="U27" s="104"/>
    </row>
    <row r="28" spans="1:21" s="53" customFormat="1" ht="60" x14ac:dyDescent="0.25">
      <c r="A28" s="107" t="s">
        <v>505</v>
      </c>
      <c r="B28" s="95" t="s">
        <v>502</v>
      </c>
      <c r="C28" s="99" t="s">
        <v>505</v>
      </c>
      <c r="D28" s="87" t="s">
        <v>506</v>
      </c>
      <c r="E28" s="95" t="s">
        <v>203</v>
      </c>
      <c r="F28" s="95">
        <v>1</v>
      </c>
      <c r="G28" s="98" t="s">
        <v>176</v>
      </c>
      <c r="H28" s="98" t="s">
        <v>174</v>
      </c>
      <c r="I28" s="98" t="s">
        <v>161</v>
      </c>
      <c r="J28" s="96" t="s">
        <v>169</v>
      </c>
      <c r="K28" s="97" t="s">
        <v>193</v>
      </c>
      <c r="L28" s="95" t="s">
        <v>125</v>
      </c>
      <c r="M28" s="96" t="s">
        <v>169</v>
      </c>
      <c r="N28" s="67" t="s">
        <v>511</v>
      </c>
      <c r="O28" s="102" t="s">
        <v>167</v>
      </c>
      <c r="P28" s="102" t="s">
        <v>168</v>
      </c>
      <c r="Q28" s="103" t="s">
        <v>216</v>
      </c>
      <c r="R28" s="101" t="s">
        <v>62</v>
      </c>
      <c r="S28" s="104"/>
      <c r="T28" s="101" t="s">
        <v>62</v>
      </c>
      <c r="U28" s="104"/>
    </row>
  </sheetData>
  <dataConsolidate/>
  <dataValidations count="4">
    <dataValidation type="list" allowBlank="1" showInputMessage="1" showErrorMessage="1" sqref="T2:T4 R2:R4 T11:T12 R11:R12 T15:T17 R15:R17 T21:T24 R21:R24">
      <formula1>"Yes,No"</formula1>
    </dataValidation>
    <dataValidation type="list" allowBlank="1" showErrorMessage="1" sqref="G2:G4 G6:G28">
      <formula1>"http://singlemodelc.nat.bt.com/,http://singlemodela.nat.bt.com/default.aspx"</formula1>
    </dataValidation>
    <dataValidation type="list" allowBlank="1" showErrorMessage="1" sqref="H2:H4 H6:H28">
      <formula1>"http://aibwebb-ws.nat.bt.com:61014/aibweb/,http://aibwebc-ws.nat.bt.com:61007/aibweb/,http://aibweb-gs.nat.bt.com:61108/aibweb/"</formula1>
    </dataValidation>
    <dataValidation type="list" allowBlank="1" showErrorMessage="1" sqref="I2:I4 I6:I28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5" t="s">
        <v>0</v>
      </c>
      <c r="B1" s="15" t="s">
        <v>3</v>
      </c>
      <c r="C1" s="15" t="s">
        <v>160</v>
      </c>
      <c r="D1" s="15" t="s">
        <v>138</v>
      </c>
      <c r="E1" s="17" t="s">
        <v>22</v>
      </c>
      <c r="F1" s="15" t="s">
        <v>153</v>
      </c>
      <c r="G1" s="15" t="s">
        <v>5</v>
      </c>
      <c r="H1" s="15" t="s">
        <v>154</v>
      </c>
      <c r="I1" s="15" t="s">
        <v>155</v>
      </c>
    </row>
    <row r="2" spans="1:9" ht="30" x14ac:dyDescent="0.25">
      <c r="A2" s="19" t="s">
        <v>150</v>
      </c>
      <c r="B2" s="28" t="s">
        <v>161</v>
      </c>
      <c r="C2" s="20" t="s">
        <v>126</v>
      </c>
      <c r="D2" s="8" t="s">
        <v>162</v>
      </c>
      <c r="E2" s="22" t="s">
        <v>125</v>
      </c>
      <c r="F2" s="21" t="s">
        <v>159</v>
      </c>
      <c r="G2" s="24" t="s">
        <v>157</v>
      </c>
      <c r="H2" s="12" t="s">
        <v>158</v>
      </c>
      <c r="I2" s="23" t="s">
        <v>156</v>
      </c>
    </row>
    <row r="3" spans="1:9" ht="30" x14ac:dyDescent="0.25">
      <c r="A3" s="11" t="s">
        <v>151</v>
      </c>
      <c r="B3" s="19" t="s">
        <v>161</v>
      </c>
      <c r="C3" s="7" t="s">
        <v>152</v>
      </c>
      <c r="D3" s="12" t="s">
        <v>129</v>
      </c>
      <c r="E3" s="6" t="s">
        <v>125</v>
      </c>
      <c r="F3" s="12"/>
      <c r="G3" s="13"/>
      <c r="H3" s="13"/>
      <c r="I3" s="13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35" t="s">
        <v>178</v>
      </c>
      <c r="C2" s="36" t="s">
        <v>179</v>
      </c>
      <c r="D2" s="36" t="s">
        <v>180</v>
      </c>
    </row>
    <row r="3" spans="2:4" ht="15.75" thickBot="1" x14ac:dyDescent="0.3">
      <c r="B3" s="37" t="s">
        <v>139</v>
      </c>
      <c r="C3" s="38" t="s">
        <v>140</v>
      </c>
      <c r="D3" s="38" t="s">
        <v>181</v>
      </c>
    </row>
    <row r="4" spans="2:4" ht="15.75" thickBot="1" x14ac:dyDescent="0.3">
      <c r="B4" s="37" t="s">
        <v>170</v>
      </c>
      <c r="C4" s="38" t="s">
        <v>107</v>
      </c>
      <c r="D4" s="38" t="s">
        <v>182</v>
      </c>
    </row>
    <row r="5" spans="2:4" ht="15.75" thickBot="1" x14ac:dyDescent="0.3">
      <c r="B5" s="37" t="s">
        <v>188</v>
      </c>
      <c r="C5" s="38" t="s">
        <v>107</v>
      </c>
      <c r="D5" s="38" t="s">
        <v>183</v>
      </c>
    </row>
    <row r="6" spans="2:4" ht="15.75" thickBot="1" x14ac:dyDescent="0.3">
      <c r="B6" s="37" t="s">
        <v>55</v>
      </c>
      <c r="C6" s="38" t="s">
        <v>56</v>
      </c>
      <c r="D6" s="38" t="s">
        <v>195</v>
      </c>
    </row>
    <row r="7" spans="2:4" ht="15.75" thickBot="1" x14ac:dyDescent="0.3">
      <c r="B7" s="37" t="s">
        <v>189</v>
      </c>
      <c r="C7" s="38" t="s">
        <v>107</v>
      </c>
      <c r="D7" s="39" t="s">
        <v>184</v>
      </c>
    </row>
    <row r="8" spans="2:4" ht="15.75" thickBot="1" x14ac:dyDescent="0.3">
      <c r="B8" s="37" t="s">
        <v>190</v>
      </c>
      <c r="C8" s="38" t="s">
        <v>107</v>
      </c>
      <c r="D8" s="39" t="s">
        <v>185</v>
      </c>
    </row>
    <row r="9" spans="2:4" ht="15.75" thickBot="1" x14ac:dyDescent="0.3">
      <c r="B9" s="37" t="s">
        <v>191</v>
      </c>
      <c r="C9" s="38" t="s">
        <v>107</v>
      </c>
      <c r="D9" s="38" t="s">
        <v>186</v>
      </c>
    </row>
    <row r="10" spans="2:4" ht="15.75" thickBot="1" x14ac:dyDescent="0.3">
      <c r="B10" s="37" t="s">
        <v>192</v>
      </c>
      <c r="C10" s="38" t="s">
        <v>56</v>
      </c>
      <c r="D10" s="38" t="s">
        <v>187</v>
      </c>
    </row>
    <row r="11" spans="2:4" ht="15.75" thickBot="1" x14ac:dyDescent="0.3">
      <c r="B11" s="37" t="s">
        <v>194</v>
      </c>
      <c r="C11" s="38" t="s">
        <v>56</v>
      </c>
      <c r="D11" s="3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Zainudin,NA,Azry,TAQ1 R</cp:lastModifiedBy>
  <dcterms:created xsi:type="dcterms:W3CDTF">2017-04-12T02:23:33Z</dcterms:created>
  <dcterms:modified xsi:type="dcterms:W3CDTF">2018-03-22T09:21:43Z</dcterms:modified>
</cp:coreProperties>
</file>