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609424665\workspace\GlobalServices\CSP\WorkInProgress\Fkh\RnD\"/>
    </mc:Choice>
  </mc:AlternateContent>
  <bookViews>
    <workbookView xWindow="360" yWindow="5595" windowWidth="19440" windowHeight="4095" tabRatio="879" activeTab="6"/>
  </bookViews>
  <sheets>
    <sheet name="ExpedioIM" sheetId="13" r:id="rId1"/>
    <sheet name="SI_TaskClosure" sheetId="21" r:id="rId2"/>
    <sheet name="ExpedioOM" sheetId="14" r:id="rId3"/>
    <sheet name="SQE_Contract" sheetId="11" r:id="rId4"/>
    <sheet name="BFG_IMS" sheetId="22" r:id="rId5"/>
    <sheet name="ActiveDirectory" sheetId="23" r:id="rId6"/>
    <sheet name="CustomerDetails" sheetId="24" r:id="rId7"/>
    <sheet name="CQM" sheetId="25" r:id="rId8"/>
  </sheets>
  <definedNames>
    <definedName name="_xlnm._FilterDatabase" localSheetId="2" hidden="1">ExpedioOM!$A$1:$AN$34</definedName>
    <definedName name="_xlnm._FilterDatabase" localSheetId="3" hidden="1">SQE_Contract!$A$1:$BG$4</definedName>
  </definedNames>
  <calcPr calcId="152511"/>
</workbook>
</file>

<file path=xl/calcChain.xml><?xml version="1.0" encoding="utf-8"?>
<calcChain xmlns="http://schemas.openxmlformats.org/spreadsheetml/2006/main">
  <c r="X2" i="25" l="1"/>
  <c r="W2" i="25"/>
  <c r="V2" i="25"/>
  <c r="AH6" i="24"/>
  <c r="AG6" i="24"/>
  <c r="AB6" i="24"/>
  <c r="AH5" i="24"/>
  <c r="AG5" i="24"/>
  <c r="AB5" i="24"/>
  <c r="AH4" i="24"/>
  <c r="AG4" i="24"/>
  <c r="AB4" i="24"/>
  <c r="AH3" i="24"/>
  <c r="AB3" i="24"/>
  <c r="AG3" i="24"/>
  <c r="AH2" i="24"/>
  <c r="AB2" i="24"/>
  <c r="AG2" i="24"/>
  <c r="X4" i="25"/>
  <c r="W4" i="25"/>
  <c r="V4" i="25"/>
  <c r="X5" i="25"/>
  <c r="W3" i="25"/>
  <c r="V3" i="25"/>
  <c r="X3" i="25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2" i="14"/>
  <c r="M3" i="14"/>
  <c r="U32" i="14"/>
  <c r="V32" i="14"/>
  <c r="V31" i="14"/>
  <c r="U31" i="14"/>
  <c r="V30" i="14"/>
  <c r="U30" i="14"/>
  <c r="U8" i="14"/>
  <c r="V8" i="14"/>
  <c r="V7" i="14"/>
  <c r="U7" i="14"/>
  <c r="V21" i="14"/>
  <c r="U21" i="14"/>
  <c r="V13" i="14"/>
  <c r="U13" i="14"/>
  <c r="V18" i="14"/>
  <c r="U18" i="14"/>
</calcChain>
</file>

<file path=xl/comments1.xml><?xml version="1.0" encoding="utf-8"?>
<comments xmlns="http://schemas.openxmlformats.org/spreadsheetml/2006/main">
  <authors>
    <author>Venkobasa,N,Nagaraj,TAJ7 C</author>
  </authors>
  <commentList>
    <comment ref="G31" authorId="0" shapeId="0">
      <text>
        <r>
          <rPr>
            <b/>
            <sz val="9"/>
            <color indexed="81"/>
            <rFont val="Tahoma"/>
            <family val="2"/>
          </rPr>
          <t>Venkobasa,N,Nagaraj,TAJ7 C:</t>
        </r>
        <r>
          <rPr>
            <sz val="9"/>
            <color indexed="81"/>
            <rFont val="Tahoma"/>
            <family val="2"/>
          </rPr>
          <t xml:space="preserve">
Available in CQM and SQE_Contract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Venkobasa,N,Nagaraj,TAJ7 C:</t>
        </r>
        <r>
          <rPr>
            <sz val="9"/>
            <color indexed="81"/>
            <rFont val="Tahoma"/>
            <family val="2"/>
          </rPr>
          <t xml:space="preserve">
Available in CQM and SQE_Contract</t>
        </r>
      </text>
    </comment>
  </commentList>
</comments>
</file>

<file path=xl/comments2.xml><?xml version="1.0" encoding="utf-8"?>
<comments xmlns="http://schemas.openxmlformats.org/spreadsheetml/2006/main">
  <authors>
    <author>Venkobasa,N,Nagaraj,TAJ7 C</author>
  </authors>
  <commentList>
    <comment ref="AI1" authorId="0" shapeId="0">
      <text>
        <r>
          <rPr>
            <b/>
            <sz val="9"/>
            <color indexed="81"/>
            <rFont val="Tahoma"/>
            <family val="2"/>
          </rPr>
          <t>Expand Only if it is reqyired to update for Test Case Rel42_01</t>
        </r>
      </text>
    </comment>
  </commentList>
</comments>
</file>

<file path=xl/sharedStrings.xml><?xml version="1.0" encoding="utf-8"?>
<sst xmlns="http://schemas.openxmlformats.org/spreadsheetml/2006/main" count="1733" uniqueCount="634">
  <si>
    <t>TC_ID</t>
  </si>
  <si>
    <t>Scr_ID</t>
  </si>
  <si>
    <t>dOrderType</t>
  </si>
  <si>
    <t>dContractTerm</t>
  </si>
  <si>
    <t>dProductName</t>
  </si>
  <si>
    <t>dCountry</t>
  </si>
  <si>
    <t>dSiteName</t>
  </si>
  <si>
    <t>dFloor</t>
  </si>
  <si>
    <t>dRoom</t>
  </si>
  <si>
    <t>dBuildingNumber</t>
  </si>
  <si>
    <t>dStreet</t>
  </si>
  <si>
    <t>dCity</t>
  </si>
  <si>
    <t>dServiceType</t>
  </si>
  <si>
    <t>USD</t>
  </si>
  <si>
    <t>dTypeOfOrder</t>
  </si>
  <si>
    <t>dPassword</t>
  </si>
  <si>
    <t>dAIBURL</t>
  </si>
  <si>
    <t>TC009</t>
  </si>
  <si>
    <t>dSQEURL</t>
  </si>
  <si>
    <t>dQuoteID</t>
  </si>
  <si>
    <t>dProductCategory</t>
  </si>
  <si>
    <t>dProduct</t>
  </si>
  <si>
    <t>dQuantity</t>
  </si>
  <si>
    <t>dPlanName</t>
  </si>
  <si>
    <t>dOfferName</t>
  </si>
  <si>
    <t>dCustomerOrderReference</t>
  </si>
  <si>
    <t>dOrderName</t>
  </si>
  <si>
    <t>dCustNwSetID</t>
  </si>
  <si>
    <t>dRFOLocation</t>
  </si>
  <si>
    <t>Cnw0000000079</t>
  </si>
  <si>
    <t>TC012</t>
  </si>
  <si>
    <t>S012</t>
  </si>
  <si>
    <t>dExpedioURL</t>
  </si>
  <si>
    <t>dExpedioUserId</t>
  </si>
  <si>
    <t>dExpedioPassword</t>
  </si>
  <si>
    <t>jashnan</t>
  </si>
  <si>
    <t>http://10.213.79.48:8080/arsys/shared/login.jsp?/arsys/home</t>
  </si>
  <si>
    <t>dQuickLinkName</t>
  </si>
  <si>
    <t>Open Expedio IM</t>
  </si>
  <si>
    <t>R32CUSTUS07</t>
  </si>
  <si>
    <t>dCustomer</t>
  </si>
  <si>
    <t>TC013</t>
  </si>
  <si>
    <t>ExpedioOM</t>
  </si>
  <si>
    <t>ExpedioIM</t>
  </si>
  <si>
    <t>Provide</t>
  </si>
  <si>
    <t>dCustomerName</t>
  </si>
  <si>
    <t>dFirstName</t>
  </si>
  <si>
    <t>dLastName</t>
  </si>
  <si>
    <t>dPhoneNumber</t>
  </si>
  <si>
    <t>WHITBREAD PLC</t>
  </si>
  <si>
    <t>Ranjita|Anil|Sunil|Dheeraj</t>
  </si>
  <si>
    <t>Ninave|Pal|Sharma|Tandon</t>
  </si>
  <si>
    <t>442536987452|442536987453|442536987454|442536987455</t>
  </si>
  <si>
    <t>OSCS Root Product|SIP Trunking Contract|Network inter connection|Trunk group CSDK|Point to VPN trunk CSDK|Number Range</t>
  </si>
  <si>
    <t>dAttributesName</t>
  </si>
  <si>
    <t>SERVICE STATUS|CUSTOMER NW SET ID|IP ADDRESS OF PE ROUTER|TOTAL SERVICE CARE LIST PRICE|SERVICE CARE CHANNEL QUANTITY|SERVICE CARE TARRIF BAND</t>
  </si>
  <si>
    <t>dCID</t>
  </si>
  <si>
    <t>dContract</t>
  </si>
  <si>
    <t>dSite</t>
  </si>
  <si>
    <t>dElement</t>
  </si>
  <si>
    <t>CUS524074</t>
  </si>
  <si>
    <t>CLASSIC-BT AMERICAS-01013339</t>
  </si>
  <si>
    <t>Global SIP NOAS Root</t>
  </si>
  <si>
    <t>jashneha1</t>
  </si>
  <si>
    <t>dSalesChannel</t>
  </si>
  <si>
    <t>BTGS UK</t>
  </si>
  <si>
    <t>dQuoteName</t>
  </si>
  <si>
    <t>dOppurtunityReferenceNumber</t>
  </si>
  <si>
    <t>1-dsf78</t>
  </si>
  <si>
    <t>dCurrency</t>
  </si>
  <si>
    <t>dUserName</t>
  </si>
  <si>
    <t>TC017_2</t>
  </si>
  <si>
    <t>TC013_1</t>
  </si>
  <si>
    <t>venkobn</t>
  </si>
  <si>
    <t>dRole</t>
  </si>
  <si>
    <t>Anil|Nagaraj|Dheeraj</t>
  </si>
  <si>
    <t>Pal|Venkobasa|Tandon</t>
  </si>
  <si>
    <t>442536987452|442536987453|442536987454</t>
  </si>
  <si>
    <t>dJobTitle</t>
  </si>
  <si>
    <t>Site Primary Contact|Service Delivery|Service Assurance</t>
  </si>
  <si>
    <t>TESTER|TESTER|TESTER</t>
  </si>
  <si>
    <t>dBuildingName</t>
  </si>
  <si>
    <t>APEX TOWER</t>
  </si>
  <si>
    <t>Stone</t>
  </si>
  <si>
    <t>Oulton Road</t>
  </si>
  <si>
    <t>UNITED KINGDOM</t>
  </si>
  <si>
    <t>dZipCode</t>
  </si>
  <si>
    <t>ST15 0RS</t>
  </si>
  <si>
    <t>SITE_DETAILS</t>
  </si>
  <si>
    <t>GBP</t>
  </si>
  <si>
    <t>One Cloud Cisco-Build Order</t>
  </si>
  <si>
    <t>dProductFamily</t>
  </si>
  <si>
    <t>One Cloud</t>
  </si>
  <si>
    <t>dRFOFilePath</t>
  </si>
  <si>
    <t>dInternalTrunkRef</t>
  </si>
  <si>
    <t>One Cloud Cisco - Site</t>
  </si>
  <si>
    <t>dChannelContactEIN</t>
  </si>
  <si>
    <t>dDistributorRoles</t>
  </si>
  <si>
    <t>dExpedioID</t>
  </si>
  <si>
    <t>TC015_2</t>
  </si>
  <si>
    <t>dSearchID</t>
  </si>
  <si>
    <t>dEIN</t>
  </si>
  <si>
    <t>dURL</t>
  </si>
  <si>
    <t>TC016_2</t>
  </si>
  <si>
    <t>dStartTelephoneNumber</t>
  </si>
  <si>
    <t>dEndTelephoneNumber</t>
  </si>
  <si>
    <t>dStartExtn</t>
  </si>
  <si>
    <t>dEndExtn</t>
  </si>
  <si>
    <t>TC018</t>
  </si>
  <si>
    <t>Nagaraj Venkobasa TAW7</t>
  </si>
  <si>
    <t>http://singlemodela.nat.bt.com/</t>
  </si>
  <si>
    <t>RFO Sheet</t>
  </si>
  <si>
    <t>Site Contact Details</t>
  </si>
  <si>
    <t>Channel Contacts</t>
  </si>
  <si>
    <t>TC035</t>
  </si>
  <si>
    <t>TC036</t>
  </si>
  <si>
    <t>One Cloud Cisco-Create Contract</t>
  </si>
  <si>
    <t>One Cloud Cisco</t>
  </si>
  <si>
    <t>Admin Self Care (quote)</t>
  </si>
  <si>
    <t>dProductQuantity</t>
  </si>
  <si>
    <t>OCC_Contract</t>
  </si>
  <si>
    <t>Account Manager|Sales Support Contact|System Eng Contact|Delivery Manager|Project Manager</t>
  </si>
  <si>
    <t>dRef</t>
  </si>
  <si>
    <t>dGrpCACLimit</t>
  </si>
  <si>
    <t>dTCACLimit</t>
  </si>
  <si>
    <t>dTCACBandwidthLimit</t>
  </si>
  <si>
    <t>Build Network Capacity</t>
  </si>
  <si>
    <t>1000</t>
  </si>
  <si>
    <t>100</t>
  </si>
  <si>
    <t>2500</t>
  </si>
  <si>
    <t>dTGrpCACLimit</t>
  </si>
  <si>
    <t>TC044</t>
  </si>
  <si>
    <t>1-85AHBGF</t>
  </si>
  <si>
    <t>dBIBOAttr</t>
  </si>
  <si>
    <t>dSiteNumberRangeLineService</t>
  </si>
  <si>
    <t>Configure Site</t>
  </si>
  <si>
    <t>dFileLocation</t>
  </si>
  <si>
    <t>dActualConfigureProduct</t>
  </si>
  <si>
    <t>TC037</t>
  </si>
  <si>
    <t>TC038</t>
  </si>
  <si>
    <t>TC040</t>
  </si>
  <si>
    <t>TC041</t>
  </si>
  <si>
    <t>TC042</t>
  </si>
  <si>
    <t>1</t>
  </si>
  <si>
    <t>Cease</t>
  </si>
  <si>
    <t>GCn0000000347</t>
  </si>
  <si>
    <t>TC039</t>
  </si>
  <si>
    <t>TC043</t>
  </si>
  <si>
    <t>EXP301041</t>
  </si>
  <si>
    <t>OCC_Contract_Service delivery for USA/APAC country</t>
  </si>
  <si>
    <t>OCCHCSB2</t>
  </si>
  <si>
    <t>QT2_CONTRACT_Dec11</t>
  </si>
  <si>
    <t>1-dec22</t>
  </si>
  <si>
    <t>Rel36_01</t>
  </si>
  <si>
    <t>OCC_Contract_Modify_Trunk</t>
  </si>
  <si>
    <t>1001</t>
  </si>
  <si>
    <t>101</t>
  </si>
  <si>
    <t>2501</t>
  </si>
  <si>
    <t>dServiceID</t>
  </si>
  <si>
    <t>dTrunkGroupServiceID</t>
  </si>
  <si>
    <t>dTrunkServiceID</t>
  </si>
  <si>
    <t>Output Parameters</t>
  </si>
  <si>
    <t>BFG IMS</t>
  </si>
  <si>
    <t>dProfile</t>
  </si>
  <si>
    <t>dBFGIMSURL</t>
  </si>
  <si>
    <t>AUTOTEST090215</t>
  </si>
  <si>
    <t>OCUS9000028353</t>
  </si>
  <si>
    <t>GOTG9000028354</t>
  </si>
  <si>
    <t>GOTR9000028404|GOTR9000028356|GOTR9000028355</t>
  </si>
  <si>
    <t>Rel36_02</t>
  </si>
  <si>
    <t>Modify</t>
  </si>
  <si>
    <t>dModifyType</t>
  </si>
  <si>
    <t>dBFGURL</t>
  </si>
  <si>
    <t>dBFGUserId</t>
  </si>
  <si>
    <t>dBFGPassword</t>
  </si>
  <si>
    <t>606623061|606623061|606623061|606623061|606623061</t>
  </si>
  <si>
    <t>BFG_IMS</t>
  </si>
  <si>
    <t>Rel37_01</t>
  </si>
  <si>
    <t>dNumberOfConcurrentSession</t>
  </si>
  <si>
    <t>dNumberOfRegistration</t>
  </si>
  <si>
    <t>Modify Soft Changes SI+</t>
  </si>
  <si>
    <t>Standard Changes SI+</t>
  </si>
  <si>
    <t>Site provide Service delivery AIB_SI+</t>
  </si>
  <si>
    <t>OCC Contract</t>
  </si>
  <si>
    <t>Test-N2G</t>
  </si>
  <si>
    <t>QT_OPERATOR_CONSOLE</t>
  </si>
  <si>
    <t>Rel37_02</t>
  </si>
  <si>
    <t>Rel37_03</t>
  </si>
  <si>
    <t>QT_AUTO_ATTENDANT</t>
  </si>
  <si>
    <t>QT_AUTO_ATTN</t>
  </si>
  <si>
    <t>dAutoAttendantExtension</t>
  </si>
  <si>
    <t>OFF_CONTRACT_BCM</t>
  </si>
  <si>
    <t>QT_OPER_CONSOLE</t>
  </si>
  <si>
    <t>QT_ISA_OPREF</t>
  </si>
  <si>
    <t>http://bfgimst3.nat.bt.com/bfgims.asp</t>
  </si>
  <si>
    <t>dPackageName</t>
  </si>
  <si>
    <t>Auto Attendant Service</t>
  </si>
  <si>
    <t>Task Data Mapping-Prov(OCC)</t>
  </si>
  <si>
    <t>dMPDMSheet</t>
  </si>
  <si>
    <t>dSheetName</t>
  </si>
  <si>
    <t>Rel37_04</t>
  </si>
  <si>
    <t>Rel37_05</t>
  </si>
  <si>
    <t>Rel37_06</t>
  </si>
  <si>
    <t>Internet service access-service delivery</t>
  </si>
  <si>
    <t>Auto attendant - Service Delivery</t>
  </si>
  <si>
    <t>Operator Console - Service Delivery</t>
  </si>
  <si>
    <t>Rel38_01</t>
  </si>
  <si>
    <t>dColumnValues</t>
  </si>
  <si>
    <t>ID|SSL CERTIFICATES UPLOAD LINK|LDAP ACCOUNT NAME|LDAP HOST NAME OF SERVER 1|IP ADDRESS OF SERVER 1|LDAP HOST NAME OF SERVER 2|IP ADDRESS OF SERVER 2|LDAP HOST NAME OF SERVER 3|IP ADDRESS OF SERVER 3|SYNCHRONIZATION INTERVAL|SYNCHRONIZATION TIME|PORT|SEARCH BASE 1|SEARCH BASE 2|SEARCH BASE 3|SEARCH BASE 4|SEARCH BASE 5|LDAP USER SEARCH BASE FOR LDAP AUTHENTICATION</t>
  </si>
  <si>
    <t>dID</t>
  </si>
  <si>
    <t>dSSL_CERTIFICATES_UPLOAD_LINK</t>
  </si>
  <si>
    <t>dLDAP_ACCOUNT_NAME</t>
  </si>
  <si>
    <t>dLDAP_HOST_NAME_OF_SERVER_1</t>
  </si>
  <si>
    <t>dIP_ADDRESS_OF_SERVER_1</t>
  </si>
  <si>
    <t>dLDAP_HOST_NAME_OF_SERVER_2</t>
  </si>
  <si>
    <t>dIP_ADDRESS_OF_SERVER_2</t>
  </si>
  <si>
    <t>dLDAP_HOST_NAME_OF_SERVER_3</t>
  </si>
  <si>
    <t>dIP_ADDRESS_OF_SERVER_3</t>
  </si>
  <si>
    <t>dSYNCHRONIZATION_INTERVAL</t>
  </si>
  <si>
    <t>dSYNCHRONIZATION_TIME</t>
  </si>
  <si>
    <t>dPORT</t>
  </si>
  <si>
    <t>dSEARCH_BASE_1</t>
  </si>
  <si>
    <t>dSEARCH_BASE_2</t>
  </si>
  <si>
    <t>dSEARCH_BASE_3</t>
  </si>
  <si>
    <t>dSEARCH_BASE_4</t>
  </si>
  <si>
    <t>dSEARCH_BASE_5</t>
  </si>
  <si>
    <t>dLDAP_USER_SEARCH_BASE_FOR_LDAP_AUTHENTICATION</t>
  </si>
  <si>
    <t>OCCADI</t>
  </si>
  <si>
    <t>https://office.bt.com/sites/GHUCS/HCS%20Design%20Area/Forms/AllItems.aspx?RootFolder=%2Fsites%2FGHUCS%2FHCS%20Design%20Area%2FE2E%20HLSD&amp;FolderCTID=0x0120002713BC21C44F6B42ADB2E5B98601BAFD&amp;View={CC452BB4-723E-41C3-91CE-004E0A06E546}</t>
  </si>
  <si>
    <t>ADTEST05</t>
  </si>
  <si>
    <t>ADTST05</t>
  </si>
  <si>
    <t>10.10.10.02</t>
  </si>
  <si>
    <t/>
  </si>
  <si>
    <t>Monthly</t>
  </si>
  <si>
    <t>10:10 10</t>
  </si>
  <si>
    <t>389</t>
  </si>
  <si>
    <t>TEST01</t>
  </si>
  <si>
    <t>112200</t>
  </si>
  <si>
    <t>dCRFSaveLocation</t>
  </si>
  <si>
    <t>Active Directory Integration</t>
  </si>
  <si>
    <t>ACTIV DIRECTORY OFFER</t>
  </si>
  <si>
    <t>ACTIV DIRECTORY CUST OFFER</t>
  </si>
  <si>
    <t>ACTIV DIRECTORY ORDER</t>
  </si>
  <si>
    <t>QT_ACTIV_DIRECTORY</t>
  </si>
  <si>
    <t>CheckMailContent</t>
  </si>
  <si>
    <t>dExpectedSuccessMsg</t>
  </si>
  <si>
    <t>dExpectedFailureMsg</t>
  </si>
  <si>
    <t>AUTO_QT_ACTIV_DIRECTORY</t>
  </si>
  <si>
    <t>BCM_Order</t>
  </si>
  <si>
    <t>Cust_BCM</t>
  </si>
  <si>
    <t>QT_MOIDFY_CEASE_VIRTUAL</t>
  </si>
  <si>
    <t>QT_MOIDFY_CEASE_VIRTUAL_CUST</t>
  </si>
  <si>
    <t>Rel38_02</t>
  </si>
  <si>
    <t>dModifyAssetPath</t>
  </si>
  <si>
    <t>dAssetName</t>
  </si>
  <si>
    <t>dZIPPostalCode</t>
  </si>
  <si>
    <t>dEMail</t>
  </si>
  <si>
    <t>CentralSiteCustomerContacts</t>
  </si>
  <si>
    <t>Manage LE</t>
  </si>
  <si>
    <t>dLegalcompanyName</t>
  </si>
  <si>
    <t>dBACFirstName</t>
  </si>
  <si>
    <t>dBACLastName</t>
  </si>
  <si>
    <t>dBACJobTitle</t>
  </si>
  <si>
    <t>Automation Tester</t>
  </si>
  <si>
    <t>dBACPhoneNumber</t>
  </si>
  <si>
    <t>dAccountName</t>
  </si>
  <si>
    <t>dCustomerBillingRef</t>
  </si>
  <si>
    <t>dBillPeriod</t>
  </si>
  <si>
    <t>dUSScenario</t>
  </si>
  <si>
    <t>dInvoiceLanguage</t>
  </si>
  <si>
    <t>dBillingCurrency</t>
  </si>
  <si>
    <t>dPaymentDays</t>
  </si>
  <si>
    <t>dInfoCurrency</t>
  </si>
  <si>
    <t>dPaymentMethod</t>
  </si>
  <si>
    <t>dAccountClassification</t>
  </si>
  <si>
    <t>Billed in US, invoice is sent to customer</t>
  </si>
  <si>
    <t>Internal</t>
  </si>
  <si>
    <t>External</t>
  </si>
  <si>
    <t>Rel38_03</t>
  </si>
  <si>
    <t>Rel39_01</t>
  </si>
  <si>
    <t>QT_ISA_CEASE</t>
  </si>
  <si>
    <t>QT_ISA_Cease</t>
  </si>
  <si>
    <t>Rel39_02</t>
  </si>
  <si>
    <t>ISA Cease</t>
  </si>
  <si>
    <t>Expedio</t>
  </si>
  <si>
    <t>dTrunkFriendlyName</t>
  </si>
  <si>
    <t>QT_CONTRACT_BCM</t>
  </si>
  <si>
    <t>nagaraj|nagaraj|nagaraj|nagaraj</t>
  </si>
  <si>
    <t>venkobasa|venkobasa|venkobasa|venkobasa</t>
  </si>
  <si>
    <t>6616878|6616878|6616878|6616878</t>
  </si>
  <si>
    <t>TESTER|TESTER|TESTER|TESTER</t>
  </si>
  <si>
    <t>Site Primary Contact|Service Delivery|Service Assurance|Site Secondary Contact</t>
  </si>
  <si>
    <t>QT_CONTRACT_CEASE</t>
  </si>
  <si>
    <t>CustRefContract</t>
  </si>
  <si>
    <t>dGroupingLevel</t>
  </si>
  <si>
    <t>dActivityLevel</t>
  </si>
  <si>
    <t>QT_CONTRACT_MIG_BCM</t>
  </si>
  <si>
    <t>Rel40_01</t>
  </si>
  <si>
    <t>1-S2709</t>
  </si>
  <si>
    <t>QT_MOD_TRUNK</t>
  </si>
  <si>
    <t>IMS - Read Only - R40-HCS</t>
  </si>
  <si>
    <t>Task Data Mapping-Mod (OCC)</t>
  </si>
  <si>
    <t>QT_SITE_CRF</t>
  </si>
  <si>
    <t>Task Data Mapping-Cease (OCC)</t>
  </si>
  <si>
    <t>R40AUTOUK08</t>
  </si>
  <si>
    <t>ModifyTrunk</t>
  </si>
  <si>
    <t>EXP307396</t>
  </si>
  <si>
    <t>R41AUTOUK02</t>
  </si>
  <si>
    <t>Rel41_01</t>
  </si>
  <si>
    <t>ActiveDirectory Provide</t>
  </si>
  <si>
    <t>http://aibwebc-ws.nat.bt.com:61012/aibweb/</t>
  </si>
  <si>
    <t>TESTAUTOMATION15144717</t>
  </si>
  <si>
    <t>QT_OCC_SITECEASE</t>
  </si>
  <si>
    <t>Site Cease Journey SI+</t>
  </si>
  <si>
    <t>Contract Cease</t>
  </si>
  <si>
    <t>QT_SIPT_PRO</t>
  </si>
  <si>
    <t>Rel42_01</t>
  </si>
  <si>
    <t>SIP Trunk Service</t>
  </si>
  <si>
    <t>dGroupCACLimit</t>
  </si>
  <si>
    <t>dTrunkGroupFriendlyName</t>
  </si>
  <si>
    <t>dICCallDistribution</t>
  </si>
  <si>
    <t>dCACLimit</t>
  </si>
  <si>
    <t>dCACBandwidthLimit</t>
  </si>
  <si>
    <t>dIncomingCLDPFormat</t>
  </si>
  <si>
    <t>dIncomingCLGPFormat</t>
  </si>
  <si>
    <t>dTrunkGroupPriority</t>
  </si>
  <si>
    <t>dNoOfChannels</t>
  </si>
  <si>
    <t>Rel42_02</t>
  </si>
  <si>
    <t>dPresentationNumberSource</t>
  </si>
  <si>
    <t>dOutgoingCLGPFormat</t>
  </si>
  <si>
    <t>dOutboundCLIR</t>
  </si>
  <si>
    <t>dTrunkHandoverFormat</t>
  </si>
  <si>
    <t>dOutgoingCLDPFormat</t>
  </si>
  <si>
    <t>Active Directory Package</t>
  </si>
  <si>
    <t>Operator Console Service</t>
  </si>
  <si>
    <t>Site Offer</t>
  </si>
  <si>
    <t>Site CRF Offer</t>
  </si>
  <si>
    <t>OCC Site Order</t>
  </si>
  <si>
    <t>dSubLocationName</t>
  </si>
  <si>
    <t>UKSIteLocation</t>
  </si>
  <si>
    <t>Rel42_03</t>
  </si>
  <si>
    <t>QT_LINESERVICE_DECR</t>
  </si>
  <si>
    <t>Rel42_04</t>
  </si>
  <si>
    <t>OCC Site Modify | Line Service-OCC</t>
  </si>
  <si>
    <t>EXP309574</t>
  </si>
  <si>
    <t>Rel42_05</t>
  </si>
  <si>
    <t>QT_VLI_PROVIDE</t>
  </si>
  <si>
    <t>QT_VLI_PROVIDE_REF</t>
  </si>
  <si>
    <t>Voice Lync Integration</t>
  </si>
  <si>
    <t>dExistingIPAddressSpace</t>
  </si>
  <si>
    <t>Rel42_06</t>
  </si>
  <si>
    <t>dProjectCode</t>
  </si>
  <si>
    <t>JA063587</t>
  </si>
  <si>
    <t>Rel43_01</t>
  </si>
  <si>
    <t>ISA_QUANTITY_INCR</t>
  </si>
  <si>
    <t>ISA_QUANTITY_INCR_REF</t>
  </si>
  <si>
    <t>506</t>
  </si>
  <si>
    <t>http://expediomt.i1.t1.nat.bt.com/arsys/shared/login.jsp</t>
  </si>
  <si>
    <t>http://expediomt.t3.nat.bt.com/arsys/shared/login.jsp</t>
  </si>
  <si>
    <t>EXP309322</t>
  </si>
  <si>
    <t>Modify ISA</t>
  </si>
  <si>
    <t>Rel43_02</t>
  </si>
  <si>
    <t>QT_ISA_Provide</t>
  </si>
  <si>
    <t>BT AMERICAS</t>
  </si>
  <si>
    <t>R41HCSUSA03</t>
  </si>
  <si>
    <t>QT_SITE_1CRF</t>
  </si>
  <si>
    <t>SHGARAD</t>
  </si>
  <si>
    <t>3;4</t>
  </si>
  <si>
    <t>4000 CHESTER AVE</t>
  </si>
  <si>
    <t>CLEVELAND</t>
  </si>
  <si>
    <t>UNITED STATES</t>
  </si>
  <si>
    <t>OHIO</t>
  </si>
  <si>
    <t>dState_County_Province</t>
  </si>
  <si>
    <t>QT_MODIFY_IP_PBX_CEASE</t>
  </si>
  <si>
    <t>IP PBX Cease</t>
  </si>
  <si>
    <t>Rel43_03</t>
  </si>
  <si>
    <t>Rel43_04</t>
  </si>
  <si>
    <t>dUsername</t>
  </si>
  <si>
    <t>Account Manager*|Sales Support Contact*|System Eng Contact*|Delivery Manager*|Project Manager</t>
  </si>
  <si>
    <t>http://sqe.t3.nat.bt.com/cqm</t>
  </si>
  <si>
    <t>dExpedioUsername</t>
  </si>
  <si>
    <t>PBX_MODIFY_SIGNALLING_TYPE</t>
  </si>
  <si>
    <t>Rel44_01</t>
  </si>
  <si>
    <t>dSignallingType</t>
  </si>
  <si>
    <t>Rel44_02</t>
  </si>
  <si>
    <t>IP PBX Modify</t>
  </si>
  <si>
    <t>Rel44_03</t>
  </si>
  <si>
    <t>QT_MOBILE_PLUS_INCR</t>
  </si>
  <si>
    <t>Rel44_04</t>
  </si>
  <si>
    <t>Mobile Plus Increase</t>
  </si>
  <si>
    <t>IMS - Read Only - R45_HCS</t>
  </si>
  <si>
    <t>R45AUTOUK001</t>
  </si>
  <si>
    <t>OCUS0000680770</t>
  </si>
  <si>
    <t>GOTG0000680771</t>
  </si>
  <si>
    <t>GOTR0000680772</t>
  </si>
  <si>
    <t>R44AUTOUSA01</t>
  </si>
  <si>
    <t>ZAutom4192834</t>
  </si>
  <si>
    <t>EXP315481</t>
  </si>
  <si>
    <t>Rel45_01</t>
  </si>
  <si>
    <t>Rel45_02</t>
  </si>
  <si>
    <t>IP PBX Service delivery AIB_SI+</t>
  </si>
  <si>
    <t>R45AUTOUK004</t>
  </si>
  <si>
    <t>000000000226837</t>
  </si>
  <si>
    <t>EXP315955</t>
  </si>
  <si>
    <t>Rel45_04</t>
  </si>
  <si>
    <t>Rel45_06</t>
  </si>
  <si>
    <t>OCC Contract - Managed By BT - New</t>
  </si>
  <si>
    <t>OCC Contract - Managed By BT - Existing</t>
  </si>
  <si>
    <t>ZAUTOSITEDEMO</t>
  </si>
  <si>
    <t>Rel45_03</t>
  </si>
  <si>
    <t>Rel45_05</t>
  </si>
  <si>
    <t>IMS - Read Only - R46_HCS</t>
  </si>
  <si>
    <t>R46AUTOUK002</t>
  </si>
  <si>
    <t>172.24.0.30</t>
  </si>
  <si>
    <t>OCC VLI Dummy Package</t>
  </si>
  <si>
    <t>Rel46_01</t>
  </si>
  <si>
    <t>QT_MOBILE_USER_CEASE</t>
  </si>
  <si>
    <t>58047ad3e1e4f9dc48dfe5869cf1edcd241838aa</t>
  </si>
  <si>
    <t>Modify of Cease - Mobile User</t>
  </si>
  <si>
    <t>Rel46_02</t>
  </si>
  <si>
    <t>Rel46_03</t>
  </si>
  <si>
    <t>QT_MOBILE_PLUS_CEASE</t>
  </si>
  <si>
    <t>Modify of Cease - Mobile Plus</t>
  </si>
  <si>
    <t>Rel46_04</t>
  </si>
  <si>
    <t>OCC_CONTRACT_MANUAL</t>
  </si>
  <si>
    <t>QT_SITE_MANUAL</t>
  </si>
  <si>
    <t>QT_STANDARD_CHNG</t>
  </si>
  <si>
    <t>QT_SOFT_CHANGE</t>
  </si>
  <si>
    <t>GOTG0000683735</t>
  </si>
  <si>
    <t>GOTR0000683736</t>
  </si>
  <si>
    <t>Rel46_05</t>
  </si>
  <si>
    <t>SITE_02</t>
  </si>
  <si>
    <t>Rel46_06</t>
  </si>
  <si>
    <t>Site Cease Journey USA APAC</t>
  </si>
  <si>
    <t>IMS - Read Only - R47_HCS</t>
  </si>
  <si>
    <t>R47AUTOUS002</t>
  </si>
  <si>
    <t>QT2_CONTRACT_USA</t>
  </si>
  <si>
    <t>dExpectedSuccessfulSubmissionMsg</t>
  </si>
  <si>
    <t>R47AUTOUK006</t>
  </si>
  <si>
    <t>EXP323317</t>
  </si>
  <si>
    <t>ZAutom14163105</t>
  </si>
  <si>
    <t>EXP323493</t>
  </si>
  <si>
    <t>Internet Service Access Dummy Package</t>
  </si>
  <si>
    <t>R47AUTOUK008</t>
  </si>
  <si>
    <t>EXP324064</t>
  </si>
  <si>
    <t>EXP324069</t>
  </si>
  <si>
    <t>R43AUTOUK01</t>
  </si>
  <si>
    <t>EXP324116</t>
  </si>
  <si>
    <t>R44AUTOUK01</t>
  </si>
  <si>
    <t>EXP324175</t>
  </si>
  <si>
    <t>Rel47_01</t>
  </si>
  <si>
    <t>http://expediomt.t1.nat.bt.com/arsys/shared/login.jsp</t>
  </si>
  <si>
    <t>586530463824325a4e6431ef49e115ee90c35243</t>
  </si>
  <si>
    <t>R47AUTOUSA01</t>
  </si>
  <si>
    <t>http://bfgimst1.nat.bt.com/bfgims.asp</t>
  </si>
  <si>
    <t>EXP317713</t>
  </si>
  <si>
    <t>http://singlemodelc.nat.bt.com/</t>
  </si>
  <si>
    <t>http://aibwebb-ws.nat.bt.com:61000/aibweb/</t>
  </si>
  <si>
    <t>5869f7898713685db1b85408354055cf5315f91d</t>
  </si>
  <si>
    <t>586a278c51b1bdfa36c8b5e71b2997e151e1852b</t>
  </si>
  <si>
    <t>QT_SITE_CRF_R47</t>
  </si>
  <si>
    <t>R43AUTOUSA01</t>
  </si>
  <si>
    <t>ZAUTOM3125106</t>
  </si>
  <si>
    <t>Soft Change Pckg-OCC Site</t>
  </si>
  <si>
    <t>Rel47_02</t>
  </si>
  <si>
    <t>Expedio App Details</t>
  </si>
  <si>
    <t>CQM App Details</t>
  </si>
  <si>
    <t>R47AUTOUK009</t>
  </si>
  <si>
    <t>ZAUTOSITE</t>
  </si>
  <si>
    <t>EXP327115</t>
  </si>
  <si>
    <t>000000000233211</t>
  </si>
  <si>
    <t>R47AUTOUK002</t>
  </si>
  <si>
    <t>EXP327238</t>
  </si>
  <si>
    <t>Rel47_03</t>
  </si>
  <si>
    <t>OCC Site Modify | Mobile User</t>
  </si>
  <si>
    <t>7</t>
  </si>
  <si>
    <t>EXP328115</t>
  </si>
  <si>
    <t>R47AUTOUK003</t>
  </si>
  <si>
    <t>EXP318566</t>
  </si>
  <si>
    <t>R48AUTOUK001</t>
  </si>
  <si>
    <t>R48AUTOUK003</t>
  </si>
  <si>
    <t>R48AUTOUS001</t>
  </si>
  <si>
    <t>IMS - Read Only - R48_HCS</t>
  </si>
  <si>
    <t>5881d265a40d8eb2db990930fe018e95ce01a3e4</t>
  </si>
  <si>
    <t>ZAUTOM23142002</t>
  </si>
  <si>
    <t>EXP319034</t>
  </si>
  <si>
    <t>ZAUTOM20164827</t>
  </si>
  <si>
    <t>588aedc639389f800ec9dc8405149bfb367d07a5</t>
  </si>
  <si>
    <t>EXP319254,EXP319255</t>
  </si>
  <si>
    <t>588b186db9dfc7d6c9b6c531fa012e8af6a142a3</t>
  </si>
  <si>
    <t>000000000208189</t>
  </si>
  <si>
    <t>EXP319413,EXP319414,EXP319415</t>
  </si>
  <si>
    <t>EXP319415</t>
  </si>
  <si>
    <t>Standard Change Pckg-OCC Site</t>
  </si>
  <si>
    <t>588efe75aaf11c688efcf326c47a4ccf82d3c73f</t>
  </si>
  <si>
    <t>EXP319416,EXP319417,EXP319418</t>
  </si>
  <si>
    <t>EXP331275</t>
  </si>
  <si>
    <t>EXP331315</t>
  </si>
  <si>
    <t>EXP331335</t>
  </si>
  <si>
    <t>EXP331395</t>
  </si>
  <si>
    <t>EXP331997</t>
  </si>
  <si>
    <t>Rel48_01</t>
  </si>
  <si>
    <t>C:\Users\606813868\Desktop\VMM - Test Files\mPDM\R47_mPDM_One Cloud Cisco_D20.0.xlsm</t>
  </si>
  <si>
    <t>000000000235531</t>
  </si>
  <si>
    <t>EXP333135</t>
  </si>
  <si>
    <t>000000000235534</t>
  </si>
  <si>
    <t>EXP333283</t>
  </si>
  <si>
    <t>000000000235623</t>
  </si>
  <si>
    <t>EXP333284</t>
  </si>
  <si>
    <t>000000000235628</t>
  </si>
  <si>
    <t>EXP333286</t>
  </si>
  <si>
    <t>EXP333355</t>
  </si>
  <si>
    <t>000000000235630</t>
  </si>
  <si>
    <t>000000000235771</t>
  </si>
  <si>
    <t>EXP334135</t>
  </si>
  <si>
    <t>000000000235781</t>
  </si>
  <si>
    <t>EXP334195</t>
  </si>
  <si>
    <t>000000000235890</t>
  </si>
  <si>
    <t>EXP334401</t>
  </si>
  <si>
    <t>6617926</t>
  </si>
  <si>
    <t>R48AUTOMIGUK03</t>
  </si>
  <si>
    <t>Chester Avenue, Goodrich - Kirtland Park</t>
  </si>
  <si>
    <t>Cleveland</t>
  </si>
  <si>
    <t>Ohio</t>
  </si>
  <si>
    <t>Site Contacts</t>
  </si>
  <si>
    <t>ZAUTOM22165350</t>
  </si>
  <si>
    <t>000000000236146</t>
  </si>
  <si>
    <t>EXP334564</t>
  </si>
  <si>
    <t>000000000236158</t>
  </si>
  <si>
    <t>EXP334599</t>
  </si>
  <si>
    <t>58aea6b9ab403af8688e380dbdff34568bba30f5a3077833718f</t>
  </si>
  <si>
    <t>ZAUTOM23153302</t>
  </si>
  <si>
    <t>000000000236190</t>
  </si>
  <si>
    <t>EXP334614</t>
  </si>
  <si>
    <t>Rel48_02</t>
  </si>
  <si>
    <t>Operator Console - Modify</t>
  </si>
  <si>
    <t>Rel48_03</t>
  </si>
  <si>
    <t>58b3fc423176a5b512964cdfef4aac3da59c4d1061b89d9d4ff3</t>
  </si>
  <si>
    <t>ACTIV_DIR_DECR_QTY</t>
  </si>
  <si>
    <t>ACTIV_DIR_DECR_QTY_REF</t>
  </si>
  <si>
    <t>Active Directory Modify</t>
  </si>
  <si>
    <t>Active Directory Ref</t>
  </si>
  <si>
    <t>Order AD Modify</t>
  </si>
  <si>
    <t>ActiveDirectory Modify</t>
  </si>
  <si>
    <t>R48AUTOUK005</t>
  </si>
  <si>
    <t>000000000236424</t>
  </si>
  <si>
    <t>EXP334935</t>
  </si>
  <si>
    <t>R48AUTOUS002</t>
  </si>
  <si>
    <t>000000000236435</t>
  </si>
  <si>
    <t>EXP334948</t>
  </si>
  <si>
    <t>OCUS0000686667</t>
  </si>
  <si>
    <t>ZAUTOM1125230</t>
  </si>
  <si>
    <t>000000000236484</t>
  </si>
  <si>
    <t>EXP334962</t>
  </si>
  <si>
    <t>000000000236506</t>
  </si>
  <si>
    <t>EXP334998</t>
  </si>
  <si>
    <t>000000000236545</t>
  </si>
  <si>
    <t>EXP335012</t>
  </si>
  <si>
    <t>2a8ecd41ea94043b5c7af67bb9</t>
  </si>
  <si>
    <t>R47AUTOUK007</t>
  </si>
  <si>
    <t>ZAUTORAJ</t>
  </si>
  <si>
    <t>000000000236722</t>
  </si>
  <si>
    <t>EXP335277</t>
  </si>
  <si>
    <t>000000000236733</t>
  </si>
  <si>
    <t>EXP335302</t>
  </si>
  <si>
    <t>ZAUTOM28142545</t>
  </si>
  <si>
    <t>000000000236766</t>
  </si>
  <si>
    <t>EXP335292</t>
  </si>
  <si>
    <t>000000000236771</t>
  </si>
  <si>
    <t>EXP335339</t>
  </si>
  <si>
    <t>ZAUTOM14163105</t>
  </si>
  <si>
    <t>000000000236794</t>
  </si>
  <si>
    <t>EXP335396</t>
  </si>
  <si>
    <t>58b92b704b8543f5b7500a5e57088a1a313a46278fdf</t>
  </si>
  <si>
    <t>58c612d8577258f79d5e1c23df3c8e407b274a91f5dd</t>
  </si>
  <si>
    <t>wanabdwa</t>
  </si>
  <si>
    <t>PRIMARY CUSTOMER CONTACT|SECONDARY CUSTOMER CONTACT|Main Contact|Secondary Contact|Site Primary Contact|Site Secondary Contact</t>
  </si>
  <si>
    <t>Tester|Tester|Tester|Tester|Tester|Tester</t>
  </si>
  <si>
    <t>6616878|6616878|6616878|6616878|6616878|6616878</t>
  </si>
  <si>
    <t>R49AUTOUSTEST01</t>
  </si>
  <si>
    <t>609424665</t>
  </si>
  <si>
    <t>IMS - Read Only - OCC_HCS_E2E</t>
  </si>
  <si>
    <t>Wan Ahmad TAQ1</t>
  </si>
  <si>
    <t>http://aibwebc-ws.nat.bt.com:61007/aibweb/</t>
  </si>
  <si>
    <t>C:\Storage\Work work\Voice\R47_mPDM_One Cloud Cisco_D20.0.xlsm</t>
  </si>
  <si>
    <t>OCUS0000686747</t>
  </si>
  <si>
    <t>TC0181</t>
  </si>
  <si>
    <t>C:\Users\609424665\Documents\My Received Files\HCS_USA_USPBX.xls</t>
  </si>
  <si>
    <t>C:\Users\609424665\Downloads\</t>
  </si>
  <si>
    <t>http://sqe.t3.nat.bt.com/sqe/bundle/bundleHome.html?guid=f62591db1e214ca7b6b8000000000237334</t>
  </si>
  <si>
    <t>000000000237334</t>
  </si>
  <si>
    <t>C:\Users\609424665\Downloads\ADCRF.xlsx</t>
  </si>
  <si>
    <t>Rel41_01_old</t>
  </si>
  <si>
    <t>R49AUTOUSTEST07</t>
  </si>
  <si>
    <t>http://sqe.t3.nat.bt.com/sqe/bundle/bundleHome.html?guid=4fbea91c5b7a4e41a289000000000237879</t>
  </si>
  <si>
    <t>000000000237879</t>
  </si>
  <si>
    <t>C:\Users\609424665\Downloads\SQE_AUTO_QT_ACTIV_DIRECTORY_AUTO_QT_ACTIV_DIRECTORY_RFOSheet.xlsx</t>
  </si>
  <si>
    <t>EXP337255</t>
  </si>
  <si>
    <t>http://sqe.t3.nat.bt.com/sqe/bundle/bundleHome.html?guid=22e625dd18d44f3a8fdf000000000237894</t>
  </si>
  <si>
    <t>000000000237894</t>
  </si>
  <si>
    <t>C:\Users\609424665\Downloads\SQE_ACTIV_DIR_DECR_QTY_ACTIV_DIR_DECR_QTY1_RFOSheet.xlsx</t>
  </si>
  <si>
    <t>EXP337240</t>
  </si>
  <si>
    <t>R49AUTOUKTEST03</t>
  </si>
  <si>
    <t>Westfield Centre</t>
  </si>
  <si>
    <t>SU1103</t>
  </si>
  <si>
    <t>Ariel Way</t>
  </si>
  <si>
    <t>London</t>
  </si>
  <si>
    <t>W12 7GA</t>
  </si>
  <si>
    <t>Sati Kumari|Sati Kumari|Sati Kumari|Sati Kumari|Sati Kumari|Sati Kumari</t>
  </si>
  <si>
    <t>Hira|Hira|Hira|Hira|Hira|Hira</t>
  </si>
  <si>
    <t>sati.kumari@openreach.co.uk|sati.kumari@openreach.co.uk|sati.kumari@openreach.co.uk|sati.kumari@openreach.co.uk|sati.kumari@openreach.co.uk|sati.kumari@openreach.co.uk</t>
  </si>
  <si>
    <t>Sati Kumari</t>
  </si>
  <si>
    <t>Hira</t>
  </si>
  <si>
    <t>R49AUTOUKTEST02</t>
  </si>
  <si>
    <t>Asquith House</t>
  </si>
  <si>
    <t>49003</t>
  </si>
  <si>
    <t>Monck Street,Westminster,London</t>
  </si>
  <si>
    <t>Greater London</t>
  </si>
  <si>
    <t>SW1P 2AR</t>
  </si>
  <si>
    <t>R49AUTOUSTEST08</t>
  </si>
  <si>
    <t>20008</t>
  </si>
  <si>
    <t>R49AUTOUSTEST09</t>
  </si>
  <si>
    <t>20009</t>
  </si>
  <si>
    <t>R49AUTOUSTEST10</t>
  </si>
  <si>
    <t>20010</t>
  </si>
  <si>
    <t>802026130|802026130|802026130|802026130|802026130</t>
  </si>
  <si>
    <t>R49AUTOUKTEST01</t>
  </si>
  <si>
    <t>C:\Users\609424665\Documents\My Received Files\One Cloud Cisco HCS (UK) De-Reg Pricing Model v9.5 R45.xls</t>
  </si>
  <si>
    <t>000000000238042</t>
  </si>
  <si>
    <t>http://sqe.t3.nat.bt.com/sqe/bundle/bundleHome.html?guid=43a9007451b246b3be91000000000238042</t>
  </si>
  <si>
    <t>C:\Users\609424665\Downloads\SQE_QT_CONTRACT_BCM_QT_CONTRACT_BCM_RFOSheet.xlsx</t>
  </si>
  <si>
    <t>EXP337397</t>
  </si>
  <si>
    <t>Rel38_04</t>
  </si>
  <si>
    <t>Rel38_05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</si>
</sst>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0"/>
      <name val="Trebuchet MS"/>
      <family val="2"/>
    </font>
    <font>
      <sz val="10"/>
      <color theme="1"/>
      <name val="Trebuchet MS"/>
      <family val="2"/>
    </font>
    <font>
      <u/>
      <sz val="10"/>
      <color theme="10"/>
      <name val="Trebuchet MS"/>
      <family val="2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0"/>
      <name val="Trebuchet MS"/>
      <family val="2"/>
    </font>
    <font>
      <b/>
      <sz val="16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6D5A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13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 applyNumberFormat="0" applyFont="0" applyFill="0" applyBorder="0" applyAlignment="0" applyProtection="0"/>
  </cellStyleXfs>
  <cellXfs count="221">
    <xf numFmtId="0" fontId="0" fillId="0" borderId="0" xfId="0"/>
    <xf numFmtId="0" fontId="0" fillId="0" borderId="0" xfId="0"/>
    <xf numFmtId="0" fontId="0" fillId="0" borderId="1" xfId="0" applyFill="1" applyBorder="1"/>
    <xf numFmtId="0" fontId="11" fillId="4" borderId="2" xfId="6" applyNumberFormat="1" applyFont="1" applyFill="1" applyBorder="1" applyAlignment="1">
      <alignment horizontal="center"/>
    </xf>
    <xf numFmtId="0" fontId="0" fillId="0" borderId="1" xfId="0" applyBorder="1"/>
    <xf numFmtId="0" fontId="11" fillId="5" borderId="1" xfId="6" applyNumberFormat="1" applyFont="1" applyFill="1" applyBorder="1" applyAlignment="1">
      <alignment horizontal="center"/>
    </xf>
    <xf numFmtId="0" fontId="0" fillId="5" borderId="0" xfId="0" applyFill="1"/>
    <xf numFmtId="0" fontId="11" fillId="4" borderId="3" xfId="6" applyNumberFormat="1" applyFont="1" applyFill="1" applyBorder="1" applyAlignment="1">
      <alignment horizontal="center"/>
    </xf>
    <xf numFmtId="0" fontId="10" fillId="6" borderId="1" xfId="0" applyFont="1" applyFill="1" applyBorder="1"/>
    <xf numFmtId="0" fontId="9" fillId="0" borderId="1" xfId="4" applyBorder="1" applyAlignment="1" applyProtection="1"/>
    <xf numFmtId="0" fontId="0" fillId="0" borderId="4" xfId="0" applyFill="1" applyBorder="1"/>
    <xf numFmtId="0" fontId="10" fillId="6" borderId="5" xfId="0" applyFont="1" applyFill="1" applyBorder="1"/>
    <xf numFmtId="0" fontId="10" fillId="6" borderId="0" xfId="0" applyFont="1" applyFill="1" applyBorder="1"/>
    <xf numFmtId="0" fontId="0" fillId="0" borderId="1" xfId="0" applyBorder="1" applyAlignment="1">
      <alignment wrapText="1"/>
    </xf>
    <xf numFmtId="0" fontId="11" fillId="5" borderId="0" xfId="6" applyNumberFormat="1" applyFont="1" applyFill="1" applyBorder="1" applyAlignment="1">
      <alignment horizontal="center"/>
    </xf>
    <xf numFmtId="0" fontId="0" fillId="5" borderId="4" xfId="0" applyFill="1" applyBorder="1"/>
    <xf numFmtId="0" fontId="0" fillId="0" borderId="6" xfId="0" applyFill="1" applyBorder="1"/>
    <xf numFmtId="0" fontId="11" fillId="4" borderId="7" xfId="6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49" fontId="11" fillId="4" borderId="7" xfId="6" applyNumberFormat="1" applyFont="1" applyFill="1" applyBorder="1" applyAlignment="1">
      <alignment horizontal="center" vertical="center"/>
    </xf>
    <xf numFmtId="0" fontId="12" fillId="7" borderId="7" xfId="6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13" fillId="3" borderId="7" xfId="2" applyNumberFormat="1" applyFont="1" applyBorder="1" applyAlignment="1">
      <alignment horizontal="center" vertical="center" wrapText="1"/>
    </xf>
    <xf numFmtId="0" fontId="13" fillId="3" borderId="7" xfId="2" applyFont="1" applyBorder="1" applyAlignment="1">
      <alignment horizontal="center" vertical="center" wrapText="1"/>
    </xf>
    <xf numFmtId="49" fontId="13" fillId="3" borderId="7" xfId="2" applyNumberFormat="1" applyFont="1" applyBorder="1" applyAlignment="1">
      <alignment horizontal="center" vertical="center" wrapText="1"/>
    </xf>
    <xf numFmtId="0" fontId="13" fillId="7" borderId="8" xfId="2" applyFont="1" applyFill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5" fillId="0" borderId="7" xfId="4" applyFont="1" applyBorder="1" applyAlignment="1" applyProtection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vertical="center" wrapText="1"/>
    </xf>
    <xf numFmtId="0" fontId="14" fillId="9" borderId="7" xfId="0" applyFont="1" applyFill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center" vertical="center" wrapText="1"/>
    </xf>
    <xf numFmtId="0" fontId="14" fillId="2" borderId="7" xfId="1" applyFont="1" applyBorder="1" applyAlignment="1">
      <alignment horizontal="center" vertical="center" wrapText="1"/>
    </xf>
    <xf numFmtId="0" fontId="14" fillId="2" borderId="7" xfId="1" applyFont="1" applyBorder="1" applyAlignment="1" applyProtection="1">
      <alignment horizontal="center" vertical="center" wrapText="1"/>
    </xf>
    <xf numFmtId="1" fontId="14" fillId="2" borderId="7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7" xfId="0" applyNumberFormat="1" applyFont="1" applyFill="1" applyBorder="1" applyAlignment="1">
      <alignment vertical="center" wrapText="1"/>
    </xf>
    <xf numFmtId="49" fontId="14" fillId="9" borderId="7" xfId="0" applyNumberFormat="1" applyFont="1" applyFill="1" applyBorder="1" applyAlignment="1">
      <alignment vertical="center" wrapText="1"/>
    </xf>
    <xf numFmtId="49" fontId="15" fillId="9" borderId="7" xfId="4" applyNumberFormat="1" applyFont="1" applyFill="1" applyBorder="1" applyAlignment="1" applyProtection="1">
      <alignment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49" fontId="14" fillId="11" borderId="7" xfId="0" applyNumberFormat="1" applyFont="1" applyFill="1" applyBorder="1" applyAlignment="1">
      <alignment vertical="center" wrapText="1"/>
    </xf>
    <xf numFmtId="49" fontId="14" fillId="0" borderId="9" xfId="0" applyNumberFormat="1" applyFont="1" applyFill="1" applyBorder="1" applyAlignment="1">
      <alignment vertical="center" wrapText="1"/>
    </xf>
    <xf numFmtId="49" fontId="14" fillId="0" borderId="9" xfId="0" applyNumberFormat="1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2" borderId="7" xfId="1" applyFont="1" applyBorder="1" applyAlignment="1">
      <alignment horizontal="left" vertical="center" wrapText="1"/>
    </xf>
    <xf numFmtId="49" fontId="14" fillId="9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8" fillId="0" borderId="14" xfId="3" applyFill="1" applyBorder="1" applyAlignment="1">
      <alignment horizontal="center" vertical="center" wrapText="1"/>
    </xf>
    <xf numFmtId="0" fontId="8" fillId="0" borderId="15" xfId="3" applyFill="1" applyBorder="1" applyAlignment="1">
      <alignment horizontal="center" vertical="center" wrapText="1"/>
    </xf>
    <xf numFmtId="0" fontId="8" fillId="0" borderId="16" xfId="3" applyFill="1" applyBorder="1" applyAlignment="1">
      <alignment horizontal="center" vertical="center" wrapText="1"/>
    </xf>
    <xf numFmtId="49" fontId="16" fillId="0" borderId="14" xfId="3" applyNumberFormat="1" applyFont="1" applyFill="1" applyBorder="1" applyAlignment="1">
      <alignment horizontal="center" vertical="center"/>
    </xf>
    <xf numFmtId="49" fontId="16" fillId="0" borderId="15" xfId="3" applyNumberFormat="1" applyFont="1" applyFill="1" applyBorder="1" applyAlignment="1">
      <alignment horizontal="center" vertical="center"/>
    </xf>
    <xf numFmtId="49" fontId="16" fillId="0" borderId="16" xfId="3" applyNumberFormat="1" applyFont="1" applyFill="1" applyBorder="1" applyAlignment="1">
      <alignment horizontal="center" vertical="center"/>
    </xf>
    <xf numFmtId="49" fontId="17" fillId="0" borderId="0" xfId="0" applyNumberFormat="1" applyFont="1"/>
    <xf numFmtId="49" fontId="0" fillId="0" borderId="0" xfId="0" applyNumberFormat="1"/>
    <xf numFmtId="49" fontId="0" fillId="0" borderId="7" xfId="0" applyNumberFormat="1" applyFill="1" applyBorder="1" applyAlignment="1">
      <alignment horizontal="center" vertical="center" wrapText="1"/>
    </xf>
    <xf numFmtId="49" fontId="0" fillId="0" borderId="7" xfId="0" quotePrefix="1" applyNumberFormat="1" applyFill="1" applyBorder="1" applyAlignment="1">
      <alignment horizontal="center" vertical="center" wrapText="1"/>
    </xf>
    <xf numFmtId="0" fontId="0" fillId="0" borderId="0" xfId="0" quotePrefix="1" applyAlignment="1" applyProtection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7" xfId="0" applyNumberForma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14" fillId="12" borderId="7" xfId="0" applyNumberFormat="1" applyFont="1" applyFill="1" applyBorder="1" applyAlignment="1">
      <alignment vertical="center" wrapText="1"/>
    </xf>
    <xf numFmtId="0" fontId="0" fillId="13" borderId="7" xfId="0" applyFill="1" applyBorder="1" applyAlignment="1">
      <alignment vertical="center"/>
    </xf>
    <xf numFmtId="0" fontId="0" fillId="13" borderId="7" xfId="0" applyFill="1" applyBorder="1" applyAlignment="1">
      <alignment vertical="center" wrapText="1"/>
    </xf>
    <xf numFmtId="0" fontId="0" fillId="13" borderId="7" xfId="0" quotePrefix="1" applyFill="1" applyBorder="1" applyAlignment="1">
      <alignment vertical="center"/>
    </xf>
    <xf numFmtId="0" fontId="0" fillId="14" borderId="7" xfId="0" applyFill="1" applyBorder="1" applyAlignment="1">
      <alignment vertical="center"/>
    </xf>
    <xf numFmtId="0" fontId="11" fillId="4" borderId="7" xfId="6" applyNumberFormat="1" applyFont="1" applyFill="1" applyBorder="1" applyAlignment="1">
      <alignment horizontal="center" vertical="center" wrapText="1"/>
    </xf>
    <xf numFmtId="1" fontId="14" fillId="10" borderId="7" xfId="1" applyNumberFormat="1" applyFont="1" applyFill="1" applyBorder="1" applyAlignment="1">
      <alignment horizontal="center" vertical="center" wrapText="1"/>
    </xf>
    <xf numFmtId="0" fontId="14" fillId="10" borderId="7" xfId="1" applyFont="1" applyFill="1" applyBorder="1" applyAlignment="1">
      <alignment horizontal="center" vertical="center" wrapText="1"/>
    </xf>
    <xf numFmtId="1" fontId="14" fillId="10" borderId="7" xfId="0" applyNumberFormat="1" applyFont="1" applyFill="1" applyBorder="1" applyAlignment="1">
      <alignment horizontal="center" vertical="center" wrapText="1"/>
    </xf>
    <xf numFmtId="49" fontId="14" fillId="0" borderId="11" xfId="0" applyNumberFormat="1" applyFont="1" applyBorder="1" applyAlignment="1">
      <alignment vertical="center" wrapText="1"/>
    </xf>
    <xf numFmtId="49" fontId="14" fillId="2" borderId="11" xfId="1" applyNumberFormat="1" applyFont="1" applyBorder="1" applyAlignment="1">
      <alignment vertical="center" wrapText="1"/>
    </xf>
    <xf numFmtId="49" fontId="14" fillId="2" borderId="11" xfId="1" applyNumberFormat="1" applyFont="1" applyBorder="1" applyAlignment="1">
      <alignment horizontal="left" vertical="center" wrapText="1"/>
    </xf>
    <xf numFmtId="0" fontId="14" fillId="2" borderId="11" xfId="1" applyFont="1" applyBorder="1" applyAlignment="1">
      <alignment horizontal="left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1" fontId="14" fillId="2" borderId="12" xfId="1" applyNumberFormat="1" applyFont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4" fillId="11" borderId="11" xfId="0" applyFont="1" applyFill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2" borderId="12" xfId="1" applyFont="1" applyBorder="1" applyAlignment="1">
      <alignment horizontal="center" vertical="center" wrapText="1"/>
    </xf>
    <xf numFmtId="0" fontId="14" fillId="10" borderId="12" xfId="1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2" borderId="11" xfId="1" applyFont="1" applyBorder="1" applyAlignment="1">
      <alignment horizontal="center" vertical="center" wrapText="1"/>
    </xf>
    <xf numFmtId="0" fontId="14" fillId="10" borderId="11" xfId="1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1" fontId="14" fillId="10" borderId="12" xfId="1" applyNumberFormat="1" applyFont="1" applyFill="1" applyBorder="1" applyAlignment="1">
      <alignment horizontal="center" vertical="center" wrapText="1"/>
    </xf>
    <xf numFmtId="1" fontId="14" fillId="10" borderId="12" xfId="0" applyNumberFormat="1" applyFont="1" applyFill="1" applyBorder="1" applyAlignment="1">
      <alignment horizontal="center" vertical="center" wrapText="1"/>
    </xf>
    <xf numFmtId="0" fontId="14" fillId="9" borderId="7" xfId="0" quotePrefix="1" applyFont="1" applyFill="1" applyBorder="1" applyAlignment="1">
      <alignment horizontal="center" vertical="center" wrapText="1"/>
    </xf>
    <xf numFmtId="49" fontId="14" fillId="2" borderId="7" xfId="1" applyNumberFormat="1" applyFont="1" applyBorder="1" applyAlignment="1">
      <alignment horizontal="center" vertical="center" wrapText="1"/>
    </xf>
    <xf numFmtId="0" fontId="0" fillId="0" borderId="7" xfId="0" quotePrefix="1" applyFill="1" applyBorder="1" applyAlignment="1">
      <alignment vertical="center"/>
    </xf>
    <xf numFmtId="49" fontId="18" fillId="3" borderId="7" xfId="2" applyNumberFormat="1" applyFont="1" applyBorder="1" applyAlignment="1">
      <alignment horizontal="center" vertical="center" wrapText="1"/>
    </xf>
    <xf numFmtId="49" fontId="18" fillId="7" borderId="7" xfId="2" applyNumberFormat="1" applyFont="1" applyFill="1" applyBorder="1" applyAlignment="1">
      <alignment horizontal="center" vertical="center" textRotation="90"/>
    </xf>
    <xf numFmtId="0" fontId="18" fillId="3" borderId="7" xfId="2" applyFont="1" applyBorder="1" applyAlignment="1">
      <alignment horizontal="center" vertical="center" wrapText="1"/>
    </xf>
    <xf numFmtId="0" fontId="0" fillId="15" borderId="7" xfId="0" applyFill="1" applyBorder="1" applyAlignment="1">
      <alignment vertical="center"/>
    </xf>
    <xf numFmtId="0" fontId="0" fillId="15" borderId="7" xfId="0" applyFill="1" applyBorder="1" applyAlignment="1">
      <alignment vertical="center" wrapText="1"/>
    </xf>
    <xf numFmtId="0" fontId="0" fillId="15" borderId="7" xfId="0" quotePrefix="1" applyFill="1" applyBorder="1" applyAlignment="1">
      <alignment vertical="center"/>
    </xf>
    <xf numFmtId="49" fontId="11" fillId="4" borderId="7" xfId="6" applyNumberFormat="1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4" borderId="7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14" fillId="16" borderId="7" xfId="0" applyNumberFormat="1" applyFont="1" applyFill="1" applyBorder="1" applyAlignment="1">
      <alignment horizontal="center" vertical="center" wrapText="1"/>
    </xf>
    <xf numFmtId="49" fontId="14" fillId="11" borderId="7" xfId="0" applyNumberFormat="1" applyFont="1" applyFill="1" applyBorder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14" fillId="16" borderId="7" xfId="0" applyFont="1" applyFill="1" applyBorder="1" applyAlignment="1">
      <alignment horizontal="center" vertical="center" wrapText="1"/>
    </xf>
    <xf numFmtId="0" fontId="14" fillId="16" borderId="7" xfId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 wrapText="1"/>
    </xf>
    <xf numFmtId="0" fontId="2" fillId="0" borderId="7" xfId="4" applyFont="1" applyBorder="1" applyAlignment="1" applyProtection="1">
      <alignment vertical="center"/>
    </xf>
    <xf numFmtId="0" fontId="19" fillId="0" borderId="7" xfId="0" applyFont="1" applyFill="1" applyBorder="1" applyAlignment="1">
      <alignment vertical="center"/>
    </xf>
    <xf numFmtId="0" fontId="2" fillId="0" borderId="7" xfId="4" applyFont="1" applyBorder="1" applyAlignment="1" applyProtection="1">
      <alignment vertical="center" wrapText="1"/>
    </xf>
    <xf numFmtId="0" fontId="19" fillId="0" borderId="9" xfId="0" applyFont="1" applyBorder="1" applyAlignment="1">
      <alignment vertical="center"/>
    </xf>
    <xf numFmtId="49" fontId="19" fillId="14" borderId="7" xfId="0" applyNumberFormat="1" applyFont="1" applyFill="1" applyBorder="1" applyAlignment="1">
      <alignment horizontal="center" vertical="center" wrapText="1"/>
    </xf>
    <xf numFmtId="0" fontId="0" fillId="17" borderId="7" xfId="0" applyFill="1" applyBorder="1" applyAlignment="1">
      <alignment vertical="center"/>
    </xf>
    <xf numFmtId="0" fontId="0" fillId="17" borderId="7" xfId="0" applyFill="1" applyBorder="1" applyAlignment="1">
      <alignment vertical="center" wrapText="1"/>
    </xf>
    <xf numFmtId="0" fontId="0" fillId="17" borderId="7" xfId="0" quotePrefix="1" applyFill="1" applyBorder="1" applyAlignment="1">
      <alignment vertical="center"/>
    </xf>
    <xf numFmtId="0" fontId="0" fillId="17" borderId="9" xfId="0" applyFill="1" applyBorder="1" applyAlignment="1">
      <alignment vertical="center"/>
    </xf>
    <xf numFmtId="49" fontId="0" fillId="17" borderId="7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9" fillId="0" borderId="7" xfId="4" applyNumberFormat="1" applyFill="1" applyBorder="1" applyAlignment="1" applyProtection="1">
      <alignment horizontal="center" vertical="center" wrapText="1"/>
    </xf>
    <xf numFmtId="49" fontId="14" fillId="11" borderId="7" xfId="0" applyNumberFormat="1" applyFont="1" applyFill="1" applyBorder="1" applyAlignment="1">
      <alignment horizontal="center" vertical="center" wrapText="1"/>
    </xf>
    <xf numFmtId="0" fontId="0" fillId="17" borderId="8" xfId="0" applyFill="1" applyBorder="1" applyAlignment="1">
      <alignment vertical="center"/>
    </xf>
    <xf numFmtId="0" fontId="0" fillId="17" borderId="8" xfId="0" applyFill="1" applyBorder="1" applyAlignment="1">
      <alignment vertical="center" wrapText="1"/>
    </xf>
    <xf numFmtId="0" fontId="0" fillId="17" borderId="8" xfId="0" quotePrefix="1" applyFill="1" applyBorder="1" applyAlignment="1">
      <alignment vertical="center"/>
    </xf>
    <xf numFmtId="49" fontId="0" fillId="17" borderId="8" xfId="0" applyNumberFormat="1" applyFill="1" applyBorder="1" applyAlignment="1">
      <alignment horizontal="center" vertical="center" wrapText="1"/>
    </xf>
    <xf numFmtId="0" fontId="0" fillId="18" borderId="7" xfId="0" applyFill="1" applyBorder="1" applyAlignment="1">
      <alignment vertical="center"/>
    </xf>
    <xf numFmtId="0" fontId="0" fillId="18" borderId="7" xfId="0" applyFill="1" applyBorder="1" applyAlignment="1">
      <alignment vertical="center" wrapText="1"/>
    </xf>
    <xf numFmtId="0" fontId="0" fillId="18" borderId="7" xfId="0" quotePrefix="1" applyFill="1" applyBorder="1" applyAlignment="1">
      <alignment vertical="center"/>
    </xf>
    <xf numFmtId="49" fontId="0" fillId="18" borderId="7" xfId="0" applyNumberFormat="1" applyFill="1" applyBorder="1" applyAlignment="1">
      <alignment horizontal="center" vertical="center" wrapText="1"/>
    </xf>
    <xf numFmtId="49" fontId="0" fillId="18" borderId="7" xfId="0" applyNumberFormat="1" applyFill="1" applyBorder="1" applyAlignment="1">
      <alignment vertical="center"/>
    </xf>
    <xf numFmtId="0" fontId="0" fillId="19" borderId="7" xfId="0" applyFill="1" applyBorder="1" applyAlignment="1">
      <alignment vertical="center"/>
    </xf>
    <xf numFmtId="0" fontId="0" fillId="19" borderId="7" xfId="0" applyFill="1" applyBorder="1" applyAlignment="1">
      <alignment vertical="center" wrapText="1"/>
    </xf>
    <xf numFmtId="0" fontId="0" fillId="19" borderId="7" xfId="0" quotePrefix="1" applyFill="1" applyBorder="1" applyAlignment="1">
      <alignment vertical="center"/>
    </xf>
    <xf numFmtId="0" fontId="0" fillId="19" borderId="9" xfId="0" applyFill="1" applyBorder="1" applyAlignment="1">
      <alignment vertical="center"/>
    </xf>
    <xf numFmtId="49" fontId="0" fillId="19" borderId="7" xfId="0" applyNumberFormat="1" applyFill="1" applyBorder="1" applyAlignment="1">
      <alignment horizontal="center" vertical="center" wrapText="1"/>
    </xf>
    <xf numFmtId="49" fontId="0" fillId="19" borderId="9" xfId="0" applyNumberFormat="1" applyFill="1" applyBorder="1" applyAlignment="1">
      <alignment vertical="center"/>
    </xf>
    <xf numFmtId="49" fontId="14" fillId="20" borderId="7" xfId="0" applyNumberFormat="1" applyFont="1" applyFill="1" applyBorder="1" applyAlignment="1">
      <alignment vertical="center" wrapText="1"/>
    </xf>
    <xf numFmtId="49" fontId="14" fillId="20" borderId="7" xfId="0" applyNumberFormat="1" applyFont="1" applyFill="1" applyBorder="1" applyAlignment="1">
      <alignment horizontal="center" vertical="center" wrapText="1"/>
    </xf>
    <xf numFmtId="0" fontId="0" fillId="21" borderId="7" xfId="0" applyFill="1" applyBorder="1" applyAlignment="1">
      <alignment vertical="center"/>
    </xf>
    <xf numFmtId="0" fontId="0" fillId="21" borderId="7" xfId="0" applyFill="1" applyBorder="1" applyAlignment="1">
      <alignment vertical="center" wrapText="1"/>
    </xf>
    <xf numFmtId="0" fontId="0" fillId="21" borderId="7" xfId="0" quotePrefix="1" applyFill="1" applyBorder="1" applyAlignment="1">
      <alignment vertical="center"/>
    </xf>
    <xf numFmtId="49" fontId="0" fillId="21" borderId="7" xfId="0" applyNumberFormat="1" applyFill="1" applyBorder="1" applyAlignment="1">
      <alignment horizontal="center" vertical="center" wrapText="1"/>
    </xf>
    <xf numFmtId="49" fontId="0" fillId="21" borderId="7" xfId="0" applyNumberFormat="1" applyFill="1" applyBorder="1" applyAlignment="1">
      <alignment vertical="center"/>
    </xf>
    <xf numFmtId="0" fontId="19" fillId="14" borderId="7" xfId="0" applyFont="1" applyFill="1" applyBorder="1" applyAlignment="1">
      <alignment vertical="center"/>
    </xf>
    <xf numFmtId="49" fontId="20" fillId="0" borderId="0" xfId="0" applyNumberFormat="1" applyFont="1"/>
    <xf numFmtId="49" fontId="21" fillId="22" borderId="7" xfId="3" applyNumberFormat="1" applyFont="1" applyFill="1" applyBorder="1" applyAlignment="1">
      <alignment horizontal="center" vertical="center"/>
    </xf>
    <xf numFmtId="49" fontId="22" fillId="9" borderId="7" xfId="4" applyNumberFormat="1" applyFont="1" applyFill="1" applyBorder="1" applyAlignment="1" applyProtection="1">
      <alignment vertical="center" wrapText="1"/>
    </xf>
    <xf numFmtId="49" fontId="15" fillId="9" borderId="7" xfId="4" applyNumberFormat="1" applyFont="1" applyFill="1" applyBorder="1" applyAlignment="1" applyProtection="1">
      <alignment horizontal="center" vertical="center" wrapText="1"/>
    </xf>
    <xf numFmtId="11" fontId="14" fillId="0" borderId="7" xfId="0" applyNumberFormat="1" applyFont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15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9" fillId="0" borderId="0" xfId="0" applyFont="1" applyFill="1" applyAlignment="1">
      <alignment vertical="center"/>
    </xf>
    <xf numFmtId="0" fontId="7" fillId="23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/>
    </xf>
    <xf numFmtId="0" fontId="0" fillId="24" borderId="7" xfId="0" applyFill="1" applyBorder="1" applyAlignment="1">
      <alignment horizontal="center" vertical="center" wrapText="1"/>
    </xf>
    <xf numFmtId="0" fontId="0" fillId="24" borderId="7" xfId="0" applyFill="1" applyBorder="1" applyAlignment="1">
      <alignment horizontal="left" vertical="center" wrapText="1"/>
    </xf>
    <xf numFmtId="0" fontId="0" fillId="24" borderId="7" xfId="0" applyFill="1" applyBorder="1" applyAlignment="1">
      <alignment horizontal="left" vertical="center"/>
    </xf>
    <xf numFmtId="0" fontId="12" fillId="7" borderId="8" xfId="0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23" fillId="7" borderId="7" xfId="3" applyNumberFormat="1" applyFont="1" applyFill="1" applyBorder="1" applyAlignment="1">
      <alignment horizontal="center" vertical="center" textRotation="90" wrapText="1"/>
    </xf>
    <xf numFmtId="49" fontId="14" fillId="12" borderId="7" xfId="0" applyNumberFormat="1" applyFont="1" applyFill="1" applyBorder="1" applyAlignment="1">
      <alignment horizontal="center" vertical="center" wrapText="1"/>
    </xf>
    <xf numFmtId="0" fontId="0" fillId="14" borderId="7" xfId="0" quotePrefix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14" borderId="7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9" fillId="0" borderId="7" xfId="4" applyNumberFormat="1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left" vertical="center" wrapText="1"/>
    </xf>
    <xf numFmtId="0" fontId="0" fillId="24" borderId="7" xfId="0" applyFill="1" applyBorder="1" applyAlignment="1">
      <alignment horizontal="center" vertical="center" wrapText="1"/>
    </xf>
    <xf numFmtId="0" fontId="0" fillId="24" borderId="7" xfId="0" applyFill="1" applyBorder="1" applyAlignment="1">
      <alignment horizontal="left" vertical="center" wrapText="1"/>
    </xf>
    <xf numFmtId="0" fontId="0" fillId="24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49" fontId="0" fillId="25" borderId="7" xfId="0" applyNumberFormat="1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left" vertical="center" wrapText="1"/>
    </xf>
    <xf numFmtId="49" fontId="9" fillId="25" borderId="7" xfId="4" applyNumberFormat="1" applyFill="1" applyBorder="1" applyAlignment="1" applyProtection="1">
      <alignment horizontal="center" vertical="center" wrapText="1"/>
    </xf>
    <xf numFmtId="0" fontId="0" fillId="25" borderId="7" xfId="0" applyFill="1" applyBorder="1" applyAlignment="1">
      <alignment vertical="center" wrapText="1"/>
    </xf>
    <xf numFmtId="49" fontId="0" fillId="25" borderId="7" xfId="0" quotePrefix="1" applyNumberFormat="1" applyFill="1" applyBorder="1" applyAlignment="1">
      <alignment horizontal="center" vertical="center" wrapText="1"/>
    </xf>
    <xf numFmtId="49" fontId="0" fillId="25" borderId="12" xfId="0" applyNumberFormat="1" applyFill="1" applyBorder="1" applyAlignment="1">
      <alignment horizontal="center" vertical="center" wrapText="1"/>
    </xf>
    <xf numFmtId="49" fontId="9" fillId="9" borderId="7" xfId="4" applyNumberFormat="1" applyFill="1" applyBorder="1" applyAlignment="1" applyProtection="1">
      <alignment vertical="center" wrapText="1"/>
    </xf>
  </cellXfs>
  <cellStyles count="7">
    <cellStyle name="20% - Accent4" xfId="1" builtinId="42"/>
    <cellStyle name="Accent4" xfId="2" builtinId="41"/>
    <cellStyle name="Heading 2" xfId="3" builtinId="17"/>
    <cellStyle name="Hyperlink" xfId="4" builtinId="8"/>
    <cellStyle name="Normal" xfId="0" builtinId="0"/>
    <cellStyle name="Normal 2" xfId="5"/>
    <cellStyle name="Normal_TC_D5328_0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13.79.48:8080/arsys/shared/login.jsp?/arsys/hom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@laji_9019" TargetMode="External"/><Relationship Id="rId13" Type="http://schemas.openxmlformats.org/officeDocument/2006/relationships/hyperlink" Target="http://singlemodela.nat.bt.com/" TargetMode="External"/><Relationship Id="rId18" Type="http://schemas.openxmlformats.org/officeDocument/2006/relationships/hyperlink" Target="http://10.29.67.177:61012/aibweb/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://singlemodelc.nat.bt.com/" TargetMode="External"/><Relationship Id="rId21" Type="http://schemas.openxmlformats.org/officeDocument/2006/relationships/hyperlink" Target="mailto:B@laji_9019" TargetMode="External"/><Relationship Id="rId7" Type="http://schemas.openxmlformats.org/officeDocument/2006/relationships/hyperlink" Target="mailto:B@laji_9019" TargetMode="External"/><Relationship Id="rId12" Type="http://schemas.openxmlformats.org/officeDocument/2006/relationships/hyperlink" Target="http://singlemodela.nat.bt.com/" TargetMode="External"/><Relationship Id="rId17" Type="http://schemas.openxmlformats.org/officeDocument/2006/relationships/hyperlink" Target="http://singlemodela.nat.bt.com/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singlemodela.nat.bt.com/" TargetMode="External"/><Relationship Id="rId16" Type="http://schemas.openxmlformats.org/officeDocument/2006/relationships/hyperlink" Target="mailto:B@laji_9019" TargetMode="External"/><Relationship Id="rId20" Type="http://schemas.openxmlformats.org/officeDocument/2006/relationships/hyperlink" Target="mailto:B@laji_9019" TargetMode="External"/><Relationship Id="rId1" Type="http://schemas.openxmlformats.org/officeDocument/2006/relationships/hyperlink" Target="mailto:B@laji_2709" TargetMode="External"/><Relationship Id="rId6" Type="http://schemas.openxmlformats.org/officeDocument/2006/relationships/hyperlink" Target="mailto:B@laji_9019" TargetMode="External"/><Relationship Id="rId11" Type="http://schemas.openxmlformats.org/officeDocument/2006/relationships/hyperlink" Target="mailto:B@laji_9019" TargetMode="External"/><Relationship Id="rId24" Type="http://schemas.openxmlformats.org/officeDocument/2006/relationships/hyperlink" Target="http://singlemodela.nat.bt.com/" TargetMode="External"/><Relationship Id="rId5" Type="http://schemas.openxmlformats.org/officeDocument/2006/relationships/hyperlink" Target="mailto:B@laji_9019" TargetMode="External"/><Relationship Id="rId15" Type="http://schemas.openxmlformats.org/officeDocument/2006/relationships/hyperlink" Target="http://singlemodela.nat.bt.com/" TargetMode="External"/><Relationship Id="rId23" Type="http://schemas.openxmlformats.org/officeDocument/2006/relationships/hyperlink" Target="http://singlemodela.nat.bt.com/" TargetMode="External"/><Relationship Id="rId10" Type="http://schemas.openxmlformats.org/officeDocument/2006/relationships/hyperlink" Target="mailto:B@laji_9019" TargetMode="External"/><Relationship Id="rId19" Type="http://schemas.openxmlformats.org/officeDocument/2006/relationships/hyperlink" Target="http://singlemodela.nat.bt.com/" TargetMode="External"/><Relationship Id="rId4" Type="http://schemas.openxmlformats.org/officeDocument/2006/relationships/hyperlink" Target="mailto:B@laji_9019" TargetMode="External"/><Relationship Id="rId9" Type="http://schemas.openxmlformats.org/officeDocument/2006/relationships/hyperlink" Target="mailto:B@laji_9019" TargetMode="External"/><Relationship Id="rId14" Type="http://schemas.openxmlformats.org/officeDocument/2006/relationships/hyperlink" Target="http://singlemodela.nat.bt.com/" TargetMode="External"/><Relationship Id="rId22" Type="http://schemas.openxmlformats.org/officeDocument/2006/relationships/hyperlink" Target="mailto:B@laji_9019" TargetMode="Externa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xpediomt.t3.nat.bt.com/arsys/shared/login.jsp?/arsys/home" TargetMode="External"/><Relationship Id="rId3" Type="http://schemas.openxmlformats.org/officeDocument/2006/relationships/hyperlink" Target="http://expediomt.t3.nat.bt.com/arsys/shared/login.jsp?/arsys/home" TargetMode="External"/><Relationship Id="rId7" Type="http://schemas.openxmlformats.org/officeDocument/2006/relationships/hyperlink" Target="http://expediomt.t3.nat.bt.com/arsys/shared/login.jsp?/arsys/home" TargetMode="External"/><Relationship Id="rId2" Type="http://schemas.openxmlformats.org/officeDocument/2006/relationships/hyperlink" Target="http://expediomt.t3.nat.bt.com/arsys/shared/login.jsp?/arsys/home" TargetMode="External"/><Relationship Id="rId1" Type="http://schemas.openxmlformats.org/officeDocument/2006/relationships/hyperlink" Target="http://expediomt.t3.nat.bt.com/arsys/shared/login.jsp?/arsys/home" TargetMode="External"/><Relationship Id="rId6" Type="http://schemas.openxmlformats.org/officeDocument/2006/relationships/hyperlink" Target="http://expediomt.t3.nat.bt.com/arsys/shared/login.jsp?/arsys/home" TargetMode="External"/><Relationship Id="rId5" Type="http://schemas.openxmlformats.org/officeDocument/2006/relationships/hyperlink" Target="http://expediomt.t3.nat.bt.com/arsys/shared/login.jsp?/arsys/home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expediomt.t1.nat.bt.com/arsys/shared/login.jsp?/arsys/home" TargetMode="External"/><Relationship Id="rId9" Type="http://schemas.openxmlformats.org/officeDocument/2006/relationships/hyperlink" Target="http://expediomt.t3.nat.bt.com/arsys/shared/login.jsp?/arsys/hom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qe.t3.nat.bt.com/sqe/bundle/bundleHome.html?guid=43a9007451b246b3be91000000000238042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bfgimst1.nat.bt.com/bfgims.asp" TargetMode="External"/><Relationship Id="rId1" Type="http://schemas.openxmlformats.org/officeDocument/2006/relationships/hyperlink" Target="http://bfgimst1.nat.bt.com/bfgims.a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expediomt.t1.nat.bt.com/arsys/shared/login.jsp" TargetMode="External"/><Relationship Id="rId1" Type="http://schemas.openxmlformats.org/officeDocument/2006/relationships/hyperlink" Target="http://expediomt.t1.nat.bt.com/arsys/shared/login.j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"/>
  <sheetViews>
    <sheetView workbookViewId="0"/>
  </sheetViews>
  <sheetFormatPr defaultRowHeight="15" x14ac:dyDescent="0.25"/>
  <cols>
    <col min="1" max="2" width="9.140625" style="1"/>
    <col min="3" max="3" width="10.42578125" style="1" bestFit="1" customWidth="1"/>
    <col min="4" max="4" width="29.85546875" style="1" bestFit="1" customWidth="1"/>
    <col min="5" max="5" width="9.5703125" style="1" customWidth="1"/>
    <col min="6" max="6" width="13.85546875" style="1" bestFit="1" customWidth="1"/>
    <col min="7" max="7" width="56.7109375" style="1" bestFit="1" customWidth="1"/>
    <col min="8" max="8" width="15.140625" style="1" bestFit="1" customWidth="1"/>
    <col min="9" max="9" width="18" style="1" bestFit="1" customWidth="1"/>
    <col min="10" max="10" width="16.140625" style="1" bestFit="1" customWidth="1"/>
    <col min="11" max="11" width="12.85546875" style="1" bestFit="1" customWidth="1"/>
    <col min="12" max="12" width="19.85546875" style="1" customWidth="1"/>
    <col min="13" max="16384" width="9.140625" style="1"/>
  </cols>
  <sheetData>
    <row r="1" spans="1:12" x14ac:dyDescent="0.25">
      <c r="A1" s="3" t="s">
        <v>0</v>
      </c>
      <c r="B1" s="7" t="s">
        <v>1</v>
      </c>
      <c r="C1" s="5" t="s">
        <v>56</v>
      </c>
      <c r="D1" s="5" t="s">
        <v>57</v>
      </c>
      <c r="E1" s="14" t="s">
        <v>58</v>
      </c>
      <c r="F1" s="12" t="s">
        <v>14</v>
      </c>
      <c r="G1" s="8" t="s">
        <v>32</v>
      </c>
      <c r="H1" s="8" t="s">
        <v>33</v>
      </c>
      <c r="I1" s="8" t="s">
        <v>34</v>
      </c>
      <c r="J1" s="8" t="s">
        <v>37</v>
      </c>
      <c r="K1" s="11" t="s">
        <v>40</v>
      </c>
      <c r="L1" s="11" t="s">
        <v>59</v>
      </c>
    </row>
    <row r="2" spans="1:12" x14ac:dyDescent="0.25">
      <c r="A2" s="2" t="s">
        <v>30</v>
      </c>
      <c r="B2" s="10" t="s">
        <v>31</v>
      </c>
      <c r="C2" s="15" t="s">
        <v>60</v>
      </c>
      <c r="D2" s="15" t="s">
        <v>61</v>
      </c>
      <c r="E2" s="15"/>
      <c r="F2" s="10" t="s">
        <v>43</v>
      </c>
      <c r="G2" s="9" t="s">
        <v>36</v>
      </c>
      <c r="H2" s="4" t="s">
        <v>35</v>
      </c>
      <c r="I2" s="13" t="s">
        <v>63</v>
      </c>
      <c r="J2" s="4" t="s">
        <v>38</v>
      </c>
      <c r="K2" s="2" t="s">
        <v>39</v>
      </c>
      <c r="L2" s="16" t="s">
        <v>62</v>
      </c>
    </row>
    <row r="3" spans="1:12" x14ac:dyDescent="0.25">
      <c r="C3" s="6"/>
      <c r="D3" s="6"/>
      <c r="E3" s="6"/>
    </row>
    <row r="4" spans="1:12" x14ac:dyDescent="0.25">
      <c r="C4" s="6"/>
      <c r="D4" s="6"/>
      <c r="E4" s="6"/>
    </row>
    <row r="5" spans="1:12" x14ac:dyDescent="0.25">
      <c r="C5" s="6"/>
      <c r="D5" s="6"/>
      <c r="E5" s="6"/>
    </row>
  </sheetData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D37"/>
  <sheetViews>
    <sheetView zoomScale="85" zoomScaleNormal="85" workbookViewId="0">
      <pane xSplit="2" ySplit="1" topLeftCell="X2" activePane="bottomRight" state="frozen"/>
      <selection pane="topRight" activeCell="D1" sqref="D1"/>
      <selection pane="bottomLeft" activeCell="A2" sqref="A2"/>
      <selection pane="bottomRight" activeCell="AE6" sqref="AE6"/>
    </sheetView>
  </sheetViews>
  <sheetFormatPr defaultRowHeight="15" outlineLevelCol="1" x14ac:dyDescent="0.25"/>
  <cols>
    <col min="1" max="1" width="8.85546875" style="21" bestFit="1" customWidth="1"/>
    <col min="2" max="2" width="21.28515625" style="71" customWidth="1"/>
    <col min="3" max="3" width="29.5703125" style="21" customWidth="1"/>
    <col min="4" max="4" width="10" style="21" bestFit="1" customWidth="1"/>
    <col min="5" max="5" width="23.85546875" style="21" bestFit="1" customWidth="1"/>
    <col min="6" max="6" width="54" style="71" bestFit="1" customWidth="1"/>
    <col min="7" max="7" width="10.28515625" style="21" bestFit="1" customWidth="1"/>
    <col min="8" max="8" width="16.140625" style="21" bestFit="1" customWidth="1"/>
    <col min="9" max="9" width="28.5703125" style="71" customWidth="1"/>
    <col min="10" max="10" width="54.7109375" style="71" customWidth="1"/>
    <col min="11" max="11" width="29.7109375" style="21" bestFit="1" customWidth="1"/>
    <col min="12" max="12" width="4.7109375" style="21" bestFit="1" customWidth="1"/>
    <col min="13" max="13" width="13.42578125" style="114" hidden="1" customWidth="1" outlineLevel="1"/>
    <col min="14" max="14" width="14.5703125" style="114" hidden="1" customWidth="1" outlineLevel="1"/>
    <col min="15" max="15" width="11.140625" style="114" hidden="1" customWidth="1" outlineLevel="1"/>
    <col min="16" max="16" width="13.42578125" style="114" hidden="1" customWidth="1" outlineLevel="1"/>
    <col min="17" max="17" width="4.7109375" style="25" bestFit="1" customWidth="1" collapsed="1"/>
    <col min="18" max="18" width="16.140625" style="21" bestFit="1" customWidth="1"/>
    <col min="19" max="19" width="16" style="21" bestFit="1" customWidth="1"/>
    <col min="20" max="20" width="21.42578125" style="21" bestFit="1" customWidth="1"/>
    <col min="21" max="21" width="28.28515625" style="21" bestFit="1" customWidth="1"/>
    <col min="22" max="22" width="4.7109375" style="21" bestFit="1" customWidth="1"/>
    <col min="23" max="23" width="36.140625" style="21" bestFit="1" customWidth="1"/>
    <col min="24" max="24" width="24.42578125" style="21" bestFit="1" customWidth="1"/>
    <col min="25" max="25" width="26" style="21" bestFit="1" customWidth="1"/>
    <col min="26" max="26" width="24.140625" style="21" customWidth="1"/>
    <col min="27" max="27" width="4.7109375" style="21" bestFit="1" customWidth="1"/>
    <col min="28" max="28" width="37.7109375" style="21" customWidth="1"/>
    <col min="29" max="29" width="15.28515625" style="21" bestFit="1" customWidth="1"/>
    <col min="30" max="30" width="35" style="71" customWidth="1"/>
    <col min="31" max="16384" width="9.140625" style="176"/>
  </cols>
  <sheetData>
    <row r="1" spans="1:30" s="175" customFormat="1" ht="152.25" x14ac:dyDescent="0.25">
      <c r="A1" s="17" t="s">
        <v>0</v>
      </c>
      <c r="B1" s="77" t="s">
        <v>122</v>
      </c>
      <c r="C1" s="17" t="s">
        <v>102</v>
      </c>
      <c r="D1" s="17" t="s">
        <v>101</v>
      </c>
      <c r="E1" s="17" t="s">
        <v>70</v>
      </c>
      <c r="F1" s="77" t="s">
        <v>15</v>
      </c>
      <c r="G1" s="17" t="s">
        <v>100</v>
      </c>
      <c r="H1" s="17" t="s">
        <v>19</v>
      </c>
      <c r="I1" s="77" t="s">
        <v>16</v>
      </c>
      <c r="J1" s="77" t="s">
        <v>198</v>
      </c>
      <c r="K1" s="17" t="s">
        <v>199</v>
      </c>
      <c r="L1" s="20" t="s">
        <v>126</v>
      </c>
      <c r="M1" s="111" t="s">
        <v>123</v>
      </c>
      <c r="N1" s="111" t="s">
        <v>130</v>
      </c>
      <c r="O1" s="111" t="s">
        <v>124</v>
      </c>
      <c r="P1" s="111" t="s">
        <v>125</v>
      </c>
      <c r="Q1" s="20" t="s">
        <v>161</v>
      </c>
      <c r="R1" s="19" t="s">
        <v>45</v>
      </c>
      <c r="S1" s="19" t="s">
        <v>158</v>
      </c>
      <c r="T1" s="19" t="s">
        <v>159</v>
      </c>
      <c r="U1" s="19" t="s">
        <v>160</v>
      </c>
      <c r="V1" s="20" t="s">
        <v>162</v>
      </c>
      <c r="W1" s="19" t="s">
        <v>164</v>
      </c>
      <c r="X1" s="19" t="s">
        <v>163</v>
      </c>
      <c r="Y1" s="19" t="s">
        <v>6</v>
      </c>
      <c r="Z1" s="19" t="s">
        <v>195</v>
      </c>
      <c r="AA1" s="20" t="s">
        <v>284</v>
      </c>
      <c r="AB1" s="19" t="s">
        <v>32</v>
      </c>
      <c r="AC1" s="19" t="s">
        <v>33</v>
      </c>
      <c r="AD1" s="111" t="s">
        <v>34</v>
      </c>
    </row>
    <row r="2" spans="1:30" ht="30" x14ac:dyDescent="0.25">
      <c r="A2" s="22" t="s">
        <v>99</v>
      </c>
      <c r="B2" s="18" t="s">
        <v>180</v>
      </c>
      <c r="C2" s="22" t="s">
        <v>110</v>
      </c>
      <c r="D2" s="22">
        <v>606813868</v>
      </c>
      <c r="E2" s="22" t="s">
        <v>109</v>
      </c>
      <c r="F2" s="18" t="s">
        <v>530</v>
      </c>
      <c r="G2" s="23" t="s">
        <v>572</v>
      </c>
      <c r="H2" s="104" t="s">
        <v>571</v>
      </c>
      <c r="I2" s="18" t="s">
        <v>310</v>
      </c>
      <c r="J2" s="18" t="s">
        <v>502</v>
      </c>
      <c r="K2" s="18" t="s">
        <v>197</v>
      </c>
      <c r="L2" s="115"/>
      <c r="M2" s="65"/>
      <c r="N2" s="65"/>
      <c r="O2" s="65"/>
      <c r="P2" s="65"/>
      <c r="Q2" s="117"/>
      <c r="R2" s="22" t="s">
        <v>438</v>
      </c>
      <c r="S2" s="22"/>
      <c r="T2" s="22"/>
      <c r="U2" s="22"/>
      <c r="V2" s="115"/>
      <c r="W2" s="22" t="s">
        <v>194</v>
      </c>
      <c r="X2" s="22" t="s">
        <v>434</v>
      </c>
      <c r="Y2" s="76" t="s">
        <v>570</v>
      </c>
      <c r="Z2" s="22" t="s">
        <v>463</v>
      </c>
      <c r="AA2" s="115"/>
      <c r="AB2" s="18" t="s">
        <v>358</v>
      </c>
      <c r="AC2" s="22" t="s">
        <v>73</v>
      </c>
      <c r="AD2" s="18" t="s">
        <v>537</v>
      </c>
    </row>
    <row r="3" spans="1:30" ht="30" x14ac:dyDescent="0.25">
      <c r="A3" s="22" t="s">
        <v>103</v>
      </c>
      <c r="B3" s="18" t="s">
        <v>181</v>
      </c>
      <c r="C3" s="22" t="s">
        <v>456</v>
      </c>
      <c r="D3" s="22">
        <v>606813868</v>
      </c>
      <c r="E3" s="22" t="s">
        <v>109</v>
      </c>
      <c r="F3" s="18" t="s">
        <v>530</v>
      </c>
      <c r="G3" s="22" t="s">
        <v>492</v>
      </c>
      <c r="H3" s="104" t="s">
        <v>490</v>
      </c>
      <c r="I3" s="18" t="s">
        <v>457</v>
      </c>
      <c r="J3" s="18" t="s">
        <v>502</v>
      </c>
      <c r="K3" s="18" t="s">
        <v>301</v>
      </c>
      <c r="L3" s="116"/>
      <c r="M3" s="112"/>
      <c r="N3" s="112"/>
      <c r="O3" s="112"/>
      <c r="P3" s="112"/>
      <c r="Q3" s="118"/>
      <c r="R3" s="22" t="s">
        <v>479</v>
      </c>
      <c r="S3" s="22"/>
      <c r="T3" s="22"/>
      <c r="U3" s="22"/>
      <c r="V3" s="116"/>
      <c r="W3" s="22" t="s">
        <v>454</v>
      </c>
      <c r="X3" s="22" t="s">
        <v>482</v>
      </c>
      <c r="Y3" s="76" t="s">
        <v>486</v>
      </c>
      <c r="Z3" s="22" t="s">
        <v>493</v>
      </c>
      <c r="AA3" s="116"/>
      <c r="AB3" s="18" t="s">
        <v>357</v>
      </c>
      <c r="AC3" s="22" t="s">
        <v>73</v>
      </c>
      <c r="AD3" s="18" t="s">
        <v>489</v>
      </c>
    </row>
    <row r="4" spans="1:30" ht="30" x14ac:dyDescent="0.25">
      <c r="A4" s="22" t="s">
        <v>71</v>
      </c>
      <c r="B4" s="18" t="s">
        <v>182</v>
      </c>
      <c r="C4" s="22" t="s">
        <v>110</v>
      </c>
      <c r="D4" s="22">
        <v>606813868</v>
      </c>
      <c r="E4" s="22" t="s">
        <v>109</v>
      </c>
      <c r="F4" s="18" t="s">
        <v>530</v>
      </c>
      <c r="G4" s="104" t="s">
        <v>553</v>
      </c>
      <c r="H4" s="104" t="s">
        <v>552</v>
      </c>
      <c r="I4" s="18" t="s">
        <v>310</v>
      </c>
      <c r="J4" s="18" t="s">
        <v>502</v>
      </c>
      <c r="K4" s="18" t="s">
        <v>197</v>
      </c>
      <c r="L4" s="116"/>
      <c r="M4" s="112"/>
      <c r="N4" s="112"/>
      <c r="O4" s="112"/>
      <c r="P4" s="112"/>
      <c r="Q4" s="118"/>
      <c r="R4" s="22" t="s">
        <v>547</v>
      </c>
      <c r="S4" s="22"/>
      <c r="T4" s="22"/>
      <c r="U4" s="22"/>
      <c r="V4" s="116"/>
      <c r="W4" s="22" t="s">
        <v>194</v>
      </c>
      <c r="X4" s="22" t="s">
        <v>482</v>
      </c>
      <c r="Y4" s="22" t="s">
        <v>551</v>
      </c>
      <c r="Z4" s="22" t="s">
        <v>95</v>
      </c>
      <c r="AA4" s="116"/>
      <c r="AB4" s="18" t="s">
        <v>358</v>
      </c>
      <c r="AC4" s="22" t="s">
        <v>73</v>
      </c>
      <c r="AD4" s="18" t="s">
        <v>537</v>
      </c>
    </row>
    <row r="5" spans="1:30" ht="30" x14ac:dyDescent="0.25">
      <c r="A5" s="22" t="s">
        <v>586</v>
      </c>
      <c r="B5" s="18" t="s">
        <v>183</v>
      </c>
      <c r="C5" s="22" t="s">
        <v>110</v>
      </c>
      <c r="D5" s="22">
        <v>606813868</v>
      </c>
      <c r="E5" s="22" t="s">
        <v>109</v>
      </c>
      <c r="F5" s="18" t="s">
        <v>530</v>
      </c>
      <c r="G5" s="104" t="s">
        <v>546</v>
      </c>
      <c r="H5" s="104" t="s">
        <v>545</v>
      </c>
      <c r="I5" s="18" t="s">
        <v>310</v>
      </c>
      <c r="J5" s="18" t="s">
        <v>502</v>
      </c>
      <c r="K5" s="18" t="s">
        <v>197</v>
      </c>
      <c r="L5" s="116"/>
      <c r="M5" s="65">
        <v>1000</v>
      </c>
      <c r="N5" s="65" t="s">
        <v>127</v>
      </c>
      <c r="O5" s="65" t="s">
        <v>128</v>
      </c>
      <c r="P5" s="65" t="s">
        <v>129</v>
      </c>
      <c r="Q5" s="118"/>
      <c r="R5" s="22" t="s">
        <v>544</v>
      </c>
      <c r="S5" s="22" t="s">
        <v>550</v>
      </c>
      <c r="T5" s="22" t="s">
        <v>428</v>
      </c>
      <c r="U5" s="18" t="s">
        <v>429</v>
      </c>
      <c r="V5" s="116"/>
      <c r="W5" s="22" t="s">
        <v>194</v>
      </c>
      <c r="X5" s="22" t="s">
        <v>482</v>
      </c>
      <c r="Y5" s="76"/>
      <c r="Z5" s="22" t="s">
        <v>117</v>
      </c>
      <c r="AA5" s="116"/>
      <c r="AB5" s="18" t="s">
        <v>358</v>
      </c>
      <c r="AC5" s="22" t="s">
        <v>73</v>
      </c>
      <c r="AD5" s="18" t="s">
        <v>537</v>
      </c>
    </row>
    <row r="6" spans="1:30" ht="30" x14ac:dyDescent="0.25">
      <c r="A6" s="22" t="s">
        <v>108</v>
      </c>
      <c r="B6" s="18" t="s">
        <v>183</v>
      </c>
      <c r="C6" s="22" t="s">
        <v>110</v>
      </c>
      <c r="D6" s="22">
        <v>609424665</v>
      </c>
      <c r="E6" s="22" t="s">
        <v>582</v>
      </c>
      <c r="F6" s="18" t="s">
        <v>573</v>
      </c>
      <c r="G6" s="104" t="s">
        <v>631</v>
      </c>
      <c r="H6" s="104" t="s">
        <v>628</v>
      </c>
      <c r="I6" s="18" t="s">
        <v>583</v>
      </c>
      <c r="J6" s="18" t="s">
        <v>584</v>
      </c>
      <c r="K6" s="18" t="s">
        <v>197</v>
      </c>
      <c r="L6" s="116"/>
      <c r="M6" s="65">
        <v>1000</v>
      </c>
      <c r="N6" s="65" t="s">
        <v>127</v>
      </c>
      <c r="O6" s="65" t="s">
        <v>128</v>
      </c>
      <c r="P6" s="65" t="s">
        <v>129</v>
      </c>
      <c r="Q6" s="118"/>
      <c r="R6" s="22" t="s">
        <v>626</v>
      </c>
      <c r="S6" s="22" t="s">
        <v>585</v>
      </c>
      <c r="T6" s="22" t="s">
        <v>428</v>
      </c>
      <c r="U6" s="18" t="s">
        <v>429</v>
      </c>
      <c r="V6" s="116"/>
      <c r="W6" s="22" t="s">
        <v>194</v>
      </c>
      <c r="X6" s="22" t="s">
        <v>581</v>
      </c>
      <c r="Y6" s="76"/>
      <c r="Z6" s="22" t="s">
        <v>117</v>
      </c>
      <c r="AA6" s="116"/>
      <c r="AB6" s="18" t="s">
        <v>358</v>
      </c>
      <c r="AC6" s="22" t="s">
        <v>575</v>
      </c>
      <c r="AD6" s="18" t="s">
        <v>574</v>
      </c>
    </row>
    <row r="7" spans="1:30" ht="30" x14ac:dyDescent="0.25">
      <c r="A7" s="24" t="s">
        <v>146</v>
      </c>
      <c r="B7" s="18" t="s">
        <v>314</v>
      </c>
      <c r="C7" s="22" t="s">
        <v>110</v>
      </c>
      <c r="D7" s="22">
        <v>606813868</v>
      </c>
      <c r="E7" s="22" t="s">
        <v>109</v>
      </c>
      <c r="F7" s="18" t="s">
        <v>530</v>
      </c>
      <c r="G7" s="22" t="s">
        <v>557</v>
      </c>
      <c r="H7" s="104" t="s">
        <v>556</v>
      </c>
      <c r="I7" s="18" t="s">
        <v>310</v>
      </c>
      <c r="J7" s="18" t="s">
        <v>502</v>
      </c>
      <c r="K7" s="22" t="s">
        <v>303</v>
      </c>
      <c r="L7" s="116"/>
      <c r="M7" s="113"/>
      <c r="N7" s="113"/>
      <c r="O7" s="113"/>
      <c r="P7" s="113"/>
      <c r="Q7" s="116"/>
      <c r="R7" s="22" t="s">
        <v>547</v>
      </c>
      <c r="S7" s="22" t="s">
        <v>558</v>
      </c>
      <c r="T7" s="22"/>
      <c r="U7" s="22"/>
      <c r="V7" s="116"/>
      <c r="W7" s="22" t="s">
        <v>194</v>
      </c>
      <c r="X7" s="22" t="s">
        <v>482</v>
      </c>
      <c r="Y7" s="76"/>
      <c r="Z7" s="22" t="s">
        <v>117</v>
      </c>
      <c r="AA7" s="116"/>
      <c r="AB7" s="18" t="s">
        <v>358</v>
      </c>
      <c r="AC7" s="22" t="s">
        <v>73</v>
      </c>
      <c r="AD7" s="18" t="s">
        <v>537</v>
      </c>
    </row>
    <row r="8" spans="1:30" ht="30" x14ac:dyDescent="0.25">
      <c r="A8" s="24" t="s">
        <v>140</v>
      </c>
      <c r="B8" s="18" t="s">
        <v>313</v>
      </c>
      <c r="C8" s="22" t="s">
        <v>110</v>
      </c>
      <c r="D8" s="22">
        <v>606813868</v>
      </c>
      <c r="E8" s="22" t="s">
        <v>109</v>
      </c>
      <c r="F8" s="18" t="s">
        <v>530</v>
      </c>
      <c r="G8" s="22" t="s">
        <v>569</v>
      </c>
      <c r="H8" s="104" t="s">
        <v>568</v>
      </c>
      <c r="I8" s="18" t="s">
        <v>310</v>
      </c>
      <c r="J8" s="18" t="s">
        <v>502</v>
      </c>
      <c r="K8" s="22" t="s">
        <v>303</v>
      </c>
      <c r="L8" s="116"/>
      <c r="M8" s="113"/>
      <c r="N8" s="113"/>
      <c r="O8" s="113"/>
      <c r="P8" s="113"/>
      <c r="Q8" s="116"/>
      <c r="R8" s="22" t="s">
        <v>559</v>
      </c>
      <c r="S8" s="22"/>
      <c r="T8" s="22"/>
      <c r="U8" s="22"/>
      <c r="V8" s="116"/>
      <c r="W8" s="22" t="s">
        <v>194</v>
      </c>
      <c r="X8" s="22" t="s">
        <v>434</v>
      </c>
      <c r="Y8" s="22" t="s">
        <v>565</v>
      </c>
      <c r="Z8" s="22" t="s">
        <v>95</v>
      </c>
      <c r="AA8" s="116"/>
      <c r="AB8" s="18" t="s">
        <v>358</v>
      </c>
      <c r="AC8" s="22" t="s">
        <v>73</v>
      </c>
      <c r="AD8" s="18" t="s">
        <v>537</v>
      </c>
    </row>
    <row r="9" spans="1:30" ht="30" x14ac:dyDescent="0.25">
      <c r="A9" s="24" t="s">
        <v>141</v>
      </c>
      <c r="B9" s="18"/>
      <c r="C9" s="22" t="s">
        <v>110</v>
      </c>
      <c r="D9" s="22">
        <v>606813868</v>
      </c>
      <c r="E9" s="22" t="s">
        <v>109</v>
      </c>
      <c r="F9" s="18" t="s">
        <v>530</v>
      </c>
      <c r="G9" s="22" t="s">
        <v>148</v>
      </c>
      <c r="H9" s="104"/>
      <c r="I9" s="18" t="s">
        <v>310</v>
      </c>
      <c r="J9" s="18" t="s">
        <v>502</v>
      </c>
      <c r="K9" s="22"/>
      <c r="L9" s="116"/>
      <c r="M9" s="112"/>
      <c r="N9" s="112"/>
      <c r="O9" s="112"/>
      <c r="P9" s="112"/>
      <c r="Q9" s="116"/>
      <c r="R9" s="22"/>
      <c r="S9" s="22"/>
      <c r="T9" s="22"/>
      <c r="U9" s="22"/>
      <c r="V9" s="116"/>
      <c r="W9" s="22"/>
      <c r="X9" s="22"/>
      <c r="Y9" s="76"/>
      <c r="Z9" s="22"/>
      <c r="AA9" s="116"/>
      <c r="AB9" s="18" t="s">
        <v>358</v>
      </c>
      <c r="AC9" s="22" t="s">
        <v>73</v>
      </c>
      <c r="AD9" s="18" t="s">
        <v>537</v>
      </c>
    </row>
    <row r="10" spans="1:30" ht="45" x14ac:dyDescent="0.25">
      <c r="A10" s="24" t="s">
        <v>147</v>
      </c>
      <c r="B10" s="18" t="s">
        <v>149</v>
      </c>
      <c r="C10" s="22" t="s">
        <v>110</v>
      </c>
      <c r="D10" s="22">
        <v>606813868</v>
      </c>
      <c r="E10" s="22" t="s">
        <v>109</v>
      </c>
      <c r="F10" s="18" t="s">
        <v>530</v>
      </c>
      <c r="G10" s="22" t="s">
        <v>549</v>
      </c>
      <c r="H10" s="104" t="s">
        <v>548</v>
      </c>
      <c r="I10" s="18" t="s">
        <v>310</v>
      </c>
      <c r="J10" s="18" t="s">
        <v>502</v>
      </c>
      <c r="K10" s="18" t="s">
        <v>197</v>
      </c>
      <c r="L10" s="116"/>
      <c r="M10" s="65">
        <v>1000</v>
      </c>
      <c r="N10" s="65" t="s">
        <v>127</v>
      </c>
      <c r="O10" s="65" t="s">
        <v>128</v>
      </c>
      <c r="P10" s="65" t="s">
        <v>129</v>
      </c>
      <c r="Q10" s="116"/>
      <c r="R10" s="22" t="s">
        <v>547</v>
      </c>
      <c r="S10" s="22"/>
      <c r="T10" s="22"/>
      <c r="U10" s="22"/>
      <c r="V10" s="116"/>
      <c r="W10" s="22" t="s">
        <v>194</v>
      </c>
      <c r="X10" s="22" t="s">
        <v>482</v>
      </c>
      <c r="Y10" s="76"/>
      <c r="Z10" s="22" t="s">
        <v>117</v>
      </c>
      <c r="AA10" s="116"/>
      <c r="AB10" s="18" t="s">
        <v>358</v>
      </c>
      <c r="AC10" s="22" t="s">
        <v>73</v>
      </c>
      <c r="AD10" s="18" t="s">
        <v>537</v>
      </c>
    </row>
    <row r="11" spans="1:30" ht="30" x14ac:dyDescent="0.25">
      <c r="A11" s="23" t="s">
        <v>153</v>
      </c>
      <c r="B11" s="18" t="s">
        <v>154</v>
      </c>
      <c r="C11" s="22" t="s">
        <v>110</v>
      </c>
      <c r="D11" s="22">
        <v>606813868</v>
      </c>
      <c r="E11" s="22" t="s">
        <v>109</v>
      </c>
      <c r="F11" s="18" t="s">
        <v>530</v>
      </c>
      <c r="G11" s="23" t="s">
        <v>306</v>
      </c>
      <c r="H11" s="104"/>
      <c r="I11" s="18" t="s">
        <v>310</v>
      </c>
      <c r="J11" s="18" t="s">
        <v>502</v>
      </c>
      <c r="K11" s="22" t="s">
        <v>301</v>
      </c>
      <c r="L11" s="116"/>
      <c r="M11" s="112" t="s">
        <v>155</v>
      </c>
      <c r="N11" s="112" t="s">
        <v>155</v>
      </c>
      <c r="O11" s="112" t="s">
        <v>156</v>
      </c>
      <c r="P11" s="112" t="s">
        <v>157</v>
      </c>
      <c r="Q11" s="116"/>
      <c r="R11" s="22" t="s">
        <v>165</v>
      </c>
      <c r="S11" s="22" t="s">
        <v>166</v>
      </c>
      <c r="T11" s="22" t="s">
        <v>167</v>
      </c>
      <c r="U11" s="18" t="s">
        <v>168</v>
      </c>
      <c r="V11" s="116"/>
      <c r="W11" s="22" t="s">
        <v>194</v>
      </c>
      <c r="X11" s="22" t="s">
        <v>300</v>
      </c>
      <c r="Y11" s="76"/>
      <c r="Z11" s="22"/>
      <c r="AA11" s="116"/>
      <c r="AB11" s="18" t="s">
        <v>358</v>
      </c>
      <c r="AC11" s="22" t="s">
        <v>73</v>
      </c>
      <c r="AD11" s="18" t="s">
        <v>537</v>
      </c>
    </row>
    <row r="12" spans="1:30" s="177" customFormat="1" ht="30" x14ac:dyDescent="0.25">
      <c r="A12" s="124" t="s">
        <v>200</v>
      </c>
      <c r="B12" s="125" t="s">
        <v>203</v>
      </c>
      <c r="C12" s="126" t="s">
        <v>110</v>
      </c>
      <c r="D12" s="124">
        <v>606813868</v>
      </c>
      <c r="E12" s="124" t="s">
        <v>109</v>
      </c>
      <c r="F12" s="128" t="s">
        <v>530</v>
      </c>
      <c r="G12" s="127" t="s">
        <v>504</v>
      </c>
      <c r="H12" s="104" t="s">
        <v>503</v>
      </c>
      <c r="I12" s="128" t="s">
        <v>310</v>
      </c>
      <c r="J12" s="125" t="s">
        <v>502</v>
      </c>
      <c r="K12" s="18" t="s">
        <v>197</v>
      </c>
      <c r="L12" s="129"/>
      <c r="M12" s="130"/>
      <c r="N12" s="130"/>
      <c r="O12" s="130"/>
      <c r="P12" s="130"/>
      <c r="Q12" s="129"/>
      <c r="R12" s="124" t="s">
        <v>480</v>
      </c>
      <c r="S12" s="124"/>
      <c r="T12" s="124"/>
      <c r="U12" s="124"/>
      <c r="V12" s="129"/>
      <c r="W12" s="124" t="s">
        <v>194</v>
      </c>
      <c r="X12" s="124" t="s">
        <v>482</v>
      </c>
      <c r="Y12" s="161"/>
      <c r="Z12" s="125" t="s">
        <v>442</v>
      </c>
      <c r="AA12" s="129"/>
      <c r="AB12" s="125" t="s">
        <v>358</v>
      </c>
      <c r="AC12" s="124" t="s">
        <v>73</v>
      </c>
      <c r="AD12" s="125" t="s">
        <v>537</v>
      </c>
    </row>
    <row r="13" spans="1:30" ht="30" x14ac:dyDescent="0.25">
      <c r="A13" s="22" t="s">
        <v>201</v>
      </c>
      <c r="B13" s="18" t="s">
        <v>204</v>
      </c>
      <c r="C13" s="22" t="s">
        <v>110</v>
      </c>
      <c r="D13" s="22">
        <v>606813868</v>
      </c>
      <c r="E13" s="22" t="s">
        <v>109</v>
      </c>
      <c r="F13" s="18" t="s">
        <v>530</v>
      </c>
      <c r="G13" s="23" t="s">
        <v>508</v>
      </c>
      <c r="H13" s="104" t="s">
        <v>507</v>
      </c>
      <c r="I13" s="18" t="s">
        <v>310</v>
      </c>
      <c r="J13" s="18" t="s">
        <v>502</v>
      </c>
      <c r="K13" s="18" t="s">
        <v>197</v>
      </c>
      <c r="L13" s="116"/>
      <c r="M13" s="113"/>
      <c r="N13" s="113"/>
      <c r="O13" s="113"/>
      <c r="P13" s="113"/>
      <c r="Q13" s="116"/>
      <c r="R13" s="22" t="s">
        <v>480</v>
      </c>
      <c r="S13" s="22"/>
      <c r="T13" s="22"/>
      <c r="U13" s="22"/>
      <c r="V13" s="116"/>
      <c r="W13" s="22" t="s">
        <v>194</v>
      </c>
      <c r="X13" s="124" t="s">
        <v>482</v>
      </c>
      <c r="Y13" s="76"/>
      <c r="Z13" s="22" t="s">
        <v>196</v>
      </c>
      <c r="AA13" s="116"/>
      <c r="AB13" s="18" t="s">
        <v>358</v>
      </c>
      <c r="AC13" s="22" t="s">
        <v>73</v>
      </c>
      <c r="AD13" s="18" t="s">
        <v>537</v>
      </c>
    </row>
    <row r="14" spans="1:30" ht="30" x14ac:dyDescent="0.25">
      <c r="A14" s="22" t="s">
        <v>202</v>
      </c>
      <c r="B14" s="18" t="s">
        <v>205</v>
      </c>
      <c r="C14" s="22" t="s">
        <v>110</v>
      </c>
      <c r="D14" s="22">
        <v>606813868</v>
      </c>
      <c r="E14" s="22" t="s">
        <v>109</v>
      </c>
      <c r="F14" s="18" t="s">
        <v>530</v>
      </c>
      <c r="G14" s="23" t="s">
        <v>506</v>
      </c>
      <c r="H14" s="104" t="s">
        <v>505</v>
      </c>
      <c r="I14" s="18" t="s">
        <v>310</v>
      </c>
      <c r="J14" s="18" t="s">
        <v>502</v>
      </c>
      <c r="K14" s="18" t="s">
        <v>197</v>
      </c>
      <c r="L14" s="116"/>
      <c r="M14" s="113"/>
      <c r="N14" s="113"/>
      <c r="O14" s="113"/>
      <c r="P14" s="113"/>
      <c r="Q14" s="116"/>
      <c r="R14" s="22" t="s">
        <v>480</v>
      </c>
      <c r="S14" s="22"/>
      <c r="T14" s="22"/>
      <c r="U14" s="22"/>
      <c r="V14" s="116"/>
      <c r="W14" s="22" t="s">
        <v>194</v>
      </c>
      <c r="X14" s="124" t="s">
        <v>482</v>
      </c>
      <c r="Y14" s="76"/>
      <c r="Z14" s="22" t="s">
        <v>334</v>
      </c>
      <c r="AA14" s="116"/>
      <c r="AB14" s="18" t="s">
        <v>358</v>
      </c>
      <c r="AC14" s="22" t="s">
        <v>73</v>
      </c>
      <c r="AD14" s="18" t="s">
        <v>537</v>
      </c>
    </row>
    <row r="15" spans="1:30" ht="30" x14ac:dyDescent="0.25">
      <c r="A15" s="73" t="s">
        <v>282</v>
      </c>
      <c r="B15" s="74" t="s">
        <v>283</v>
      </c>
      <c r="C15" s="73" t="s">
        <v>110</v>
      </c>
      <c r="D15" s="73">
        <v>606813868</v>
      </c>
      <c r="E15" s="73" t="s">
        <v>109</v>
      </c>
      <c r="F15" s="74" t="s">
        <v>530</v>
      </c>
      <c r="G15" s="73" t="s">
        <v>518</v>
      </c>
      <c r="H15" s="75" t="s">
        <v>517</v>
      </c>
      <c r="I15" s="74" t="s">
        <v>310</v>
      </c>
      <c r="J15" s="74" t="s">
        <v>502</v>
      </c>
      <c r="K15" s="74" t="s">
        <v>303</v>
      </c>
      <c r="L15" s="116"/>
      <c r="M15" s="113"/>
      <c r="N15" s="113"/>
      <c r="O15" s="113"/>
      <c r="P15" s="113"/>
      <c r="Q15" s="116"/>
      <c r="R15" s="73" t="s">
        <v>446</v>
      </c>
      <c r="S15" s="73"/>
      <c r="T15" s="73"/>
      <c r="U15" s="73"/>
      <c r="V15" s="116"/>
      <c r="W15" s="73" t="s">
        <v>194</v>
      </c>
      <c r="X15" s="73" t="s">
        <v>482</v>
      </c>
      <c r="Y15" s="76"/>
      <c r="Z15" s="74" t="s">
        <v>442</v>
      </c>
      <c r="AA15" s="116"/>
      <c r="AB15" s="74" t="s">
        <v>358</v>
      </c>
      <c r="AC15" s="73" t="s">
        <v>73</v>
      </c>
      <c r="AD15" s="74" t="s">
        <v>537</v>
      </c>
    </row>
    <row r="16" spans="1:30" ht="30" x14ac:dyDescent="0.25">
      <c r="A16" s="73" t="s">
        <v>592</v>
      </c>
      <c r="B16" s="74" t="s">
        <v>309</v>
      </c>
      <c r="C16" s="73" t="s">
        <v>110</v>
      </c>
      <c r="D16" s="73">
        <v>606813868</v>
      </c>
      <c r="E16" s="73" t="s">
        <v>109</v>
      </c>
      <c r="F16" s="74" t="s">
        <v>530</v>
      </c>
      <c r="G16" s="73" t="s">
        <v>510</v>
      </c>
      <c r="H16" s="75" t="s">
        <v>509</v>
      </c>
      <c r="I16" s="74" t="s">
        <v>310</v>
      </c>
      <c r="J16" s="74" t="s">
        <v>502</v>
      </c>
      <c r="K16" s="74" t="s">
        <v>197</v>
      </c>
      <c r="L16" s="116"/>
      <c r="M16" s="113"/>
      <c r="N16" s="113"/>
      <c r="O16" s="113"/>
      <c r="P16" s="113"/>
      <c r="Q16" s="116"/>
      <c r="R16" s="73" t="s">
        <v>480</v>
      </c>
      <c r="S16" s="73"/>
      <c r="T16" s="73"/>
      <c r="U16" s="73"/>
      <c r="V16" s="116"/>
      <c r="W16" s="73" t="s">
        <v>194</v>
      </c>
      <c r="X16" s="73" t="s">
        <v>434</v>
      </c>
      <c r="Y16" s="76"/>
      <c r="Z16" s="74" t="s">
        <v>333</v>
      </c>
      <c r="AA16" s="116"/>
      <c r="AB16" s="74" t="s">
        <v>358</v>
      </c>
      <c r="AC16" s="73" t="s">
        <v>73</v>
      </c>
      <c r="AD16" s="74" t="s">
        <v>537</v>
      </c>
    </row>
    <row r="17" spans="1:30" ht="30" x14ac:dyDescent="0.25">
      <c r="A17" s="73" t="s">
        <v>308</v>
      </c>
      <c r="B17" s="74" t="s">
        <v>309</v>
      </c>
      <c r="C17" s="73" t="s">
        <v>110</v>
      </c>
      <c r="D17" s="73">
        <v>609424665</v>
      </c>
      <c r="E17" s="73" t="s">
        <v>582</v>
      </c>
      <c r="F17" s="74" t="s">
        <v>573</v>
      </c>
      <c r="G17" s="73" t="s">
        <v>597</v>
      </c>
      <c r="H17" s="75" t="s">
        <v>595</v>
      </c>
      <c r="I17" s="74" t="s">
        <v>310</v>
      </c>
      <c r="J17" s="74" t="s">
        <v>584</v>
      </c>
      <c r="K17" s="74" t="s">
        <v>197</v>
      </c>
      <c r="L17" s="116"/>
      <c r="M17" s="113"/>
      <c r="N17" s="113"/>
      <c r="O17" s="113"/>
      <c r="P17" s="113"/>
      <c r="Q17" s="116"/>
      <c r="R17" s="73" t="s">
        <v>593</v>
      </c>
      <c r="S17" s="73"/>
      <c r="T17" s="73"/>
      <c r="U17" s="73"/>
      <c r="V17" s="116"/>
      <c r="W17" s="73" t="s">
        <v>194</v>
      </c>
      <c r="X17" s="73" t="s">
        <v>581</v>
      </c>
      <c r="Y17" s="76"/>
      <c r="Z17" s="74" t="s">
        <v>333</v>
      </c>
      <c r="AA17" s="116"/>
      <c r="AB17" s="74" t="s">
        <v>358</v>
      </c>
      <c r="AC17" s="73" t="s">
        <v>575</v>
      </c>
      <c r="AD17" s="74" t="s">
        <v>574</v>
      </c>
    </row>
    <row r="18" spans="1:30" ht="30" x14ac:dyDescent="0.25">
      <c r="A18" s="108" t="s">
        <v>327</v>
      </c>
      <c r="B18" s="109" t="s">
        <v>317</v>
      </c>
      <c r="C18" s="108" t="s">
        <v>110</v>
      </c>
      <c r="D18" s="108">
        <v>606813868</v>
      </c>
      <c r="E18" s="108" t="s">
        <v>109</v>
      </c>
      <c r="F18" s="109" t="s">
        <v>530</v>
      </c>
      <c r="G18" s="108" t="s">
        <v>511</v>
      </c>
      <c r="H18" s="110" t="s">
        <v>512</v>
      </c>
      <c r="I18" s="109" t="s">
        <v>310</v>
      </c>
      <c r="J18" s="109" t="s">
        <v>502</v>
      </c>
      <c r="K18" s="109" t="s">
        <v>197</v>
      </c>
      <c r="L18" s="116"/>
      <c r="M18" s="113"/>
      <c r="N18" s="113"/>
      <c r="O18" s="113"/>
      <c r="P18" s="113"/>
      <c r="Q18" s="116"/>
      <c r="R18" s="108" t="s">
        <v>480</v>
      </c>
      <c r="S18" s="108"/>
      <c r="T18" s="108"/>
      <c r="U18" s="108"/>
      <c r="V18" s="116"/>
      <c r="W18" s="108" t="s">
        <v>194</v>
      </c>
      <c r="X18" s="108" t="s">
        <v>482</v>
      </c>
      <c r="Y18" s="76"/>
      <c r="Z18" s="109" t="s">
        <v>317</v>
      </c>
      <c r="AA18" s="116"/>
      <c r="AB18" s="109" t="s">
        <v>358</v>
      </c>
      <c r="AC18" s="108" t="s">
        <v>73</v>
      </c>
      <c r="AD18" s="109" t="s">
        <v>537</v>
      </c>
    </row>
    <row r="19" spans="1:30" ht="30" x14ac:dyDescent="0.25">
      <c r="A19" s="108" t="s">
        <v>342</v>
      </c>
      <c r="B19" s="109" t="s">
        <v>343</v>
      </c>
      <c r="C19" s="108" t="s">
        <v>110</v>
      </c>
      <c r="D19" s="108">
        <v>606813868</v>
      </c>
      <c r="E19" s="108" t="s">
        <v>109</v>
      </c>
      <c r="F19" s="109" t="s">
        <v>530</v>
      </c>
      <c r="G19" s="108" t="s">
        <v>472</v>
      </c>
      <c r="H19" s="110" t="s">
        <v>470</v>
      </c>
      <c r="I19" s="109" t="s">
        <v>310</v>
      </c>
      <c r="J19" s="109" t="s">
        <v>502</v>
      </c>
      <c r="K19" s="109" t="s">
        <v>301</v>
      </c>
      <c r="L19" s="116"/>
      <c r="M19" s="113"/>
      <c r="N19" s="113"/>
      <c r="O19" s="113"/>
      <c r="P19" s="113"/>
      <c r="Q19" s="116"/>
      <c r="R19" s="108" t="s">
        <v>467</v>
      </c>
      <c r="S19" s="108"/>
      <c r="T19" s="108"/>
      <c r="U19" s="108"/>
      <c r="V19" s="116"/>
      <c r="W19" s="108" t="s">
        <v>194</v>
      </c>
      <c r="X19" s="108" t="s">
        <v>434</v>
      </c>
      <c r="Y19" s="168" t="s">
        <v>468</v>
      </c>
      <c r="Z19" s="109" t="s">
        <v>95</v>
      </c>
      <c r="AA19" s="116"/>
      <c r="AB19" s="109" t="s">
        <v>358</v>
      </c>
      <c r="AC19" s="108" t="s">
        <v>73</v>
      </c>
      <c r="AD19" s="109" t="s">
        <v>537</v>
      </c>
    </row>
    <row r="20" spans="1:30" ht="30" x14ac:dyDescent="0.25">
      <c r="A20" s="108" t="s">
        <v>350</v>
      </c>
      <c r="B20" s="109" t="s">
        <v>348</v>
      </c>
      <c r="C20" s="108" t="s">
        <v>110</v>
      </c>
      <c r="D20" s="108">
        <v>606813868</v>
      </c>
      <c r="E20" s="108" t="s">
        <v>109</v>
      </c>
      <c r="F20" s="109" t="s">
        <v>530</v>
      </c>
      <c r="G20" s="110" t="s">
        <v>514</v>
      </c>
      <c r="H20" s="110" t="s">
        <v>513</v>
      </c>
      <c r="I20" s="109" t="s">
        <v>310</v>
      </c>
      <c r="J20" s="109" t="s">
        <v>502</v>
      </c>
      <c r="K20" s="109" t="s">
        <v>197</v>
      </c>
      <c r="L20" s="116"/>
      <c r="M20" s="113"/>
      <c r="N20" s="113"/>
      <c r="O20" s="113"/>
      <c r="P20" s="113"/>
      <c r="Q20" s="116"/>
      <c r="R20" s="108" t="s">
        <v>480</v>
      </c>
      <c r="S20" s="108"/>
      <c r="T20" s="108"/>
      <c r="U20" s="108"/>
      <c r="V20" s="116"/>
      <c r="W20" s="108" t="s">
        <v>194</v>
      </c>
      <c r="X20" s="108" t="s">
        <v>482</v>
      </c>
      <c r="Y20" s="76"/>
      <c r="Z20" s="109" t="s">
        <v>414</v>
      </c>
      <c r="AA20" s="116"/>
      <c r="AB20" s="109" t="s">
        <v>358</v>
      </c>
      <c r="AC20" s="108" t="s">
        <v>73</v>
      </c>
      <c r="AD20" s="109" t="s">
        <v>537</v>
      </c>
    </row>
    <row r="21" spans="1:30" ht="30" x14ac:dyDescent="0.25">
      <c r="A21" s="131" t="s">
        <v>361</v>
      </c>
      <c r="B21" s="132" t="s">
        <v>360</v>
      </c>
      <c r="C21" s="131" t="s">
        <v>110</v>
      </c>
      <c r="D21" s="131">
        <v>606813868</v>
      </c>
      <c r="E21" s="131" t="s">
        <v>109</v>
      </c>
      <c r="F21" s="132" t="s">
        <v>530</v>
      </c>
      <c r="G21" s="133" t="s">
        <v>516</v>
      </c>
      <c r="H21" s="133" t="s">
        <v>515</v>
      </c>
      <c r="I21" s="132" t="s">
        <v>310</v>
      </c>
      <c r="J21" s="132" t="s">
        <v>502</v>
      </c>
      <c r="K21" s="132" t="s">
        <v>301</v>
      </c>
      <c r="L21" s="134"/>
      <c r="M21" s="135"/>
      <c r="N21" s="135"/>
      <c r="O21" s="135"/>
      <c r="P21" s="135"/>
      <c r="Q21" s="134"/>
      <c r="R21" s="131" t="s">
        <v>480</v>
      </c>
      <c r="S21" s="131"/>
      <c r="T21" s="131"/>
      <c r="U21" s="131"/>
      <c r="V21" s="134"/>
      <c r="W21" s="131" t="s">
        <v>194</v>
      </c>
      <c r="X21" s="131" t="s">
        <v>411</v>
      </c>
      <c r="Y21" s="76"/>
      <c r="Z21" s="132" t="s">
        <v>442</v>
      </c>
      <c r="AA21" s="134"/>
      <c r="AB21" s="132" t="s">
        <v>358</v>
      </c>
      <c r="AC21" s="131" t="s">
        <v>73</v>
      </c>
      <c r="AD21" s="132" t="s">
        <v>537</v>
      </c>
    </row>
    <row r="22" spans="1:30" ht="30" x14ac:dyDescent="0.25">
      <c r="A22" s="139" t="s">
        <v>376</v>
      </c>
      <c r="B22" s="140" t="s">
        <v>374</v>
      </c>
      <c r="C22" s="139" t="s">
        <v>110</v>
      </c>
      <c r="D22" s="139">
        <v>606813868</v>
      </c>
      <c r="E22" s="139" t="s">
        <v>109</v>
      </c>
      <c r="F22" s="140" t="s">
        <v>530</v>
      </c>
      <c r="G22" s="141" t="s">
        <v>529</v>
      </c>
      <c r="H22" s="141" t="s">
        <v>528</v>
      </c>
      <c r="I22" s="140" t="s">
        <v>310</v>
      </c>
      <c r="J22" s="140" t="s">
        <v>502</v>
      </c>
      <c r="K22" s="140" t="s">
        <v>303</v>
      </c>
      <c r="L22" s="134"/>
      <c r="M22" s="142"/>
      <c r="N22" s="142"/>
      <c r="O22" s="142"/>
      <c r="P22" s="142"/>
      <c r="Q22" s="134"/>
      <c r="R22" s="139" t="s">
        <v>481</v>
      </c>
      <c r="S22" s="139"/>
      <c r="T22" s="139"/>
      <c r="U22" s="139"/>
      <c r="V22" s="134"/>
      <c r="W22" s="139" t="s">
        <v>194</v>
      </c>
      <c r="X22" s="139" t="s">
        <v>482</v>
      </c>
      <c r="Y22" s="139" t="s">
        <v>525</v>
      </c>
      <c r="Z22" s="140" t="s">
        <v>95</v>
      </c>
      <c r="AA22" s="134"/>
      <c r="AB22" s="140" t="s">
        <v>358</v>
      </c>
      <c r="AC22" s="139" t="s">
        <v>73</v>
      </c>
      <c r="AD22" s="132" t="s">
        <v>537</v>
      </c>
    </row>
    <row r="23" spans="1:30" ht="30" x14ac:dyDescent="0.25">
      <c r="A23" s="143" t="s">
        <v>384</v>
      </c>
      <c r="B23" s="144" t="s">
        <v>385</v>
      </c>
      <c r="C23" s="143" t="s">
        <v>110</v>
      </c>
      <c r="D23" s="143">
        <v>606813868</v>
      </c>
      <c r="E23" s="143" t="s">
        <v>109</v>
      </c>
      <c r="F23" s="144" t="s">
        <v>530</v>
      </c>
      <c r="G23" s="143" t="s">
        <v>527</v>
      </c>
      <c r="H23" s="145" t="s">
        <v>526</v>
      </c>
      <c r="I23" s="144" t="s">
        <v>310</v>
      </c>
      <c r="J23" s="144" t="s">
        <v>502</v>
      </c>
      <c r="K23" s="143" t="s">
        <v>301</v>
      </c>
      <c r="L23" s="143"/>
      <c r="M23" s="146"/>
      <c r="N23" s="146"/>
      <c r="O23" s="146"/>
      <c r="P23" s="146"/>
      <c r="Q23" s="147"/>
      <c r="R23" s="143" t="s">
        <v>481</v>
      </c>
      <c r="S23" s="143"/>
      <c r="T23" s="143"/>
      <c r="U23" s="143"/>
      <c r="V23" s="143"/>
      <c r="W23" s="143" t="s">
        <v>194</v>
      </c>
      <c r="X23" s="143" t="s">
        <v>482</v>
      </c>
      <c r="Y23" s="143" t="s">
        <v>525</v>
      </c>
      <c r="Z23" s="143" t="s">
        <v>95</v>
      </c>
      <c r="AA23" s="143"/>
      <c r="AB23" s="143" t="s">
        <v>358</v>
      </c>
      <c r="AC23" s="143" t="s">
        <v>73</v>
      </c>
      <c r="AD23" s="144" t="s">
        <v>537</v>
      </c>
    </row>
    <row r="24" spans="1:30" ht="30" x14ac:dyDescent="0.25">
      <c r="A24" s="143" t="s">
        <v>388</v>
      </c>
      <c r="B24" s="144" t="s">
        <v>389</v>
      </c>
      <c r="C24" s="143" t="s">
        <v>110</v>
      </c>
      <c r="D24" s="143">
        <v>606813868</v>
      </c>
      <c r="E24" s="143" t="s">
        <v>109</v>
      </c>
      <c r="F24" s="144" t="s">
        <v>530</v>
      </c>
      <c r="G24" s="143" t="s">
        <v>562</v>
      </c>
      <c r="H24" s="145" t="s">
        <v>561</v>
      </c>
      <c r="I24" s="144" t="s">
        <v>310</v>
      </c>
      <c r="J24" s="144" t="s">
        <v>502</v>
      </c>
      <c r="K24" s="143" t="s">
        <v>301</v>
      </c>
      <c r="L24" s="143"/>
      <c r="M24" s="146"/>
      <c r="N24" s="146"/>
      <c r="O24" s="146"/>
      <c r="P24" s="146"/>
      <c r="Q24" s="147"/>
      <c r="R24" s="143" t="s">
        <v>559</v>
      </c>
      <c r="S24" s="143"/>
      <c r="T24" s="143"/>
      <c r="U24" s="143"/>
      <c r="V24" s="143"/>
      <c r="W24" s="143" t="s">
        <v>194</v>
      </c>
      <c r="X24" s="143" t="s">
        <v>482</v>
      </c>
      <c r="Y24" s="143" t="s">
        <v>560</v>
      </c>
      <c r="Z24" s="143" t="s">
        <v>95</v>
      </c>
      <c r="AA24" s="143"/>
      <c r="AB24" s="143" t="s">
        <v>358</v>
      </c>
      <c r="AC24" s="143" t="s">
        <v>73</v>
      </c>
      <c r="AD24" s="144" t="s">
        <v>537</v>
      </c>
    </row>
    <row r="25" spans="1:30" ht="30" x14ac:dyDescent="0.25">
      <c r="A25" s="148" t="s">
        <v>399</v>
      </c>
      <c r="B25" s="149" t="s">
        <v>400</v>
      </c>
      <c r="C25" s="148" t="s">
        <v>110</v>
      </c>
      <c r="D25" s="148">
        <v>606813868</v>
      </c>
      <c r="E25" s="148" t="s">
        <v>109</v>
      </c>
      <c r="F25" s="149" t="s">
        <v>530</v>
      </c>
      <c r="G25" s="148" t="s">
        <v>533</v>
      </c>
      <c r="H25" s="150" t="s">
        <v>532</v>
      </c>
      <c r="I25" s="149" t="s">
        <v>310</v>
      </c>
      <c r="J25" s="149" t="s">
        <v>502</v>
      </c>
      <c r="K25" s="149" t="s">
        <v>197</v>
      </c>
      <c r="L25" s="151"/>
      <c r="M25" s="152"/>
      <c r="N25" s="152"/>
      <c r="O25" s="152"/>
      <c r="P25" s="152"/>
      <c r="Q25" s="153"/>
      <c r="R25" s="148" t="s">
        <v>481</v>
      </c>
      <c r="S25" s="148"/>
      <c r="T25" s="148"/>
      <c r="U25" s="148"/>
      <c r="V25" s="151"/>
      <c r="W25" s="148" t="s">
        <v>194</v>
      </c>
      <c r="X25" s="148" t="s">
        <v>482</v>
      </c>
      <c r="Y25" s="148" t="s">
        <v>531</v>
      </c>
      <c r="Z25" s="148" t="s">
        <v>95</v>
      </c>
      <c r="AA25" s="151"/>
      <c r="AB25" s="149" t="s">
        <v>358</v>
      </c>
      <c r="AC25" s="148" t="s">
        <v>73</v>
      </c>
      <c r="AD25" s="149" t="s">
        <v>537</v>
      </c>
    </row>
    <row r="26" spans="1:30" ht="30" x14ac:dyDescent="0.25">
      <c r="A26" s="148" t="s">
        <v>404</v>
      </c>
      <c r="B26" s="149" t="s">
        <v>406</v>
      </c>
      <c r="C26" s="148" t="s">
        <v>110</v>
      </c>
      <c r="D26" s="148">
        <v>606813868</v>
      </c>
      <c r="E26" s="148" t="s">
        <v>109</v>
      </c>
      <c r="F26" s="149" t="s">
        <v>530</v>
      </c>
      <c r="G26" s="148" t="s">
        <v>403</v>
      </c>
      <c r="H26" s="150" t="s">
        <v>402</v>
      </c>
      <c r="I26" s="149" t="s">
        <v>310</v>
      </c>
      <c r="J26" s="149" t="s">
        <v>502</v>
      </c>
      <c r="K26" s="149" t="s">
        <v>197</v>
      </c>
      <c r="L26" s="151"/>
      <c r="M26" s="152">
        <v>1000</v>
      </c>
      <c r="N26" s="152" t="s">
        <v>127</v>
      </c>
      <c r="O26" s="152" t="s">
        <v>128</v>
      </c>
      <c r="P26" s="152" t="s">
        <v>129</v>
      </c>
      <c r="Q26" s="153"/>
      <c r="R26" s="148" t="s">
        <v>391</v>
      </c>
      <c r="S26" s="148" t="s">
        <v>392</v>
      </c>
      <c r="T26" s="148" t="s">
        <v>393</v>
      </c>
      <c r="U26" s="148" t="s">
        <v>394</v>
      </c>
      <c r="V26" s="151"/>
      <c r="W26" s="148" t="s">
        <v>194</v>
      </c>
      <c r="X26" s="148" t="s">
        <v>390</v>
      </c>
      <c r="Y26" s="76"/>
      <c r="Z26" s="148" t="s">
        <v>117</v>
      </c>
      <c r="AA26" s="151"/>
      <c r="AB26" s="149" t="s">
        <v>358</v>
      </c>
      <c r="AC26" s="148" t="s">
        <v>73</v>
      </c>
      <c r="AD26" s="149" t="s">
        <v>537</v>
      </c>
    </row>
    <row r="27" spans="1:30" ht="45" x14ac:dyDescent="0.25">
      <c r="A27" s="148" t="s">
        <v>405</v>
      </c>
      <c r="B27" s="149" t="s">
        <v>407</v>
      </c>
      <c r="C27" s="148" t="s">
        <v>110</v>
      </c>
      <c r="D27" s="148">
        <v>606813868</v>
      </c>
      <c r="E27" s="148" t="s">
        <v>109</v>
      </c>
      <c r="F27" s="149" t="s">
        <v>530</v>
      </c>
      <c r="G27" s="148" t="s">
        <v>403</v>
      </c>
      <c r="H27" s="150" t="s">
        <v>402</v>
      </c>
      <c r="I27" s="149" t="s">
        <v>310</v>
      </c>
      <c r="J27" s="149" t="s">
        <v>502</v>
      </c>
      <c r="K27" s="149" t="s">
        <v>197</v>
      </c>
      <c r="L27" s="151"/>
      <c r="M27" s="152">
        <v>1000</v>
      </c>
      <c r="N27" s="152" t="s">
        <v>127</v>
      </c>
      <c r="O27" s="152" t="s">
        <v>128</v>
      </c>
      <c r="P27" s="152" t="s">
        <v>129</v>
      </c>
      <c r="Q27" s="153"/>
      <c r="R27" s="148" t="s">
        <v>391</v>
      </c>
      <c r="S27" s="148" t="s">
        <v>392</v>
      </c>
      <c r="T27" s="148" t="s">
        <v>393</v>
      </c>
      <c r="U27" s="148" t="s">
        <v>394</v>
      </c>
      <c r="V27" s="151"/>
      <c r="W27" s="148" t="s">
        <v>194</v>
      </c>
      <c r="X27" s="148" t="s">
        <v>390</v>
      </c>
      <c r="Y27" s="76"/>
      <c r="Z27" s="148" t="s">
        <v>117</v>
      </c>
      <c r="AA27" s="151"/>
      <c r="AB27" s="149" t="s">
        <v>358</v>
      </c>
      <c r="AC27" s="148" t="s">
        <v>73</v>
      </c>
      <c r="AD27" s="149" t="s">
        <v>537</v>
      </c>
    </row>
    <row r="28" spans="1:30" ht="30" x14ac:dyDescent="0.25">
      <c r="A28" s="156" t="s">
        <v>419</v>
      </c>
      <c r="B28" s="157" t="s">
        <v>418</v>
      </c>
      <c r="C28" s="156" t="s">
        <v>110</v>
      </c>
      <c r="D28" s="156">
        <v>606813868</v>
      </c>
      <c r="E28" s="156" t="s">
        <v>109</v>
      </c>
      <c r="F28" s="157" t="s">
        <v>530</v>
      </c>
      <c r="G28" s="156" t="s">
        <v>567</v>
      </c>
      <c r="H28" s="158" t="s">
        <v>566</v>
      </c>
      <c r="I28" s="157" t="s">
        <v>310</v>
      </c>
      <c r="J28" s="157" t="s">
        <v>502</v>
      </c>
      <c r="K28" s="156" t="s">
        <v>301</v>
      </c>
      <c r="L28" s="156"/>
      <c r="M28" s="159">
        <v>1000</v>
      </c>
      <c r="N28" s="159" t="s">
        <v>127</v>
      </c>
      <c r="O28" s="159" t="s">
        <v>128</v>
      </c>
      <c r="P28" s="159" t="s">
        <v>129</v>
      </c>
      <c r="Q28" s="160"/>
      <c r="R28" s="156" t="s">
        <v>559</v>
      </c>
      <c r="S28" s="156"/>
      <c r="T28" s="156"/>
      <c r="U28" s="156"/>
      <c r="V28" s="156"/>
      <c r="W28" s="156" t="s">
        <v>194</v>
      </c>
      <c r="X28" s="156" t="s">
        <v>482</v>
      </c>
      <c r="Y28" s="156" t="s">
        <v>565</v>
      </c>
      <c r="Z28" s="156" t="s">
        <v>117</v>
      </c>
      <c r="AA28" s="156"/>
      <c r="AB28" s="156" t="s">
        <v>358</v>
      </c>
      <c r="AC28" s="156" t="s">
        <v>73</v>
      </c>
      <c r="AD28" s="157" t="s">
        <v>537</v>
      </c>
    </row>
    <row r="29" spans="1:30" ht="30" x14ac:dyDescent="0.25">
      <c r="A29" s="156" t="s">
        <v>423</v>
      </c>
      <c r="B29" s="157" t="s">
        <v>422</v>
      </c>
      <c r="C29" s="156" t="s">
        <v>110</v>
      </c>
      <c r="D29" s="156">
        <v>606813868</v>
      </c>
      <c r="E29" s="156" t="s">
        <v>109</v>
      </c>
      <c r="F29" s="157" t="s">
        <v>530</v>
      </c>
      <c r="G29" s="156" t="s">
        <v>564</v>
      </c>
      <c r="H29" s="158" t="s">
        <v>563</v>
      </c>
      <c r="I29" s="157" t="s">
        <v>310</v>
      </c>
      <c r="J29" s="157" t="s">
        <v>502</v>
      </c>
      <c r="K29" s="156" t="s">
        <v>301</v>
      </c>
      <c r="L29" s="156"/>
      <c r="M29" s="159">
        <v>1000</v>
      </c>
      <c r="N29" s="159" t="s">
        <v>127</v>
      </c>
      <c r="O29" s="159" t="s">
        <v>128</v>
      </c>
      <c r="P29" s="159" t="s">
        <v>129</v>
      </c>
      <c r="Q29" s="160"/>
      <c r="R29" s="156" t="s">
        <v>559</v>
      </c>
      <c r="S29" s="156"/>
      <c r="T29" s="156"/>
      <c r="U29" s="156"/>
      <c r="V29" s="156"/>
      <c r="W29" s="156" t="s">
        <v>194</v>
      </c>
      <c r="X29" s="156" t="s">
        <v>482</v>
      </c>
      <c r="Y29" s="156" t="s">
        <v>560</v>
      </c>
      <c r="Z29" s="156" t="s">
        <v>117</v>
      </c>
      <c r="AA29" s="156"/>
      <c r="AB29" s="156" t="s">
        <v>358</v>
      </c>
      <c r="AC29" s="156" t="s">
        <v>73</v>
      </c>
      <c r="AD29" s="157" t="s">
        <v>537</v>
      </c>
    </row>
    <row r="30" spans="1:30" ht="30" x14ac:dyDescent="0.25">
      <c r="A30" s="156" t="s">
        <v>432</v>
      </c>
      <c r="B30" s="157" t="s">
        <v>433</v>
      </c>
      <c r="C30" s="156" t="s">
        <v>110</v>
      </c>
      <c r="D30" s="156">
        <v>606813868</v>
      </c>
      <c r="E30" s="156" t="s">
        <v>109</v>
      </c>
      <c r="F30" s="157" t="s">
        <v>530</v>
      </c>
      <c r="G30" s="156" t="s">
        <v>555</v>
      </c>
      <c r="H30" s="158" t="s">
        <v>554</v>
      </c>
      <c r="I30" s="157" t="s">
        <v>310</v>
      </c>
      <c r="J30" s="157" t="s">
        <v>502</v>
      </c>
      <c r="K30" s="156" t="s">
        <v>303</v>
      </c>
      <c r="L30" s="156"/>
      <c r="M30" s="159"/>
      <c r="N30" s="159"/>
      <c r="O30" s="159"/>
      <c r="P30" s="159"/>
      <c r="Q30" s="160"/>
      <c r="R30" s="156" t="s">
        <v>547</v>
      </c>
      <c r="S30" s="156"/>
      <c r="T30" s="156"/>
      <c r="U30" s="156"/>
      <c r="V30" s="156"/>
      <c r="W30" s="156" t="s">
        <v>194</v>
      </c>
      <c r="X30" s="156" t="s">
        <v>482</v>
      </c>
      <c r="Y30" s="156" t="s">
        <v>551</v>
      </c>
      <c r="Z30" s="156" t="s">
        <v>95</v>
      </c>
      <c r="AA30" s="156"/>
      <c r="AB30" s="156" t="s">
        <v>358</v>
      </c>
      <c r="AC30" s="156" t="s">
        <v>73</v>
      </c>
      <c r="AD30" s="157" t="s">
        <v>537</v>
      </c>
    </row>
    <row r="31" spans="1:30" ht="30" x14ac:dyDescent="0.25">
      <c r="A31" s="169" t="s">
        <v>450</v>
      </c>
      <c r="B31" s="170" t="s">
        <v>433</v>
      </c>
      <c r="C31" s="169" t="s">
        <v>110</v>
      </c>
      <c r="D31" s="169">
        <v>606813868</v>
      </c>
      <c r="E31" s="169" t="s">
        <v>109</v>
      </c>
      <c r="F31" s="170" t="s">
        <v>530</v>
      </c>
      <c r="G31" s="76"/>
      <c r="H31" s="76"/>
      <c r="I31" s="170" t="s">
        <v>310</v>
      </c>
      <c r="J31" s="170" t="s">
        <v>502</v>
      </c>
      <c r="K31" s="169" t="s">
        <v>301</v>
      </c>
      <c r="L31" s="169"/>
      <c r="M31" s="171"/>
      <c r="N31" s="171"/>
      <c r="O31" s="171"/>
      <c r="P31" s="171"/>
      <c r="Q31" s="172"/>
      <c r="R31" s="169" t="s">
        <v>307</v>
      </c>
      <c r="S31" s="169"/>
      <c r="T31" s="169"/>
      <c r="U31" s="169"/>
      <c r="V31" s="169"/>
      <c r="W31" s="169" t="s">
        <v>194</v>
      </c>
      <c r="X31" s="169" t="s">
        <v>482</v>
      </c>
      <c r="Y31" s="169"/>
      <c r="Z31" s="169" t="s">
        <v>414</v>
      </c>
      <c r="AA31" s="169"/>
      <c r="AB31" s="169" t="s">
        <v>358</v>
      </c>
      <c r="AC31" s="169" t="s">
        <v>73</v>
      </c>
      <c r="AD31" s="170" t="s">
        <v>537</v>
      </c>
    </row>
    <row r="32" spans="1:30" ht="30" x14ac:dyDescent="0.25">
      <c r="A32" s="169" t="s">
        <v>464</v>
      </c>
      <c r="B32" s="170" t="s">
        <v>433</v>
      </c>
      <c r="C32" s="169" t="s">
        <v>110</v>
      </c>
      <c r="D32" s="169">
        <v>606813868</v>
      </c>
      <c r="E32" s="169" t="s">
        <v>109</v>
      </c>
      <c r="F32" s="170" t="s">
        <v>530</v>
      </c>
      <c r="G32" s="76"/>
      <c r="H32" s="76"/>
      <c r="I32" s="170" t="s">
        <v>310</v>
      </c>
      <c r="J32" s="170" t="s">
        <v>502</v>
      </c>
      <c r="K32" s="169" t="s">
        <v>301</v>
      </c>
      <c r="L32" s="169"/>
      <c r="M32" s="171"/>
      <c r="N32" s="171"/>
      <c r="O32" s="171"/>
      <c r="P32" s="171"/>
      <c r="Q32" s="172"/>
      <c r="R32" s="169" t="s">
        <v>307</v>
      </c>
      <c r="S32" s="169"/>
      <c r="T32" s="169"/>
      <c r="U32" s="169"/>
      <c r="V32" s="169"/>
      <c r="W32" s="169" t="s">
        <v>194</v>
      </c>
      <c r="X32" s="169" t="s">
        <v>434</v>
      </c>
      <c r="Y32" s="169"/>
      <c r="Z32" s="169" t="s">
        <v>414</v>
      </c>
      <c r="AA32" s="169"/>
      <c r="AB32" s="169" t="s">
        <v>358</v>
      </c>
      <c r="AC32" s="169" t="s">
        <v>73</v>
      </c>
      <c r="AD32" s="170" t="s">
        <v>537</v>
      </c>
    </row>
    <row r="33" spans="1:30" ht="30" x14ac:dyDescent="0.25">
      <c r="A33" s="169" t="s">
        <v>473</v>
      </c>
      <c r="B33" s="170" t="s">
        <v>474</v>
      </c>
      <c r="C33" s="169" t="s">
        <v>110</v>
      </c>
      <c r="D33" s="169">
        <v>606813868</v>
      </c>
      <c r="E33" s="169" t="s">
        <v>109</v>
      </c>
      <c r="F33" s="170" t="s">
        <v>530</v>
      </c>
      <c r="G33" s="76"/>
      <c r="H33" s="76"/>
      <c r="I33" s="170" t="s">
        <v>310</v>
      </c>
      <c r="J33" s="170" t="s">
        <v>502</v>
      </c>
      <c r="K33" s="170" t="s">
        <v>301</v>
      </c>
      <c r="L33" s="173"/>
      <c r="M33" s="171"/>
      <c r="N33" s="171"/>
      <c r="O33" s="171"/>
      <c r="P33" s="171"/>
      <c r="Q33" s="173"/>
      <c r="R33" s="169" t="s">
        <v>471</v>
      </c>
      <c r="S33" s="169"/>
      <c r="T33" s="169"/>
      <c r="U33" s="169"/>
      <c r="V33" s="173"/>
      <c r="W33" s="169" t="s">
        <v>194</v>
      </c>
      <c r="X33" s="169" t="s">
        <v>434</v>
      </c>
      <c r="Y33" s="174" t="s">
        <v>468</v>
      </c>
      <c r="Z33" s="170" t="s">
        <v>95</v>
      </c>
      <c r="AA33" s="173"/>
      <c r="AB33" s="170" t="s">
        <v>358</v>
      </c>
      <c r="AC33" s="169" t="s">
        <v>73</v>
      </c>
      <c r="AD33" s="170" t="s">
        <v>537</v>
      </c>
    </row>
    <row r="34" spans="1:30" ht="30" x14ac:dyDescent="0.25">
      <c r="A34" s="108" t="s">
        <v>501</v>
      </c>
      <c r="B34" s="109" t="s">
        <v>317</v>
      </c>
      <c r="C34" s="108" t="s">
        <v>110</v>
      </c>
      <c r="D34" s="108">
        <v>606813868</v>
      </c>
      <c r="E34" s="108" t="s">
        <v>109</v>
      </c>
      <c r="F34" s="109" t="s">
        <v>530</v>
      </c>
      <c r="G34" s="76"/>
      <c r="H34" s="76"/>
      <c r="I34" s="109" t="s">
        <v>310</v>
      </c>
      <c r="J34" s="109" t="s">
        <v>502</v>
      </c>
      <c r="K34" s="109" t="s">
        <v>197</v>
      </c>
      <c r="L34" s="116"/>
      <c r="M34" s="113"/>
      <c r="N34" s="113"/>
      <c r="O34" s="113"/>
      <c r="P34" s="113"/>
      <c r="Q34" s="116"/>
      <c r="R34" s="108" t="s">
        <v>520</v>
      </c>
      <c r="S34" s="108"/>
      <c r="T34" s="108"/>
      <c r="U34" s="108"/>
      <c r="V34" s="116"/>
      <c r="W34" s="108" t="s">
        <v>194</v>
      </c>
      <c r="X34" s="108" t="s">
        <v>482</v>
      </c>
      <c r="Y34" s="76"/>
      <c r="Z34" s="109" t="s">
        <v>317</v>
      </c>
      <c r="AA34" s="116"/>
      <c r="AB34" s="109" t="s">
        <v>358</v>
      </c>
      <c r="AC34" s="108" t="s">
        <v>73</v>
      </c>
      <c r="AD34" s="109" t="s">
        <v>537</v>
      </c>
    </row>
    <row r="35" spans="1:30" ht="30" x14ac:dyDescent="0.25">
      <c r="A35" s="108" t="s">
        <v>534</v>
      </c>
      <c r="B35" s="109" t="s">
        <v>535</v>
      </c>
      <c r="C35" s="108" t="s">
        <v>110</v>
      </c>
      <c r="D35" s="108">
        <v>606813868</v>
      </c>
      <c r="E35" s="108" t="s">
        <v>109</v>
      </c>
      <c r="F35" s="109" t="s">
        <v>530</v>
      </c>
      <c r="G35" s="76"/>
      <c r="H35" s="76"/>
      <c r="I35" s="109" t="s">
        <v>310</v>
      </c>
      <c r="J35" s="109" t="s">
        <v>502</v>
      </c>
      <c r="K35" s="109" t="s">
        <v>301</v>
      </c>
      <c r="L35" s="116"/>
      <c r="M35" s="113"/>
      <c r="N35" s="113"/>
      <c r="O35" s="113"/>
      <c r="P35" s="113"/>
      <c r="Q35" s="116"/>
      <c r="R35" s="108" t="s">
        <v>520</v>
      </c>
      <c r="S35" s="108"/>
      <c r="T35" s="108"/>
      <c r="U35" s="108"/>
      <c r="V35" s="116"/>
      <c r="W35" s="108" t="s">
        <v>194</v>
      </c>
      <c r="X35" s="108" t="s">
        <v>482</v>
      </c>
      <c r="Y35" s="76"/>
      <c r="Z35" s="109" t="s">
        <v>334</v>
      </c>
      <c r="AA35" s="116"/>
      <c r="AB35" s="109" t="s">
        <v>358</v>
      </c>
      <c r="AC35" s="108" t="s">
        <v>73</v>
      </c>
      <c r="AD35" s="109" t="s">
        <v>537</v>
      </c>
    </row>
    <row r="36" spans="1:30" ht="30" x14ac:dyDescent="0.25">
      <c r="A36" s="108" t="s">
        <v>536</v>
      </c>
      <c r="B36" s="109" t="s">
        <v>543</v>
      </c>
      <c r="C36" s="108" t="s">
        <v>110</v>
      </c>
      <c r="D36" s="108">
        <v>609424665</v>
      </c>
      <c r="E36" s="108" t="s">
        <v>582</v>
      </c>
      <c r="F36" s="109" t="s">
        <v>573</v>
      </c>
      <c r="G36" s="76" t="s">
        <v>601</v>
      </c>
      <c r="H36" s="197" t="s">
        <v>599</v>
      </c>
      <c r="I36" s="109" t="s">
        <v>310</v>
      </c>
      <c r="J36" s="109" t="s">
        <v>584</v>
      </c>
      <c r="K36" s="109" t="s">
        <v>301</v>
      </c>
      <c r="L36" s="116"/>
      <c r="M36" s="113"/>
      <c r="N36" s="113"/>
      <c r="O36" s="113"/>
      <c r="P36" s="113"/>
      <c r="Q36" s="116"/>
      <c r="R36" s="108" t="s">
        <v>593</v>
      </c>
      <c r="S36" s="108"/>
      <c r="T36" s="108"/>
      <c r="U36" s="108"/>
      <c r="V36" s="116"/>
      <c r="W36" s="108" t="s">
        <v>194</v>
      </c>
      <c r="X36" s="108" t="s">
        <v>581</v>
      </c>
      <c r="Y36" s="76"/>
      <c r="Z36" s="109" t="s">
        <v>333</v>
      </c>
      <c r="AA36" s="116"/>
      <c r="AB36" s="109" t="s">
        <v>358</v>
      </c>
      <c r="AC36" s="108" t="s">
        <v>575</v>
      </c>
      <c r="AD36" s="109" t="s">
        <v>574</v>
      </c>
    </row>
    <row r="37" spans="1:30" ht="30" x14ac:dyDescent="0.25">
      <c r="A37" s="108" t="s">
        <v>536</v>
      </c>
      <c r="B37" s="109" t="s">
        <v>543</v>
      </c>
      <c r="C37" s="108" t="s">
        <v>110</v>
      </c>
      <c r="D37" s="108">
        <v>606813868</v>
      </c>
      <c r="E37" s="108" t="s">
        <v>109</v>
      </c>
      <c r="F37" s="109" t="s">
        <v>530</v>
      </c>
      <c r="G37" s="76"/>
      <c r="H37" s="76"/>
      <c r="I37" s="109" t="s">
        <v>310</v>
      </c>
      <c r="J37" s="109" t="s">
        <v>502</v>
      </c>
      <c r="K37" s="109" t="s">
        <v>301</v>
      </c>
      <c r="L37" s="116"/>
      <c r="M37" s="113"/>
      <c r="N37" s="113"/>
      <c r="O37" s="113"/>
      <c r="P37" s="113"/>
      <c r="Q37" s="116"/>
      <c r="R37" s="108" t="s">
        <v>520</v>
      </c>
      <c r="S37" s="108"/>
      <c r="T37" s="108"/>
      <c r="U37" s="108"/>
      <c r="V37" s="116"/>
      <c r="W37" s="108" t="s">
        <v>194</v>
      </c>
      <c r="X37" s="108" t="s">
        <v>482</v>
      </c>
      <c r="Y37" s="76"/>
      <c r="Z37" s="109" t="s">
        <v>333</v>
      </c>
      <c r="AA37" s="116"/>
      <c r="AB37" s="109" t="s">
        <v>358</v>
      </c>
      <c r="AC37" s="108" t="s">
        <v>73</v>
      </c>
      <c r="AD37" s="109" t="s">
        <v>537</v>
      </c>
    </row>
  </sheetData>
  <dataValidations count="3">
    <dataValidation type="list" allowBlank="1" showInputMessage="1" showErrorMessage="1" sqref="W2:W65536">
      <formula1>"http://bfgimst1.nat.bt.com/bfgims.asp,http://bfgimst3.nat.bt.com/bfgims.asp"</formula1>
    </dataValidation>
    <dataValidation type="list" allowBlank="1" showInputMessage="1" showErrorMessage="1" sqref="AB2:AB65536">
      <formula1>"http://expediomt.i1.t1.nat.bt.com/arsys/shared/login.jsp,http://expediomt.t3.nat.bt.com/arsys/shared/login.jsp"</formula1>
    </dataValidation>
    <dataValidation type="list" allowBlank="1" showInputMessage="1" showErrorMessage="1" sqref="C2:C65536">
      <formula1>"http://singlemodela.nat.bt.com/,http://singlemodelc.nat.bt.com/"</formula1>
    </dataValidation>
  </dataValidations>
  <hyperlinks>
    <hyperlink ref="F2" r:id="rId1" display="B@laji_2709"/>
    <hyperlink ref="C4" r:id="rId2"/>
    <hyperlink ref="C11" r:id="rId3" display="http://singlemodelc.nat.bt.com/"/>
    <hyperlink ref="F14" r:id="rId4" display="B@laji_9019"/>
    <hyperlink ref="F15" r:id="rId5" display="B@laji_9019"/>
    <hyperlink ref="F16" r:id="rId6" display="B@laji_9019"/>
    <hyperlink ref="F18" r:id="rId7" display="B@laji_9019"/>
    <hyperlink ref="F19" r:id="rId8" display="B@laji_9019"/>
    <hyperlink ref="F20" r:id="rId9" display="B@laji_9019"/>
    <hyperlink ref="F21" r:id="rId10" display="B@laji_9019"/>
    <hyperlink ref="F22" r:id="rId11" display="B@laji_9019"/>
    <hyperlink ref="C25" r:id="rId12"/>
    <hyperlink ref="C26" r:id="rId13"/>
    <hyperlink ref="C27" r:id="rId14"/>
    <hyperlink ref="C28" r:id="rId15"/>
    <hyperlink ref="F33" r:id="rId16" display="B@laji_9019"/>
    <hyperlink ref="C3" r:id="rId17" display="http://singlemodela.nat.bt.com/"/>
    <hyperlink ref="I3" r:id="rId18" display="http://10.29.67.177:61012/aibweb/"/>
    <hyperlink ref="C5" r:id="rId19"/>
    <hyperlink ref="F34" r:id="rId20" display="B@laji_9019"/>
    <hyperlink ref="F35" r:id="rId21" display="B@laji_9019"/>
    <hyperlink ref="F37" r:id="rId22" display="B@laji_9019"/>
    <hyperlink ref="C29" r:id="rId23"/>
    <hyperlink ref="C2" r:id="rId24"/>
  </hyperlinks>
  <pageMargins left="0.7" right="0.7" top="0.75" bottom="0.75" header="0.3" footer="0.3"/>
  <pageSetup paperSize="9" orientation="portrait"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N35"/>
  <sheetViews>
    <sheetView zoomScale="85" zoomScaleNormal="85" workbookViewId="0">
      <pane xSplit="1" ySplit="1" topLeftCell="B11" activePane="bottomRight" state="frozen"/>
      <selection pane="topRight" activeCell="C1" sqref="C1"/>
      <selection pane="bottomLeft" activeCell="A2" sqref="A2"/>
      <selection pane="bottomRight" activeCell="M13" sqref="M13"/>
    </sheetView>
  </sheetViews>
  <sheetFormatPr defaultRowHeight="15" outlineLevelRow="1" outlineLevelCol="1" x14ac:dyDescent="0.25"/>
  <cols>
    <col min="1" max="1" width="8.5703125" style="40" bestFit="1" customWidth="1"/>
    <col min="2" max="2" width="31.7109375" style="40" customWidth="1"/>
    <col min="3" max="3" width="15.28515625" style="40" bestFit="1" customWidth="1"/>
    <col min="4" max="4" width="18" style="40" bestFit="1" customWidth="1"/>
    <col min="5" max="5" width="11.5703125" style="40" bestFit="1" customWidth="1"/>
    <col min="6" max="6" width="14.5703125" style="42" customWidth="1"/>
    <col min="7" max="7" width="14.28515625" style="40" bestFit="1" customWidth="1"/>
    <col min="8" max="8" width="16.140625" style="40" customWidth="1"/>
    <col min="9" max="9" width="14.7109375" style="40" customWidth="1"/>
    <col min="10" max="10" width="10" style="40" bestFit="1" customWidth="1"/>
    <col min="11" max="11" width="17.140625" style="40" customWidth="1"/>
    <col min="12" max="12" width="22.28515625" style="41" bestFit="1" customWidth="1"/>
    <col min="13" max="13" width="15.85546875" style="40" bestFit="1" customWidth="1"/>
    <col min="14" max="14" width="4" style="89" bestFit="1" customWidth="1"/>
    <col min="15" max="15" width="21.140625" style="40" customWidth="1" outlineLevel="1"/>
    <col min="16" max="16" width="32.85546875" style="40" customWidth="1" outlineLevel="1"/>
    <col min="17" max="17" width="34.28515625" style="40" customWidth="1"/>
    <col min="18" max="18" width="17.7109375" style="40" bestFit="1" customWidth="1"/>
    <col min="19" max="19" width="33.85546875" style="40" bestFit="1" customWidth="1"/>
    <col min="20" max="20" width="4" style="40" bestFit="1" customWidth="1"/>
    <col min="21" max="23" width="33.85546875" style="40" customWidth="1" outlineLevel="1"/>
    <col min="24" max="24" width="4" style="89" bestFit="1" customWidth="1"/>
    <col min="25" max="25" width="16.140625" style="40" customWidth="1" outlineLevel="1"/>
    <col min="26" max="26" width="17.5703125" style="40" customWidth="1" outlineLevel="1"/>
    <col min="27" max="27" width="7.28515625" style="40" customWidth="1" outlineLevel="1"/>
    <col min="28" max="28" width="6.7109375" style="40" customWidth="1" outlineLevel="1"/>
    <col min="29" max="29" width="14.85546875" style="40" customWidth="1" outlineLevel="1"/>
    <col min="30" max="30" width="6.140625" style="40" customWidth="1" outlineLevel="1"/>
    <col min="31" max="31" width="12" style="40" customWidth="1" outlineLevel="1"/>
    <col min="32" max="32" width="15.5703125" style="40" customWidth="1" outlineLevel="1"/>
    <col min="33" max="33" width="9.85546875" style="40" customWidth="1" outlineLevel="1"/>
    <col min="34" max="34" width="9.42578125" style="40" customWidth="1" outlineLevel="1"/>
    <col min="35" max="35" width="4" style="89" bestFit="1" customWidth="1"/>
    <col min="36" max="36" width="25.7109375" style="40" customWidth="1" outlineLevel="1"/>
    <col min="37" max="37" width="26.7109375" style="40" customWidth="1" outlineLevel="1"/>
    <col min="38" max="38" width="27.42578125" style="40" customWidth="1" outlineLevel="1"/>
    <col min="39" max="39" width="33" style="40" customWidth="1" outlineLevel="1"/>
    <col min="40" max="40" width="22.5703125" style="40" customWidth="1" outlineLevel="1"/>
    <col min="41" max="16384" width="9.140625" style="40"/>
  </cols>
  <sheetData>
    <row r="1" spans="1:40" s="30" customFormat="1" ht="111.75" customHeight="1" x14ac:dyDescent="0.25">
      <c r="A1" s="26" t="s">
        <v>0</v>
      </c>
      <c r="B1" s="27" t="s">
        <v>32</v>
      </c>
      <c r="C1" s="27" t="s">
        <v>33</v>
      </c>
      <c r="D1" s="27" t="s">
        <v>34</v>
      </c>
      <c r="E1" s="27" t="s">
        <v>98</v>
      </c>
      <c r="F1" s="28" t="s">
        <v>2</v>
      </c>
      <c r="G1" s="27" t="s">
        <v>64</v>
      </c>
      <c r="H1" s="27" t="s">
        <v>45</v>
      </c>
      <c r="I1" s="27" t="s">
        <v>3</v>
      </c>
      <c r="J1" s="27" t="s">
        <v>69</v>
      </c>
      <c r="K1" s="27" t="s">
        <v>6</v>
      </c>
      <c r="L1" s="28" t="s">
        <v>66</v>
      </c>
      <c r="M1" s="27" t="s">
        <v>67</v>
      </c>
      <c r="N1" s="29" t="s">
        <v>113</v>
      </c>
      <c r="O1" s="27" t="s">
        <v>96</v>
      </c>
      <c r="P1" s="27" t="s">
        <v>97</v>
      </c>
      <c r="Q1" s="27" t="s">
        <v>4</v>
      </c>
      <c r="R1" s="27" t="s">
        <v>119</v>
      </c>
      <c r="S1" s="27" t="s">
        <v>54</v>
      </c>
      <c r="T1" s="29" t="s">
        <v>244</v>
      </c>
      <c r="U1" s="27" t="s">
        <v>245</v>
      </c>
      <c r="V1" s="27" t="s">
        <v>246</v>
      </c>
      <c r="W1" s="27" t="s">
        <v>437</v>
      </c>
      <c r="X1" s="29" t="s">
        <v>88</v>
      </c>
      <c r="Y1" s="27" t="s">
        <v>81</v>
      </c>
      <c r="Z1" s="27" t="s">
        <v>9</v>
      </c>
      <c r="AA1" s="27" t="s">
        <v>8</v>
      </c>
      <c r="AB1" s="27" t="s">
        <v>7</v>
      </c>
      <c r="AC1" s="27" t="s">
        <v>338</v>
      </c>
      <c r="AD1" s="27" t="s">
        <v>11</v>
      </c>
      <c r="AE1" s="27" t="s">
        <v>10</v>
      </c>
      <c r="AF1" s="27" t="s">
        <v>372</v>
      </c>
      <c r="AG1" s="27" t="s">
        <v>5</v>
      </c>
      <c r="AH1" s="27" t="s">
        <v>86</v>
      </c>
      <c r="AI1" s="29" t="s">
        <v>112</v>
      </c>
      <c r="AJ1" s="27" t="s">
        <v>46</v>
      </c>
      <c r="AK1" s="27" t="s">
        <v>47</v>
      </c>
      <c r="AL1" s="27" t="s">
        <v>48</v>
      </c>
      <c r="AM1" s="27" t="s">
        <v>74</v>
      </c>
      <c r="AN1" s="27" t="s">
        <v>78</v>
      </c>
    </row>
    <row r="2" spans="1:40" s="30" customFormat="1" ht="75" x14ac:dyDescent="0.25">
      <c r="A2" s="31" t="s">
        <v>41</v>
      </c>
      <c r="B2" s="32" t="s">
        <v>358</v>
      </c>
      <c r="C2" s="33" t="s">
        <v>73</v>
      </c>
      <c r="D2" s="33" t="s">
        <v>537</v>
      </c>
      <c r="E2" s="122"/>
      <c r="F2" s="46" t="s">
        <v>44</v>
      </c>
      <c r="G2" s="33"/>
      <c r="H2" s="33" t="s">
        <v>49</v>
      </c>
      <c r="I2" s="33"/>
      <c r="J2" s="33"/>
      <c r="K2" s="35"/>
      <c r="L2" s="81"/>
      <c r="M2" s="35"/>
      <c r="N2" s="87"/>
      <c r="O2" s="85"/>
      <c r="P2" s="33"/>
      <c r="Q2" s="31" t="s">
        <v>53</v>
      </c>
      <c r="R2" s="31"/>
      <c r="S2" s="33" t="s">
        <v>55</v>
      </c>
      <c r="U2" s="70"/>
      <c r="V2" s="90"/>
      <c r="W2" s="70" t="str">
        <f>"Order Submission Successful for Quote Name: " &amp; L2 &amp; " under Customer Name: " &amp; H2</f>
        <v>Order Submission Successful for Quote Name:  under Customer Name: WHITBREAD PLC</v>
      </c>
      <c r="X2" s="95"/>
      <c r="Y2" s="91"/>
      <c r="Z2" s="33"/>
      <c r="AA2" s="33"/>
      <c r="AB2" s="33"/>
      <c r="AC2" s="33"/>
      <c r="AD2" s="33"/>
      <c r="AE2" s="33"/>
      <c r="AF2" s="98"/>
      <c r="AG2" s="33"/>
      <c r="AH2" s="96"/>
      <c r="AI2" s="95"/>
      <c r="AJ2" s="85" t="s">
        <v>50</v>
      </c>
      <c r="AK2" s="33" t="s">
        <v>51</v>
      </c>
      <c r="AL2" s="36" t="s">
        <v>52</v>
      </c>
      <c r="AM2" s="36"/>
      <c r="AN2" s="36"/>
    </row>
    <row r="3" spans="1:40" s="30" customFormat="1" ht="60" x14ac:dyDescent="0.25">
      <c r="A3" s="37" t="s">
        <v>72</v>
      </c>
      <c r="B3" s="38" t="s">
        <v>358</v>
      </c>
      <c r="C3" s="37" t="s">
        <v>73</v>
      </c>
      <c r="D3" s="37" t="s">
        <v>537</v>
      </c>
      <c r="E3" s="123" t="s">
        <v>441</v>
      </c>
      <c r="F3" s="103" t="s">
        <v>44</v>
      </c>
      <c r="G3" s="37" t="s">
        <v>65</v>
      </c>
      <c r="H3" s="37" t="s">
        <v>438</v>
      </c>
      <c r="I3" s="37">
        <v>12</v>
      </c>
      <c r="J3" s="37" t="s">
        <v>89</v>
      </c>
      <c r="K3" s="35" t="s">
        <v>440</v>
      </c>
      <c r="L3" s="82" t="s">
        <v>425</v>
      </c>
      <c r="M3" s="37" t="str">
        <f>K3</f>
        <v>ZAutom14163105</v>
      </c>
      <c r="N3" s="88"/>
      <c r="O3" s="86" t="s">
        <v>175</v>
      </c>
      <c r="P3" s="37" t="s">
        <v>121</v>
      </c>
      <c r="Q3" s="37"/>
      <c r="R3" s="37"/>
      <c r="S3" s="37"/>
      <c r="U3" s="70"/>
      <c r="V3" s="90"/>
      <c r="W3" s="70" t="str">
        <f t="shared" ref="W3:W35" si="0">"Order Submission Successful for Quote Name: " &amp; L3 &amp; " under Customer Name: " &amp; H3</f>
        <v>Order Submission Successful for Quote Name: QT_SITE_MANUAL under Customer Name: R47AUTOUK006</v>
      </c>
      <c r="X3" s="88"/>
      <c r="Y3" s="92" t="s">
        <v>82</v>
      </c>
      <c r="Z3" s="37">
        <v>101</v>
      </c>
      <c r="AA3" s="37">
        <v>8</v>
      </c>
      <c r="AB3" s="37">
        <v>8</v>
      </c>
      <c r="AC3" s="37" t="s">
        <v>339</v>
      </c>
      <c r="AD3" s="37" t="s">
        <v>83</v>
      </c>
      <c r="AE3" s="37" t="s">
        <v>84</v>
      </c>
      <c r="AF3" s="98"/>
      <c r="AG3" s="37" t="s">
        <v>85</v>
      </c>
      <c r="AH3" s="97" t="s">
        <v>87</v>
      </c>
      <c r="AI3" s="88"/>
      <c r="AJ3" s="86" t="s">
        <v>287</v>
      </c>
      <c r="AK3" s="37" t="s">
        <v>288</v>
      </c>
      <c r="AL3" s="39" t="s">
        <v>289</v>
      </c>
      <c r="AM3" s="37" t="s">
        <v>291</v>
      </c>
      <c r="AN3" s="39" t="s">
        <v>290</v>
      </c>
    </row>
    <row r="4" spans="1:40" s="30" customFormat="1" ht="60" x14ac:dyDescent="0.25">
      <c r="A4" s="31" t="s">
        <v>17</v>
      </c>
      <c r="B4" s="32" t="s">
        <v>358</v>
      </c>
      <c r="C4" s="33" t="s">
        <v>73</v>
      </c>
      <c r="D4" s="33" t="s">
        <v>537</v>
      </c>
      <c r="E4" s="122" t="s">
        <v>439</v>
      </c>
      <c r="F4" s="46" t="s">
        <v>44</v>
      </c>
      <c r="G4" s="33" t="s">
        <v>65</v>
      </c>
      <c r="H4" s="33" t="s">
        <v>438</v>
      </c>
      <c r="I4" s="33">
        <v>12</v>
      </c>
      <c r="J4" s="33" t="s">
        <v>89</v>
      </c>
      <c r="K4" s="35"/>
      <c r="L4" s="81" t="s">
        <v>424</v>
      </c>
      <c r="M4" s="35" t="s">
        <v>184</v>
      </c>
      <c r="N4" s="87"/>
      <c r="O4" s="85" t="s">
        <v>175</v>
      </c>
      <c r="P4" s="33" t="s">
        <v>121</v>
      </c>
      <c r="Q4" s="31" t="s">
        <v>118</v>
      </c>
      <c r="R4" s="31">
        <v>5</v>
      </c>
      <c r="S4" s="33"/>
      <c r="U4" s="70"/>
      <c r="V4" s="90"/>
      <c r="W4" s="70" t="str">
        <f t="shared" si="0"/>
        <v>Order Submission Successful for Quote Name: OCC_CONTRACT_MANUAL under Customer Name: R47AUTOUK006</v>
      </c>
      <c r="X4" s="95"/>
      <c r="Y4" s="91"/>
      <c r="Z4" s="33"/>
      <c r="AA4" s="33"/>
      <c r="AB4" s="33"/>
      <c r="AC4" s="33"/>
      <c r="AD4" s="33"/>
      <c r="AE4" s="33"/>
      <c r="AF4" s="98"/>
      <c r="AG4" s="33"/>
      <c r="AH4" s="96"/>
      <c r="AI4" s="95"/>
      <c r="AJ4" s="85"/>
      <c r="AK4" s="33"/>
      <c r="AL4" s="36"/>
      <c r="AM4" s="36"/>
      <c r="AN4" s="36"/>
    </row>
    <row r="5" spans="1:40" s="30" customFormat="1" ht="60" x14ac:dyDescent="0.25">
      <c r="A5" s="37" t="s">
        <v>114</v>
      </c>
      <c r="B5" s="38" t="s">
        <v>451</v>
      </c>
      <c r="C5" s="37" t="s">
        <v>73</v>
      </c>
      <c r="D5" s="37" t="s">
        <v>487</v>
      </c>
      <c r="E5" s="123" t="s">
        <v>488</v>
      </c>
      <c r="F5" s="103" t="s">
        <v>44</v>
      </c>
      <c r="G5" s="37" t="s">
        <v>65</v>
      </c>
      <c r="H5" s="37" t="s">
        <v>479</v>
      </c>
      <c r="I5" s="37">
        <v>12</v>
      </c>
      <c r="J5" s="37" t="s">
        <v>89</v>
      </c>
      <c r="K5" s="37" t="s">
        <v>486</v>
      </c>
      <c r="L5" s="82" t="s">
        <v>427</v>
      </c>
      <c r="M5" s="37" t="s">
        <v>132</v>
      </c>
      <c r="N5" s="88"/>
      <c r="O5" s="86" t="s">
        <v>175</v>
      </c>
      <c r="P5" s="37" t="s">
        <v>121</v>
      </c>
      <c r="Q5" s="37" t="s">
        <v>118</v>
      </c>
      <c r="R5" s="37">
        <v>5</v>
      </c>
      <c r="S5" s="37"/>
      <c r="U5" s="70"/>
      <c r="V5" s="90"/>
      <c r="W5" s="70" t="str">
        <f t="shared" si="0"/>
        <v>Order Submission Successful for Quote Name: QT_SOFT_CHANGE under Customer Name: R48AUTOUK001</v>
      </c>
      <c r="X5" s="88"/>
      <c r="Y5" s="93"/>
      <c r="Z5" s="79"/>
      <c r="AA5" s="79"/>
      <c r="AB5" s="79"/>
      <c r="AC5" s="79"/>
      <c r="AD5" s="79"/>
      <c r="AE5" s="79"/>
      <c r="AF5" s="98"/>
      <c r="AG5" s="37" t="s">
        <v>85</v>
      </c>
      <c r="AH5" s="98"/>
      <c r="AI5" s="88"/>
      <c r="AJ5" s="100"/>
      <c r="AK5" s="79"/>
      <c r="AL5" s="78"/>
      <c r="AM5" s="79"/>
      <c r="AN5" s="78"/>
    </row>
    <row r="6" spans="1:40" s="30" customFormat="1" ht="60" x14ac:dyDescent="0.25">
      <c r="A6" s="31" t="s">
        <v>115</v>
      </c>
      <c r="B6" s="32" t="s">
        <v>451</v>
      </c>
      <c r="C6" s="33" t="s">
        <v>73</v>
      </c>
      <c r="D6" s="166" t="s">
        <v>487</v>
      </c>
      <c r="E6" s="122" t="s">
        <v>491</v>
      </c>
      <c r="F6" s="46" t="s">
        <v>44</v>
      </c>
      <c r="G6" s="33" t="s">
        <v>65</v>
      </c>
      <c r="H6" s="33" t="s">
        <v>479</v>
      </c>
      <c r="I6" s="33">
        <v>12</v>
      </c>
      <c r="J6" s="33" t="s">
        <v>89</v>
      </c>
      <c r="K6" s="81" t="s">
        <v>486</v>
      </c>
      <c r="L6" s="81" t="s">
        <v>426</v>
      </c>
      <c r="M6" s="35" t="s">
        <v>426</v>
      </c>
      <c r="N6" s="87"/>
      <c r="O6" s="85" t="s">
        <v>175</v>
      </c>
      <c r="P6" s="33" t="s">
        <v>121</v>
      </c>
      <c r="Q6" s="31" t="s">
        <v>118</v>
      </c>
      <c r="R6" s="31">
        <v>5</v>
      </c>
      <c r="S6" s="33"/>
      <c r="U6" s="70"/>
      <c r="V6" s="90"/>
      <c r="W6" s="70" t="str">
        <f t="shared" si="0"/>
        <v>Order Submission Successful for Quote Name: QT_STANDARD_CHNG under Customer Name: R48AUTOUK001</v>
      </c>
      <c r="X6" s="95"/>
      <c r="Y6" s="94"/>
      <c r="Z6" s="47"/>
      <c r="AA6" s="47"/>
      <c r="AB6" s="47"/>
      <c r="AC6" s="47"/>
      <c r="AD6" s="47"/>
      <c r="AE6" s="47"/>
      <c r="AF6" s="98"/>
      <c r="AG6" s="33" t="s">
        <v>85</v>
      </c>
      <c r="AH6" s="99"/>
      <c r="AI6" s="95"/>
      <c r="AJ6" s="101"/>
      <c r="AK6" s="47"/>
      <c r="AL6" s="80"/>
      <c r="AM6" s="80"/>
      <c r="AN6" s="80"/>
    </row>
    <row r="7" spans="1:40" s="30" customFormat="1" ht="60" outlineLevel="1" x14ac:dyDescent="0.25">
      <c r="A7" s="37" t="s">
        <v>131</v>
      </c>
      <c r="B7" s="38" t="s">
        <v>451</v>
      </c>
      <c r="C7" s="37" t="s">
        <v>73</v>
      </c>
      <c r="D7" s="37" t="s">
        <v>483</v>
      </c>
      <c r="E7" s="123" t="s">
        <v>485</v>
      </c>
      <c r="F7" s="103" t="s">
        <v>44</v>
      </c>
      <c r="G7" s="37" t="s">
        <v>65</v>
      </c>
      <c r="H7" s="37" t="s">
        <v>479</v>
      </c>
      <c r="I7" s="37">
        <v>12</v>
      </c>
      <c r="J7" s="37" t="s">
        <v>89</v>
      </c>
      <c r="K7" s="35" t="s">
        <v>484</v>
      </c>
      <c r="L7" s="82" t="s">
        <v>302</v>
      </c>
      <c r="M7" s="37" t="s">
        <v>132</v>
      </c>
      <c r="N7" s="88"/>
      <c r="O7" s="86" t="s">
        <v>175</v>
      </c>
      <c r="P7" s="37" t="s">
        <v>121</v>
      </c>
      <c r="Q7" s="37"/>
      <c r="R7" s="37"/>
      <c r="S7" s="37"/>
      <c r="U7" s="70" t="str">
        <f>"Bulk Upload Success for Quote Name: " &amp; $L7 &amp; " under Customer Name: " &amp; $H7</f>
        <v>Bulk Upload Success for Quote Name: QT_SITE_CRF under Customer Name: R48AUTOUK001</v>
      </c>
      <c r="V7" s="90" t="str">
        <f>"Bulk Upload Failure for Quote Name: " &amp; $L7 &amp; " under Customer Name: " &amp; $H7</f>
        <v>Bulk Upload Failure for Quote Name: QT_SITE_CRF under Customer Name: R48AUTOUK001</v>
      </c>
      <c r="W7" s="70" t="str">
        <f t="shared" si="0"/>
        <v>Order Submission Successful for Quote Name: QT_SITE_CRF under Customer Name: R48AUTOUK001</v>
      </c>
      <c r="X7" s="88"/>
      <c r="Y7" s="92" t="s">
        <v>82</v>
      </c>
      <c r="Z7" s="37">
        <v>101</v>
      </c>
      <c r="AA7" s="37">
        <v>8</v>
      </c>
      <c r="AB7" s="37">
        <v>8</v>
      </c>
      <c r="AC7" s="37" t="s">
        <v>339</v>
      </c>
      <c r="AD7" s="37" t="s">
        <v>83</v>
      </c>
      <c r="AE7" s="37" t="s">
        <v>84</v>
      </c>
      <c r="AF7" s="98"/>
      <c r="AG7" s="37" t="s">
        <v>85</v>
      </c>
      <c r="AH7" s="97" t="s">
        <v>87</v>
      </c>
      <c r="AI7" s="88"/>
      <c r="AJ7" s="86" t="s">
        <v>287</v>
      </c>
      <c r="AK7" s="37" t="s">
        <v>288</v>
      </c>
      <c r="AL7" s="39" t="s">
        <v>289</v>
      </c>
      <c r="AM7" s="37" t="s">
        <v>291</v>
      </c>
      <c r="AN7" s="39" t="s">
        <v>290</v>
      </c>
    </row>
    <row r="8" spans="1:40" s="30" customFormat="1" ht="60" outlineLevel="1" x14ac:dyDescent="0.25">
      <c r="A8" s="37" t="s">
        <v>131</v>
      </c>
      <c r="B8" s="38" t="s">
        <v>358</v>
      </c>
      <c r="C8" s="37" t="s">
        <v>73</v>
      </c>
      <c r="D8" s="37" t="s">
        <v>537</v>
      </c>
      <c r="E8" s="123" t="s">
        <v>397</v>
      </c>
      <c r="F8" s="103" t="s">
        <v>44</v>
      </c>
      <c r="G8" s="37" t="s">
        <v>363</v>
      </c>
      <c r="H8" s="37" t="s">
        <v>395</v>
      </c>
      <c r="I8" s="37">
        <v>12</v>
      </c>
      <c r="J8" s="37" t="s">
        <v>13</v>
      </c>
      <c r="K8" s="35" t="s">
        <v>396</v>
      </c>
      <c r="L8" s="82" t="s">
        <v>302</v>
      </c>
      <c r="M8" s="37" t="s">
        <v>365</v>
      </c>
      <c r="N8" s="88"/>
      <c r="O8" s="86" t="s">
        <v>175</v>
      </c>
      <c r="P8" s="37" t="s">
        <v>121</v>
      </c>
      <c r="Q8" s="37"/>
      <c r="R8" s="37"/>
      <c r="S8" s="37"/>
      <c r="U8" s="70" t="str">
        <f>"Bulk Upload Success for Quote Name: " &amp; $L8 &amp; " under Customer Name: " &amp; $H8</f>
        <v>Bulk Upload Success for Quote Name: QT_SITE_CRF under Customer Name: R44AUTOUSA01</v>
      </c>
      <c r="V8" s="90" t="str">
        <f>"Bulk Upload Failure for Quote Name: " &amp; $L8 &amp; " under Customer Name: " &amp; $H8</f>
        <v>Bulk Upload Failure for Quote Name: QT_SITE_CRF under Customer Name: R44AUTOUSA01</v>
      </c>
      <c r="W8" s="70" t="str">
        <f t="shared" si="0"/>
        <v>Order Submission Successful for Quote Name: QT_SITE_CRF under Customer Name: R44AUTOUSA01</v>
      </c>
      <c r="X8" s="88"/>
      <c r="Y8" s="92" t="s">
        <v>366</v>
      </c>
      <c r="Z8" s="37">
        <v>2</v>
      </c>
      <c r="AA8" s="37">
        <v>3</v>
      </c>
      <c r="AB8" s="37">
        <v>4</v>
      </c>
      <c r="AC8" s="37" t="s">
        <v>367</v>
      </c>
      <c r="AD8" s="37" t="s">
        <v>369</v>
      </c>
      <c r="AE8" s="37" t="s">
        <v>368</v>
      </c>
      <c r="AF8" s="37" t="s">
        <v>371</v>
      </c>
      <c r="AG8" s="37" t="s">
        <v>370</v>
      </c>
      <c r="AH8" s="97">
        <v>44103</v>
      </c>
      <c r="AI8" s="88"/>
      <c r="AJ8" s="86" t="s">
        <v>287</v>
      </c>
      <c r="AK8" s="37" t="s">
        <v>288</v>
      </c>
      <c r="AL8" s="39" t="s">
        <v>289</v>
      </c>
      <c r="AM8" s="37" t="s">
        <v>291</v>
      </c>
      <c r="AN8" s="39" t="s">
        <v>290</v>
      </c>
    </row>
    <row r="9" spans="1:40" s="30" customFormat="1" ht="60" x14ac:dyDescent="0.25">
      <c r="A9" s="31" t="s">
        <v>138</v>
      </c>
      <c r="B9" s="32" t="s">
        <v>358</v>
      </c>
      <c r="C9" s="33" t="s">
        <v>73</v>
      </c>
      <c r="D9" s="33" t="s">
        <v>537</v>
      </c>
      <c r="E9" s="122" t="s">
        <v>449</v>
      </c>
      <c r="F9" s="46" t="s">
        <v>144</v>
      </c>
      <c r="G9" s="33" t="s">
        <v>65</v>
      </c>
      <c r="H9" s="33" t="s">
        <v>448</v>
      </c>
      <c r="I9" s="33">
        <v>12</v>
      </c>
      <c r="J9" s="33" t="s">
        <v>89</v>
      </c>
      <c r="K9" s="35"/>
      <c r="L9" s="81" t="s">
        <v>292</v>
      </c>
      <c r="M9" s="102" t="s">
        <v>298</v>
      </c>
      <c r="N9" s="87"/>
      <c r="O9" s="85" t="s">
        <v>175</v>
      </c>
      <c r="P9" s="33" t="s">
        <v>121</v>
      </c>
      <c r="Q9" s="70"/>
      <c r="R9" s="70"/>
      <c r="S9" s="70"/>
      <c r="U9" s="70"/>
      <c r="V9" s="90"/>
      <c r="W9" s="70" t="str">
        <f t="shared" si="0"/>
        <v>Order Submission Successful for Quote Name: QT_CONTRACT_CEASE under Customer Name: R44AUTOUK01</v>
      </c>
      <c r="X9" s="95"/>
      <c r="Y9" s="47"/>
      <c r="Z9" s="47"/>
      <c r="AA9" s="47"/>
      <c r="AB9" s="47"/>
      <c r="AC9" s="47"/>
      <c r="AD9" s="47"/>
      <c r="AE9" s="47"/>
      <c r="AF9" s="98"/>
      <c r="AG9" s="47"/>
      <c r="AH9" s="47"/>
      <c r="AI9" s="95"/>
      <c r="AJ9" s="101"/>
      <c r="AK9" s="47"/>
      <c r="AL9" s="80"/>
      <c r="AM9" s="80"/>
      <c r="AN9" s="80"/>
    </row>
    <row r="10" spans="1:40" s="30" customFormat="1" ht="60" x14ac:dyDescent="0.25">
      <c r="A10" s="37" t="s">
        <v>139</v>
      </c>
      <c r="B10" s="38" t="s">
        <v>358</v>
      </c>
      <c r="C10" s="37" t="s">
        <v>73</v>
      </c>
      <c r="D10" s="37" t="s">
        <v>537</v>
      </c>
      <c r="E10" s="123"/>
      <c r="F10" s="103" t="s">
        <v>144</v>
      </c>
      <c r="G10" s="37" t="s">
        <v>65</v>
      </c>
      <c r="H10" s="37" t="s">
        <v>307</v>
      </c>
      <c r="I10" s="37">
        <v>12</v>
      </c>
      <c r="J10" s="37" t="s">
        <v>89</v>
      </c>
      <c r="K10" s="37" t="s">
        <v>311</v>
      </c>
      <c r="L10" s="82" t="s">
        <v>312</v>
      </c>
      <c r="M10" s="37" t="s">
        <v>68</v>
      </c>
      <c r="N10" s="88"/>
      <c r="O10" s="86" t="s">
        <v>175</v>
      </c>
      <c r="P10" s="37" t="s">
        <v>121</v>
      </c>
      <c r="Q10" s="37" t="s">
        <v>118</v>
      </c>
      <c r="R10" s="37">
        <v>5</v>
      </c>
      <c r="S10" s="37"/>
      <c r="U10" s="70"/>
      <c r="V10" s="90"/>
      <c r="W10" s="70" t="str">
        <f t="shared" si="0"/>
        <v>Order Submission Successful for Quote Name: QT_OCC_SITECEASE under Customer Name: R41AUTOUK02</v>
      </c>
      <c r="X10" s="88"/>
      <c r="Y10" s="94"/>
      <c r="Z10" s="47"/>
      <c r="AA10" s="47"/>
      <c r="AB10" s="47"/>
      <c r="AC10" s="47"/>
      <c r="AD10" s="47"/>
      <c r="AE10" s="47"/>
      <c r="AF10" s="98"/>
      <c r="AG10" s="37" t="s">
        <v>85</v>
      </c>
      <c r="AH10" s="47"/>
      <c r="AI10" s="88"/>
      <c r="AJ10" s="101"/>
      <c r="AK10" s="47"/>
      <c r="AL10" s="80"/>
      <c r="AM10" s="80"/>
      <c r="AN10" s="80"/>
    </row>
    <row r="11" spans="1:40" s="30" customFormat="1" ht="60" x14ac:dyDescent="0.25">
      <c r="A11" s="31" t="s">
        <v>140</v>
      </c>
      <c r="B11" s="32" t="s">
        <v>358</v>
      </c>
      <c r="C11" s="33" t="s">
        <v>73</v>
      </c>
      <c r="D11" s="33" t="s">
        <v>537</v>
      </c>
      <c r="E11" s="122"/>
      <c r="F11" s="46" t="s">
        <v>144</v>
      </c>
      <c r="G11" s="33" t="s">
        <v>65</v>
      </c>
      <c r="H11" s="33" t="s">
        <v>150</v>
      </c>
      <c r="I11" s="33">
        <v>12</v>
      </c>
      <c r="J11" s="33" t="s">
        <v>13</v>
      </c>
      <c r="K11" s="35"/>
      <c r="L11" s="81" t="s">
        <v>151</v>
      </c>
      <c r="M11" s="35" t="s">
        <v>68</v>
      </c>
      <c r="N11" s="87"/>
      <c r="O11" s="85" t="s">
        <v>175</v>
      </c>
      <c r="P11" s="33" t="s">
        <v>121</v>
      </c>
      <c r="Q11" s="31" t="s">
        <v>118</v>
      </c>
      <c r="R11" s="31">
        <v>5</v>
      </c>
      <c r="S11" s="33"/>
      <c r="U11" s="70"/>
      <c r="V11" s="90"/>
      <c r="W11" s="70" t="str">
        <f t="shared" si="0"/>
        <v>Order Submission Successful for Quote Name: QT2_CONTRACT_Dec11 under Customer Name: OCCHCSB2</v>
      </c>
      <c r="X11" s="95"/>
      <c r="Y11" s="91"/>
      <c r="Z11" s="33"/>
      <c r="AA11" s="33"/>
      <c r="AB11" s="33"/>
      <c r="AC11" s="33"/>
      <c r="AD11" s="33"/>
      <c r="AE11" s="33"/>
      <c r="AF11" s="98"/>
      <c r="AG11" s="33" t="s">
        <v>85</v>
      </c>
      <c r="AH11" s="96"/>
      <c r="AI11" s="95"/>
      <c r="AJ11" s="101"/>
      <c r="AK11" s="47"/>
      <c r="AL11" s="80"/>
      <c r="AM11" s="80"/>
      <c r="AN11" s="80"/>
    </row>
    <row r="12" spans="1:40" s="30" customFormat="1" ht="60" x14ac:dyDescent="0.25">
      <c r="A12" s="37" t="s">
        <v>141</v>
      </c>
      <c r="B12" s="38" t="s">
        <v>358</v>
      </c>
      <c r="C12" s="37" t="s">
        <v>73</v>
      </c>
      <c r="D12" s="37" t="s">
        <v>537</v>
      </c>
      <c r="E12" s="123"/>
      <c r="F12" s="103" t="s">
        <v>44</v>
      </c>
      <c r="G12" s="37" t="s">
        <v>363</v>
      </c>
      <c r="H12" s="37" t="s">
        <v>435</v>
      </c>
      <c r="I12" s="37">
        <v>12</v>
      </c>
      <c r="J12" s="37" t="s">
        <v>13</v>
      </c>
      <c r="K12" s="37"/>
      <c r="L12" s="82" t="s">
        <v>436</v>
      </c>
      <c r="M12" s="37" t="s">
        <v>152</v>
      </c>
      <c r="N12" s="88"/>
      <c r="O12" s="86" t="s">
        <v>175</v>
      </c>
      <c r="P12" s="37" t="s">
        <v>121</v>
      </c>
      <c r="Q12" s="37" t="s">
        <v>118</v>
      </c>
      <c r="R12" s="37">
        <v>5</v>
      </c>
      <c r="S12" s="37"/>
      <c r="U12" s="70"/>
      <c r="V12" s="90"/>
      <c r="W12" s="70" t="str">
        <f t="shared" si="0"/>
        <v>Order Submission Successful for Quote Name: QT2_CONTRACT_USA under Customer Name: R47AUTOUS002</v>
      </c>
      <c r="X12" s="88"/>
      <c r="Y12" s="92"/>
      <c r="Z12" s="37"/>
      <c r="AA12" s="37"/>
      <c r="AB12" s="37"/>
      <c r="AC12" s="37"/>
      <c r="AD12" s="37"/>
      <c r="AE12" s="37"/>
      <c r="AF12" s="98"/>
      <c r="AG12" s="37" t="s">
        <v>370</v>
      </c>
      <c r="AH12" s="97"/>
      <c r="AI12" s="88"/>
      <c r="AJ12" s="101"/>
      <c r="AK12" s="47"/>
      <c r="AL12" s="80"/>
      <c r="AM12" s="80"/>
      <c r="AN12" s="80"/>
    </row>
    <row r="13" spans="1:40" s="30" customFormat="1" ht="60" x14ac:dyDescent="0.25">
      <c r="A13" s="31" t="s">
        <v>142</v>
      </c>
      <c r="B13" s="32" t="s">
        <v>358</v>
      </c>
      <c r="C13" s="33" t="s">
        <v>73</v>
      </c>
      <c r="D13" s="33" t="s">
        <v>537</v>
      </c>
      <c r="E13" s="122" t="s">
        <v>444</v>
      </c>
      <c r="F13" s="46" t="s">
        <v>44</v>
      </c>
      <c r="G13" s="33" t="s">
        <v>65</v>
      </c>
      <c r="H13" s="65" t="s">
        <v>443</v>
      </c>
      <c r="I13" s="33">
        <v>12</v>
      </c>
      <c r="J13" s="33" t="s">
        <v>89</v>
      </c>
      <c r="K13" s="35"/>
      <c r="L13" s="81" t="s">
        <v>286</v>
      </c>
      <c r="M13" s="35" t="s">
        <v>293</v>
      </c>
      <c r="N13" s="87"/>
      <c r="O13" s="85" t="s">
        <v>175</v>
      </c>
      <c r="P13" s="33" t="s">
        <v>121</v>
      </c>
      <c r="Q13" s="31"/>
      <c r="R13" s="31"/>
      <c r="S13" s="33"/>
      <c r="U13" s="70" t="str">
        <f>"Bulk Upload Success for Quote Name: " &amp; $L$13 &amp; " under Customer Name: " &amp; $H$13</f>
        <v>Bulk Upload Success for Quote Name: QT_CONTRACT_BCM under Customer Name: R47AUTOUK008</v>
      </c>
      <c r="V13" s="90" t="str">
        <f>"Bulk Upload Failure for Quote Name: " &amp; $L$13 &amp; " under Customer Name: " &amp; $H$13</f>
        <v>Bulk Upload Failure for Quote Name: QT_CONTRACT_BCM under Customer Name: R47AUTOUK008</v>
      </c>
      <c r="W13" s="70" t="str">
        <f t="shared" si="0"/>
        <v>Order Submission Successful for Quote Name: QT_CONTRACT_BCM under Customer Name: R47AUTOUK008</v>
      </c>
      <c r="X13" s="95"/>
      <c r="Y13" s="90"/>
      <c r="Z13" s="90"/>
      <c r="AA13" s="90"/>
      <c r="AB13" s="90"/>
      <c r="AC13" s="90"/>
      <c r="AD13" s="90"/>
      <c r="AE13" s="90"/>
      <c r="AF13" s="98"/>
      <c r="AG13" s="33" t="s">
        <v>85</v>
      </c>
      <c r="AH13" s="90"/>
      <c r="AI13" s="95"/>
      <c r="AJ13" s="101"/>
      <c r="AK13" s="47"/>
      <c r="AL13" s="80"/>
      <c r="AM13" s="80"/>
      <c r="AN13" s="80"/>
    </row>
    <row r="14" spans="1:40" s="30" customFormat="1" ht="60" x14ac:dyDescent="0.25">
      <c r="A14" s="37" t="s">
        <v>169</v>
      </c>
      <c r="B14" s="38" t="s">
        <v>358</v>
      </c>
      <c r="C14" s="37" t="s">
        <v>73</v>
      </c>
      <c r="D14" s="37" t="s">
        <v>537</v>
      </c>
      <c r="E14" s="123"/>
      <c r="F14" s="103" t="s">
        <v>170</v>
      </c>
      <c r="G14" s="37" t="s">
        <v>65</v>
      </c>
      <c r="H14" s="37" t="s">
        <v>304</v>
      </c>
      <c r="I14" s="37">
        <v>12</v>
      </c>
      <c r="J14" s="37" t="s">
        <v>89</v>
      </c>
      <c r="K14" s="35"/>
      <c r="L14" s="82" t="s">
        <v>299</v>
      </c>
      <c r="M14" s="37" t="s">
        <v>305</v>
      </c>
      <c r="N14" s="88"/>
      <c r="O14" s="86" t="s">
        <v>175</v>
      </c>
      <c r="P14" s="37" t="s">
        <v>121</v>
      </c>
      <c r="Q14" s="37"/>
      <c r="R14" s="37">
        <v>2</v>
      </c>
      <c r="S14" s="37"/>
      <c r="U14" s="70"/>
      <c r="V14" s="90"/>
      <c r="W14" s="70" t="str">
        <f t="shared" si="0"/>
        <v>Order Submission Successful for Quote Name: QT_MOD_TRUNK under Customer Name: R40AUTOUK08</v>
      </c>
      <c r="X14" s="88"/>
      <c r="Y14" s="47"/>
      <c r="Z14" s="47"/>
      <c r="AA14" s="47"/>
      <c r="AB14" s="47"/>
      <c r="AC14" s="47"/>
      <c r="AD14" s="47"/>
      <c r="AE14" s="47"/>
      <c r="AF14" s="98"/>
      <c r="AG14" s="47"/>
      <c r="AH14" s="47"/>
      <c r="AI14" s="88"/>
      <c r="AJ14" s="86" t="s">
        <v>75</v>
      </c>
      <c r="AK14" s="37" t="s">
        <v>76</v>
      </c>
      <c r="AL14" s="39" t="s">
        <v>77</v>
      </c>
      <c r="AM14" s="37" t="s">
        <v>79</v>
      </c>
      <c r="AN14" s="39" t="s">
        <v>80</v>
      </c>
    </row>
    <row r="15" spans="1:40" s="30" customFormat="1" ht="60" x14ac:dyDescent="0.25">
      <c r="A15" s="31" t="s">
        <v>177</v>
      </c>
      <c r="B15" s="32" t="s">
        <v>358</v>
      </c>
      <c r="C15" s="33" t="s">
        <v>73</v>
      </c>
      <c r="D15" s="33" t="s">
        <v>537</v>
      </c>
      <c r="E15" s="122" t="s">
        <v>496</v>
      </c>
      <c r="F15" s="46" t="s">
        <v>44</v>
      </c>
      <c r="G15" s="33" t="s">
        <v>65</v>
      </c>
      <c r="H15" s="33" t="s">
        <v>479</v>
      </c>
      <c r="I15" s="33">
        <v>12</v>
      </c>
      <c r="J15" s="33" t="s">
        <v>89</v>
      </c>
      <c r="K15" s="35"/>
      <c r="L15" s="81" t="s">
        <v>362</v>
      </c>
      <c r="M15" s="34" t="s">
        <v>193</v>
      </c>
      <c r="N15" s="87"/>
      <c r="O15" s="85" t="s">
        <v>175</v>
      </c>
      <c r="P15" s="33" t="s">
        <v>121</v>
      </c>
      <c r="Q15" s="31"/>
      <c r="R15" s="31"/>
      <c r="S15" s="33"/>
      <c r="U15" s="70"/>
      <c r="V15" s="90"/>
      <c r="W15" s="70" t="str">
        <f t="shared" si="0"/>
        <v>Order Submission Successful for Quote Name: QT_ISA_Provide under Customer Name: R48AUTOUK001</v>
      </c>
      <c r="X15" s="95"/>
      <c r="Y15" s="47"/>
      <c r="Z15" s="47"/>
      <c r="AA15" s="47"/>
      <c r="AB15" s="47"/>
      <c r="AC15" s="47"/>
      <c r="AD15" s="47"/>
      <c r="AE15" s="47"/>
      <c r="AF15" s="98"/>
      <c r="AG15" s="47"/>
      <c r="AH15" s="47"/>
      <c r="AI15" s="95"/>
      <c r="AJ15" s="101"/>
      <c r="AK15" s="47"/>
      <c r="AL15" s="80"/>
      <c r="AM15" s="80"/>
      <c r="AN15" s="80"/>
    </row>
    <row r="16" spans="1:40" s="30" customFormat="1" ht="60" x14ac:dyDescent="0.25">
      <c r="A16" s="37" t="s">
        <v>186</v>
      </c>
      <c r="B16" s="38" t="s">
        <v>358</v>
      </c>
      <c r="C16" s="37" t="s">
        <v>73</v>
      </c>
      <c r="D16" s="37" t="s">
        <v>537</v>
      </c>
      <c r="E16" s="123" t="s">
        <v>497</v>
      </c>
      <c r="F16" s="103" t="s">
        <v>44</v>
      </c>
      <c r="G16" s="37" t="s">
        <v>65</v>
      </c>
      <c r="H16" s="37" t="s">
        <v>479</v>
      </c>
      <c r="I16" s="37">
        <v>12</v>
      </c>
      <c r="J16" s="37" t="s">
        <v>89</v>
      </c>
      <c r="K16" s="35"/>
      <c r="L16" s="83" t="s">
        <v>185</v>
      </c>
      <c r="M16" s="52" t="s">
        <v>192</v>
      </c>
      <c r="N16" s="88"/>
      <c r="O16" s="86" t="s">
        <v>175</v>
      </c>
      <c r="P16" s="37" t="s">
        <v>121</v>
      </c>
      <c r="Q16" s="37"/>
      <c r="R16" s="37"/>
      <c r="S16" s="37"/>
      <c r="U16" s="70"/>
      <c r="V16" s="90"/>
      <c r="W16" s="70" t="str">
        <f t="shared" si="0"/>
        <v>Order Submission Successful for Quote Name: QT_OPERATOR_CONSOLE under Customer Name: R48AUTOUK001</v>
      </c>
      <c r="X16" s="88"/>
      <c r="Y16" s="47"/>
      <c r="Z16" s="47"/>
      <c r="AA16" s="47"/>
      <c r="AB16" s="47"/>
      <c r="AC16" s="47"/>
      <c r="AD16" s="47"/>
      <c r="AE16" s="47"/>
      <c r="AF16" s="98"/>
      <c r="AG16" s="47"/>
      <c r="AH16" s="47"/>
      <c r="AI16" s="88"/>
      <c r="AJ16" s="101"/>
      <c r="AK16" s="47"/>
      <c r="AL16" s="80"/>
      <c r="AM16" s="80"/>
      <c r="AN16" s="80"/>
    </row>
    <row r="17" spans="1:40" s="30" customFormat="1" ht="60" x14ac:dyDescent="0.25">
      <c r="A17" s="31" t="s">
        <v>187</v>
      </c>
      <c r="B17" s="32" t="s">
        <v>358</v>
      </c>
      <c r="C17" s="33" t="s">
        <v>73</v>
      </c>
      <c r="D17" s="33" t="s">
        <v>537</v>
      </c>
      <c r="E17" s="122" t="s">
        <v>498</v>
      </c>
      <c r="F17" s="46" t="s">
        <v>44</v>
      </c>
      <c r="G17" s="33" t="s">
        <v>65</v>
      </c>
      <c r="H17" s="33" t="s">
        <v>479</v>
      </c>
      <c r="I17" s="33">
        <v>12</v>
      </c>
      <c r="J17" s="33" t="s">
        <v>89</v>
      </c>
      <c r="K17" s="35"/>
      <c r="L17" s="81" t="s">
        <v>188</v>
      </c>
      <c r="M17" s="34" t="s">
        <v>189</v>
      </c>
      <c r="N17" s="87"/>
      <c r="O17" s="85" t="s">
        <v>175</v>
      </c>
      <c r="P17" s="33" t="s">
        <v>121</v>
      </c>
      <c r="Q17" s="31"/>
      <c r="R17" s="31"/>
      <c r="S17" s="33"/>
      <c r="U17" s="70"/>
      <c r="V17" s="90"/>
      <c r="W17" s="70" t="str">
        <f t="shared" si="0"/>
        <v>Order Submission Successful for Quote Name: QT_AUTO_ATTENDANT under Customer Name: R48AUTOUK001</v>
      </c>
      <c r="X17" s="95"/>
      <c r="Y17" s="47"/>
      <c r="Z17" s="47"/>
      <c r="AA17" s="47"/>
      <c r="AB17" s="47"/>
      <c r="AC17" s="47"/>
      <c r="AD17" s="47"/>
      <c r="AE17" s="47"/>
      <c r="AF17" s="98"/>
      <c r="AG17" s="47"/>
      <c r="AH17" s="47"/>
      <c r="AI17" s="95"/>
      <c r="AJ17" s="101"/>
      <c r="AK17" s="47"/>
      <c r="AL17" s="80"/>
      <c r="AM17" s="80"/>
      <c r="AN17" s="80"/>
    </row>
    <row r="18" spans="1:40" s="30" customFormat="1" ht="60" x14ac:dyDescent="0.25">
      <c r="A18" s="37" t="s">
        <v>206</v>
      </c>
      <c r="B18" s="38" t="s">
        <v>358</v>
      </c>
      <c r="C18" s="37" t="s">
        <v>575</v>
      </c>
      <c r="D18" s="37" t="s">
        <v>574</v>
      </c>
      <c r="E18" s="123"/>
      <c r="F18" s="103" t="s">
        <v>44</v>
      </c>
      <c r="G18" s="37" t="s">
        <v>363</v>
      </c>
      <c r="H18" s="37" t="s">
        <v>593</v>
      </c>
      <c r="I18" s="37">
        <v>12</v>
      </c>
      <c r="J18" s="37" t="s">
        <v>13</v>
      </c>
      <c r="K18" s="35"/>
      <c r="L18" s="84" t="s">
        <v>247</v>
      </c>
      <c r="M18" s="52" t="s">
        <v>243</v>
      </c>
      <c r="N18" s="88"/>
      <c r="O18" s="86" t="s">
        <v>175</v>
      </c>
      <c r="P18" s="37" t="s">
        <v>121</v>
      </c>
      <c r="Q18" s="37"/>
      <c r="R18" s="37"/>
      <c r="S18" s="37"/>
      <c r="U18" s="70" t="str">
        <f>"Bulk Upload Success for Quote Name: " &amp; $L$18 &amp; " under Customer Name: " &amp; $H$18</f>
        <v>Bulk Upload Success for Quote Name: AUTO_QT_ACTIV_DIRECTORY under Customer Name: R49AUTOUSTEST07</v>
      </c>
      <c r="V18" s="90" t="str">
        <f>"Bulk Upload Failure for Quote Name: " &amp; $L$18 &amp; " under Customer Name: " &amp; $H$18</f>
        <v>Bulk Upload Failure for Quote Name: AUTO_QT_ACTIV_DIRECTORY under Customer Name: R49AUTOUSTEST07</v>
      </c>
      <c r="W18" s="70" t="str">
        <f t="shared" si="0"/>
        <v>Order Submission Successful for Quote Name: AUTO_QT_ACTIV_DIRECTORY under Customer Name: R49AUTOUSTEST07</v>
      </c>
      <c r="X18" s="88"/>
      <c r="Y18" s="47"/>
      <c r="Z18" s="47"/>
      <c r="AA18" s="47"/>
      <c r="AB18" s="47"/>
      <c r="AC18" s="47"/>
      <c r="AD18" s="47"/>
      <c r="AE18" s="47"/>
      <c r="AF18" s="98"/>
      <c r="AG18" s="47"/>
      <c r="AH18" s="47"/>
      <c r="AI18" s="88"/>
      <c r="AJ18" s="101"/>
      <c r="AK18" s="47"/>
      <c r="AL18" s="80"/>
      <c r="AM18" s="80"/>
      <c r="AN18" s="80"/>
    </row>
    <row r="19" spans="1:40" s="30" customFormat="1" ht="75" x14ac:dyDescent="0.25">
      <c r="A19" s="31" t="s">
        <v>252</v>
      </c>
      <c r="B19" s="32" t="s">
        <v>358</v>
      </c>
      <c r="C19" s="33" t="s">
        <v>73</v>
      </c>
      <c r="D19" s="33" t="s">
        <v>537</v>
      </c>
      <c r="E19" s="122" t="s">
        <v>469</v>
      </c>
      <c r="F19" s="46" t="s">
        <v>170</v>
      </c>
      <c r="G19" s="33" t="s">
        <v>65</v>
      </c>
      <c r="H19" s="33" t="s">
        <v>467</v>
      </c>
      <c r="I19" s="33">
        <v>12</v>
      </c>
      <c r="J19" s="33" t="s">
        <v>89</v>
      </c>
      <c r="K19" s="33" t="s">
        <v>468</v>
      </c>
      <c r="L19" s="81" t="s">
        <v>251</v>
      </c>
      <c r="M19" s="34" t="s">
        <v>250</v>
      </c>
      <c r="N19" s="87"/>
      <c r="O19" s="85" t="s">
        <v>175</v>
      </c>
      <c r="P19" s="33" t="s">
        <v>121</v>
      </c>
      <c r="Q19" s="31"/>
      <c r="R19" s="31"/>
      <c r="S19" s="33"/>
      <c r="U19" s="70"/>
      <c r="V19" s="90"/>
      <c r="W19" s="70" t="str">
        <f t="shared" si="0"/>
        <v>Order Submission Successful for Quote Name: QT_MOIDFY_CEASE_VIRTUAL_CUST under Customer Name: R47AUTOUK009</v>
      </c>
      <c r="X19" s="95"/>
      <c r="Y19" s="47"/>
      <c r="Z19" s="47"/>
      <c r="AA19" s="47"/>
      <c r="AB19" s="47"/>
      <c r="AC19" s="47"/>
      <c r="AD19" s="47"/>
      <c r="AE19" s="47"/>
      <c r="AF19" s="98"/>
      <c r="AG19" s="47" t="s">
        <v>85</v>
      </c>
      <c r="AH19" s="47"/>
      <c r="AI19" s="95"/>
      <c r="AJ19" s="101"/>
      <c r="AK19" s="47"/>
      <c r="AL19" s="80"/>
      <c r="AM19" s="80"/>
      <c r="AN19" s="80"/>
    </row>
    <row r="20" spans="1:40" s="30" customFormat="1" ht="60" x14ac:dyDescent="0.25">
      <c r="A20" s="37" t="s">
        <v>279</v>
      </c>
      <c r="B20" s="38" t="s">
        <v>358</v>
      </c>
      <c r="C20" s="37" t="s">
        <v>73</v>
      </c>
      <c r="D20" s="37" t="s">
        <v>537</v>
      </c>
      <c r="E20" s="123" t="s">
        <v>447</v>
      </c>
      <c r="F20" s="103" t="s">
        <v>144</v>
      </c>
      <c r="G20" s="37" t="s">
        <v>65</v>
      </c>
      <c r="H20" s="37" t="s">
        <v>446</v>
      </c>
      <c r="I20" s="37">
        <v>12</v>
      </c>
      <c r="J20" s="37" t="s">
        <v>89</v>
      </c>
      <c r="K20" s="35"/>
      <c r="L20" s="84" t="s">
        <v>281</v>
      </c>
      <c r="M20" s="52" t="s">
        <v>280</v>
      </c>
      <c r="N20" s="88"/>
      <c r="O20" s="86" t="s">
        <v>175</v>
      </c>
      <c r="P20" s="37" t="s">
        <v>121</v>
      </c>
      <c r="Q20" s="37"/>
      <c r="R20" s="37"/>
      <c r="S20" s="37"/>
      <c r="U20" s="70"/>
      <c r="V20" s="90"/>
      <c r="W20" s="70" t="str">
        <f t="shared" si="0"/>
        <v>Order Submission Successful for Quote Name: QT_ISA_Cease under Customer Name: R43AUTOUK01</v>
      </c>
      <c r="X20" s="88"/>
      <c r="Y20" s="47"/>
      <c r="Z20" s="47"/>
      <c r="AA20" s="47"/>
      <c r="AB20" s="47"/>
      <c r="AC20" s="47"/>
      <c r="AD20" s="47"/>
      <c r="AE20" s="47"/>
      <c r="AF20" s="98"/>
      <c r="AG20" s="47"/>
      <c r="AH20" s="47"/>
      <c r="AI20" s="88"/>
      <c r="AJ20" s="101"/>
      <c r="AK20" s="47"/>
      <c r="AL20" s="80"/>
      <c r="AM20" s="80"/>
      <c r="AN20" s="80"/>
    </row>
    <row r="21" spans="1:40" s="30" customFormat="1" ht="60" x14ac:dyDescent="0.25">
      <c r="A21" s="31" t="s">
        <v>297</v>
      </c>
      <c r="B21" s="32" t="s">
        <v>451</v>
      </c>
      <c r="C21" s="33" t="s">
        <v>73</v>
      </c>
      <c r="D21" s="33" t="s">
        <v>459</v>
      </c>
      <c r="E21" s="122" t="s">
        <v>478</v>
      </c>
      <c r="F21" s="46" t="s">
        <v>44</v>
      </c>
      <c r="G21" s="33" t="s">
        <v>65</v>
      </c>
      <c r="H21" s="33" t="s">
        <v>477</v>
      </c>
      <c r="I21" s="33">
        <v>12</v>
      </c>
      <c r="J21" s="33" t="s">
        <v>89</v>
      </c>
      <c r="K21" s="35"/>
      <c r="L21" s="81" t="s">
        <v>296</v>
      </c>
      <c r="M21" s="33" t="s">
        <v>293</v>
      </c>
      <c r="N21" s="87"/>
      <c r="O21" s="85" t="s">
        <v>175</v>
      </c>
      <c r="P21" s="33" t="s">
        <v>121</v>
      </c>
      <c r="Q21" s="31"/>
      <c r="R21" s="31"/>
      <c r="S21" s="33"/>
      <c r="U21" s="70" t="str">
        <f>"Bulk Upload Success for Quote Name: " &amp; $L$21 &amp; " under Customer Name: " &amp; $H$21</f>
        <v>Bulk Upload Success for Quote Name: QT_CONTRACT_MIG_BCM under Customer Name: R47AUTOUK003</v>
      </c>
      <c r="V21" s="90" t="str">
        <f>"Bulk Upload Failure for Quote Name: " &amp; $L$21 &amp; " under Customer Name: " &amp; $H$21</f>
        <v>Bulk Upload Failure for Quote Name: QT_CONTRACT_MIG_BCM under Customer Name: R47AUTOUK003</v>
      </c>
      <c r="W21" s="70" t="str">
        <f t="shared" si="0"/>
        <v>Order Submission Successful for Quote Name: QT_CONTRACT_MIG_BCM under Customer Name: R47AUTOUK003</v>
      </c>
      <c r="X21" s="95"/>
      <c r="Y21" s="47"/>
      <c r="Z21" s="47"/>
      <c r="AA21" s="47"/>
      <c r="AB21" s="47"/>
      <c r="AC21" s="47"/>
      <c r="AD21" s="47"/>
      <c r="AE21" s="47"/>
      <c r="AF21" s="98"/>
      <c r="AG21" s="47"/>
      <c r="AH21" s="47"/>
      <c r="AI21" s="95"/>
      <c r="AJ21" s="101"/>
      <c r="AK21" s="47"/>
      <c r="AL21" s="80"/>
      <c r="AM21" s="80"/>
      <c r="AN21" s="80"/>
    </row>
    <row r="22" spans="1:40" s="30" customFormat="1" ht="60" x14ac:dyDescent="0.25">
      <c r="A22" s="37" t="s">
        <v>316</v>
      </c>
      <c r="B22" s="38" t="s">
        <v>358</v>
      </c>
      <c r="C22" s="37" t="s">
        <v>73</v>
      </c>
      <c r="D22" s="37" t="s">
        <v>537</v>
      </c>
      <c r="E22" s="123" t="s">
        <v>499</v>
      </c>
      <c r="F22" s="103" t="s">
        <v>44</v>
      </c>
      <c r="G22" s="37" t="s">
        <v>65</v>
      </c>
      <c r="H22" s="37" t="s">
        <v>479</v>
      </c>
      <c r="I22" s="37">
        <v>12</v>
      </c>
      <c r="J22" s="37" t="s">
        <v>89</v>
      </c>
      <c r="K22" s="35"/>
      <c r="L22" s="52" t="s">
        <v>315</v>
      </c>
      <c r="M22" s="52" t="s">
        <v>315</v>
      </c>
      <c r="N22" s="88"/>
      <c r="O22" s="86" t="s">
        <v>175</v>
      </c>
      <c r="P22" s="37" t="s">
        <v>121</v>
      </c>
      <c r="Q22" s="37"/>
      <c r="R22" s="37"/>
      <c r="S22" s="37"/>
      <c r="U22" s="70"/>
      <c r="V22" s="90"/>
      <c r="W22" s="70" t="str">
        <f t="shared" si="0"/>
        <v>Order Submission Successful for Quote Name: QT_SIPT_PRO under Customer Name: R48AUTOUK001</v>
      </c>
      <c r="X22" s="88"/>
      <c r="Y22" s="47"/>
      <c r="Z22" s="47"/>
      <c r="AA22" s="47"/>
      <c r="AB22" s="47"/>
      <c r="AC22" s="47"/>
      <c r="AD22" s="47"/>
      <c r="AE22" s="47"/>
      <c r="AF22" s="98"/>
      <c r="AG22" s="47"/>
      <c r="AH22" s="47"/>
      <c r="AI22" s="88"/>
      <c r="AJ22" s="101"/>
      <c r="AK22" s="47"/>
      <c r="AL22" s="80"/>
      <c r="AM22" s="80"/>
      <c r="AN22" s="80"/>
    </row>
    <row r="23" spans="1:40" s="30" customFormat="1" ht="60" x14ac:dyDescent="0.25">
      <c r="A23" s="31" t="s">
        <v>340</v>
      </c>
      <c r="B23" s="32" t="s">
        <v>358</v>
      </c>
      <c r="C23" s="33" t="s">
        <v>73</v>
      </c>
      <c r="D23" s="33" t="s">
        <v>537</v>
      </c>
      <c r="E23" s="122" t="s">
        <v>344</v>
      </c>
      <c r="F23" s="46" t="s">
        <v>170</v>
      </c>
      <c r="G23" s="33" t="s">
        <v>65</v>
      </c>
      <c r="H23" s="33" t="s">
        <v>467</v>
      </c>
      <c r="I23" s="33">
        <v>12</v>
      </c>
      <c r="J23" s="33" t="s">
        <v>89</v>
      </c>
      <c r="K23" s="33"/>
      <c r="L23" s="81" t="s">
        <v>341</v>
      </c>
      <c r="M23" s="33" t="s">
        <v>341</v>
      </c>
      <c r="N23" s="87"/>
      <c r="O23" s="85" t="s">
        <v>175</v>
      </c>
      <c r="P23" s="33" t="s">
        <v>121</v>
      </c>
      <c r="Q23" s="31"/>
      <c r="R23" s="31"/>
      <c r="S23" s="33"/>
      <c r="U23" s="70"/>
      <c r="V23" s="90"/>
      <c r="W23" s="70" t="str">
        <f t="shared" si="0"/>
        <v>Order Submission Successful for Quote Name: QT_LINESERVICE_DECR under Customer Name: R47AUTOUK009</v>
      </c>
      <c r="X23" s="95"/>
      <c r="Y23" s="47"/>
      <c r="Z23" s="47"/>
      <c r="AA23" s="47"/>
      <c r="AB23" s="47"/>
      <c r="AC23" s="47"/>
      <c r="AD23" s="47"/>
      <c r="AE23" s="47"/>
      <c r="AF23" s="98"/>
      <c r="AG23" s="47"/>
      <c r="AH23" s="47"/>
      <c r="AI23" s="95"/>
      <c r="AJ23" s="101"/>
      <c r="AK23" s="47"/>
      <c r="AL23" s="80"/>
      <c r="AM23" s="80"/>
      <c r="AN23" s="80"/>
    </row>
    <row r="24" spans="1:40" s="30" customFormat="1" ht="60" x14ac:dyDescent="0.25">
      <c r="A24" s="37" t="s">
        <v>345</v>
      </c>
      <c r="B24" s="38" t="s">
        <v>358</v>
      </c>
      <c r="C24" s="37" t="s">
        <v>73</v>
      </c>
      <c r="D24" s="37" t="s">
        <v>537</v>
      </c>
      <c r="E24" s="123" t="s">
        <v>500</v>
      </c>
      <c r="F24" s="103" t="s">
        <v>44</v>
      </c>
      <c r="G24" s="37" t="s">
        <v>65</v>
      </c>
      <c r="H24" s="37" t="s">
        <v>479</v>
      </c>
      <c r="I24" s="37">
        <v>12</v>
      </c>
      <c r="J24" s="37" t="s">
        <v>89</v>
      </c>
      <c r="K24" s="35"/>
      <c r="L24" s="52" t="s">
        <v>346</v>
      </c>
      <c r="M24" s="52" t="s">
        <v>347</v>
      </c>
      <c r="N24" s="88"/>
      <c r="O24" s="86" t="s">
        <v>175</v>
      </c>
      <c r="P24" s="37" t="s">
        <v>121</v>
      </c>
      <c r="Q24" s="37"/>
      <c r="R24" s="37"/>
      <c r="S24" s="37"/>
      <c r="U24" s="70"/>
      <c r="V24" s="90"/>
      <c r="W24" s="70" t="str">
        <f t="shared" si="0"/>
        <v>Order Submission Successful for Quote Name: QT_VLI_PROVIDE under Customer Name: R48AUTOUK001</v>
      </c>
      <c r="X24" s="88"/>
      <c r="Y24" s="47"/>
      <c r="Z24" s="47"/>
      <c r="AA24" s="47"/>
      <c r="AB24" s="47"/>
      <c r="AC24" s="47"/>
      <c r="AD24" s="47"/>
      <c r="AE24" s="47"/>
      <c r="AF24" s="98"/>
      <c r="AG24" s="47"/>
      <c r="AH24" s="47"/>
      <c r="AI24" s="88"/>
      <c r="AJ24" s="101"/>
      <c r="AK24" s="47"/>
      <c r="AL24" s="80"/>
      <c r="AM24" s="80"/>
      <c r="AN24" s="80"/>
    </row>
    <row r="25" spans="1:40" s="30" customFormat="1" ht="60" outlineLevel="1" x14ac:dyDescent="0.25">
      <c r="A25" s="31" t="s">
        <v>353</v>
      </c>
      <c r="B25" s="32" t="s">
        <v>358</v>
      </c>
      <c r="C25" s="33" t="s">
        <v>73</v>
      </c>
      <c r="D25" s="33" t="s">
        <v>537</v>
      </c>
      <c r="E25" s="122" t="s">
        <v>445</v>
      </c>
      <c r="F25" s="46" t="s">
        <v>170</v>
      </c>
      <c r="G25" s="33" t="s">
        <v>65</v>
      </c>
      <c r="H25" s="33" t="s">
        <v>412</v>
      </c>
      <c r="I25" s="33">
        <v>12</v>
      </c>
      <c r="J25" s="33" t="s">
        <v>89</v>
      </c>
      <c r="K25" s="35"/>
      <c r="L25" s="81" t="s">
        <v>354</v>
      </c>
      <c r="M25" s="81" t="s">
        <v>355</v>
      </c>
      <c r="N25" s="87"/>
      <c r="O25" s="85" t="s">
        <v>175</v>
      </c>
      <c r="P25" s="33" t="s">
        <v>121</v>
      </c>
      <c r="Q25" s="31"/>
      <c r="R25" s="31"/>
      <c r="S25" s="33"/>
      <c r="U25" s="70"/>
      <c r="V25" s="90"/>
      <c r="W25" s="70" t="str">
        <f t="shared" si="0"/>
        <v>Order Submission Successful for Quote Name: ISA_QUANTITY_INCR under Customer Name: R46AUTOUK002</v>
      </c>
      <c r="X25" s="95"/>
      <c r="Y25" s="47"/>
      <c r="Z25" s="47"/>
      <c r="AA25" s="47"/>
      <c r="AB25" s="47"/>
      <c r="AC25" s="47"/>
      <c r="AD25" s="47"/>
      <c r="AE25" s="47"/>
      <c r="AF25" s="98"/>
      <c r="AG25" s="47"/>
      <c r="AH25" s="47"/>
      <c r="AI25" s="95"/>
      <c r="AJ25" s="101"/>
      <c r="AK25" s="47"/>
      <c r="AL25" s="80"/>
      <c r="AM25" s="80"/>
      <c r="AN25" s="80"/>
    </row>
    <row r="26" spans="1:40" s="30" customFormat="1" ht="60" outlineLevel="1" x14ac:dyDescent="0.25">
      <c r="A26" s="31" t="s">
        <v>353</v>
      </c>
      <c r="B26" s="32" t="s">
        <v>357</v>
      </c>
      <c r="C26" s="33" t="s">
        <v>73</v>
      </c>
      <c r="D26" s="33" t="s">
        <v>417</v>
      </c>
      <c r="E26" s="122" t="s">
        <v>359</v>
      </c>
      <c r="F26" s="46" t="s">
        <v>170</v>
      </c>
      <c r="G26" s="33" t="s">
        <v>363</v>
      </c>
      <c r="H26" s="33" t="s">
        <v>364</v>
      </c>
      <c r="I26" s="33">
        <v>12</v>
      </c>
      <c r="J26" s="33" t="s">
        <v>13</v>
      </c>
      <c r="K26" s="35"/>
      <c r="L26" s="81" t="s">
        <v>354</v>
      </c>
      <c r="M26" s="81" t="s">
        <v>355</v>
      </c>
      <c r="N26" s="87"/>
      <c r="O26" s="85" t="s">
        <v>175</v>
      </c>
      <c r="P26" s="33" t="s">
        <v>121</v>
      </c>
      <c r="Q26" s="31"/>
      <c r="R26" s="31"/>
      <c r="S26" s="33"/>
      <c r="U26" s="70"/>
      <c r="V26" s="90"/>
      <c r="W26" s="70" t="str">
        <f t="shared" si="0"/>
        <v>Order Submission Successful for Quote Name: ISA_QUANTITY_INCR under Customer Name: R41HCSUSA03</v>
      </c>
      <c r="X26" s="95"/>
      <c r="Y26" s="47"/>
      <c r="Z26" s="47"/>
      <c r="AA26" s="47"/>
      <c r="AB26" s="47"/>
      <c r="AC26" s="47"/>
      <c r="AD26" s="47"/>
      <c r="AE26" s="47"/>
      <c r="AF26" s="98"/>
      <c r="AG26" s="47"/>
      <c r="AH26" s="47"/>
      <c r="AI26" s="95"/>
      <c r="AJ26" s="101"/>
      <c r="AK26" s="47"/>
      <c r="AL26" s="80"/>
      <c r="AM26" s="80"/>
      <c r="AN26" s="80"/>
    </row>
    <row r="27" spans="1:40" s="30" customFormat="1" ht="60" x14ac:dyDescent="0.25">
      <c r="A27" s="37" t="s">
        <v>375</v>
      </c>
      <c r="B27" s="38" t="s">
        <v>451</v>
      </c>
      <c r="C27" s="37" t="s">
        <v>73</v>
      </c>
      <c r="D27" s="37" t="s">
        <v>458</v>
      </c>
      <c r="E27" s="123"/>
      <c r="F27" s="103" t="s">
        <v>170</v>
      </c>
      <c r="G27" s="37" t="s">
        <v>363</v>
      </c>
      <c r="H27" s="37" t="s">
        <v>453</v>
      </c>
      <c r="I27" s="37">
        <v>12</v>
      </c>
      <c r="J27" s="37" t="s">
        <v>13</v>
      </c>
      <c r="K27" s="52" t="s">
        <v>425</v>
      </c>
      <c r="L27" s="52" t="s">
        <v>373</v>
      </c>
      <c r="M27" s="52" t="s">
        <v>373</v>
      </c>
      <c r="N27" s="88"/>
      <c r="O27" s="86" t="s">
        <v>175</v>
      </c>
      <c r="P27" s="37" t="s">
        <v>121</v>
      </c>
      <c r="Q27" s="37"/>
      <c r="R27" s="37"/>
      <c r="S27" s="37"/>
      <c r="U27" s="70"/>
      <c r="V27" s="90"/>
      <c r="W27" s="70" t="str">
        <f t="shared" si="0"/>
        <v>Order Submission Successful for Quote Name: QT_MODIFY_IP_PBX_CEASE under Customer Name: R47AUTOUSA01</v>
      </c>
      <c r="X27" s="88"/>
      <c r="Y27" s="47"/>
      <c r="Z27" s="47"/>
      <c r="AA27" s="47"/>
      <c r="AB27" s="47"/>
      <c r="AC27" s="47"/>
      <c r="AD27" s="47"/>
      <c r="AE27" s="47"/>
      <c r="AF27" s="98"/>
      <c r="AG27" s="37" t="s">
        <v>370</v>
      </c>
      <c r="AH27" s="47"/>
      <c r="AI27" s="88"/>
      <c r="AJ27" s="101"/>
      <c r="AK27" s="47"/>
      <c r="AL27" s="80"/>
      <c r="AM27" s="80"/>
      <c r="AN27" s="80"/>
    </row>
    <row r="28" spans="1:40" s="30" customFormat="1" ht="75" x14ac:dyDescent="0.25">
      <c r="A28" s="31" t="s">
        <v>382</v>
      </c>
      <c r="B28" s="32" t="s">
        <v>451</v>
      </c>
      <c r="C28" s="33" t="s">
        <v>73</v>
      </c>
      <c r="D28" s="33" t="s">
        <v>452</v>
      </c>
      <c r="E28" s="122" t="s">
        <v>455</v>
      </c>
      <c r="F28" s="46" t="s">
        <v>170</v>
      </c>
      <c r="G28" s="33" t="s">
        <v>363</v>
      </c>
      <c r="H28" s="33" t="s">
        <v>453</v>
      </c>
      <c r="I28" s="33">
        <v>12</v>
      </c>
      <c r="J28" s="33" t="s">
        <v>13</v>
      </c>
      <c r="K28" s="35" t="s">
        <v>425</v>
      </c>
      <c r="L28" s="81" t="s">
        <v>381</v>
      </c>
      <c r="M28" s="81" t="s">
        <v>381</v>
      </c>
      <c r="N28" s="87"/>
      <c r="O28" s="85" t="s">
        <v>175</v>
      </c>
      <c r="P28" s="33" t="s">
        <v>121</v>
      </c>
      <c r="Q28" s="31"/>
      <c r="R28" s="31"/>
      <c r="S28" s="33"/>
      <c r="U28" s="70"/>
      <c r="V28" s="90"/>
      <c r="W28" s="70" t="str">
        <f t="shared" si="0"/>
        <v>Order Submission Successful for Quote Name: PBX_MODIFY_SIGNALLING_TYPE under Customer Name: R47AUTOUSA01</v>
      </c>
      <c r="X28" s="95"/>
      <c r="Y28" s="47"/>
      <c r="Z28" s="47"/>
      <c r="AA28" s="47"/>
      <c r="AB28" s="47"/>
      <c r="AC28" s="47"/>
      <c r="AD28" s="47"/>
      <c r="AE28" s="47"/>
      <c r="AF28" s="98"/>
      <c r="AG28" s="37" t="s">
        <v>370</v>
      </c>
      <c r="AH28" s="47"/>
      <c r="AI28" s="95"/>
      <c r="AJ28" s="101"/>
      <c r="AK28" s="47"/>
      <c r="AL28" s="80"/>
      <c r="AM28" s="80"/>
      <c r="AN28" s="80"/>
    </row>
    <row r="29" spans="1:40" s="30" customFormat="1" ht="60" x14ac:dyDescent="0.25">
      <c r="A29" s="31" t="s">
        <v>386</v>
      </c>
      <c r="B29" s="32" t="s">
        <v>358</v>
      </c>
      <c r="C29" s="33" t="s">
        <v>73</v>
      </c>
      <c r="D29" s="33" t="s">
        <v>537</v>
      </c>
      <c r="E29" s="122"/>
      <c r="F29" s="46" t="s">
        <v>170</v>
      </c>
      <c r="G29" s="33" t="s">
        <v>65</v>
      </c>
      <c r="H29" s="33" t="s">
        <v>391</v>
      </c>
      <c r="I29" s="33">
        <v>12</v>
      </c>
      <c r="J29" s="33" t="s">
        <v>89</v>
      </c>
      <c r="K29" s="33" t="s">
        <v>408</v>
      </c>
      <c r="L29" s="81" t="s">
        <v>387</v>
      </c>
      <c r="M29" s="81" t="s">
        <v>387</v>
      </c>
      <c r="N29" s="87"/>
      <c r="O29" s="85" t="s">
        <v>175</v>
      </c>
      <c r="P29" s="33" t="s">
        <v>121</v>
      </c>
      <c r="Q29" s="31"/>
      <c r="R29" s="31"/>
      <c r="S29" s="33"/>
      <c r="U29" s="70"/>
      <c r="V29" s="90"/>
      <c r="W29" s="70" t="str">
        <f t="shared" si="0"/>
        <v>Order Submission Successful for Quote Name: QT_MOBILE_PLUS_INCR under Customer Name: R45AUTOUK001</v>
      </c>
      <c r="X29" s="95"/>
      <c r="Y29" s="47"/>
      <c r="Z29" s="47"/>
      <c r="AA29" s="47"/>
      <c r="AB29" s="47"/>
      <c r="AC29" s="47"/>
      <c r="AD29" s="47"/>
      <c r="AE29" s="47"/>
      <c r="AF29" s="98"/>
      <c r="AG29" s="37" t="s">
        <v>85</v>
      </c>
      <c r="AH29" s="47"/>
      <c r="AI29" s="95"/>
      <c r="AJ29" s="101"/>
      <c r="AK29" s="47"/>
      <c r="AL29" s="80"/>
      <c r="AM29" s="80"/>
      <c r="AN29" s="80"/>
    </row>
    <row r="30" spans="1:40" s="30" customFormat="1" ht="60" outlineLevel="1" x14ac:dyDescent="0.25">
      <c r="A30" s="37" t="s">
        <v>398</v>
      </c>
      <c r="B30" s="38" t="s">
        <v>358</v>
      </c>
      <c r="C30" s="37" t="s">
        <v>73</v>
      </c>
      <c r="D30" s="37" t="s">
        <v>537</v>
      </c>
      <c r="E30" s="123"/>
      <c r="F30" s="103" t="s">
        <v>44</v>
      </c>
      <c r="G30" s="37" t="s">
        <v>363</v>
      </c>
      <c r="H30" s="37" t="s">
        <v>461</v>
      </c>
      <c r="I30" s="37">
        <v>12</v>
      </c>
      <c r="J30" s="37" t="s">
        <v>13</v>
      </c>
      <c r="K30" s="35" t="s">
        <v>462</v>
      </c>
      <c r="L30" s="82" t="s">
        <v>460</v>
      </c>
      <c r="M30" s="82" t="s">
        <v>460</v>
      </c>
      <c r="N30" s="88"/>
      <c r="O30" s="86" t="s">
        <v>175</v>
      </c>
      <c r="P30" s="37" t="s">
        <v>121</v>
      </c>
      <c r="Q30" s="37"/>
      <c r="R30" s="37"/>
      <c r="S30" s="37"/>
      <c r="U30" s="70" t="str">
        <f>"Bulk Upload Success for Quote Name: " &amp; $L30 &amp; " under Customer Name: " &amp; $H30</f>
        <v>Bulk Upload Success for Quote Name: QT_SITE_CRF_R47 under Customer Name: R43AUTOUSA01</v>
      </c>
      <c r="V30" s="90" t="str">
        <f>"Bulk Upload Failure for Quote Name: " &amp; $L30 &amp; " under Customer Name: " &amp; $H30</f>
        <v>Bulk Upload Failure for Quote Name: QT_SITE_CRF_R47 under Customer Name: R43AUTOUSA01</v>
      </c>
      <c r="W30" s="70" t="str">
        <f t="shared" si="0"/>
        <v>Order Submission Successful for Quote Name: QT_SITE_CRF_R47 under Customer Name: R43AUTOUSA01</v>
      </c>
      <c r="X30" s="88"/>
      <c r="Y30" s="92" t="s">
        <v>366</v>
      </c>
      <c r="Z30" s="37">
        <v>2</v>
      </c>
      <c r="AA30" s="37">
        <v>3</v>
      </c>
      <c r="AB30" s="37">
        <v>4</v>
      </c>
      <c r="AC30" s="37" t="s">
        <v>367</v>
      </c>
      <c r="AD30" s="37" t="s">
        <v>369</v>
      </c>
      <c r="AE30" s="37" t="s">
        <v>368</v>
      </c>
      <c r="AF30" s="37" t="s">
        <v>371</v>
      </c>
      <c r="AG30" s="37" t="s">
        <v>370</v>
      </c>
      <c r="AH30" s="97">
        <v>44103</v>
      </c>
      <c r="AI30" s="88"/>
      <c r="AJ30" s="86" t="s">
        <v>287</v>
      </c>
      <c r="AK30" s="37" t="s">
        <v>288</v>
      </c>
      <c r="AL30" s="39" t="s">
        <v>289</v>
      </c>
      <c r="AM30" s="37" t="s">
        <v>291</v>
      </c>
      <c r="AN30" s="39" t="s">
        <v>290</v>
      </c>
    </row>
    <row r="31" spans="1:40" s="30" customFormat="1" ht="60" x14ac:dyDescent="0.25">
      <c r="A31" s="31" t="s">
        <v>409</v>
      </c>
      <c r="B31" s="32" t="s">
        <v>358</v>
      </c>
      <c r="C31" s="33" t="s">
        <v>73</v>
      </c>
      <c r="D31" s="33" t="s">
        <v>537</v>
      </c>
      <c r="E31" s="122" t="s">
        <v>403</v>
      </c>
      <c r="F31" s="46" t="s">
        <v>44</v>
      </c>
      <c r="G31" s="33" t="s">
        <v>65</v>
      </c>
      <c r="H31" s="65" t="s">
        <v>401</v>
      </c>
      <c r="I31" s="33">
        <v>12</v>
      </c>
      <c r="J31" s="33" t="s">
        <v>89</v>
      </c>
      <c r="K31" s="35"/>
      <c r="L31" s="81" t="s">
        <v>286</v>
      </c>
      <c r="M31" s="35" t="s">
        <v>293</v>
      </c>
      <c r="N31" s="87"/>
      <c r="O31" s="85" t="s">
        <v>175</v>
      </c>
      <c r="P31" s="33" t="s">
        <v>121</v>
      </c>
      <c r="Q31" s="31"/>
      <c r="R31" s="31"/>
      <c r="S31" s="33"/>
      <c r="U31" s="70" t="str">
        <f>"Bulk Upload Success for Quote Name: " &amp; $L$13 &amp; " under Customer Name: " &amp; $H$13</f>
        <v>Bulk Upload Success for Quote Name: QT_CONTRACT_BCM under Customer Name: R47AUTOUK008</v>
      </c>
      <c r="V31" s="90" t="str">
        <f>"Bulk Upload Failure for Quote Name: " &amp; $L$13 &amp; " under Customer Name: " &amp; $H$13</f>
        <v>Bulk Upload Failure for Quote Name: QT_CONTRACT_BCM under Customer Name: R47AUTOUK008</v>
      </c>
      <c r="W31" s="70" t="str">
        <f t="shared" si="0"/>
        <v>Order Submission Successful for Quote Name: QT_CONTRACT_BCM under Customer Name: R45AUTOUK004</v>
      </c>
      <c r="X31" s="95"/>
      <c r="Y31" s="98"/>
      <c r="Z31" s="98"/>
      <c r="AA31" s="98"/>
      <c r="AB31" s="98"/>
      <c r="AC31" s="98"/>
      <c r="AD31" s="98"/>
      <c r="AE31" s="98"/>
      <c r="AF31" s="98"/>
      <c r="AG31" s="33" t="s">
        <v>85</v>
      </c>
      <c r="AH31" s="98"/>
      <c r="AI31" s="95"/>
      <c r="AJ31" s="101"/>
      <c r="AK31" s="47"/>
      <c r="AL31" s="80"/>
      <c r="AM31" s="80"/>
      <c r="AN31" s="80"/>
    </row>
    <row r="32" spans="1:40" s="30" customFormat="1" ht="60" x14ac:dyDescent="0.25">
      <c r="A32" s="31" t="s">
        <v>410</v>
      </c>
      <c r="B32" s="32" t="s">
        <v>358</v>
      </c>
      <c r="C32" s="33" t="s">
        <v>73</v>
      </c>
      <c r="D32" s="33" t="s">
        <v>537</v>
      </c>
      <c r="E32" s="122" t="s">
        <v>403</v>
      </c>
      <c r="F32" s="46" t="s">
        <v>44</v>
      </c>
      <c r="G32" s="33" t="s">
        <v>65</v>
      </c>
      <c r="H32" s="65" t="s">
        <v>401</v>
      </c>
      <c r="I32" s="33">
        <v>12</v>
      </c>
      <c r="J32" s="33" t="s">
        <v>89</v>
      </c>
      <c r="K32" s="35"/>
      <c r="L32" s="81" t="s">
        <v>286</v>
      </c>
      <c r="M32" s="35" t="s">
        <v>293</v>
      </c>
      <c r="N32" s="87"/>
      <c r="O32" s="85" t="s">
        <v>175</v>
      </c>
      <c r="P32" s="33" t="s">
        <v>121</v>
      </c>
      <c r="Q32" s="31"/>
      <c r="R32" s="31"/>
      <c r="S32" s="33"/>
      <c r="U32" s="70" t="str">
        <f>"Bulk Upload Success for Quote Name: " &amp; $L$13 &amp; " under Customer Name: " &amp; $H$13</f>
        <v>Bulk Upload Success for Quote Name: QT_CONTRACT_BCM under Customer Name: R47AUTOUK008</v>
      </c>
      <c r="V32" s="90" t="str">
        <f>"Bulk Upload Failure for Quote Name: " &amp; $L$13 &amp; " under Customer Name: " &amp; $H$13</f>
        <v>Bulk Upload Failure for Quote Name: QT_CONTRACT_BCM under Customer Name: R47AUTOUK008</v>
      </c>
      <c r="W32" s="70" t="str">
        <f t="shared" si="0"/>
        <v>Order Submission Successful for Quote Name: QT_CONTRACT_BCM under Customer Name: R45AUTOUK004</v>
      </c>
      <c r="X32" s="95"/>
      <c r="Y32" s="98"/>
      <c r="Z32" s="98"/>
      <c r="AA32" s="98"/>
      <c r="AB32" s="98"/>
      <c r="AC32" s="98"/>
      <c r="AD32" s="98"/>
      <c r="AE32" s="98"/>
      <c r="AF32" s="98"/>
      <c r="AG32" s="33" t="s">
        <v>85</v>
      </c>
      <c r="AH32" s="98"/>
      <c r="AI32" s="95"/>
      <c r="AJ32" s="101"/>
      <c r="AK32" s="47"/>
      <c r="AL32" s="80"/>
      <c r="AM32" s="80"/>
      <c r="AN32" s="80"/>
    </row>
    <row r="33" spans="1:40" s="30" customFormat="1" ht="60" x14ac:dyDescent="0.25">
      <c r="A33" s="37" t="s">
        <v>415</v>
      </c>
      <c r="B33" s="38" t="s">
        <v>358</v>
      </c>
      <c r="C33" s="37" t="s">
        <v>73</v>
      </c>
      <c r="D33" s="37" t="s">
        <v>537</v>
      </c>
      <c r="E33" s="123" t="s">
        <v>476</v>
      </c>
      <c r="F33" s="103" t="s">
        <v>170</v>
      </c>
      <c r="G33" s="37" t="s">
        <v>65</v>
      </c>
      <c r="H33" s="37" t="s">
        <v>443</v>
      </c>
      <c r="I33" s="37">
        <v>12</v>
      </c>
      <c r="J33" s="37" t="s">
        <v>89</v>
      </c>
      <c r="K33" s="82" t="s">
        <v>468</v>
      </c>
      <c r="L33" s="82" t="s">
        <v>416</v>
      </c>
      <c r="M33" s="82" t="s">
        <v>416</v>
      </c>
      <c r="N33" s="88"/>
      <c r="O33" s="86" t="s">
        <v>175</v>
      </c>
      <c r="P33" s="37" t="s">
        <v>121</v>
      </c>
      <c r="Q33" s="37"/>
      <c r="R33" s="37"/>
      <c r="S33" s="37"/>
      <c r="U33" s="70"/>
      <c r="V33" s="90"/>
      <c r="W33" s="70" t="str">
        <f t="shared" si="0"/>
        <v>Order Submission Successful for Quote Name: QT_MOBILE_USER_CEASE under Customer Name: R47AUTOUK008</v>
      </c>
      <c r="X33" s="8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88"/>
      <c r="AJ33" s="101"/>
      <c r="AK33" s="47"/>
      <c r="AL33" s="80"/>
      <c r="AM33" s="80"/>
      <c r="AN33" s="80"/>
    </row>
    <row r="34" spans="1:40" s="30" customFormat="1" ht="60" x14ac:dyDescent="0.25">
      <c r="A34" s="37" t="s">
        <v>420</v>
      </c>
      <c r="B34" s="38" t="s">
        <v>357</v>
      </c>
      <c r="C34" s="37" t="s">
        <v>73</v>
      </c>
      <c r="D34" s="37" t="s">
        <v>494</v>
      </c>
      <c r="E34" s="123" t="s">
        <v>495</v>
      </c>
      <c r="F34" s="103" t="s">
        <v>170</v>
      </c>
      <c r="G34" s="37" t="s">
        <v>65</v>
      </c>
      <c r="H34" s="37" t="s">
        <v>479</v>
      </c>
      <c r="I34" s="37">
        <v>12</v>
      </c>
      <c r="J34" s="37" t="s">
        <v>89</v>
      </c>
      <c r="K34" s="82" t="s">
        <v>486</v>
      </c>
      <c r="L34" s="82" t="s">
        <v>421</v>
      </c>
      <c r="M34" s="82" t="s">
        <v>421</v>
      </c>
      <c r="N34" s="88"/>
      <c r="O34" s="86" t="s">
        <v>175</v>
      </c>
      <c r="P34" s="37" t="s">
        <v>121</v>
      </c>
      <c r="Q34" s="37"/>
      <c r="R34" s="37"/>
      <c r="S34" s="37"/>
      <c r="U34" s="70"/>
      <c r="V34" s="90"/>
      <c r="W34" s="70" t="str">
        <f t="shared" si="0"/>
        <v>Order Submission Successful for Quote Name: QT_MOBILE_PLUS_CEASE under Customer Name: R48AUTOUK001</v>
      </c>
      <c r="X34" s="8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88"/>
      <c r="AJ34" s="101"/>
      <c r="AK34" s="47"/>
      <c r="AL34" s="80"/>
      <c r="AM34" s="80"/>
      <c r="AN34" s="80"/>
    </row>
    <row r="35" spans="1:40" s="30" customFormat="1" ht="60" x14ac:dyDescent="0.25">
      <c r="A35" s="37" t="s">
        <v>430</v>
      </c>
      <c r="B35" s="38" t="s">
        <v>358</v>
      </c>
      <c r="C35" s="37" t="s">
        <v>73</v>
      </c>
      <c r="D35" s="37" t="s">
        <v>537</v>
      </c>
      <c r="E35" s="123"/>
      <c r="F35" s="103" t="s">
        <v>144</v>
      </c>
      <c r="G35" s="37" t="s">
        <v>363</v>
      </c>
      <c r="H35" s="37" t="s">
        <v>395</v>
      </c>
      <c r="I35" s="37">
        <v>12</v>
      </c>
      <c r="J35" s="37" t="s">
        <v>13</v>
      </c>
      <c r="K35" s="37" t="s">
        <v>431</v>
      </c>
      <c r="L35" s="82" t="s">
        <v>312</v>
      </c>
      <c r="M35" s="37" t="s">
        <v>68</v>
      </c>
      <c r="N35" s="88"/>
      <c r="O35" s="86" t="s">
        <v>175</v>
      </c>
      <c r="P35" s="37" t="s">
        <v>121</v>
      </c>
      <c r="Q35" s="37" t="s">
        <v>118</v>
      </c>
      <c r="R35" s="37">
        <v>5</v>
      </c>
      <c r="S35" s="37"/>
      <c r="U35" s="70"/>
      <c r="V35" s="90"/>
      <c r="W35" s="70" t="str">
        <f t="shared" si="0"/>
        <v>Order Submission Successful for Quote Name: QT_OCC_SITECEASE under Customer Name: R44AUTOUSA01</v>
      </c>
      <c r="X35" s="88"/>
      <c r="Y35" s="94"/>
      <c r="Z35" s="47"/>
      <c r="AA35" s="47"/>
      <c r="AB35" s="47"/>
      <c r="AC35" s="47"/>
      <c r="AD35" s="47"/>
      <c r="AE35" s="47"/>
      <c r="AF35" s="98"/>
      <c r="AG35" s="37" t="s">
        <v>370</v>
      </c>
      <c r="AH35" s="47"/>
      <c r="AI35" s="88"/>
      <c r="AJ35" s="101"/>
      <c r="AK35" s="47"/>
      <c r="AL35" s="80"/>
      <c r="AM35" s="80"/>
      <c r="AN35" s="80"/>
    </row>
  </sheetData>
  <hyperlinks>
    <hyperlink ref="B8" r:id="rId1" display="http://expediomt.t3.nat.bt.com/arsys/shared/login.jsp?/arsys/home"/>
    <hyperlink ref="B3" r:id="rId2" display="http://expediomt.t3.nat.bt.com/arsys/shared/login.jsp?/arsys/home"/>
    <hyperlink ref="B6" r:id="rId3" display="http://expediomt.t3.nat.bt.com/arsys/shared/login.jsp?/arsys/home"/>
    <hyperlink ref="B14" r:id="rId4" display="http://expediomt.t1.nat.bt.com/arsys/shared/login.jsp?/arsys/home"/>
    <hyperlink ref="B4" r:id="rId5" display="http://expediomt.t3.nat.bt.com/arsys/shared/login.jsp?/arsys/home"/>
    <hyperlink ref="B5" r:id="rId6" display="http://expediomt.t3.nat.bt.com/arsys/shared/login.jsp?/arsys/home"/>
    <hyperlink ref="B7" r:id="rId7" display="http://expediomt.t3.nat.bt.com/arsys/shared/login.jsp?/arsys/home"/>
    <hyperlink ref="B30" r:id="rId8" display="http://expediomt.t3.nat.bt.com/arsys/shared/login.jsp?/arsys/home"/>
    <hyperlink ref="B2" r:id="rId9" display="http://expediomt.t3.nat.bt.com/arsys/shared/login.jsp?/arsys/home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H5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outlineLevelCol="1" x14ac:dyDescent="0.25"/>
  <cols>
    <col min="1" max="1" width="9.140625" style="41"/>
    <col min="2" max="2" width="16.140625" style="41" bestFit="1" customWidth="1"/>
    <col min="3" max="3" width="36.85546875" style="41" customWidth="1"/>
    <col min="4" max="4" width="15.7109375" style="42" bestFit="1" customWidth="1"/>
    <col min="5" max="5" width="30.42578125" style="42" bestFit="1" customWidth="1"/>
    <col min="6" max="6" width="20.5703125" style="42" bestFit="1" customWidth="1"/>
    <col min="7" max="8" width="20.5703125" style="42" customWidth="1"/>
    <col min="9" max="9" width="31.7109375" style="42" customWidth="1"/>
    <col min="10" max="10" width="10.5703125" style="42" bestFit="1" customWidth="1"/>
    <col min="11" max="11" width="12" style="41" customWidth="1"/>
    <col min="12" max="12" width="12.28515625" style="41" customWidth="1"/>
    <col min="13" max="13" width="25.5703125" style="41" bestFit="1" customWidth="1"/>
    <col min="14" max="14" width="12.5703125" style="41" bestFit="1" customWidth="1"/>
    <col min="15" max="15" width="4" style="41" bestFit="1" customWidth="1"/>
    <col min="16" max="16" width="10.5703125" style="41" customWidth="1" outlineLevel="1"/>
    <col min="17" max="17" width="33.85546875" style="40" customWidth="1" outlineLevel="1"/>
    <col min="18" max="18" width="17.7109375" style="40" customWidth="1" outlineLevel="1"/>
    <col min="19" max="19" width="22.28515625" style="40" customWidth="1" outlineLevel="1"/>
    <col min="20" max="20" width="13" style="40" customWidth="1" outlineLevel="1"/>
    <col min="21" max="21" width="21.42578125" style="30" customWidth="1" outlineLevel="1"/>
    <col min="22" max="23" width="15.140625" style="30" customWidth="1" outlineLevel="1"/>
    <col min="24" max="24" width="4" style="41" bestFit="1" customWidth="1"/>
    <col min="25" max="25" width="35.140625" style="41" customWidth="1"/>
    <col min="26" max="26" width="44.42578125" style="41" customWidth="1"/>
    <col min="27" max="27" width="53.85546875" style="121" bestFit="1" customWidth="1"/>
    <col min="28" max="28" width="15" style="41" bestFit="1" customWidth="1"/>
    <col min="29" max="29" width="19.42578125" style="42" customWidth="1"/>
    <col min="30" max="30" width="17.42578125" style="41" bestFit="1" customWidth="1"/>
    <col min="31" max="32" width="17.42578125" style="41" customWidth="1"/>
    <col min="33" max="33" width="10.140625" style="41" bestFit="1" customWidth="1"/>
    <col min="34" max="34" width="11.28515625" style="41" customWidth="1"/>
    <col min="35" max="35" width="4" style="41" bestFit="1" customWidth="1"/>
    <col min="36" max="39" width="17.85546875" style="41" customWidth="1" outlineLevel="1"/>
    <col min="40" max="40" width="20" style="41" customWidth="1" outlineLevel="1"/>
    <col min="41" max="41" width="10" style="41" customWidth="1" outlineLevel="1"/>
    <col min="42" max="42" width="19.7109375" style="41" customWidth="1" outlineLevel="1"/>
    <col min="43" max="43" width="21.140625" style="41" customWidth="1" outlineLevel="1"/>
    <col min="44" max="44" width="21.42578125" style="41" customWidth="1" outlineLevel="1"/>
    <col min="45" max="50" width="19.85546875" style="41" customWidth="1" outlineLevel="1"/>
    <col min="51" max="51" width="4" style="41" bestFit="1" customWidth="1"/>
    <col min="52" max="52" width="15" style="41" customWidth="1"/>
    <col min="53" max="53" width="14.140625" style="41" customWidth="1"/>
    <col min="54" max="54" width="13.7109375" style="41" customWidth="1"/>
    <col min="55" max="55" width="23.28515625" style="41" bestFit="1" customWidth="1"/>
    <col min="56" max="56" width="4" style="41" bestFit="1" customWidth="1"/>
    <col min="57" max="60" width="24.140625" style="41" customWidth="1" outlineLevel="1"/>
    <col min="61" max="16384" width="9.140625" style="41"/>
  </cols>
  <sheetData>
    <row r="1" spans="1:60" s="42" customFormat="1" ht="88.5" x14ac:dyDescent="0.25">
      <c r="A1" s="105" t="s">
        <v>0</v>
      </c>
      <c r="B1" s="105" t="s">
        <v>19</v>
      </c>
      <c r="C1" s="105" t="s">
        <v>18</v>
      </c>
      <c r="D1" s="105" t="s">
        <v>91</v>
      </c>
      <c r="E1" s="105" t="s">
        <v>20</v>
      </c>
      <c r="F1" s="105" t="s">
        <v>21</v>
      </c>
      <c r="G1" s="105" t="s">
        <v>253</v>
      </c>
      <c r="H1" s="105" t="s">
        <v>254</v>
      </c>
      <c r="I1" s="105" t="s">
        <v>190</v>
      </c>
      <c r="J1" s="105" t="s">
        <v>22</v>
      </c>
      <c r="K1" s="105" t="s">
        <v>23</v>
      </c>
      <c r="L1" s="105" t="s">
        <v>24</v>
      </c>
      <c r="M1" s="105" t="s">
        <v>25</v>
      </c>
      <c r="N1" s="105" t="s">
        <v>26</v>
      </c>
      <c r="O1" s="106" t="s">
        <v>135</v>
      </c>
      <c r="P1" s="105" t="s">
        <v>133</v>
      </c>
      <c r="Q1" s="107" t="s">
        <v>4</v>
      </c>
      <c r="R1" s="107" t="s">
        <v>119</v>
      </c>
      <c r="S1" s="107" t="s">
        <v>134</v>
      </c>
      <c r="T1" s="107" t="s">
        <v>171</v>
      </c>
      <c r="U1" s="107" t="s">
        <v>178</v>
      </c>
      <c r="V1" s="107" t="s">
        <v>179</v>
      </c>
      <c r="W1" s="107" t="s">
        <v>383</v>
      </c>
      <c r="X1" s="106" t="s">
        <v>111</v>
      </c>
      <c r="Y1" s="105" t="s">
        <v>136</v>
      </c>
      <c r="Z1" s="105" t="s">
        <v>28</v>
      </c>
      <c r="AA1" s="105" t="s">
        <v>93</v>
      </c>
      <c r="AB1" s="105" t="s">
        <v>27</v>
      </c>
      <c r="AC1" s="105" t="s">
        <v>349</v>
      </c>
      <c r="AD1" s="105" t="s">
        <v>94</v>
      </c>
      <c r="AE1" s="105" t="s">
        <v>104</v>
      </c>
      <c r="AF1" s="105" t="s">
        <v>105</v>
      </c>
      <c r="AG1" s="105" t="s">
        <v>106</v>
      </c>
      <c r="AH1" s="105" t="s">
        <v>107</v>
      </c>
      <c r="AI1" s="106" t="s">
        <v>317</v>
      </c>
      <c r="AJ1" s="105" t="s">
        <v>326</v>
      </c>
      <c r="AK1" s="105" t="s">
        <v>318</v>
      </c>
      <c r="AL1" s="105" t="s">
        <v>319</v>
      </c>
      <c r="AM1" s="105" t="s">
        <v>320</v>
      </c>
      <c r="AN1" s="105" t="s">
        <v>285</v>
      </c>
      <c r="AO1" s="105" t="s">
        <v>321</v>
      </c>
      <c r="AP1" s="105" t="s">
        <v>322</v>
      </c>
      <c r="AQ1" s="105" t="s">
        <v>323</v>
      </c>
      <c r="AR1" s="105" t="s">
        <v>324</v>
      </c>
      <c r="AS1" s="105" t="s">
        <v>325</v>
      </c>
      <c r="AT1" s="105" t="s">
        <v>328</v>
      </c>
      <c r="AU1" s="105" t="s">
        <v>329</v>
      </c>
      <c r="AV1" s="105" t="s">
        <v>332</v>
      </c>
      <c r="AW1" s="105" t="s">
        <v>330</v>
      </c>
      <c r="AX1" s="105" t="s">
        <v>331</v>
      </c>
      <c r="AY1" s="106" t="s">
        <v>120</v>
      </c>
      <c r="AZ1" s="105" t="s">
        <v>137</v>
      </c>
      <c r="BA1" s="105" t="s">
        <v>12</v>
      </c>
      <c r="BB1" s="105" t="s">
        <v>295</v>
      </c>
      <c r="BC1" s="105" t="s">
        <v>294</v>
      </c>
      <c r="BD1" s="106" t="s">
        <v>176</v>
      </c>
      <c r="BE1" s="105" t="s">
        <v>172</v>
      </c>
      <c r="BF1" s="105" t="s">
        <v>173</v>
      </c>
      <c r="BG1" s="105" t="s">
        <v>174</v>
      </c>
      <c r="BH1" s="105" t="s">
        <v>163</v>
      </c>
    </row>
    <row r="2" spans="1:60" ht="45" x14ac:dyDescent="0.25">
      <c r="A2" s="43" t="s">
        <v>142</v>
      </c>
      <c r="B2" s="44" t="s">
        <v>628</v>
      </c>
      <c r="C2" s="220" t="s">
        <v>629</v>
      </c>
      <c r="D2" s="46" t="s">
        <v>92</v>
      </c>
      <c r="E2" s="46" t="s">
        <v>116</v>
      </c>
      <c r="F2" s="46" t="s">
        <v>117</v>
      </c>
      <c r="G2" s="53"/>
      <c r="H2" s="53"/>
      <c r="I2" s="53"/>
      <c r="J2" s="53"/>
      <c r="K2" s="53"/>
      <c r="L2" s="34" t="s">
        <v>191</v>
      </c>
      <c r="M2" s="34" t="s">
        <v>249</v>
      </c>
      <c r="N2" s="34" t="s">
        <v>248</v>
      </c>
      <c r="O2" s="50"/>
      <c r="P2" s="48"/>
      <c r="Q2" s="48"/>
      <c r="R2" s="48"/>
      <c r="S2" s="48"/>
      <c r="T2" s="48"/>
      <c r="U2" s="48"/>
      <c r="V2" s="48"/>
      <c r="W2" s="138"/>
      <c r="X2" s="50"/>
      <c r="Y2" s="34" t="s">
        <v>627</v>
      </c>
      <c r="Z2" s="43" t="s">
        <v>588</v>
      </c>
      <c r="AA2" s="120" t="s">
        <v>630</v>
      </c>
      <c r="AB2" s="34" t="s">
        <v>29</v>
      </c>
      <c r="AC2" s="47"/>
      <c r="AD2" s="47"/>
      <c r="AE2" s="47"/>
      <c r="AF2" s="47"/>
      <c r="AG2" s="47"/>
      <c r="AH2" s="47"/>
      <c r="AI2" s="34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34"/>
      <c r="AZ2" s="47"/>
      <c r="BA2" s="47"/>
      <c r="BB2" s="47"/>
      <c r="BC2" s="47"/>
      <c r="BE2" s="34" t="s">
        <v>194</v>
      </c>
      <c r="BF2" s="34" t="s">
        <v>580</v>
      </c>
      <c r="BG2" s="34" t="s">
        <v>573</v>
      </c>
      <c r="BH2" s="47"/>
    </row>
    <row r="3" spans="1:60" ht="45" x14ac:dyDescent="0.25">
      <c r="A3" s="154" t="s">
        <v>398</v>
      </c>
      <c r="B3" s="44" t="s">
        <v>590</v>
      </c>
      <c r="C3" s="164" t="s">
        <v>589</v>
      </c>
      <c r="D3" s="155" t="s">
        <v>92</v>
      </c>
      <c r="E3" s="155" t="s">
        <v>90</v>
      </c>
      <c r="F3" s="155" t="s">
        <v>95</v>
      </c>
      <c r="G3" s="53"/>
      <c r="H3" s="53"/>
      <c r="I3" s="53"/>
      <c r="J3" s="53"/>
      <c r="K3" s="53"/>
      <c r="L3" s="154" t="s">
        <v>335</v>
      </c>
      <c r="M3" s="154" t="s">
        <v>336</v>
      </c>
      <c r="N3" s="154" t="s">
        <v>337</v>
      </c>
      <c r="O3" s="49"/>
      <c r="P3" s="48"/>
      <c r="Q3" s="48"/>
      <c r="R3" s="48"/>
      <c r="S3" s="48"/>
      <c r="T3" s="48"/>
      <c r="U3" s="48"/>
      <c r="V3" s="48"/>
      <c r="W3" s="138"/>
      <c r="X3" s="49"/>
      <c r="Y3" s="154" t="s">
        <v>587</v>
      </c>
      <c r="Z3" s="154" t="s">
        <v>588</v>
      </c>
      <c r="AA3" s="120"/>
      <c r="AB3" s="154" t="s">
        <v>145</v>
      </c>
      <c r="AC3" s="47" t="s">
        <v>413</v>
      </c>
      <c r="AD3" s="47"/>
      <c r="AE3" s="47"/>
      <c r="AF3" s="47"/>
      <c r="AG3" s="47"/>
      <c r="AH3" s="47"/>
      <c r="AI3" s="43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3"/>
      <c r="AZ3" s="47"/>
      <c r="BA3" s="47"/>
      <c r="BB3" s="47"/>
      <c r="BC3" s="47"/>
      <c r="BE3" s="34" t="s">
        <v>194</v>
      </c>
      <c r="BF3" s="34" t="s">
        <v>580</v>
      </c>
      <c r="BG3" s="34" t="s">
        <v>573</v>
      </c>
      <c r="BH3" s="34" t="s">
        <v>581</v>
      </c>
    </row>
    <row r="4" spans="1:60" ht="45" x14ac:dyDescent="0.25">
      <c r="A4" s="33" t="s">
        <v>206</v>
      </c>
      <c r="B4" s="44" t="s">
        <v>595</v>
      </c>
      <c r="C4" s="164" t="s">
        <v>594</v>
      </c>
      <c r="D4" s="33" t="s">
        <v>92</v>
      </c>
      <c r="E4" s="33" t="s">
        <v>90</v>
      </c>
      <c r="F4" s="33" t="s">
        <v>239</v>
      </c>
      <c r="G4" s="35"/>
      <c r="H4" s="35"/>
      <c r="I4" s="35"/>
      <c r="J4" s="165"/>
      <c r="K4" s="45"/>
      <c r="L4" s="33" t="s">
        <v>240</v>
      </c>
      <c r="M4" s="33" t="s">
        <v>241</v>
      </c>
      <c r="N4" s="33" t="s">
        <v>242</v>
      </c>
      <c r="O4" s="51"/>
      <c r="P4" s="45"/>
      <c r="Q4" s="45"/>
      <c r="R4" s="45"/>
      <c r="S4" s="45"/>
      <c r="T4" s="45"/>
      <c r="U4" s="45"/>
      <c r="V4" s="45"/>
      <c r="W4" s="138"/>
      <c r="X4" s="51"/>
      <c r="Y4" s="45"/>
      <c r="Z4" s="43" t="s">
        <v>588</v>
      </c>
      <c r="AA4" s="120" t="s">
        <v>596</v>
      </c>
      <c r="AB4" s="45"/>
      <c r="AC4" s="33" t="s">
        <v>413</v>
      </c>
      <c r="AD4" s="45"/>
      <c r="AE4" s="45"/>
      <c r="AF4" s="45"/>
      <c r="AG4" s="45"/>
      <c r="AH4" s="45"/>
      <c r="AI4" s="43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3"/>
      <c r="AZ4" s="47"/>
      <c r="BA4" s="47"/>
      <c r="BB4" s="47"/>
      <c r="BC4" s="47"/>
      <c r="BD4" s="34"/>
      <c r="BE4" s="34" t="s">
        <v>194</v>
      </c>
      <c r="BF4" s="34" t="s">
        <v>580</v>
      </c>
      <c r="BG4" s="34" t="s">
        <v>573</v>
      </c>
      <c r="BH4" s="47"/>
    </row>
    <row r="5" spans="1:60" ht="45" x14ac:dyDescent="0.25">
      <c r="A5" s="72" t="s">
        <v>536</v>
      </c>
      <c r="B5" s="44" t="s">
        <v>599</v>
      </c>
      <c r="C5" s="164" t="s">
        <v>598</v>
      </c>
      <c r="D5" s="196" t="s">
        <v>92</v>
      </c>
      <c r="E5" s="196" t="s">
        <v>90</v>
      </c>
      <c r="F5" s="196" t="s">
        <v>239</v>
      </c>
      <c r="G5" s="53"/>
      <c r="H5" s="53"/>
      <c r="I5" s="53"/>
      <c r="J5" s="119" t="s">
        <v>475</v>
      </c>
      <c r="K5" s="53"/>
      <c r="L5" s="72" t="s">
        <v>540</v>
      </c>
      <c r="M5" s="72" t="s">
        <v>541</v>
      </c>
      <c r="N5" s="72" t="s">
        <v>542</v>
      </c>
      <c r="O5" s="50"/>
      <c r="P5" s="48"/>
      <c r="Q5" s="48"/>
      <c r="R5" s="48"/>
      <c r="S5" s="48"/>
      <c r="T5" s="48"/>
      <c r="U5" s="48"/>
      <c r="V5" s="48"/>
      <c r="W5" s="138"/>
      <c r="X5" s="50"/>
      <c r="Y5" s="48"/>
      <c r="Z5" s="72" t="s">
        <v>588</v>
      </c>
      <c r="AA5" s="120" t="s">
        <v>600</v>
      </c>
      <c r="AB5" s="72" t="s">
        <v>29</v>
      </c>
      <c r="AC5" s="196" t="s">
        <v>413</v>
      </c>
      <c r="AD5" s="47"/>
      <c r="AE5" s="47"/>
      <c r="AF5" s="47"/>
      <c r="AG5" s="47"/>
      <c r="AH5" s="47"/>
      <c r="AI5" s="34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34"/>
      <c r="AZ5" s="47"/>
      <c r="BA5" s="47"/>
      <c r="BB5" s="47"/>
      <c r="BC5" s="47"/>
      <c r="BE5" s="34" t="s">
        <v>194</v>
      </c>
      <c r="BF5" s="34" t="s">
        <v>580</v>
      </c>
      <c r="BG5" s="34" t="s">
        <v>573</v>
      </c>
      <c r="BH5" s="47"/>
    </row>
  </sheetData>
  <hyperlinks>
    <hyperlink ref="C2" r:id="rId1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workbookViewId="0">
      <selection activeCell="F5" sqref="F5"/>
    </sheetView>
  </sheetViews>
  <sheetFormatPr defaultRowHeight="15" x14ac:dyDescent="0.25"/>
  <cols>
    <col min="1" max="1" width="8.85546875" style="55" bestFit="1" customWidth="1"/>
    <col min="2" max="2" width="36.140625" style="55" bestFit="1" customWidth="1"/>
    <col min="3" max="3" width="10" style="55" bestFit="1" customWidth="1"/>
    <col min="4" max="4" width="45.85546875" style="55" customWidth="1"/>
    <col min="5" max="5" width="24.42578125" style="55" bestFit="1" customWidth="1"/>
    <col min="6" max="6" width="18.7109375" style="55" bestFit="1" customWidth="1"/>
    <col min="7" max="7" width="12.42578125" style="55" bestFit="1" customWidth="1"/>
    <col min="8" max="12" width="50.42578125" style="55" customWidth="1"/>
    <col min="13" max="16384" width="9.140625" style="55"/>
  </cols>
  <sheetData>
    <row r="1" spans="1:8" s="56" customFormat="1" ht="18.75" thickTop="1" thickBot="1" x14ac:dyDescent="0.3">
      <c r="A1" s="57" t="s">
        <v>0</v>
      </c>
      <c r="B1" s="58" t="s">
        <v>164</v>
      </c>
      <c r="C1" s="58" t="s">
        <v>101</v>
      </c>
      <c r="D1" s="58" t="s">
        <v>15</v>
      </c>
      <c r="E1" s="58" t="s">
        <v>163</v>
      </c>
      <c r="F1" s="58" t="s">
        <v>45</v>
      </c>
      <c r="G1" s="58" t="s">
        <v>6</v>
      </c>
      <c r="H1" s="59" t="s">
        <v>195</v>
      </c>
    </row>
    <row r="2" spans="1:8" ht="30.75" thickTop="1" x14ac:dyDescent="0.25">
      <c r="A2" s="54" t="s">
        <v>142</v>
      </c>
      <c r="B2" s="54" t="s">
        <v>194</v>
      </c>
      <c r="C2" s="54">
        <v>609424665</v>
      </c>
      <c r="D2" s="54" t="s">
        <v>573</v>
      </c>
      <c r="E2" s="54" t="s">
        <v>581</v>
      </c>
      <c r="F2" s="54" t="s">
        <v>626</v>
      </c>
      <c r="G2" s="54"/>
      <c r="H2" s="54" t="s">
        <v>117</v>
      </c>
    </row>
    <row r="3" spans="1:8" ht="30" x14ac:dyDescent="0.25">
      <c r="A3" s="54" t="s">
        <v>206</v>
      </c>
      <c r="B3" s="54" t="s">
        <v>194</v>
      </c>
      <c r="C3" s="54">
        <v>609424665</v>
      </c>
      <c r="D3" s="54" t="s">
        <v>573</v>
      </c>
      <c r="E3" s="54" t="s">
        <v>581</v>
      </c>
      <c r="F3" s="54" t="s">
        <v>593</v>
      </c>
      <c r="G3" s="54"/>
      <c r="H3" s="54" t="s">
        <v>333</v>
      </c>
    </row>
  </sheetData>
  <hyperlinks>
    <hyperlink ref="B3" r:id="rId1" display="http://bfgimst1.nat.bt.com/bfgims.asp"/>
    <hyperlink ref="B2" r:id="rId2" display="http://bfgimst1.nat.bt.com/bfgims.asp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"/>
  <sheetViews>
    <sheetView workbookViewId="0">
      <selection activeCell="C3" sqref="C3"/>
    </sheetView>
  </sheetViews>
  <sheetFormatPr defaultRowHeight="15" x14ac:dyDescent="0.25"/>
  <cols>
    <col min="1" max="1" width="8.85546875" style="64" bestFit="1" customWidth="1"/>
    <col min="2" max="3" width="68.28515625" style="64" customWidth="1"/>
    <col min="4" max="4" width="7.85546875" style="64" bestFit="1" customWidth="1"/>
    <col min="5" max="5" width="35.28515625" style="64" bestFit="1" customWidth="1"/>
    <col min="6" max="6" width="25.85546875" style="64" bestFit="1" customWidth="1"/>
    <col min="7" max="7" width="36.42578125" style="64" bestFit="1" customWidth="1"/>
    <col min="8" max="8" width="29.28515625" style="64" bestFit="1" customWidth="1"/>
    <col min="9" max="9" width="36.42578125" style="64" bestFit="1" customWidth="1"/>
    <col min="10" max="10" width="28.42578125" style="64" bestFit="1" customWidth="1"/>
    <col min="11" max="11" width="35.28515625" style="64" bestFit="1" customWidth="1"/>
    <col min="12" max="12" width="28.42578125" style="64" bestFit="1" customWidth="1"/>
    <col min="13" max="13" width="31.42578125" style="64" bestFit="1" customWidth="1"/>
    <col min="14" max="14" width="26.85546875" style="64" bestFit="1" customWidth="1"/>
    <col min="15" max="15" width="7.28515625" style="64" bestFit="1" customWidth="1"/>
    <col min="16" max="20" width="18" style="64" bestFit="1" customWidth="1"/>
    <col min="21" max="21" width="58" style="64" bestFit="1" customWidth="1"/>
    <col min="22" max="16384" width="9.140625" style="64"/>
  </cols>
  <sheetData>
    <row r="1" spans="1:21" s="63" customFormat="1" ht="17.25" thickTop="1" thickBot="1" x14ac:dyDescent="0.3">
      <c r="A1" s="60" t="s">
        <v>0</v>
      </c>
      <c r="B1" s="61" t="s">
        <v>207</v>
      </c>
      <c r="C1" s="61" t="s">
        <v>238</v>
      </c>
      <c r="D1" s="61" t="s">
        <v>209</v>
      </c>
      <c r="E1" s="61" t="s">
        <v>210</v>
      </c>
      <c r="F1" s="61" t="s">
        <v>211</v>
      </c>
      <c r="G1" s="61" t="s">
        <v>212</v>
      </c>
      <c r="H1" s="61" t="s">
        <v>213</v>
      </c>
      <c r="I1" s="62" t="s">
        <v>214</v>
      </c>
      <c r="J1" s="62" t="s">
        <v>215</v>
      </c>
      <c r="K1" s="62" t="s">
        <v>216</v>
      </c>
      <c r="L1" s="62" t="s">
        <v>217</v>
      </c>
      <c r="M1" s="62" t="s">
        <v>218</v>
      </c>
      <c r="N1" s="62" t="s">
        <v>219</v>
      </c>
      <c r="O1" s="62" t="s">
        <v>220</v>
      </c>
      <c r="P1" s="62" t="s">
        <v>221</v>
      </c>
      <c r="Q1" s="62" t="s">
        <v>222</v>
      </c>
      <c r="R1" s="62" t="s">
        <v>223</v>
      </c>
      <c r="S1" s="62" t="s">
        <v>224</v>
      </c>
      <c r="T1" s="62" t="s">
        <v>225</v>
      </c>
      <c r="U1" s="62" t="s">
        <v>226</v>
      </c>
    </row>
    <row r="2" spans="1:21" s="68" customFormat="1" ht="120.75" thickTop="1" x14ac:dyDescent="0.25">
      <c r="A2" s="65" t="s">
        <v>206</v>
      </c>
      <c r="B2" s="69" t="s">
        <v>208</v>
      </c>
      <c r="C2" s="69" t="s">
        <v>591</v>
      </c>
      <c r="D2" s="66" t="s">
        <v>227</v>
      </c>
      <c r="E2" s="67" t="s">
        <v>228</v>
      </c>
      <c r="F2" s="65" t="s">
        <v>229</v>
      </c>
      <c r="G2" s="65" t="s">
        <v>230</v>
      </c>
      <c r="H2" s="65" t="s">
        <v>231</v>
      </c>
      <c r="I2" s="65" t="s">
        <v>232</v>
      </c>
      <c r="J2" s="65" t="s">
        <v>232</v>
      </c>
      <c r="K2" s="65" t="s">
        <v>232</v>
      </c>
      <c r="L2" s="65" t="s">
        <v>232</v>
      </c>
      <c r="M2" s="65" t="s">
        <v>233</v>
      </c>
      <c r="N2" s="65" t="s">
        <v>234</v>
      </c>
      <c r="O2" s="65" t="s">
        <v>235</v>
      </c>
      <c r="P2" s="65" t="s">
        <v>236</v>
      </c>
      <c r="Q2" s="65" t="s">
        <v>232</v>
      </c>
      <c r="R2" s="65" t="s">
        <v>232</v>
      </c>
      <c r="S2" s="65" t="s">
        <v>232</v>
      </c>
      <c r="T2" s="65" t="s">
        <v>232</v>
      </c>
      <c r="U2" s="65" t="s">
        <v>237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7"/>
  <sheetViews>
    <sheetView tabSelected="1" zoomScale="85" zoomScaleNormal="8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11.28515625" style="71" bestFit="1" customWidth="1"/>
    <col min="2" max="2" width="4.7109375" style="71" bestFit="1" customWidth="1"/>
    <col min="3" max="3" width="23" style="71" customWidth="1"/>
    <col min="4" max="4" width="12.5703125" style="71" bestFit="1" customWidth="1"/>
    <col min="5" max="5" width="40.5703125" style="71" customWidth="1"/>
    <col min="6" max="6" width="8.28515625" style="71" bestFit="1" customWidth="1"/>
    <col min="7" max="7" width="27.42578125" style="71" customWidth="1"/>
    <col min="8" max="8" width="16.28515625" style="71" bestFit="1" customWidth="1"/>
    <col min="9" max="9" width="25.5703125" style="71" customWidth="1"/>
    <col min="10" max="11" width="15.140625" style="71" bestFit="1" customWidth="1"/>
    <col min="12" max="12" width="17.5703125" style="71" bestFit="1" customWidth="1"/>
    <col min="13" max="13" width="16.140625" style="71" bestFit="1" customWidth="1"/>
    <col min="14" max="14" width="18.5703125" style="71" bestFit="1" customWidth="1"/>
    <col min="15" max="15" width="18.7109375" style="71" bestFit="1" customWidth="1"/>
    <col min="16" max="16" width="14.28515625" style="71" customWidth="1"/>
    <col min="17" max="17" width="25.85546875" style="71" bestFit="1" customWidth="1"/>
    <col min="18" max="18" width="17" style="71" bestFit="1" customWidth="1"/>
    <col min="19" max="19" width="16.28515625" style="71" bestFit="1" customWidth="1"/>
    <col min="20" max="20" width="9.140625" style="71" bestFit="1" customWidth="1"/>
    <col min="21" max="21" width="32.85546875" style="71" customWidth="1"/>
    <col min="22" max="22" width="13.28515625" style="71" bestFit="1" customWidth="1"/>
    <col min="23" max="23" width="15.5703125" style="71" bestFit="1" customWidth="1"/>
    <col min="24" max="24" width="24" style="71" customWidth="1"/>
    <col min="25" max="25" width="33.28515625" style="71" customWidth="1"/>
    <col min="26" max="26" width="19.5703125" style="71" bestFit="1" customWidth="1"/>
    <col min="27" max="27" width="5.140625" style="71" bestFit="1" customWidth="1"/>
    <col min="28" max="28" width="22.42578125" style="71" bestFit="1" customWidth="1"/>
    <col min="29" max="29" width="16.140625" style="71" bestFit="1" customWidth="1"/>
    <col min="30" max="30" width="15.85546875" style="71" bestFit="1" customWidth="1"/>
    <col min="31" max="31" width="17.85546875" style="71" bestFit="1" customWidth="1"/>
    <col min="32" max="32" width="20.7109375" style="71" bestFit="1" customWidth="1"/>
    <col min="33" max="33" width="16.28515625" style="71" bestFit="1" customWidth="1"/>
    <col min="34" max="34" width="21" style="71" bestFit="1" customWidth="1"/>
    <col min="35" max="35" width="11.7109375" style="71" bestFit="1" customWidth="1"/>
    <col min="36" max="36" width="13.7109375" style="71" bestFit="1" customWidth="1"/>
    <col min="37" max="37" width="18.85546875" style="71" bestFit="1" customWidth="1"/>
    <col min="38" max="38" width="17.28515625" style="71" bestFit="1" customWidth="1"/>
    <col min="39" max="39" width="15.7109375" style="71" bestFit="1" customWidth="1"/>
    <col min="40" max="40" width="15" style="71" bestFit="1" customWidth="1"/>
    <col min="41" max="41" width="19.140625" style="71" bestFit="1" customWidth="1"/>
    <col min="42" max="43" width="23.42578125" style="71" bestFit="1" customWidth="1"/>
    <col min="44" max="16384" width="9.140625" style="71"/>
  </cols>
  <sheetData>
    <row r="1" spans="1:44" s="162" customFormat="1" ht="111.75" x14ac:dyDescent="0.25">
      <c r="A1" s="163" t="s">
        <v>0</v>
      </c>
      <c r="B1" s="191" t="s">
        <v>466</v>
      </c>
      <c r="C1" s="163" t="s">
        <v>102</v>
      </c>
      <c r="D1" s="163" t="s">
        <v>377</v>
      </c>
      <c r="E1" s="163" t="s">
        <v>15</v>
      </c>
      <c r="F1" s="179" t="s">
        <v>465</v>
      </c>
      <c r="G1" s="163" t="s">
        <v>32</v>
      </c>
      <c r="H1" s="163" t="s">
        <v>33</v>
      </c>
      <c r="I1" s="163" t="s">
        <v>34</v>
      </c>
      <c r="J1" s="163" t="s">
        <v>14</v>
      </c>
      <c r="K1" s="163" t="s">
        <v>64</v>
      </c>
      <c r="L1" s="163" t="s">
        <v>45</v>
      </c>
      <c r="M1" s="163" t="s">
        <v>81</v>
      </c>
      <c r="N1" s="163" t="s">
        <v>9</v>
      </c>
      <c r="O1" s="163" t="s">
        <v>10</v>
      </c>
      <c r="P1" s="163" t="s">
        <v>11</v>
      </c>
      <c r="Q1" s="163" t="s">
        <v>372</v>
      </c>
      <c r="R1" s="163" t="s">
        <v>5</v>
      </c>
      <c r="S1" s="163" t="s">
        <v>255</v>
      </c>
      <c r="T1" s="195" t="s">
        <v>257</v>
      </c>
      <c r="U1" s="163" t="s">
        <v>74</v>
      </c>
      <c r="V1" s="163" t="s">
        <v>78</v>
      </c>
      <c r="W1" s="163" t="s">
        <v>46</v>
      </c>
      <c r="X1" s="163" t="s">
        <v>47</v>
      </c>
      <c r="Y1" s="163" t="s">
        <v>256</v>
      </c>
      <c r="Z1" s="163" t="s">
        <v>48</v>
      </c>
      <c r="AA1" s="195" t="s">
        <v>258</v>
      </c>
      <c r="AB1" s="163" t="s">
        <v>259</v>
      </c>
      <c r="AC1" s="163" t="s">
        <v>260</v>
      </c>
      <c r="AD1" s="163" t="s">
        <v>261</v>
      </c>
      <c r="AE1" s="163" t="s">
        <v>262</v>
      </c>
      <c r="AF1" s="163" t="s">
        <v>264</v>
      </c>
      <c r="AG1" s="163" t="s">
        <v>265</v>
      </c>
      <c r="AH1" s="163" t="s">
        <v>266</v>
      </c>
      <c r="AI1" s="163" t="s">
        <v>267</v>
      </c>
      <c r="AJ1" s="163" t="s">
        <v>268</v>
      </c>
      <c r="AK1" s="163" t="s">
        <v>269</v>
      </c>
      <c r="AL1" s="163" t="s">
        <v>270</v>
      </c>
      <c r="AM1" s="163" t="s">
        <v>271</v>
      </c>
      <c r="AN1" s="163" t="s">
        <v>272</v>
      </c>
      <c r="AO1" s="163" t="s">
        <v>273</v>
      </c>
      <c r="AP1" s="163" t="s">
        <v>274</v>
      </c>
      <c r="AQ1" s="163" t="s">
        <v>351</v>
      </c>
    </row>
    <row r="2" spans="1:44" s="200" customFormat="1" ht="90" x14ac:dyDescent="0.25">
      <c r="A2" s="213" t="s">
        <v>206</v>
      </c>
      <c r="B2" s="213"/>
      <c r="C2" s="214" t="s">
        <v>379</v>
      </c>
      <c r="D2" s="214">
        <v>609424665</v>
      </c>
      <c r="E2" s="215" t="s">
        <v>573</v>
      </c>
      <c r="F2" s="215"/>
      <c r="G2" s="216" t="s">
        <v>358</v>
      </c>
      <c r="H2" s="213" t="s">
        <v>575</v>
      </c>
      <c r="I2" s="213" t="s">
        <v>574</v>
      </c>
      <c r="J2" s="213" t="s">
        <v>42</v>
      </c>
      <c r="K2" s="213" t="s">
        <v>65</v>
      </c>
      <c r="L2" s="213" t="s">
        <v>602</v>
      </c>
      <c r="M2" s="213" t="s">
        <v>603</v>
      </c>
      <c r="N2" s="213" t="s">
        <v>604</v>
      </c>
      <c r="O2" s="199" t="s">
        <v>605</v>
      </c>
      <c r="P2" s="199" t="s">
        <v>606</v>
      </c>
      <c r="Q2" s="201"/>
      <c r="R2" s="199" t="s">
        <v>85</v>
      </c>
      <c r="S2" s="199" t="s">
        <v>607</v>
      </c>
      <c r="T2" s="217"/>
      <c r="U2" s="199" t="s">
        <v>576</v>
      </c>
      <c r="V2" s="199" t="s">
        <v>577</v>
      </c>
      <c r="W2" s="199" t="s">
        <v>608</v>
      </c>
      <c r="X2" s="199" t="s">
        <v>609</v>
      </c>
      <c r="Y2" s="199" t="s">
        <v>610</v>
      </c>
      <c r="Z2" s="199" t="s">
        <v>578</v>
      </c>
      <c r="AA2" s="217"/>
      <c r="AB2" s="213" t="str">
        <f>L2</f>
        <v>R49AUTOUKTEST03</v>
      </c>
      <c r="AC2" s="213" t="s">
        <v>611</v>
      </c>
      <c r="AD2" s="213" t="s">
        <v>612</v>
      </c>
      <c r="AE2" s="213" t="s">
        <v>263</v>
      </c>
      <c r="AF2" s="213" t="s">
        <v>519</v>
      </c>
      <c r="AG2" s="213" t="str">
        <f>AB2</f>
        <v>R49AUTOUKTEST03</v>
      </c>
      <c r="AH2" s="213" t="str">
        <f>L2</f>
        <v>R49AUTOUKTEST03</v>
      </c>
      <c r="AI2" s="213" t="s">
        <v>143</v>
      </c>
      <c r="AJ2" s="213" t="s">
        <v>275</v>
      </c>
      <c r="AK2" s="213" t="s">
        <v>276</v>
      </c>
      <c r="AL2" s="213" t="s">
        <v>89</v>
      </c>
      <c r="AM2" s="213">
        <v>30</v>
      </c>
      <c r="AN2" s="213" t="s">
        <v>89</v>
      </c>
      <c r="AO2" s="213" t="s">
        <v>277</v>
      </c>
      <c r="AP2" s="213" t="s">
        <v>277</v>
      </c>
      <c r="AQ2" s="218" t="s">
        <v>352</v>
      </c>
      <c r="AR2" s="219" t="s">
        <v>356</v>
      </c>
    </row>
    <row r="3" spans="1:44" s="200" customFormat="1" ht="90" x14ac:dyDescent="0.25">
      <c r="A3" s="213" t="s">
        <v>252</v>
      </c>
      <c r="B3" s="213"/>
      <c r="C3" s="214" t="s">
        <v>379</v>
      </c>
      <c r="D3" s="214">
        <v>609424665</v>
      </c>
      <c r="E3" s="215" t="s">
        <v>573</v>
      </c>
      <c r="F3" s="215"/>
      <c r="G3" s="216" t="s">
        <v>358</v>
      </c>
      <c r="H3" s="213" t="s">
        <v>575</v>
      </c>
      <c r="I3" s="213" t="s">
        <v>574</v>
      </c>
      <c r="J3" s="213" t="s">
        <v>42</v>
      </c>
      <c r="K3" s="213" t="s">
        <v>65</v>
      </c>
      <c r="L3" s="213" t="s">
        <v>613</v>
      </c>
      <c r="M3" s="213" t="s">
        <v>614</v>
      </c>
      <c r="N3" s="213" t="s">
        <v>615</v>
      </c>
      <c r="O3" s="199" t="s">
        <v>616</v>
      </c>
      <c r="P3" s="199" t="s">
        <v>617</v>
      </c>
      <c r="Q3" s="201"/>
      <c r="R3" s="199" t="s">
        <v>85</v>
      </c>
      <c r="S3" s="199" t="s">
        <v>618</v>
      </c>
      <c r="T3" s="217"/>
      <c r="U3" s="199" t="s">
        <v>576</v>
      </c>
      <c r="V3" s="199" t="s">
        <v>577</v>
      </c>
      <c r="W3" s="199" t="s">
        <v>608</v>
      </c>
      <c r="X3" s="199" t="s">
        <v>609</v>
      </c>
      <c r="Y3" s="199" t="s">
        <v>610</v>
      </c>
      <c r="Z3" s="199" t="s">
        <v>578</v>
      </c>
      <c r="AA3" s="217"/>
      <c r="AB3" s="213" t="str">
        <f>L3</f>
        <v>R49AUTOUKTEST02</v>
      </c>
      <c r="AC3" s="213" t="s">
        <v>611</v>
      </c>
      <c r="AD3" s="213" t="s">
        <v>612</v>
      </c>
      <c r="AE3" s="213" t="s">
        <v>263</v>
      </c>
      <c r="AF3" s="213" t="s">
        <v>519</v>
      </c>
      <c r="AG3" s="213" t="str">
        <f>AB3</f>
        <v>R49AUTOUKTEST02</v>
      </c>
      <c r="AH3" s="213" t="str">
        <f>L3</f>
        <v>R49AUTOUKTEST02</v>
      </c>
      <c r="AI3" s="213" t="s">
        <v>143</v>
      </c>
      <c r="AJ3" s="213" t="s">
        <v>275</v>
      </c>
      <c r="AK3" s="213" t="s">
        <v>276</v>
      </c>
      <c r="AL3" s="213" t="s">
        <v>89</v>
      </c>
      <c r="AM3" s="213">
        <v>30</v>
      </c>
      <c r="AN3" s="213" t="s">
        <v>89</v>
      </c>
      <c r="AO3" s="213" t="s">
        <v>277</v>
      </c>
      <c r="AP3" s="213" t="s">
        <v>277</v>
      </c>
      <c r="AQ3" s="218" t="s">
        <v>352</v>
      </c>
      <c r="AR3" s="219" t="s">
        <v>356</v>
      </c>
    </row>
    <row r="4" spans="1:44" s="200" customFormat="1" ht="90" x14ac:dyDescent="0.25">
      <c r="A4" s="199" t="s">
        <v>278</v>
      </c>
      <c r="B4" s="199"/>
      <c r="C4" s="204" t="s">
        <v>379</v>
      </c>
      <c r="D4" s="204">
        <v>609424665</v>
      </c>
      <c r="E4" s="206" t="s">
        <v>573</v>
      </c>
      <c r="F4" s="206"/>
      <c r="G4" s="203" t="s">
        <v>358</v>
      </c>
      <c r="H4" s="199" t="s">
        <v>575</v>
      </c>
      <c r="I4" s="199" t="s">
        <v>574</v>
      </c>
      <c r="J4" s="199" t="s">
        <v>42</v>
      </c>
      <c r="K4" s="199" t="s">
        <v>363</v>
      </c>
      <c r="L4" s="199" t="s">
        <v>619</v>
      </c>
      <c r="M4" s="199"/>
      <c r="N4" s="199" t="s">
        <v>620</v>
      </c>
      <c r="O4" s="199" t="s">
        <v>521</v>
      </c>
      <c r="P4" s="199" t="s">
        <v>522</v>
      </c>
      <c r="Q4" s="199" t="s">
        <v>523</v>
      </c>
      <c r="R4" s="199" t="s">
        <v>370</v>
      </c>
      <c r="S4" s="199">
        <v>44103</v>
      </c>
      <c r="T4" s="198"/>
      <c r="U4" s="199" t="s">
        <v>576</v>
      </c>
      <c r="V4" s="199" t="s">
        <v>577</v>
      </c>
      <c r="W4" s="199" t="s">
        <v>608</v>
      </c>
      <c r="X4" s="199" t="s">
        <v>609</v>
      </c>
      <c r="Y4" s="199" t="s">
        <v>610</v>
      </c>
      <c r="Z4" s="199" t="s">
        <v>578</v>
      </c>
      <c r="AA4" s="198"/>
      <c r="AB4" s="199" t="str">
        <f>L4</f>
        <v>R49AUTOUSTEST08</v>
      </c>
      <c r="AC4" s="199" t="s">
        <v>611</v>
      </c>
      <c r="AD4" s="199" t="s">
        <v>612</v>
      </c>
      <c r="AE4" s="199" t="s">
        <v>263</v>
      </c>
      <c r="AF4" s="199">
        <v>6616878</v>
      </c>
      <c r="AG4" s="199" t="str">
        <f>L4</f>
        <v>R49AUTOUSTEST08</v>
      </c>
      <c r="AH4" s="199" t="str">
        <f>L4</f>
        <v>R49AUTOUSTEST08</v>
      </c>
      <c r="AI4" s="199">
        <v>12</v>
      </c>
      <c r="AJ4" s="199" t="s">
        <v>275</v>
      </c>
      <c r="AK4" s="199" t="s">
        <v>276</v>
      </c>
      <c r="AL4" s="199" t="s">
        <v>13</v>
      </c>
      <c r="AM4" s="199">
        <v>30</v>
      </c>
      <c r="AN4" s="199" t="s">
        <v>13</v>
      </c>
      <c r="AO4" s="199" t="s">
        <v>277</v>
      </c>
      <c r="AP4" s="199" t="s">
        <v>277</v>
      </c>
      <c r="AQ4" s="201"/>
    </row>
    <row r="5" spans="1:44" s="200" customFormat="1" ht="90" x14ac:dyDescent="0.25">
      <c r="A5" s="199" t="s">
        <v>632</v>
      </c>
      <c r="B5" s="199"/>
      <c r="C5" s="204" t="s">
        <v>379</v>
      </c>
      <c r="D5" s="204">
        <v>609424665</v>
      </c>
      <c r="E5" s="206" t="s">
        <v>573</v>
      </c>
      <c r="F5" s="206"/>
      <c r="G5" s="203" t="s">
        <v>358</v>
      </c>
      <c r="H5" s="199" t="s">
        <v>575</v>
      </c>
      <c r="I5" s="199" t="s">
        <v>574</v>
      </c>
      <c r="J5" s="199" t="s">
        <v>42</v>
      </c>
      <c r="K5" s="199" t="s">
        <v>363</v>
      </c>
      <c r="L5" s="199" t="s">
        <v>621</v>
      </c>
      <c r="M5" s="199"/>
      <c r="N5" s="199" t="s">
        <v>622</v>
      </c>
      <c r="O5" s="199" t="s">
        <v>521</v>
      </c>
      <c r="P5" s="199" t="s">
        <v>522</v>
      </c>
      <c r="Q5" s="199" t="s">
        <v>523</v>
      </c>
      <c r="R5" s="199" t="s">
        <v>370</v>
      </c>
      <c r="S5" s="199">
        <v>44103</v>
      </c>
      <c r="T5" s="198"/>
      <c r="U5" s="199" t="s">
        <v>576</v>
      </c>
      <c r="V5" s="199" t="s">
        <v>577</v>
      </c>
      <c r="W5" s="199" t="s">
        <v>608</v>
      </c>
      <c r="X5" s="199" t="s">
        <v>609</v>
      </c>
      <c r="Y5" s="199" t="s">
        <v>610</v>
      </c>
      <c r="Z5" s="199" t="s">
        <v>578</v>
      </c>
      <c r="AA5" s="198"/>
      <c r="AB5" s="199" t="str">
        <f>L5</f>
        <v>R49AUTOUSTEST09</v>
      </c>
      <c r="AC5" s="199" t="s">
        <v>611</v>
      </c>
      <c r="AD5" s="199" t="s">
        <v>612</v>
      </c>
      <c r="AE5" s="199" t="s">
        <v>263</v>
      </c>
      <c r="AF5" s="199">
        <v>6616878</v>
      </c>
      <c r="AG5" s="199" t="str">
        <f>L5</f>
        <v>R49AUTOUSTEST09</v>
      </c>
      <c r="AH5" s="199" t="str">
        <f>L5</f>
        <v>R49AUTOUSTEST09</v>
      </c>
      <c r="AI5" s="199">
        <v>12</v>
      </c>
      <c r="AJ5" s="199" t="s">
        <v>275</v>
      </c>
      <c r="AK5" s="199" t="s">
        <v>276</v>
      </c>
      <c r="AL5" s="199" t="s">
        <v>13</v>
      </c>
      <c r="AM5" s="199">
        <v>30</v>
      </c>
      <c r="AN5" s="199" t="s">
        <v>13</v>
      </c>
      <c r="AO5" s="199" t="s">
        <v>277</v>
      </c>
      <c r="AP5" s="199" t="s">
        <v>277</v>
      </c>
      <c r="AQ5" s="201"/>
    </row>
    <row r="6" spans="1:44" s="200" customFormat="1" ht="90" x14ac:dyDescent="0.25">
      <c r="A6" s="199" t="s">
        <v>633</v>
      </c>
      <c r="B6" s="199"/>
      <c r="C6" s="204" t="s">
        <v>379</v>
      </c>
      <c r="D6" s="204">
        <v>609424665</v>
      </c>
      <c r="E6" s="206" t="s">
        <v>573</v>
      </c>
      <c r="F6" s="206"/>
      <c r="G6" s="203" t="s">
        <v>358</v>
      </c>
      <c r="H6" s="199" t="s">
        <v>575</v>
      </c>
      <c r="I6" s="199" t="s">
        <v>574</v>
      </c>
      <c r="J6" s="199" t="s">
        <v>42</v>
      </c>
      <c r="K6" s="199" t="s">
        <v>363</v>
      </c>
      <c r="L6" s="199" t="s">
        <v>623</v>
      </c>
      <c r="M6" s="199"/>
      <c r="N6" s="199" t="s">
        <v>624</v>
      </c>
      <c r="O6" s="199" t="s">
        <v>521</v>
      </c>
      <c r="P6" s="199" t="s">
        <v>522</v>
      </c>
      <c r="Q6" s="199" t="s">
        <v>523</v>
      </c>
      <c r="R6" s="199" t="s">
        <v>370</v>
      </c>
      <c r="S6" s="199">
        <v>44103</v>
      </c>
      <c r="T6" s="198"/>
      <c r="U6" s="199" t="s">
        <v>576</v>
      </c>
      <c r="V6" s="199" t="s">
        <v>577</v>
      </c>
      <c r="W6" s="199" t="s">
        <v>608</v>
      </c>
      <c r="X6" s="199" t="s">
        <v>609</v>
      </c>
      <c r="Y6" s="199" t="s">
        <v>610</v>
      </c>
      <c r="Z6" s="199" t="s">
        <v>578</v>
      </c>
      <c r="AA6" s="198"/>
      <c r="AB6" s="199" t="str">
        <f>L6</f>
        <v>R49AUTOUSTEST10</v>
      </c>
      <c r="AC6" s="199" t="s">
        <v>611</v>
      </c>
      <c r="AD6" s="199" t="s">
        <v>612</v>
      </c>
      <c r="AE6" s="199" t="s">
        <v>263</v>
      </c>
      <c r="AF6" s="199">
        <v>6616878</v>
      </c>
      <c r="AG6" s="199" t="str">
        <f>L6</f>
        <v>R49AUTOUSTEST10</v>
      </c>
      <c r="AH6" s="199" t="str">
        <f>L6</f>
        <v>R49AUTOUSTEST10</v>
      </c>
      <c r="AI6" s="199">
        <v>12</v>
      </c>
      <c r="AJ6" s="199" t="s">
        <v>275</v>
      </c>
      <c r="AK6" s="199" t="s">
        <v>276</v>
      </c>
      <c r="AL6" s="199" t="s">
        <v>13</v>
      </c>
      <c r="AM6" s="199">
        <v>30</v>
      </c>
      <c r="AN6" s="199" t="s">
        <v>13</v>
      </c>
      <c r="AO6" s="199" t="s">
        <v>277</v>
      </c>
      <c r="AP6" s="199" t="s">
        <v>277</v>
      </c>
      <c r="AQ6" s="201"/>
    </row>
    <row r="7" spans="1:44" x14ac:dyDescent="0.25">
      <c r="A7" s="65"/>
      <c r="B7" s="65"/>
      <c r="C7" s="180"/>
      <c r="D7" s="180"/>
      <c r="E7" s="182"/>
      <c r="F7" s="182"/>
      <c r="G7" s="137"/>
      <c r="H7" s="65"/>
      <c r="I7" s="65"/>
      <c r="J7" s="65"/>
      <c r="K7" s="65"/>
      <c r="L7" s="65"/>
      <c r="M7" s="65"/>
      <c r="N7" s="65"/>
      <c r="O7" s="65"/>
      <c r="P7" s="65"/>
      <c r="Q7" s="113"/>
      <c r="R7" s="65"/>
      <c r="S7" s="65"/>
      <c r="T7" s="18"/>
      <c r="U7" s="65"/>
      <c r="V7" s="65"/>
      <c r="W7" s="65"/>
      <c r="X7" s="65"/>
      <c r="Y7" s="65"/>
      <c r="Z7" s="65"/>
      <c r="AA7" s="18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113"/>
    </row>
  </sheetData>
  <dataValidations count="1">
    <dataValidation type="list" allowBlank="1" showInputMessage="1" showErrorMessage="1" sqref="C2:C7">
      <formula1>"http://sqe.t1.nat.bt.com/cqm,http://sqe.t3.nat.bt.com/cqm"</formula1>
    </dataValidation>
  </dataValidations>
  <hyperlinks>
    <hyperlink ref="G3" r:id="rId1" display="http://expediomt.t1.nat.bt.com/arsys/shared/login.jsp"/>
    <hyperlink ref="G2" r:id="rId2" display="http://expediomt.t1.nat.bt.com/arsys/shared/login.jsp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2" sqref="AO2"/>
    </sheetView>
  </sheetViews>
  <sheetFormatPr defaultRowHeight="15" outlineLevelCol="1" x14ac:dyDescent="0.25"/>
  <cols>
    <col min="1" max="1" width="9.28515625" style="71" bestFit="1" customWidth="1"/>
    <col min="2" max="2" width="11.140625" style="71" bestFit="1" customWidth="1"/>
    <col min="3" max="3" width="4.7109375" style="71" bestFit="1" customWidth="1"/>
    <col min="4" max="4" width="24.85546875" style="71" bestFit="1" customWidth="1" outlineLevel="1"/>
    <col min="5" max="5" width="11.28515625" style="71" customWidth="1" outlineLevel="1"/>
    <col min="6" max="6" width="29.5703125" style="71" bestFit="1" customWidth="1" outlineLevel="1"/>
    <col min="7" max="7" width="4.7109375" style="71" bestFit="1" customWidth="1"/>
    <col min="8" max="8" width="36.42578125" style="71" bestFit="1" customWidth="1" outlineLevel="1"/>
    <col min="9" max="9" width="17.5703125" style="71" bestFit="1" customWidth="1" outlineLevel="1"/>
    <col min="10" max="10" width="26.42578125" style="71" customWidth="1" outlineLevel="1"/>
    <col min="11" max="11" width="14.140625" style="71" bestFit="1" customWidth="1"/>
    <col min="12" max="12" width="17.5703125" style="71" bestFit="1" customWidth="1"/>
    <col min="13" max="13" width="24.5703125" style="71" bestFit="1" customWidth="1"/>
    <col min="14" max="14" width="11.5703125" style="71" bestFit="1" customWidth="1"/>
    <col min="15" max="15" width="14.28515625" style="71" bestFit="1" customWidth="1"/>
    <col min="16" max="16" width="10" style="71" bestFit="1" customWidth="1"/>
    <col min="17" max="17" width="9.85546875" style="71" bestFit="1" customWidth="1"/>
    <col min="18" max="18" width="13.85546875" style="71" bestFit="1" customWidth="1"/>
    <col min="19" max="19" width="30.140625" style="71" bestFit="1" customWidth="1"/>
    <col min="20" max="20" width="37.42578125" style="71" bestFit="1" customWidth="1"/>
    <col min="21" max="21" width="52.42578125" style="71" bestFit="1" customWidth="1"/>
    <col min="22" max="22" width="50" style="71" bestFit="1" customWidth="1"/>
    <col min="23" max="24" width="49.5703125" style="71" bestFit="1" customWidth="1"/>
    <col min="25" max="25" width="4.7109375" style="71" bestFit="1" customWidth="1"/>
    <col min="26" max="26" width="14.140625" style="71" bestFit="1" customWidth="1"/>
    <col min="27" max="27" width="15.7109375" style="71" bestFit="1" customWidth="1"/>
    <col min="28" max="28" width="7.28515625" style="71" bestFit="1" customWidth="1"/>
    <col min="29" max="29" width="6.7109375" style="71" bestFit="1" customWidth="1"/>
    <col min="30" max="30" width="34.42578125" style="71" bestFit="1" customWidth="1"/>
    <col min="31" max="31" width="10.28515625" style="71" bestFit="1" customWidth="1"/>
    <col min="32" max="32" width="16.140625" style="71" bestFit="1" customWidth="1"/>
    <col min="33" max="33" width="14.7109375" style="71" bestFit="1" customWidth="1"/>
    <col min="34" max="34" width="9.42578125" style="71" bestFit="1" customWidth="1"/>
    <col min="35" max="35" width="4.7109375" style="71" bestFit="1" customWidth="1"/>
    <col min="36" max="36" width="28.85546875" style="71" bestFit="1" customWidth="1"/>
    <col min="37" max="37" width="32.5703125" style="71" bestFit="1" customWidth="1"/>
    <col min="38" max="38" width="17.5703125" style="71" customWidth="1"/>
    <col min="39" max="39" width="31.28515625" style="71" bestFit="1" customWidth="1"/>
    <col min="40" max="40" width="26.5703125" style="71" bestFit="1" customWidth="1"/>
    <col min="41" max="16384" width="9.140625" style="71"/>
  </cols>
  <sheetData>
    <row r="1" spans="1:40" s="136" customFormat="1" ht="130.5" customHeight="1" x14ac:dyDescent="0.25">
      <c r="A1" s="178" t="s">
        <v>0</v>
      </c>
      <c r="B1" s="178" t="s">
        <v>98</v>
      </c>
      <c r="C1" s="191" t="s">
        <v>466</v>
      </c>
      <c r="D1" s="178" t="s">
        <v>102</v>
      </c>
      <c r="E1" s="178" t="s">
        <v>377</v>
      </c>
      <c r="F1" s="178" t="s">
        <v>15</v>
      </c>
      <c r="G1" s="179" t="s">
        <v>465</v>
      </c>
      <c r="H1" s="178" t="s">
        <v>32</v>
      </c>
      <c r="I1" s="178" t="s">
        <v>380</v>
      </c>
      <c r="J1" s="178" t="s">
        <v>34</v>
      </c>
      <c r="K1" s="178" t="s">
        <v>64</v>
      </c>
      <c r="L1" s="178" t="s">
        <v>45</v>
      </c>
      <c r="M1" s="178" t="s">
        <v>66</v>
      </c>
      <c r="N1" s="178" t="s">
        <v>2</v>
      </c>
      <c r="O1" s="178" t="s">
        <v>3</v>
      </c>
      <c r="P1" s="178" t="s">
        <v>69</v>
      </c>
      <c r="Q1" s="178" t="s">
        <v>5</v>
      </c>
      <c r="R1" s="178" t="s">
        <v>6</v>
      </c>
      <c r="S1" s="178" t="s">
        <v>67</v>
      </c>
      <c r="T1" s="178" t="s">
        <v>96</v>
      </c>
      <c r="U1" s="178" t="s">
        <v>97</v>
      </c>
      <c r="V1" s="178" t="s">
        <v>245</v>
      </c>
      <c r="W1" s="178" t="s">
        <v>246</v>
      </c>
      <c r="X1" s="178" t="s">
        <v>437</v>
      </c>
      <c r="Y1" s="191" t="s">
        <v>466</v>
      </c>
      <c r="Z1" s="178" t="s">
        <v>81</v>
      </c>
      <c r="AA1" s="178" t="s">
        <v>9</v>
      </c>
      <c r="AB1" s="178" t="s">
        <v>8</v>
      </c>
      <c r="AC1" s="178" t="s">
        <v>7</v>
      </c>
      <c r="AD1" s="178" t="s">
        <v>10</v>
      </c>
      <c r="AE1" s="178" t="s">
        <v>11</v>
      </c>
      <c r="AF1" s="178" t="s">
        <v>372</v>
      </c>
      <c r="AG1" s="178" t="s">
        <v>5</v>
      </c>
      <c r="AH1" s="178" t="s">
        <v>86</v>
      </c>
      <c r="AI1" s="191" t="s">
        <v>524</v>
      </c>
      <c r="AJ1" s="178" t="s">
        <v>46</v>
      </c>
      <c r="AK1" s="178" t="s">
        <v>47</v>
      </c>
      <c r="AL1" s="178" t="s">
        <v>48</v>
      </c>
      <c r="AM1" s="178" t="s">
        <v>74</v>
      </c>
      <c r="AN1" s="178" t="s">
        <v>78</v>
      </c>
    </row>
    <row r="2" spans="1:40" s="202" customFormat="1" ht="45" x14ac:dyDescent="0.25">
      <c r="A2" s="209" t="s">
        <v>142</v>
      </c>
      <c r="B2" s="205" t="s">
        <v>631</v>
      </c>
      <c r="C2" s="212"/>
      <c r="D2" s="209" t="s">
        <v>379</v>
      </c>
      <c r="E2" s="209">
        <v>609424665</v>
      </c>
      <c r="F2" s="210" t="s">
        <v>573</v>
      </c>
      <c r="G2" s="212"/>
      <c r="H2" s="209" t="s">
        <v>358</v>
      </c>
      <c r="I2" s="209" t="s">
        <v>575</v>
      </c>
      <c r="J2" s="211" t="s">
        <v>574</v>
      </c>
      <c r="K2" s="209" t="s">
        <v>65</v>
      </c>
      <c r="L2" s="209" t="s">
        <v>626</v>
      </c>
      <c r="M2" s="209" t="s">
        <v>286</v>
      </c>
      <c r="N2" s="209" t="s">
        <v>44</v>
      </c>
      <c r="O2" s="209">
        <v>12</v>
      </c>
      <c r="P2" s="209" t="s">
        <v>89</v>
      </c>
      <c r="Q2" s="207"/>
      <c r="R2" s="207"/>
      <c r="S2" s="209" t="s">
        <v>293</v>
      </c>
      <c r="T2" s="209" t="s">
        <v>625</v>
      </c>
      <c r="U2" s="209" t="s">
        <v>378</v>
      </c>
      <c r="V2" s="208" t="str">
        <f>"Bulk Upload Success for Quote Name: " &amp; M2 &amp; " under Customer Name: " &amp; L2</f>
        <v>Bulk Upload Success for Quote Name: QT_CONTRACT_BCM under Customer Name: R49AUTOUKTEST01</v>
      </c>
      <c r="W2" s="208" t="str">
        <f>"Bulk Upload Failure for Quote Name: " &amp; M2 &amp; " under Customer Name: " &amp; L2</f>
        <v>Bulk Upload Failure for Quote Name: QT_CONTRACT_BCM under Customer Name: R49AUTOUKTEST01</v>
      </c>
      <c r="X2" s="208" t="str">
        <f>"Order Submission Successful for Quote Name: " &amp; M2 &amp; " under Customer Name: " &amp; L2</f>
        <v>Order Submission Successful for Quote Name: QT_CONTRACT_BCM under Customer Name: R49AUTOUKTEST01</v>
      </c>
      <c r="Z2" s="209"/>
      <c r="AA2" s="209"/>
      <c r="AB2" s="209"/>
      <c r="AC2" s="209"/>
      <c r="AD2" s="209"/>
      <c r="AE2" s="209"/>
      <c r="AF2" s="209"/>
      <c r="AG2" s="209"/>
      <c r="AH2" s="209"/>
      <c r="AJ2" s="209"/>
      <c r="AK2" s="209"/>
      <c r="AL2" s="209"/>
      <c r="AM2" s="209"/>
      <c r="AN2" s="209"/>
    </row>
    <row r="3" spans="1:40" s="136" customFormat="1" ht="45" x14ac:dyDescent="0.25">
      <c r="A3" s="188" t="s">
        <v>142</v>
      </c>
      <c r="B3" s="181"/>
      <c r="C3" s="192"/>
      <c r="D3" s="188" t="s">
        <v>379</v>
      </c>
      <c r="E3" s="188">
        <v>609424665</v>
      </c>
      <c r="F3" s="189" t="s">
        <v>573</v>
      </c>
      <c r="G3" s="192"/>
      <c r="H3" s="188" t="s">
        <v>358</v>
      </c>
      <c r="I3" s="188" t="s">
        <v>575</v>
      </c>
      <c r="J3" s="190" t="s">
        <v>574</v>
      </c>
      <c r="K3" s="188" t="s">
        <v>363</v>
      </c>
      <c r="L3" s="188" t="s">
        <v>579</v>
      </c>
      <c r="M3" s="188" t="s">
        <v>436</v>
      </c>
      <c r="N3" s="188" t="s">
        <v>44</v>
      </c>
      <c r="O3" s="188">
        <v>12</v>
      </c>
      <c r="P3" s="188" t="s">
        <v>13</v>
      </c>
      <c r="Q3" s="183"/>
      <c r="R3" s="183"/>
      <c r="S3" s="188" t="s">
        <v>436</v>
      </c>
      <c r="T3" s="188" t="s">
        <v>625</v>
      </c>
      <c r="U3" s="188" t="s">
        <v>378</v>
      </c>
      <c r="V3" s="184" t="str">
        <f>"Bulk Upload Success for Quote Name: " &amp; M3 &amp; " under Customer Name: " &amp; L3</f>
        <v>Bulk Upload Success for Quote Name: QT2_CONTRACT_USA under Customer Name: R49AUTOUSTEST01</v>
      </c>
      <c r="W3" s="184" t="str">
        <f>"Bulk Upload Failure for Quote Name: " &amp; M3 &amp; " under Customer Name: " &amp; L3</f>
        <v>Bulk Upload Failure for Quote Name: QT2_CONTRACT_USA under Customer Name: R49AUTOUSTEST01</v>
      </c>
      <c r="X3" s="184" t="str">
        <f>"Order Submission Successful for Quote Name: " &amp; M3 &amp; " under Customer Name: " &amp; L3</f>
        <v>Order Submission Successful for Quote Name: QT2_CONTRACT_USA under Customer Name: R49AUTOUSTEST01</v>
      </c>
      <c r="Z3" s="188"/>
      <c r="AA3" s="188"/>
      <c r="AB3" s="188"/>
      <c r="AC3" s="188"/>
      <c r="AD3" s="188"/>
      <c r="AE3" s="188"/>
      <c r="AF3" s="188"/>
      <c r="AG3" s="188"/>
      <c r="AH3" s="188"/>
      <c r="AJ3" s="188"/>
      <c r="AK3" s="188"/>
      <c r="AL3" s="188"/>
      <c r="AM3" s="188"/>
      <c r="AN3" s="188"/>
    </row>
    <row r="4" spans="1:40" s="136" customFormat="1" ht="45" x14ac:dyDescent="0.25">
      <c r="A4" s="185" t="s">
        <v>206</v>
      </c>
      <c r="B4" s="181"/>
      <c r="C4" s="192"/>
      <c r="D4" s="185" t="s">
        <v>379</v>
      </c>
      <c r="E4" s="185">
        <v>609424665</v>
      </c>
      <c r="F4" s="186" t="s">
        <v>573</v>
      </c>
      <c r="G4" s="192"/>
      <c r="H4" s="185" t="s">
        <v>358</v>
      </c>
      <c r="I4" s="185" t="s">
        <v>575</v>
      </c>
      <c r="J4" s="187" t="s">
        <v>574</v>
      </c>
      <c r="K4" s="185" t="s">
        <v>363</v>
      </c>
      <c r="L4" s="185" t="s">
        <v>593</v>
      </c>
      <c r="M4" s="185" t="s">
        <v>247</v>
      </c>
      <c r="N4" s="185" t="s">
        <v>44</v>
      </c>
      <c r="O4" s="185">
        <v>12</v>
      </c>
      <c r="P4" s="185" t="s">
        <v>13</v>
      </c>
      <c r="Q4" s="183"/>
      <c r="R4" s="183"/>
      <c r="S4" s="185" t="s">
        <v>243</v>
      </c>
      <c r="T4" s="185" t="s">
        <v>625</v>
      </c>
      <c r="U4" s="185" t="s">
        <v>378</v>
      </c>
      <c r="V4" s="184" t="str">
        <f>"Bulk Upload Success for Quote Name: " &amp; M4 &amp; " under Customer Name: " &amp; L4</f>
        <v>Bulk Upload Success for Quote Name: AUTO_QT_ACTIV_DIRECTORY under Customer Name: R49AUTOUSTEST07</v>
      </c>
      <c r="W4" s="184" t="str">
        <f>"Bulk Upload Failure for Quote Name: " &amp; M4 &amp; " under Customer Name: " &amp; L4</f>
        <v>Bulk Upload Failure for Quote Name: AUTO_QT_ACTIV_DIRECTORY under Customer Name: R49AUTOUSTEST07</v>
      </c>
      <c r="X4" s="184" t="str">
        <f>"Order Submission Successful for Quote Name: " &amp; M4 &amp; " under Customer Name: " &amp; L4</f>
        <v>Order Submission Successful for Quote Name: AUTO_QT_ACTIV_DIRECTORY under Customer Name: R49AUTOUSTEST07</v>
      </c>
      <c r="Z4" s="185"/>
      <c r="AA4" s="185"/>
      <c r="AB4" s="185"/>
      <c r="AC4" s="185"/>
      <c r="AD4" s="185"/>
      <c r="AE4" s="185"/>
      <c r="AF4" s="185"/>
      <c r="AG4" s="185"/>
      <c r="AH4" s="185"/>
      <c r="AJ4" s="185"/>
      <c r="AK4" s="185"/>
      <c r="AL4" s="185"/>
      <c r="AM4" s="185"/>
      <c r="AN4" s="185"/>
    </row>
    <row r="5" spans="1:40" s="136" customFormat="1" ht="45" x14ac:dyDescent="0.25">
      <c r="A5" s="185" t="s">
        <v>536</v>
      </c>
      <c r="B5" s="181"/>
      <c r="C5" s="192"/>
      <c r="D5" s="185" t="s">
        <v>379</v>
      </c>
      <c r="E5" s="185">
        <v>609424665</v>
      </c>
      <c r="F5" s="186" t="s">
        <v>573</v>
      </c>
      <c r="G5" s="192"/>
      <c r="H5" s="185" t="s">
        <v>358</v>
      </c>
      <c r="I5" s="185" t="s">
        <v>575</v>
      </c>
      <c r="J5" s="187" t="s">
        <v>574</v>
      </c>
      <c r="K5" s="185" t="s">
        <v>363</v>
      </c>
      <c r="L5" s="185" t="s">
        <v>593</v>
      </c>
      <c r="M5" s="185" t="s">
        <v>538</v>
      </c>
      <c r="N5" s="185" t="s">
        <v>170</v>
      </c>
      <c r="O5" s="185">
        <v>12</v>
      </c>
      <c r="P5" s="185" t="s">
        <v>13</v>
      </c>
      <c r="Q5" s="183"/>
      <c r="R5" s="183"/>
      <c r="S5" s="185" t="s">
        <v>539</v>
      </c>
      <c r="T5" s="185" t="s">
        <v>625</v>
      </c>
      <c r="U5" s="185" t="s">
        <v>378</v>
      </c>
      <c r="V5" s="183"/>
      <c r="W5" s="183"/>
      <c r="X5" s="184" t="str">
        <f>"Order Submission Successful for Quote Name: " &amp; M5 &amp; " under Customer Name: " &amp; L5</f>
        <v>Order Submission Successful for Quote Name: ACTIV_DIR_DECR_QTY under Customer Name: R49AUTOUSTEST07</v>
      </c>
      <c r="Z5" s="185"/>
      <c r="AA5" s="185"/>
      <c r="AB5" s="185"/>
      <c r="AC5" s="185"/>
      <c r="AD5" s="185"/>
      <c r="AE5" s="185"/>
      <c r="AF5" s="185"/>
      <c r="AG5" s="185"/>
      <c r="AH5" s="185"/>
      <c r="AJ5" s="185"/>
      <c r="AK5" s="185"/>
      <c r="AL5" s="185"/>
      <c r="AM5" s="185"/>
      <c r="AN5" s="185"/>
    </row>
    <row r="6" spans="1:40" s="136" customFormat="1" x14ac:dyDescent="0.25">
      <c r="A6" s="185"/>
      <c r="B6" s="181"/>
      <c r="C6" s="192"/>
      <c r="D6" s="185"/>
      <c r="E6" s="185"/>
      <c r="F6" s="186"/>
      <c r="G6" s="192"/>
      <c r="H6" s="185"/>
      <c r="I6" s="185"/>
      <c r="J6" s="187"/>
      <c r="K6" s="185"/>
      <c r="L6" s="185"/>
      <c r="M6" s="185"/>
      <c r="N6" s="185"/>
      <c r="O6" s="185"/>
      <c r="P6" s="185"/>
      <c r="Q6" s="183"/>
      <c r="R6" s="183"/>
      <c r="S6" s="185"/>
      <c r="T6" s="185"/>
      <c r="U6" s="185"/>
      <c r="V6" s="183"/>
      <c r="W6" s="183"/>
      <c r="X6" s="184"/>
      <c r="Z6" s="185"/>
      <c r="AA6" s="185"/>
      <c r="AB6" s="185"/>
      <c r="AC6" s="185"/>
      <c r="AD6" s="185"/>
      <c r="AE6" s="185"/>
      <c r="AF6" s="185"/>
      <c r="AG6" s="185"/>
      <c r="AH6" s="185"/>
      <c r="AJ6" s="185"/>
      <c r="AK6" s="185"/>
      <c r="AL6" s="185"/>
      <c r="AM6" s="185"/>
      <c r="AN6" s="185"/>
    </row>
    <row r="7" spans="1:40" x14ac:dyDescent="0.25">
      <c r="C7" s="193"/>
      <c r="G7" s="167"/>
    </row>
    <row r="8" spans="1:40" x14ac:dyDescent="0.25">
      <c r="C8" s="193"/>
      <c r="G8" s="167"/>
    </row>
    <row r="9" spans="1:40" x14ac:dyDescent="0.25">
      <c r="C9" s="194"/>
    </row>
    <row r="10" spans="1:40" x14ac:dyDescent="0.25">
      <c r="C10" s="194"/>
    </row>
    <row r="11" spans="1:40" x14ac:dyDescent="0.25">
      <c r="C11" s="194"/>
    </row>
    <row r="12" spans="1:40" x14ac:dyDescent="0.25">
      <c r="C12" s="194"/>
    </row>
    <row r="13" spans="1:40" x14ac:dyDescent="0.25">
      <c r="C13" s="194"/>
    </row>
    <row r="14" spans="1:40" x14ac:dyDescent="0.25">
      <c r="C14" s="194"/>
    </row>
    <row r="15" spans="1:40" x14ac:dyDescent="0.25">
      <c r="C15" s="194"/>
    </row>
    <row r="16" spans="1:40" x14ac:dyDescent="0.25">
      <c r="C16" s="194"/>
    </row>
    <row r="17" spans="3:3" x14ac:dyDescent="0.25">
      <c r="C17" s="194"/>
    </row>
    <row r="18" spans="3:3" x14ac:dyDescent="0.25">
      <c r="C18" s="194"/>
    </row>
    <row r="19" spans="3:3" x14ac:dyDescent="0.25">
      <c r="C19" s="194"/>
    </row>
    <row r="20" spans="3:3" x14ac:dyDescent="0.25">
      <c r="C20" s="194"/>
    </row>
  </sheetData>
  <dataValidations count="3">
    <dataValidation type="list" allowBlank="1" showInputMessage="1" showErrorMessage="1" sqref="N2:N6">
      <formula1>"Provide,Modify,Cease"</formula1>
    </dataValidation>
    <dataValidation type="list" allowBlank="1" showInputMessage="1" showErrorMessage="1" sqref="P2:P6">
      <formula1>"GBP,USD"</formula1>
    </dataValidation>
    <dataValidation type="list" allowBlank="1" showInputMessage="1" showErrorMessage="1" sqref="D2:D6">
      <formula1>"http://sqe.t1.nat.bt.com/cqm,http://sqe.t3.nat.bt.com/cqm"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ExpedioIM</vt:lpstr>
      <vt:lpstr>SI_TaskClosure</vt:lpstr>
      <vt:lpstr>ExpedioOM</vt:lpstr>
      <vt:lpstr>SQE_Contract</vt:lpstr>
      <vt:lpstr>BFG_IMS</vt:lpstr>
      <vt:lpstr>ActiveDirectory</vt:lpstr>
      <vt:lpstr>CustomerDetails</vt:lpstr>
      <vt:lpstr>CQM</vt:lpstr>
    </vt:vector>
  </TitlesOfParts>
  <Company>Tech mahindra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606813868</dc:creator>
  <cp:lastModifiedBy>Wan Abd Hamid,WAFB R</cp:lastModifiedBy>
  <dcterms:created xsi:type="dcterms:W3CDTF">2014-04-15T11:11:04Z</dcterms:created>
  <dcterms:modified xsi:type="dcterms:W3CDTF">2017-04-11T03:35:28Z</dcterms:modified>
</cp:coreProperties>
</file>