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424665\eclipse-workspace\gs-e2e-voice-automation-test\BTGS-KL-Voice\RobotFramework\HCS\WIP\FKH\SSR\Common_HCS\"/>
    </mc:Choice>
  </mc:AlternateContent>
  <bookViews>
    <workbookView xWindow="0" yWindow="0" windowWidth="27630" windowHeight="10650" activeTab="4"/>
  </bookViews>
  <sheets>
    <sheet name="AC" sheetId="2" r:id="rId1"/>
    <sheet name="CQM" sheetId="1" r:id="rId2"/>
    <sheet name="SD" sheetId="3" r:id="rId3"/>
    <sheet name="BFG_IMS" sheetId="4" r:id="rId4"/>
    <sheet name="VLP" sheetId="6" r:id="rId5"/>
    <sheet name="NetworkID" sheetId="5" r:id="rId6"/>
  </sheets>
  <externalReferences>
    <externalReference r:id="rId7"/>
    <externalReference r:id="rId8"/>
  </externalReferences>
  <definedNames>
    <definedName name="_xlnm._FilterDatabase" localSheetId="0" hidden="1">AC!$A$1:$CD$1</definedName>
    <definedName name="_xlnm._FilterDatabase" localSheetId="1" hidden="1">CQM!$A$1:$BE$1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3" l="1"/>
  <c r="M15" i="3" l="1"/>
  <c r="M10" i="3" l="1"/>
  <c r="M14" i="3" l="1"/>
  <c r="M13" i="3"/>
  <c r="M12" i="3"/>
  <c r="M11" i="3"/>
  <c r="M9" i="3"/>
  <c r="M8" i="3"/>
  <c r="M7" i="3"/>
  <c r="M6" i="3"/>
  <c r="M5" i="3"/>
  <c r="M4" i="3"/>
  <c r="M3" i="3"/>
  <c r="M2" i="3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</calcChain>
</file>

<file path=xl/sharedStrings.xml><?xml version="1.0" encoding="utf-8"?>
<sst xmlns="http://schemas.openxmlformats.org/spreadsheetml/2006/main" count="1414" uniqueCount="397">
  <si>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</si>
  <si>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</si>
  <si>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</si>
  <si>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</si>
  <si>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</si>
  <si>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</si>
  <si>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</si>
  <si>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</si>
  <si>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</si>
  <si>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</si>
  <si>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</si>
  <si>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</si>
  <si>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</si>
  <si>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</si>
  <si>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</si>
  <si>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</si>
  <si>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</si>
  <si>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</si>
  <si>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</si>
  <si>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</si>
  <si>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</si>
  <si>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</si>
  <si>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</si>
  <si>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</si>
  <si>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</si>
  <si>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</si>
  <si>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</si>
  <si>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</si>
  <si>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</si>
  <si>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</si>
  <si>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</si>
  <si>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</si>
  <si>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</si>
  <si>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</si>
  <si>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</si>
  <si>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</si>
  <si>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</si>
  <si>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</si>
  <si>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</si>
  <si>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</si>
  <si>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</si>
  <si>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</si>
  <si>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</si>
  <si>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</si>
  <si>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</si>
  <si>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</si>
  <si>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</si>
  <si>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</si>
  <si>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</si>
  <si>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</si>
  <si>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</si>
  <si>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</si>
  <si>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</si>
  <si>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</si>
  <si>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</si>
  <si>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</si>
  <si>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</si>
  <si>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</si>
  <si>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</si>
  <si>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</si>
  <si>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</si>
  <si>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</si>
  <si>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</si>
  <si>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</si>
  <si>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</si>
  <si>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</si>
  <si>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</si>
  <si>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</si>
  <si>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</si>
  <si>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</si>
  <si>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</si>
  <si>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</si>
  <si>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</si>
  <si>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</si>
  <si>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</si>
  <si>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</si>
  <si>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</si>
  <si>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</si>
  <si>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</si>
  <si>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</si>
  <si>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</si>
  <si>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</si>
  <si>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</si>
  <si>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</si>
  <si>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</si>
  <si>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</si>
  <si>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</si>
  <si>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</si>
  <si>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</si>
  <si>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</si>
  <si>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</si>
  <si>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</si>
  <si>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</si>
  <si>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</si>
  <si>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</si>
  <si>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</si>
  <si>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</si>
  <si>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</si>
  <si>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</si>
  <si>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</si>
  <si>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</si>
  <si>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</si>
  <si>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</si>
  <si>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</si>
  <si>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</si>
  <si>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</si>
  <si>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</si>
  <si>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</si>
  <si>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</si>
  <si>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</si>
  <si>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</si>
  <si>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</si>
  <si>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</si>
  <si>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</si>
  <si>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</si>
  <si>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</si>
  <si>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</si>
  <si>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</si>
  <si>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</si>
  <si>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</si>
  <si>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</si>
  <si>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</si>
  <si>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</si>
  <si>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</si>
  <si>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</si>
  <si>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</si>
  <si>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</si>
  <si>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</si>
  <si>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</si>
  <si>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</si>
  <si>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</si>
  <si>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</si>
  <si>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</si>
  <si>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</si>
  <si>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</si>
  <si>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</si>
  <si>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</si>
  <si>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</si>
  <si>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</si>
  <si>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</si>
  <si>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</si>
  <si>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</si>
  <si>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</si>
  <si>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</si>
  <si>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</si>
  <si>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</si>
  <si>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</si>
  <si>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</si>
  <si>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</si>
  <si>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</si>
  <si>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</si>
  <si>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</si>
  <si>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</si>
  <si>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</si>
  <si>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</si>
  <si>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</si>
  <si>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</si>
  <si>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</si>
  <si>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</si>
  <si>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</si>
  <si>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</si>
  <si>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</si>
  <si>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</si>
  <si>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</si>
  <si>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</si>
  <si>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</si>
  <si>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</si>
  <si>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</si>
  <si>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</si>
  <si>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</si>
  <si>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</si>
  <si>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</si>
  <si>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</si>
  <si>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</si>
  <si>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609517268</t>
  </si>
  <si>
    <t>Azry</t>
  </si>
  <si>
    <t>Zainudin</t>
  </si>
  <si>
    <t>azry.zainudin@bt.com</t>
  </si>
  <si>
    <t>KLTA</t>
  </si>
  <si>
    <t>4E6F726973456C696140393033</t>
  </si>
  <si>
    <t>UNIVERSITY OF SOUTHAMPTON</t>
  </si>
  <si>
    <t>UNIVERSITY OF SOUTHAMPTON, UNIVERSITY ROAD</t>
  </si>
  <si>
    <t>SOUTHAMPTON</t>
  </si>
  <si>
    <t>SO17 1BJ</t>
  </si>
  <si>
    <t>dActionToDo</t>
  </si>
  <si>
    <t>One Cloud Cisco HCS (UK) De-Reg Pricing Model v9.6 R46_DR 21_KLTAUKMIG.xls</t>
  </si>
  <si>
    <t>KLTA Test Data 1 (UK) Migration 1</t>
  </si>
  <si>
    <t>R55</t>
  </si>
  <si>
    <t>YYYR55KLTAUKAZ01</t>
  </si>
  <si>
    <t>YYYR55KLTAUKAZ01Q</t>
  </si>
  <si>
    <t>YYYR55KLTAUKAZ01Ref</t>
  </si>
  <si>
    <t>YYYR55KLTAUKAZ01Ofr</t>
  </si>
  <si>
    <t>YYYR55KLTAUKAZ01ORef</t>
  </si>
  <si>
    <t>YYYR55KLTAUKAZ01Ord</t>
  </si>
  <si>
    <t>AC02</t>
  </si>
  <si>
    <t>KLTA Test Data 2 (UK) Contract</t>
  </si>
  <si>
    <t>YYYR55KLTAUKAZ02</t>
  </si>
  <si>
    <t>SC02</t>
  </si>
  <si>
    <t>YYYR55KLTAUKAZ02Q</t>
  </si>
  <si>
    <t>YYYR55KLTAUKAZ02Ref</t>
  </si>
  <si>
    <t>YYYR55KLTAUKAZ02Ofr</t>
  </si>
  <si>
    <t>YYYR55KLTAUKAZ02ORef</t>
  </si>
  <si>
    <t>YYYR55KLTAUKAZ02Ord</t>
  </si>
  <si>
    <t>One Cloud Cisco HCS (UK) De-Reg Pricing Model v9.6 R46.xls</t>
  </si>
  <si>
    <t>dContractualCeaseTerm</t>
  </si>
  <si>
    <t>dClientGroup</t>
  </si>
  <si>
    <t>AC03</t>
  </si>
  <si>
    <t>YYYR55KLTAUKAZ03</t>
  </si>
  <si>
    <t>200</t>
  </si>
  <si>
    <t>KLTA Test Data 3 (UK) Contract</t>
  </si>
  <si>
    <t>AC04</t>
  </si>
  <si>
    <t>KLTA Test Data 3 (Non-UK) Contract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</si>
  <si>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</si>
  <si>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</si>
  <si>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</si>
  <si>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</si>
  <si>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</si>
  <si>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</si>
  <si>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</si>
  <si>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</si>
  <si>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</si>
  <si>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260 EAST</t>
  </si>
  <si>
    <t>103</t>
  </si>
  <si>
    <t>3</t>
  </si>
  <si>
    <t>10</t>
  </si>
  <si>
    <t>EAST 56TH STREET</t>
  </si>
  <si>
    <t>NEW YORK</t>
  </si>
  <si>
    <t>UNITED STATES</t>
  </si>
  <si>
    <t>10022</t>
  </si>
  <si>
    <t>EXP348859</t>
  </si>
  <si>
    <t>SU1103</t>
  </si>
  <si>
    <t>EAST 56TH STREET, MIDTOWN EAST</t>
  </si>
  <si>
    <t>First</t>
  </si>
  <si>
    <t>Last</t>
  </si>
  <si>
    <t>first.last@bt.com</t>
  </si>
  <si>
    <t>AC05</t>
  </si>
  <si>
    <t>fkh01</t>
  </si>
  <si>
    <t>4173646638373635</t>
  </si>
  <si>
    <t>R55OCCUSAF01</t>
  </si>
  <si>
    <t>R55US01SITE01</t>
  </si>
  <si>
    <t>YYYR55THAIA01</t>
  </si>
  <si>
    <t>RegPack_SCNo</t>
  </si>
  <si>
    <t>11</t>
  </si>
  <si>
    <t>DryRun Full Cycle</t>
  </si>
  <si>
    <t>9</t>
  </si>
  <si>
    <t>AC06</t>
  </si>
  <si>
    <t>KLTA Test Data 4 (Non-UK) Contract</t>
  </si>
  <si>
    <t>YYYR55THAIA02</t>
  </si>
  <si>
    <t>AC07</t>
  </si>
  <si>
    <t>YYYR55THAIA03</t>
  </si>
  <si>
    <t>KLTA Test Data 5 (Non-UK) Contract</t>
  </si>
  <si>
    <t>4</t>
  </si>
  <si>
    <t>5</t>
  </si>
  <si>
    <t>AC08</t>
  </si>
  <si>
    <t>KLTA Test Data 6 (Non-UK) Contract</t>
  </si>
  <si>
    <t>YYYR55THAIA04</t>
  </si>
  <si>
    <t>YYYR55THAIA04SITEA</t>
  </si>
  <si>
    <t>AC09</t>
  </si>
  <si>
    <t>YYYR55THAIA05</t>
  </si>
  <si>
    <t>YYYR55THAIA05SITEA</t>
  </si>
  <si>
    <t>YYYR55THAIA06SITEA</t>
  </si>
  <si>
    <t>YYYR55THAIA06</t>
  </si>
  <si>
    <t>AC10</t>
  </si>
  <si>
    <t>SC03</t>
  </si>
  <si>
    <t>YYYR55THAIA01Q</t>
  </si>
  <si>
    <t>YYYR55THAIA01Ref</t>
  </si>
  <si>
    <t>YYYR55THAIA01Ofr</t>
  </si>
  <si>
    <t>YYYR55THAIA01Ord</t>
  </si>
  <si>
    <t>2</t>
  </si>
  <si>
    <t>6</t>
  </si>
  <si>
    <t>SC04</t>
  </si>
  <si>
    <t>KLTA Test Data 7 (Non-UK) Contract</t>
  </si>
  <si>
    <t>KLTA Test Data 8 (Non-UK) Contract</t>
  </si>
  <si>
    <t>YYYR55THAIA02Q</t>
  </si>
  <si>
    <t>YYYR55THAIA02Ref</t>
  </si>
  <si>
    <t>YYYR55THAIA02Ofr</t>
  </si>
  <si>
    <t>YYYR55THAIA01ORef</t>
  </si>
  <si>
    <t>YYYR55THAIA02ORef</t>
  </si>
  <si>
    <t>YYYR55THAIA02Ord</t>
  </si>
  <si>
    <t>OneCloudCisco(Global)BCMV044-R45-R51_Reg_YYYR55THAIA01.xls</t>
  </si>
  <si>
    <t>OneCloudCisco(Global)BCMV044-R45-R51_Reg_YYYR55THAIA02.xls</t>
  </si>
  <si>
    <t>SC05</t>
  </si>
  <si>
    <t>YYYR55THAIA03Q</t>
  </si>
  <si>
    <t>YYYR55THAIA03Ref</t>
  </si>
  <si>
    <t>YYYR55THAIA03Ofr</t>
  </si>
  <si>
    <t>YYYR55THAIA03Ord</t>
  </si>
  <si>
    <t>OneCloudCisco(Global)BCMV044-R45-R51_Reg_YYYR55THAIA03.xls</t>
  </si>
  <si>
    <t>SC06</t>
  </si>
  <si>
    <t>YYYR55THAIA04Q</t>
  </si>
  <si>
    <t>YYYR55THAIA04Ref</t>
  </si>
  <si>
    <t>YYYR55THAIA04Ofr</t>
  </si>
  <si>
    <t>YYYR55THAIA04ORef</t>
  </si>
  <si>
    <t>YYYR55THAIA04Ord</t>
  </si>
  <si>
    <t>OneCloudCisco(Global)BCMV044-R45-R51_Reg_YYYR55THAIA04.xls</t>
  </si>
  <si>
    <t>SC07</t>
  </si>
  <si>
    <t>YYYR55THAIA05Q</t>
  </si>
  <si>
    <t>YYYR55THAIA05Ref</t>
  </si>
  <si>
    <t>YYYR55THAIA05Ofr</t>
  </si>
  <si>
    <t>YYYR55THAIA05Ord</t>
  </si>
  <si>
    <t>OneCloudCisco(Global)BCMV044-R45-R51_Reg_YYYR55THAIA05.xls</t>
  </si>
  <si>
    <t>SC08</t>
  </si>
  <si>
    <t>YYYR55THAIA06Q</t>
  </si>
  <si>
    <t>YYYR55THAIA06Ref</t>
  </si>
  <si>
    <t>YYYR55THAIA06Ofr</t>
  </si>
  <si>
    <t>OneCloudCisco(Global)BCMV044-R45-R51_Reg_YYYR55THAIA06.xls</t>
  </si>
  <si>
    <t>EXP349003</t>
  </si>
  <si>
    <t>EXP349004</t>
  </si>
  <si>
    <t>EXP349036</t>
  </si>
  <si>
    <t>EXP349037</t>
  </si>
  <si>
    <t>EXP349038</t>
  </si>
  <si>
    <t>EXP349043</t>
  </si>
  <si>
    <t>SC09</t>
  </si>
  <si>
    <t>KLTA Test Data 4 (Non-UK) Provide ISA</t>
  </si>
  <si>
    <t>YYYR55THAIA02Q2</t>
  </si>
  <si>
    <t>YYYR55THAIA02Ref2</t>
  </si>
  <si>
    <t>YYYR55THAIA02Ofr2</t>
  </si>
  <si>
    <t>YYYR55THAIA02ORef2</t>
  </si>
  <si>
    <t>YYYR55THAIA02Ord2</t>
  </si>
  <si>
    <t>AC11</t>
  </si>
  <si>
    <t>KLTA Test Data 9 (Non-UK) Contract</t>
  </si>
  <si>
    <t>YYYR55THAISK01</t>
  </si>
  <si>
    <t>AC12</t>
  </si>
  <si>
    <t>KLTA Test Data 10 (Non-UK) Contract</t>
  </si>
  <si>
    <t>YYYR55THAISK02</t>
  </si>
  <si>
    <t>AC13</t>
  </si>
  <si>
    <t>YYYR55THAISK03</t>
  </si>
  <si>
    <t>SC10</t>
  </si>
  <si>
    <t>SC11</t>
  </si>
  <si>
    <t>SC12</t>
  </si>
  <si>
    <t>KLTA Test Data 11 (Non-UK) Contract</t>
  </si>
  <si>
    <t>YYYR55THAISK01Q</t>
  </si>
  <si>
    <t>YYYR55THAISK02Q</t>
  </si>
  <si>
    <t>YYYR55THAISK03Q</t>
  </si>
  <si>
    <t>YYYR55THAISK01Ref</t>
  </si>
  <si>
    <t>YYYR55THAISK02Ref</t>
  </si>
  <si>
    <t>YYYR55THAISK03Ref</t>
  </si>
  <si>
    <t>YYYR55THAISK01Ofr</t>
  </si>
  <si>
    <t>YYYR55THAISK02Ofr</t>
  </si>
  <si>
    <t>YYYR55THAISK03Ofr</t>
  </si>
  <si>
    <t>YYYR55THAISK01ORef</t>
  </si>
  <si>
    <t>YYYR55THAISK02ORef</t>
  </si>
  <si>
    <t>YYYR55THAISK03ORef</t>
  </si>
  <si>
    <t>YYYR55THAISK01Ord</t>
  </si>
  <si>
    <t>YYYR55THAISK02Ord</t>
  </si>
  <si>
    <t>YYYR55THAISK03Ord</t>
  </si>
  <si>
    <t>YYYR55THAISK02SITEA</t>
  </si>
  <si>
    <t>YYYR55THAISK03SITEA</t>
  </si>
  <si>
    <t>OneCloudCisco(Global)BCMV044-R45-R51_Reg_YYYR55THAISK02.xls</t>
  </si>
  <si>
    <t>OneCloudCisco(Global)BCMV044-R45-R51_Reg_YYYR55THAISK03.xls</t>
  </si>
  <si>
    <t>EXP349225</t>
  </si>
  <si>
    <t>EXP349207</t>
  </si>
  <si>
    <t>OneCloudCisco(Global)BCMV044-R45-R51_Reg_YYYR55THAISK01.xls</t>
  </si>
  <si>
    <t>SC13</t>
  </si>
  <si>
    <t>YYYR55THAIA02ISAQ</t>
  </si>
  <si>
    <t>YYYR55THAIA02ISARef</t>
  </si>
  <si>
    <t>YYYR55THAIA02ISAOfr</t>
  </si>
  <si>
    <t>YYYR55THAIA02ISAORef</t>
  </si>
  <si>
    <t>YYYR55THAIA02ISAOrd</t>
  </si>
  <si>
    <t>ISA Provide</t>
  </si>
  <si>
    <t>SC14</t>
  </si>
  <si>
    <t>ISA Provide for Modify ISA</t>
  </si>
  <si>
    <t>YYYR55THAIA03ISAQ</t>
  </si>
  <si>
    <t>YYYR55THAIA03ISARef</t>
  </si>
  <si>
    <t>YYYR55THAIA03ISAOfr</t>
  </si>
  <si>
    <t>YYYR55THAIA03ISAORef</t>
  </si>
  <si>
    <t>YYYR55THAIA03ISAOrd</t>
  </si>
  <si>
    <t>EXP349339</t>
  </si>
  <si>
    <t>EXP349357</t>
  </si>
  <si>
    <t>EXP349358</t>
  </si>
  <si>
    <t>EXP349368</t>
  </si>
  <si>
    <t>SC15</t>
  </si>
  <si>
    <t>Modify ISA</t>
  </si>
  <si>
    <t>YYYR55THAIA03ISAMQ</t>
  </si>
  <si>
    <t>YYYR55THAIA03ISAMRef</t>
  </si>
  <si>
    <t>YYYR55THAIA03ISAMOfr</t>
  </si>
  <si>
    <t>YYYR55THAIA03ISAMORef</t>
  </si>
  <si>
    <t>YYYR55THAIA03ISAMOrd</t>
  </si>
  <si>
    <t>EXP349360</t>
  </si>
  <si>
    <t>SC16</t>
  </si>
  <si>
    <t>YYYR55THAIA02ISAMQ</t>
  </si>
  <si>
    <t>Modify</t>
  </si>
  <si>
    <t>YYYR55THAIA02ISAMRef</t>
  </si>
  <si>
    <t>YYYR55THAIA02ISAMOfr</t>
  </si>
  <si>
    <t>YYYR55THAIA02ISAMORef</t>
  </si>
  <si>
    <t>YYYR55THAIA02ISAMOrd</t>
  </si>
  <si>
    <t>EXP349385</t>
  </si>
  <si>
    <t>http://vlp-ov-dev01.intra.bt.com:81/vlp-occ</t>
  </si>
  <si>
    <t>dVLP_URL</t>
  </si>
  <si>
    <t>CUST3 LONDON</t>
  </si>
  <si>
    <t>dPublicNumber</t>
  </si>
  <si>
    <t>dPrivateNumber</t>
  </si>
  <si>
    <t>dProductCode</t>
  </si>
  <si>
    <t>dE2EOrder</t>
  </si>
  <si>
    <t>Base User</t>
  </si>
  <si>
    <t>SSR00048574</t>
  </si>
  <si>
    <t>0328580000</t>
  </si>
  <si>
    <t>285800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</si>
</sst>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3" xfId="0" applyBorder="1"/>
    <xf numFmtId="0" fontId="5" fillId="0" borderId="17" xfId="2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6" borderId="3" xfId="0" applyNumberFormat="1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0" fillId="7" borderId="3" xfId="0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9424665/workspace/gs-e2e-voice-automation-test/BTGS-KL-Voice/RobotFramework/HCS/R54/T3/Common_HCS/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9424665/eclipse-workspace/gs-e2e-voice-automation-test/BTGS-KL-Voice/RobotFramework/HCS/R55/T3/Common_HCS/HCS_VMM_TestData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>
        <row r="1">
          <cell r="A1" t="str">
            <v>TC_ID</v>
          </cell>
          <cell r="B1" t="str">
            <v>RegPack_SCNo</v>
          </cell>
          <cell r="C1" t="str">
            <v>Journey</v>
          </cell>
          <cell r="D1" t="str">
            <v>Release</v>
          </cell>
          <cell r="E1" t="str">
            <v>Cycle</v>
          </cell>
          <cell r="F1" t="str">
            <v>dCQM_URL</v>
          </cell>
          <cell r="G1" t="str">
            <v>dUsername</v>
          </cell>
          <cell r="H1" t="str">
            <v>dPassword</v>
          </cell>
          <cell r="I1" t="str">
            <v>dBrowser</v>
          </cell>
          <cell r="J1" t="str">
            <v>dSalesChannel</v>
          </cell>
          <cell r="K1" t="str">
            <v>dCustomerName</v>
          </cell>
        </row>
        <row r="2">
          <cell r="A2" t="str">
            <v>AC01</v>
          </cell>
          <cell r="B2" t="str">
            <v>11</v>
          </cell>
          <cell r="C2" t="str">
            <v>KLTA Test Data 1 (UK) Migration 1</v>
          </cell>
          <cell r="D2" t="str">
            <v>R55</v>
          </cell>
          <cell r="E2" t="str">
            <v>1</v>
          </cell>
          <cell r="F2" t="str">
            <v>http://sqe.t3.nat.bt.com/cqm</v>
          </cell>
          <cell r="G2" t="str">
            <v>609517268</v>
          </cell>
          <cell r="H2" t="str">
            <v>4E6F726973456C696140393033</v>
          </cell>
          <cell r="I2" t="str">
            <v>Chrome</v>
          </cell>
          <cell r="J2" t="str">
            <v>BTGS UK</v>
          </cell>
          <cell r="K2" t="str">
            <v>YYYR55KLTAUKAZ01</v>
          </cell>
        </row>
        <row r="3">
          <cell r="A3" t="str">
            <v>AC02</v>
          </cell>
          <cell r="B3" t="str">
            <v>DryRun Full Cycle</v>
          </cell>
          <cell r="C3" t="str">
            <v>KLTA Test Data 2 (UK) Contract</v>
          </cell>
          <cell r="D3" t="str">
            <v>R55</v>
          </cell>
          <cell r="E3" t="str">
            <v>1</v>
          </cell>
          <cell r="F3" t="str">
            <v>http://sqe.t3.nat.bt.com/cqm</v>
          </cell>
          <cell r="G3" t="str">
            <v>609517268</v>
          </cell>
          <cell r="H3" t="str">
            <v>4E6F726973456C696140393033</v>
          </cell>
          <cell r="I3" t="str">
            <v>Chrome</v>
          </cell>
          <cell r="J3" t="str">
            <v>BTGS UK</v>
          </cell>
          <cell r="K3" t="str">
            <v>YYYR55KLTAUKAZ02</v>
          </cell>
        </row>
        <row r="4">
          <cell r="A4" t="str">
            <v>AC03</v>
          </cell>
          <cell r="B4" t="str">
            <v>9</v>
          </cell>
          <cell r="C4" t="str">
            <v>KLTA Test Data 3 (UK) Contract</v>
          </cell>
          <cell r="D4" t="str">
            <v>R55</v>
          </cell>
          <cell r="E4" t="str">
            <v>1</v>
          </cell>
          <cell r="F4" t="str">
            <v>http://sqe.t3.nat.bt.com/cqm</v>
          </cell>
          <cell r="G4" t="str">
            <v>609517268</v>
          </cell>
          <cell r="H4" t="str">
            <v>4E6F726973456C696140393033</v>
          </cell>
          <cell r="I4" t="str">
            <v>Chrome</v>
          </cell>
          <cell r="J4" t="str">
            <v>BTGS UK</v>
          </cell>
          <cell r="K4" t="str">
            <v>YYYR55KLTAUKAZ03</v>
          </cell>
        </row>
        <row r="5">
          <cell r="A5" t="str">
            <v>AC04</v>
          </cell>
          <cell r="B5" t="str">
            <v>1</v>
          </cell>
          <cell r="C5" t="str">
            <v>KLTA Test Data 3 (Non-UK) Contract</v>
          </cell>
          <cell r="D5" t="str">
            <v>R55</v>
          </cell>
          <cell r="E5" t="str">
            <v>1</v>
          </cell>
          <cell r="F5" t="str">
            <v>http://sqe.t3.nat.bt.com/cqm</v>
          </cell>
          <cell r="G5" t="str">
            <v>609517268</v>
          </cell>
          <cell r="H5" t="str">
            <v>4E6F726973456C696140393033</v>
          </cell>
          <cell r="I5" t="str">
            <v>Chrome</v>
          </cell>
          <cell r="J5" t="str">
            <v>BT THAILAND</v>
          </cell>
          <cell r="K5" t="str">
            <v>YYYR55THAIA01</v>
          </cell>
        </row>
        <row r="6">
          <cell r="A6" t="str">
            <v>AC05</v>
          </cell>
          <cell r="B6" t="str">
            <v>10</v>
          </cell>
          <cell r="C6" t="str">
            <v>fkh01</v>
          </cell>
          <cell r="D6" t="str">
            <v>R55</v>
          </cell>
          <cell r="E6" t="str">
            <v>1</v>
          </cell>
          <cell r="F6" t="str">
            <v>http://sqe.t3.nat.bt.com/cqm</v>
          </cell>
          <cell r="G6" t="str">
            <v>609424665</v>
          </cell>
          <cell r="H6" t="str">
            <v>4173646638373635</v>
          </cell>
          <cell r="I6" t="str">
            <v>Chrome</v>
          </cell>
          <cell r="J6" t="str">
            <v>BT AMERICAS</v>
          </cell>
          <cell r="K6" t="str">
            <v>R55OCCUSAF01</v>
          </cell>
        </row>
        <row r="7">
          <cell r="A7" t="str">
            <v>AC06</v>
          </cell>
          <cell r="B7" t="str">
            <v>4</v>
          </cell>
          <cell r="C7" t="str">
            <v>KLTA Test Data 4 (Non-UK) Contract</v>
          </cell>
          <cell r="D7" t="str">
            <v>R55</v>
          </cell>
          <cell r="E7" t="str">
            <v>1</v>
          </cell>
          <cell r="F7" t="str">
            <v>http://sqe.t3.nat.bt.com/cqm</v>
          </cell>
          <cell r="G7" t="str">
            <v>609517268</v>
          </cell>
          <cell r="H7" t="str">
            <v>4E6F726973456C696140393033</v>
          </cell>
          <cell r="I7" t="str">
            <v>Chrome</v>
          </cell>
          <cell r="J7" t="str">
            <v>BT THAILAND</v>
          </cell>
          <cell r="K7" t="str">
            <v>YYYR55THAIA02</v>
          </cell>
        </row>
        <row r="8">
          <cell r="A8" t="str">
            <v>AC07</v>
          </cell>
          <cell r="B8" t="str">
            <v>5</v>
          </cell>
          <cell r="C8" t="str">
            <v>KLTA Test Data 5 (Non-UK) Contract</v>
          </cell>
          <cell r="D8" t="str">
            <v>R55</v>
          </cell>
          <cell r="E8" t="str">
            <v>1</v>
          </cell>
          <cell r="F8" t="str">
            <v>http://sqe.t3.nat.bt.com/cqm</v>
          </cell>
          <cell r="G8" t="str">
            <v>609517268</v>
          </cell>
          <cell r="H8" t="str">
            <v>4E6F726973456C696140393033</v>
          </cell>
          <cell r="I8" t="str">
            <v>Chrome</v>
          </cell>
          <cell r="J8" t="str">
            <v>BT THAILAND</v>
          </cell>
          <cell r="K8" t="str">
            <v>YYYR55THAIA03</v>
          </cell>
        </row>
        <row r="9">
          <cell r="A9" t="str">
            <v>AC08</v>
          </cell>
          <cell r="B9" t="str">
            <v>2</v>
          </cell>
          <cell r="C9" t="str">
            <v>KLTA Test Data 6 (Non-UK) Contract</v>
          </cell>
          <cell r="D9" t="str">
            <v>R55</v>
          </cell>
          <cell r="E9" t="str">
            <v>1</v>
          </cell>
          <cell r="F9" t="str">
            <v>http://sqe.t3.nat.bt.com/cqm</v>
          </cell>
          <cell r="G9" t="str">
            <v>609517268</v>
          </cell>
          <cell r="H9" t="str">
            <v>4E6F726973456C696140393033</v>
          </cell>
          <cell r="I9" t="str">
            <v>Chrome</v>
          </cell>
          <cell r="J9" t="str">
            <v>BT THAILAND</v>
          </cell>
          <cell r="K9" t="str">
            <v>YYYR55THAIA04</v>
          </cell>
        </row>
        <row r="10">
          <cell r="A10" t="str">
            <v>AC09</v>
          </cell>
          <cell r="B10" t="str">
            <v>3</v>
          </cell>
          <cell r="C10" t="str">
            <v>KLTA Test Data 7 (Non-UK) Contract</v>
          </cell>
          <cell r="D10" t="str">
            <v>R55</v>
          </cell>
          <cell r="E10" t="str">
            <v>1</v>
          </cell>
          <cell r="F10" t="str">
            <v>http://sqe.t3.nat.bt.com/cqm</v>
          </cell>
          <cell r="G10" t="str">
            <v>609517268</v>
          </cell>
          <cell r="H10" t="str">
            <v>4E6F726973456C696140393033</v>
          </cell>
          <cell r="I10" t="str">
            <v>Chrome</v>
          </cell>
          <cell r="J10" t="str">
            <v>BT THAILAND</v>
          </cell>
          <cell r="K10" t="str">
            <v>YYYR55THAIA05</v>
          </cell>
        </row>
        <row r="11">
          <cell r="A11" t="str">
            <v>AC10</v>
          </cell>
          <cell r="B11" t="str">
            <v>6</v>
          </cell>
          <cell r="C11" t="str">
            <v>KLTA Test Data 8 (Non-UK) Contract</v>
          </cell>
          <cell r="D11" t="str">
            <v>R55</v>
          </cell>
          <cell r="E11" t="str">
            <v>1</v>
          </cell>
          <cell r="F11" t="str">
            <v>http://sqe.t3.nat.bt.com/cqm</v>
          </cell>
          <cell r="G11" t="str">
            <v>609517268</v>
          </cell>
          <cell r="H11" t="str">
            <v>4E6F726973456C696140393033</v>
          </cell>
          <cell r="I11" t="str">
            <v>Chrome</v>
          </cell>
          <cell r="J11" t="str">
            <v>BT THAILAND</v>
          </cell>
          <cell r="K11" t="str">
            <v>YYYR55THAIA06</v>
          </cell>
        </row>
        <row r="12">
          <cell r="A12" t="str">
            <v>AC11</v>
          </cell>
          <cell r="B12" t="str">
            <v>1</v>
          </cell>
          <cell r="C12" t="str">
            <v>KLTA Test Data 9 (Non-UK) Contract</v>
          </cell>
          <cell r="D12" t="str">
            <v>R55</v>
          </cell>
          <cell r="E12" t="str">
            <v>1</v>
          </cell>
          <cell r="F12" t="str">
            <v>http://sqe.t3.nat.bt.com/cqm</v>
          </cell>
          <cell r="G12" t="str">
            <v>609517268</v>
          </cell>
          <cell r="H12" t="str">
            <v>4E6F726973456C696140393033</v>
          </cell>
          <cell r="I12" t="str">
            <v>Chrome</v>
          </cell>
          <cell r="J12" t="str">
            <v>BT THAILAND</v>
          </cell>
          <cell r="K12" t="str">
            <v>YYYR55THAISK01</v>
          </cell>
        </row>
        <row r="13">
          <cell r="A13" t="str">
            <v>AC12</v>
          </cell>
          <cell r="B13" t="str">
            <v>2</v>
          </cell>
          <cell r="C13" t="str">
            <v>KLTA Test Data 10 (Non-UK) Contract</v>
          </cell>
          <cell r="D13" t="str">
            <v>R55</v>
          </cell>
          <cell r="E13" t="str">
            <v>1</v>
          </cell>
          <cell r="F13" t="str">
            <v>http://sqe.t3.nat.bt.com/cqm</v>
          </cell>
          <cell r="G13" t="str">
            <v>609517268</v>
          </cell>
          <cell r="H13" t="str">
            <v>4E6F726973456C696140393033</v>
          </cell>
          <cell r="I13" t="str">
            <v>Chrome</v>
          </cell>
          <cell r="J13" t="str">
            <v>BT THAILAND</v>
          </cell>
          <cell r="K13" t="str">
            <v>YYYR55THAISK02</v>
          </cell>
        </row>
        <row r="14">
          <cell r="A14" t="str">
            <v>AC13</v>
          </cell>
          <cell r="B14" t="str">
            <v>3</v>
          </cell>
          <cell r="C14" t="str">
            <v>KLTA Test Data 11 (Non-UK) Contract</v>
          </cell>
          <cell r="D14" t="str">
            <v>R55</v>
          </cell>
          <cell r="E14" t="str">
            <v>1</v>
          </cell>
          <cell r="F14" t="str">
            <v>http://sqe.t3.nat.bt.com/cqm</v>
          </cell>
          <cell r="G14" t="str">
            <v>609517268</v>
          </cell>
          <cell r="H14" t="str">
            <v>4E6F726973456C696140393033</v>
          </cell>
          <cell r="I14" t="str">
            <v>Chrome</v>
          </cell>
          <cell r="J14" t="str">
            <v>BT THAILAND</v>
          </cell>
          <cell r="K14" t="str">
            <v>YYYR55THAISK03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zry.zainudin@bt.com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mailto:azry.zainudin@bt.com" TargetMode="External"/><Relationship Id="rId26" Type="http://schemas.openxmlformats.org/officeDocument/2006/relationships/hyperlink" Target="mailto:sati.kumari@openreach.co.uk" TargetMode="External"/><Relationship Id="rId39" Type="http://schemas.openxmlformats.org/officeDocument/2006/relationships/hyperlink" Target="mailto:azry.zainudin@bt.com" TargetMode="External"/><Relationship Id="rId3" Type="http://schemas.openxmlformats.org/officeDocument/2006/relationships/hyperlink" Target="http://sqe.t3.nat.bt.com/cqm" TargetMode="External"/><Relationship Id="rId21" Type="http://schemas.openxmlformats.org/officeDocument/2006/relationships/hyperlink" Target="mailto:azry.zainudin@bt.com" TargetMode="External"/><Relationship Id="rId34" Type="http://schemas.openxmlformats.org/officeDocument/2006/relationships/hyperlink" Target="http://sqe.t1.nat.bt.com/cqm" TargetMode="External"/><Relationship Id="rId7" Type="http://schemas.openxmlformats.org/officeDocument/2006/relationships/hyperlink" Target="mailto:sati.kumari@openreach.co.uk" TargetMode="External"/><Relationship Id="rId12" Type="http://schemas.openxmlformats.org/officeDocument/2006/relationships/hyperlink" Target="mailto:first.last@bt.com" TargetMode="External"/><Relationship Id="rId17" Type="http://schemas.openxmlformats.org/officeDocument/2006/relationships/hyperlink" Target="mailto:sati.kumari@openreach.co.uk" TargetMode="External"/><Relationship Id="rId25" Type="http://schemas.openxmlformats.org/officeDocument/2006/relationships/hyperlink" Target="http://sqe.t1.nat.bt.com/cqm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mailto:sati.kumari@openreach.co.uk" TargetMode="External"/><Relationship Id="rId2" Type="http://schemas.openxmlformats.org/officeDocument/2006/relationships/hyperlink" Target="mailto:azry.zainudin@bt.com" TargetMode="External"/><Relationship Id="rId16" Type="http://schemas.openxmlformats.org/officeDocument/2006/relationships/hyperlink" Target="http://sqe.t1.nat.bt.com/cqm" TargetMode="External"/><Relationship Id="rId20" Type="http://schemas.openxmlformats.org/officeDocument/2006/relationships/hyperlink" Target="mailto:sati.kumari@openreach.co.uk" TargetMode="External"/><Relationship Id="rId29" Type="http://schemas.openxmlformats.org/officeDocument/2006/relationships/hyperlink" Target="mailto:sati.kumari@openreach.co.uk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t3.nat.bt.com/cqm" TargetMode="External"/><Relationship Id="rId11" Type="http://schemas.openxmlformats.org/officeDocument/2006/relationships/hyperlink" Target="mailto:sati.kumari@openreach.co.uk" TargetMode="External"/><Relationship Id="rId24" Type="http://schemas.openxmlformats.org/officeDocument/2006/relationships/hyperlink" Target="mailto:azry.zainudin@bt.com" TargetMode="External"/><Relationship Id="rId32" Type="http://schemas.openxmlformats.org/officeDocument/2006/relationships/hyperlink" Target="mailto:sati.kumari@openreach.co.uk" TargetMode="External"/><Relationship Id="rId37" Type="http://schemas.openxmlformats.org/officeDocument/2006/relationships/hyperlink" Target="http://sqe.t1.nat.bt.com/cqm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zry.zainudin@bt.com" TargetMode="External"/><Relationship Id="rId15" Type="http://schemas.openxmlformats.org/officeDocument/2006/relationships/hyperlink" Target="mailto:azry.zainudin@bt.com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1.nat.bt.com/cqm" TargetMode="External"/><Relationship Id="rId36" Type="http://schemas.openxmlformats.org/officeDocument/2006/relationships/hyperlink" Target="mailto:azry.zainudin@bt.com" TargetMode="External"/><Relationship Id="rId10" Type="http://schemas.openxmlformats.org/officeDocument/2006/relationships/hyperlink" Target="http://sqe.t1.nat.bt.com/cqm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4" Type="http://schemas.openxmlformats.org/officeDocument/2006/relationships/hyperlink" Target="mailto:sati.kumari@openreach.co.uk" TargetMode="External"/><Relationship Id="rId22" Type="http://schemas.openxmlformats.org/officeDocument/2006/relationships/hyperlink" Target="http://sqe.t1.nat.bt.com/cqm" TargetMode="External"/><Relationship Id="rId27" Type="http://schemas.openxmlformats.org/officeDocument/2006/relationships/hyperlink" Target="mailto:azry.zainudin@bt.com" TargetMode="External"/><Relationship Id="rId30" Type="http://schemas.openxmlformats.org/officeDocument/2006/relationships/hyperlink" Target="mailto:azry.zainudin@bt.com" TargetMode="External"/><Relationship Id="rId35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2"/>
    </sheetView>
  </sheetViews>
  <sheetFormatPr defaultRowHeight="15" x14ac:dyDescent="0.25"/>
  <cols>
    <col min="1" max="1" width="11" bestFit="1" customWidth="1"/>
    <col min="2" max="2" width="16.28515625" style="65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17.28515625" bestFit="1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2.140625" bestFit="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6" t="s">
        <v>241</v>
      </c>
      <c r="C1" s="1" t="s">
        <v>136</v>
      </c>
      <c r="D1" s="30" t="s">
        <v>169</v>
      </c>
      <c r="E1" s="30" t="s">
        <v>168</v>
      </c>
      <c r="F1" s="11" t="s">
        <v>145</v>
      </c>
      <c r="G1" s="2" t="s">
        <v>133</v>
      </c>
      <c r="H1" s="2" t="s">
        <v>116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204</v>
      </c>
      <c r="N1" s="1" t="s">
        <v>26</v>
      </c>
      <c r="O1" s="64" t="s">
        <v>205</v>
      </c>
      <c r="P1" s="39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40" t="s">
        <v>58</v>
      </c>
      <c r="AC1" s="1" t="s">
        <v>19</v>
      </c>
      <c r="AD1" s="1" t="s">
        <v>17</v>
      </c>
      <c r="AE1" s="1" t="s">
        <v>18</v>
      </c>
      <c r="AF1" s="1" t="s">
        <v>64</v>
      </c>
      <c r="AG1" s="1" t="s">
        <v>56</v>
      </c>
      <c r="AH1" s="1" t="s">
        <v>43</v>
      </c>
      <c r="AI1" s="1" t="s">
        <v>42</v>
      </c>
      <c r="AJ1" s="40" t="s">
        <v>28</v>
      </c>
      <c r="AK1" s="3" t="s">
        <v>48</v>
      </c>
      <c r="AL1" s="41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4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4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6" customFormat="1" ht="90" x14ac:dyDescent="0.25">
      <c r="A2" s="100" t="s">
        <v>103</v>
      </c>
      <c r="B2" s="66" t="s">
        <v>242</v>
      </c>
      <c r="C2" s="51" t="s">
        <v>186</v>
      </c>
      <c r="D2" s="51" t="s">
        <v>187</v>
      </c>
      <c r="E2" s="51" t="s">
        <v>34</v>
      </c>
      <c r="F2" s="58" t="s">
        <v>20</v>
      </c>
      <c r="G2" s="56" t="s">
        <v>174</v>
      </c>
      <c r="H2" s="57" t="s">
        <v>179</v>
      </c>
      <c r="I2" s="55" t="s">
        <v>170</v>
      </c>
      <c r="J2" s="51" t="s">
        <v>117</v>
      </c>
      <c r="K2" s="51" t="s">
        <v>188</v>
      </c>
      <c r="L2" s="51" t="s">
        <v>27</v>
      </c>
      <c r="M2" s="51" t="s">
        <v>208</v>
      </c>
      <c r="N2" s="51"/>
      <c r="O2" s="51" t="s">
        <v>27</v>
      </c>
      <c r="P2" s="48"/>
      <c r="Q2" s="43" t="s">
        <v>180</v>
      </c>
      <c r="R2" s="51" t="s">
        <v>23</v>
      </c>
      <c r="S2" s="50" t="s">
        <v>181</v>
      </c>
      <c r="T2" s="51"/>
      <c r="U2" s="51"/>
      <c r="V2" s="51" t="s">
        <v>182</v>
      </c>
      <c r="W2" s="51" t="s">
        <v>122</v>
      </c>
      <c r="X2" s="51" t="s">
        <v>182</v>
      </c>
      <c r="Y2" s="51" t="s">
        <v>121</v>
      </c>
      <c r="Z2" s="51" t="s">
        <v>183</v>
      </c>
      <c r="AA2" s="51"/>
      <c r="AB2" s="49"/>
      <c r="AC2" s="51" t="s">
        <v>37</v>
      </c>
      <c r="AD2" s="51" t="s">
        <v>175</v>
      </c>
      <c r="AE2" s="51" t="s">
        <v>176</v>
      </c>
      <c r="AF2" s="45" t="s">
        <v>177</v>
      </c>
      <c r="AG2" s="56" t="s">
        <v>106</v>
      </c>
      <c r="AH2" s="51"/>
      <c r="AI2" s="51"/>
      <c r="AJ2" s="49"/>
      <c r="AK2" s="51" t="s">
        <v>178</v>
      </c>
      <c r="AL2" s="48"/>
      <c r="AM2" s="51" t="s">
        <v>99</v>
      </c>
      <c r="AN2" s="51"/>
      <c r="AO2" s="51" t="s">
        <v>34</v>
      </c>
      <c r="AP2" s="51" t="s">
        <v>35</v>
      </c>
      <c r="AQ2" s="51" t="s">
        <v>102</v>
      </c>
      <c r="AR2" s="51" t="s">
        <v>118</v>
      </c>
      <c r="AS2" s="51" t="s">
        <v>38</v>
      </c>
      <c r="AT2" s="51" t="s">
        <v>118</v>
      </c>
      <c r="AU2" s="51" t="s">
        <v>36</v>
      </c>
      <c r="AV2" s="51" t="s">
        <v>102</v>
      </c>
      <c r="AW2" s="48"/>
      <c r="AX2" s="51" t="s">
        <v>60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48"/>
      <c r="BO2" s="51" t="s">
        <v>60</v>
      </c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</row>
    <row r="3" spans="1:82" s="36" customFormat="1" ht="90" x14ac:dyDescent="0.25">
      <c r="A3" s="100" t="s">
        <v>194</v>
      </c>
      <c r="B3" s="66" t="s">
        <v>243</v>
      </c>
      <c r="C3" s="51" t="s">
        <v>195</v>
      </c>
      <c r="D3" s="51" t="s">
        <v>187</v>
      </c>
      <c r="E3" s="51" t="s">
        <v>34</v>
      </c>
      <c r="F3" s="58" t="s">
        <v>20</v>
      </c>
      <c r="G3" s="56" t="s">
        <v>174</v>
      </c>
      <c r="H3" s="57" t="s">
        <v>179</v>
      </c>
      <c r="I3" s="55" t="s">
        <v>170</v>
      </c>
      <c r="J3" s="51" t="s">
        <v>117</v>
      </c>
      <c r="K3" s="51" t="s">
        <v>196</v>
      </c>
      <c r="L3" s="51" t="s">
        <v>27</v>
      </c>
      <c r="M3" s="51" t="s">
        <v>208</v>
      </c>
      <c r="N3" s="51"/>
      <c r="O3" s="51" t="s">
        <v>27</v>
      </c>
      <c r="P3" s="48"/>
      <c r="Q3" s="43" t="s">
        <v>180</v>
      </c>
      <c r="R3" s="51" t="s">
        <v>23</v>
      </c>
      <c r="S3" s="50" t="s">
        <v>181</v>
      </c>
      <c r="T3" s="51"/>
      <c r="U3" s="51"/>
      <c r="V3" s="51" t="s">
        <v>182</v>
      </c>
      <c r="W3" s="51" t="s">
        <v>122</v>
      </c>
      <c r="X3" s="51" t="s">
        <v>182</v>
      </c>
      <c r="Y3" s="51" t="s">
        <v>121</v>
      </c>
      <c r="Z3" s="51" t="s">
        <v>183</v>
      </c>
      <c r="AA3" s="51"/>
      <c r="AB3" s="49"/>
      <c r="AC3" s="51" t="s">
        <v>37</v>
      </c>
      <c r="AD3" s="51" t="s">
        <v>175</v>
      </c>
      <c r="AE3" s="51" t="s">
        <v>176</v>
      </c>
      <c r="AF3" s="45" t="s">
        <v>177</v>
      </c>
      <c r="AG3" s="56" t="s">
        <v>106</v>
      </c>
      <c r="AH3" s="51"/>
      <c r="AI3" s="51"/>
      <c r="AJ3" s="49"/>
      <c r="AK3" s="51" t="s">
        <v>178</v>
      </c>
      <c r="AL3" s="48"/>
      <c r="AM3" s="51" t="s">
        <v>99</v>
      </c>
      <c r="AN3" s="51"/>
      <c r="AO3" s="51" t="s">
        <v>34</v>
      </c>
      <c r="AP3" s="51" t="s">
        <v>35</v>
      </c>
      <c r="AQ3" s="51" t="s">
        <v>102</v>
      </c>
      <c r="AR3" s="51" t="s">
        <v>118</v>
      </c>
      <c r="AS3" s="51" t="s">
        <v>38</v>
      </c>
      <c r="AT3" s="51" t="s">
        <v>118</v>
      </c>
      <c r="AU3" s="51" t="s">
        <v>36</v>
      </c>
      <c r="AV3" s="51" t="s">
        <v>102</v>
      </c>
      <c r="AW3" s="48"/>
      <c r="AX3" s="51" t="s">
        <v>60</v>
      </c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48"/>
      <c r="BO3" s="51" t="s">
        <v>60</v>
      </c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</row>
    <row r="4" spans="1:82" s="36" customFormat="1" ht="90" x14ac:dyDescent="0.25">
      <c r="A4" s="100" t="s">
        <v>206</v>
      </c>
      <c r="B4" s="66" t="s">
        <v>244</v>
      </c>
      <c r="C4" s="51" t="s">
        <v>209</v>
      </c>
      <c r="D4" s="51" t="s">
        <v>187</v>
      </c>
      <c r="E4" s="51" t="s">
        <v>34</v>
      </c>
      <c r="F4" s="58" t="s">
        <v>20</v>
      </c>
      <c r="G4" s="56" t="s">
        <v>174</v>
      </c>
      <c r="H4" s="57" t="s">
        <v>179</v>
      </c>
      <c r="I4" s="55" t="s">
        <v>170</v>
      </c>
      <c r="J4" s="51" t="s">
        <v>117</v>
      </c>
      <c r="K4" s="51" t="s">
        <v>207</v>
      </c>
      <c r="L4" s="51" t="s">
        <v>27</v>
      </c>
      <c r="M4" s="51" t="s">
        <v>208</v>
      </c>
      <c r="N4" s="51"/>
      <c r="O4" s="51" t="s">
        <v>27</v>
      </c>
      <c r="P4" s="48"/>
      <c r="Q4" s="43" t="s">
        <v>180</v>
      </c>
      <c r="R4" s="51" t="s">
        <v>23</v>
      </c>
      <c r="S4" s="50" t="s">
        <v>181</v>
      </c>
      <c r="T4" s="51"/>
      <c r="U4" s="51"/>
      <c r="V4" s="51" t="s">
        <v>182</v>
      </c>
      <c r="W4" s="51" t="s">
        <v>122</v>
      </c>
      <c r="X4" s="51" t="s">
        <v>182</v>
      </c>
      <c r="Y4" s="51" t="s">
        <v>121</v>
      </c>
      <c r="Z4" s="51" t="s">
        <v>183</v>
      </c>
      <c r="AA4" s="51"/>
      <c r="AB4" s="49"/>
      <c r="AC4" s="51" t="s">
        <v>37</v>
      </c>
      <c r="AD4" s="51" t="s">
        <v>175</v>
      </c>
      <c r="AE4" s="51" t="s">
        <v>176</v>
      </c>
      <c r="AF4" s="45" t="s">
        <v>177</v>
      </c>
      <c r="AG4" s="56" t="s">
        <v>106</v>
      </c>
      <c r="AH4" s="51"/>
      <c r="AI4" s="51"/>
      <c r="AJ4" s="49"/>
      <c r="AK4" s="51" t="s">
        <v>178</v>
      </c>
      <c r="AL4" s="48"/>
      <c r="AM4" s="51" t="s">
        <v>99</v>
      </c>
      <c r="AN4" s="51"/>
      <c r="AO4" s="51" t="s">
        <v>34</v>
      </c>
      <c r="AP4" s="51" t="s">
        <v>35</v>
      </c>
      <c r="AQ4" s="51" t="s">
        <v>102</v>
      </c>
      <c r="AR4" s="51" t="s">
        <v>118</v>
      </c>
      <c r="AS4" s="51" t="s">
        <v>38</v>
      </c>
      <c r="AT4" s="51" t="s">
        <v>118</v>
      </c>
      <c r="AU4" s="51" t="s">
        <v>36</v>
      </c>
      <c r="AV4" s="51" t="s">
        <v>102</v>
      </c>
      <c r="AW4" s="48"/>
      <c r="AX4" s="51" t="s">
        <v>60</v>
      </c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48"/>
      <c r="BO4" s="51" t="s">
        <v>60</v>
      </c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</row>
    <row r="5" spans="1:82" ht="60" x14ac:dyDescent="0.25">
      <c r="A5" s="100" t="s">
        <v>210</v>
      </c>
      <c r="B5" s="66" t="s">
        <v>34</v>
      </c>
      <c r="C5" s="66" t="s">
        <v>211</v>
      </c>
      <c r="D5" s="66" t="s">
        <v>187</v>
      </c>
      <c r="E5" s="66" t="s">
        <v>34</v>
      </c>
      <c r="F5" s="77" t="s">
        <v>20</v>
      </c>
      <c r="G5" s="68" t="s">
        <v>174</v>
      </c>
      <c r="H5" s="69" t="s">
        <v>179</v>
      </c>
      <c r="I5" s="67" t="s">
        <v>170</v>
      </c>
      <c r="J5" s="91" t="s">
        <v>166</v>
      </c>
      <c r="K5" s="66" t="s">
        <v>240</v>
      </c>
      <c r="L5" s="66" t="s">
        <v>27</v>
      </c>
      <c r="M5" s="66" t="s">
        <v>208</v>
      </c>
      <c r="N5" s="66"/>
      <c r="O5" s="66" t="s">
        <v>27</v>
      </c>
      <c r="P5" s="78"/>
      <c r="Q5" s="76"/>
      <c r="R5" s="84" t="s">
        <v>212</v>
      </c>
      <c r="S5" s="85" t="s">
        <v>213</v>
      </c>
      <c r="T5" s="85"/>
      <c r="U5" s="85" t="s">
        <v>214</v>
      </c>
      <c r="V5" s="85" t="s">
        <v>215</v>
      </c>
      <c r="W5" s="85" t="s">
        <v>216</v>
      </c>
      <c r="X5" s="85"/>
      <c r="Y5" s="85" t="s">
        <v>217</v>
      </c>
      <c r="Z5" s="85" t="s">
        <v>218</v>
      </c>
      <c r="AA5" s="82"/>
      <c r="AB5" s="87"/>
      <c r="AC5" s="82" t="s">
        <v>37</v>
      </c>
      <c r="AD5" s="82" t="s">
        <v>175</v>
      </c>
      <c r="AE5" s="82" t="s">
        <v>176</v>
      </c>
      <c r="AF5" s="88" t="s">
        <v>177</v>
      </c>
      <c r="AG5" s="83" t="s">
        <v>106</v>
      </c>
      <c r="AH5" s="82"/>
      <c r="AI5" s="82"/>
      <c r="AJ5" s="87"/>
      <c r="AK5" s="82" t="s">
        <v>178</v>
      </c>
      <c r="AL5" s="86"/>
      <c r="AM5" s="82" t="s">
        <v>99</v>
      </c>
      <c r="AN5" s="82"/>
      <c r="AO5" s="82" t="s">
        <v>34</v>
      </c>
      <c r="AP5" s="82" t="s">
        <v>219</v>
      </c>
      <c r="AQ5" s="82" t="s">
        <v>102</v>
      </c>
      <c r="AR5" s="82" t="s">
        <v>54</v>
      </c>
      <c r="AS5" s="82" t="s">
        <v>38</v>
      </c>
      <c r="AT5" s="82" t="s">
        <v>220</v>
      </c>
      <c r="AU5" s="82" t="s">
        <v>36</v>
      </c>
      <c r="AV5" s="82" t="s">
        <v>102</v>
      </c>
      <c r="AW5" s="86"/>
      <c r="AX5" s="82" t="s">
        <v>60</v>
      </c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6"/>
      <c r="BO5" s="82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</row>
    <row r="6" spans="1:82" s="65" customFormat="1" ht="60" x14ac:dyDescent="0.25">
      <c r="A6" s="100" t="s">
        <v>235</v>
      </c>
      <c r="B6" s="66" t="s">
        <v>224</v>
      </c>
      <c r="C6" s="66" t="s">
        <v>236</v>
      </c>
      <c r="D6" s="66" t="s">
        <v>187</v>
      </c>
      <c r="E6" s="66" t="s">
        <v>34</v>
      </c>
      <c r="F6" s="70" t="s">
        <v>20</v>
      </c>
      <c r="G6" s="68" t="s">
        <v>142</v>
      </c>
      <c r="H6" s="69" t="s">
        <v>237</v>
      </c>
      <c r="I6" s="67" t="s">
        <v>170</v>
      </c>
      <c r="J6" s="66" t="s">
        <v>53</v>
      </c>
      <c r="K6" s="66" t="s">
        <v>238</v>
      </c>
      <c r="L6" s="66" t="s">
        <v>27</v>
      </c>
      <c r="M6" s="66" t="s">
        <v>208</v>
      </c>
      <c r="N6" s="66"/>
      <c r="O6" s="66" t="s">
        <v>27</v>
      </c>
      <c r="P6" s="78"/>
      <c r="Q6" s="76"/>
      <c r="R6" s="66" t="s">
        <v>230</v>
      </c>
      <c r="S6" s="50" t="s">
        <v>231</v>
      </c>
      <c r="T6" s="66"/>
      <c r="U6" s="66"/>
      <c r="V6" s="66" t="s">
        <v>226</v>
      </c>
      <c r="W6" s="66" t="s">
        <v>226</v>
      </c>
      <c r="X6" s="66"/>
      <c r="Y6" s="66" t="s">
        <v>227</v>
      </c>
      <c r="Z6" s="66" t="s">
        <v>228</v>
      </c>
      <c r="AA6" s="66"/>
      <c r="AB6" s="79"/>
      <c r="AC6" s="66" t="s">
        <v>37</v>
      </c>
      <c r="AD6" s="66" t="s">
        <v>232</v>
      </c>
      <c r="AE6" s="66" t="s">
        <v>233</v>
      </c>
      <c r="AF6" s="81" t="s">
        <v>234</v>
      </c>
      <c r="AG6" s="68" t="s">
        <v>106</v>
      </c>
      <c r="AH6" s="66"/>
      <c r="AI6" s="66"/>
      <c r="AJ6" s="79"/>
      <c r="AK6" s="66" t="s">
        <v>178</v>
      </c>
      <c r="AL6" s="78"/>
      <c r="AM6" s="66" t="s">
        <v>99</v>
      </c>
      <c r="AN6" s="66"/>
      <c r="AO6" s="66" t="s">
        <v>34</v>
      </c>
      <c r="AP6" s="66" t="s">
        <v>35</v>
      </c>
      <c r="AQ6" s="66" t="s">
        <v>102</v>
      </c>
      <c r="AR6" s="66" t="s">
        <v>54</v>
      </c>
      <c r="AS6" s="66" t="s">
        <v>38</v>
      </c>
      <c r="AT6" s="66" t="s">
        <v>54</v>
      </c>
      <c r="AU6" s="66" t="s">
        <v>36</v>
      </c>
      <c r="AV6" s="66" t="s">
        <v>102</v>
      </c>
      <c r="AW6" s="78"/>
      <c r="AX6" s="66" t="s">
        <v>60</v>
      </c>
      <c r="AY6" s="66" t="s">
        <v>239</v>
      </c>
      <c r="AZ6" s="66"/>
      <c r="BA6" s="66" t="s">
        <v>221</v>
      </c>
      <c r="BB6" s="66"/>
      <c r="BC6" s="66" t="s">
        <v>222</v>
      </c>
      <c r="BD6" s="66" t="s">
        <v>223</v>
      </c>
      <c r="BE6" s="66" t="s">
        <v>224</v>
      </c>
      <c r="BF6" s="66" t="s">
        <v>225</v>
      </c>
      <c r="BG6" s="66"/>
      <c r="BH6" s="66"/>
      <c r="BI6" s="66" t="s">
        <v>226</v>
      </c>
      <c r="BJ6" s="66" t="s">
        <v>226</v>
      </c>
      <c r="BK6" s="66" t="s">
        <v>227</v>
      </c>
      <c r="BL6" s="66" t="s">
        <v>228</v>
      </c>
      <c r="BM6" s="66" t="s">
        <v>106</v>
      </c>
      <c r="BN6" s="78"/>
      <c r="BO6" s="66" t="s">
        <v>60</v>
      </c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</row>
    <row r="7" spans="1:82" s="89" customFormat="1" ht="60" x14ac:dyDescent="0.25">
      <c r="A7" s="100" t="s">
        <v>245</v>
      </c>
      <c r="B7" s="90" t="s">
        <v>251</v>
      </c>
      <c r="C7" s="90" t="s">
        <v>246</v>
      </c>
      <c r="D7" s="90" t="s">
        <v>187</v>
      </c>
      <c r="E7" s="90" t="s">
        <v>34</v>
      </c>
      <c r="F7" s="97" t="s">
        <v>20</v>
      </c>
      <c r="G7" s="92" t="s">
        <v>174</v>
      </c>
      <c r="H7" s="93" t="s">
        <v>179</v>
      </c>
      <c r="I7" s="91" t="s">
        <v>170</v>
      </c>
      <c r="J7" s="91" t="s">
        <v>166</v>
      </c>
      <c r="K7" s="90" t="s">
        <v>247</v>
      </c>
      <c r="L7" s="90" t="s">
        <v>27</v>
      </c>
      <c r="M7" s="90" t="s">
        <v>208</v>
      </c>
      <c r="N7" s="90"/>
      <c r="O7" s="90" t="s">
        <v>27</v>
      </c>
      <c r="P7" s="98"/>
      <c r="Q7" s="95"/>
      <c r="R7" s="94" t="s">
        <v>212</v>
      </c>
      <c r="S7" s="96" t="s">
        <v>213</v>
      </c>
      <c r="T7" s="96"/>
      <c r="U7" s="96" t="s">
        <v>214</v>
      </c>
      <c r="V7" s="96" t="s">
        <v>215</v>
      </c>
      <c r="W7" s="96" t="s">
        <v>216</v>
      </c>
      <c r="X7" s="96"/>
      <c r="Y7" s="96" t="s">
        <v>217</v>
      </c>
      <c r="Z7" s="96" t="s">
        <v>218</v>
      </c>
      <c r="AA7" s="90"/>
      <c r="AB7" s="99"/>
      <c r="AC7" s="90" t="s">
        <v>37</v>
      </c>
      <c r="AD7" s="90" t="s">
        <v>175</v>
      </c>
      <c r="AE7" s="90" t="s">
        <v>176</v>
      </c>
      <c r="AF7" s="101" t="s">
        <v>177</v>
      </c>
      <c r="AG7" s="92" t="s">
        <v>106</v>
      </c>
      <c r="AH7" s="90"/>
      <c r="AI7" s="90"/>
      <c r="AJ7" s="99"/>
      <c r="AK7" s="90" t="s">
        <v>178</v>
      </c>
      <c r="AL7" s="98"/>
      <c r="AM7" s="90" t="s">
        <v>99</v>
      </c>
      <c r="AN7" s="90"/>
      <c r="AO7" s="90" t="s">
        <v>34</v>
      </c>
      <c r="AP7" s="90" t="s">
        <v>219</v>
      </c>
      <c r="AQ7" s="90" t="s">
        <v>102</v>
      </c>
      <c r="AR7" s="90" t="s">
        <v>54</v>
      </c>
      <c r="AS7" s="90" t="s">
        <v>38</v>
      </c>
      <c r="AT7" s="90" t="s">
        <v>220</v>
      </c>
      <c r="AU7" s="90" t="s">
        <v>36</v>
      </c>
      <c r="AV7" s="90" t="s">
        <v>102</v>
      </c>
      <c r="AW7" s="98"/>
      <c r="AX7" s="90" t="s">
        <v>60</v>
      </c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8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</row>
    <row r="8" spans="1:82" s="89" customFormat="1" ht="60" x14ac:dyDescent="0.25">
      <c r="A8" s="100" t="s">
        <v>248</v>
      </c>
      <c r="B8" s="90" t="s">
        <v>252</v>
      </c>
      <c r="C8" s="90" t="s">
        <v>250</v>
      </c>
      <c r="D8" s="90" t="s">
        <v>187</v>
      </c>
      <c r="E8" s="90" t="s">
        <v>34</v>
      </c>
      <c r="F8" s="97" t="s">
        <v>20</v>
      </c>
      <c r="G8" s="92" t="s">
        <v>174</v>
      </c>
      <c r="H8" s="93" t="s">
        <v>179</v>
      </c>
      <c r="I8" s="91" t="s">
        <v>170</v>
      </c>
      <c r="J8" s="91" t="s">
        <v>166</v>
      </c>
      <c r="K8" s="90" t="s">
        <v>249</v>
      </c>
      <c r="L8" s="90" t="s">
        <v>27</v>
      </c>
      <c r="M8" s="90" t="s">
        <v>208</v>
      </c>
      <c r="N8" s="90"/>
      <c r="O8" s="90" t="s">
        <v>27</v>
      </c>
      <c r="P8" s="98"/>
      <c r="Q8" s="95"/>
      <c r="R8" s="94" t="s">
        <v>212</v>
      </c>
      <c r="S8" s="96" t="s">
        <v>213</v>
      </c>
      <c r="T8" s="96"/>
      <c r="U8" s="96" t="s">
        <v>214</v>
      </c>
      <c r="V8" s="96" t="s">
        <v>215</v>
      </c>
      <c r="W8" s="96" t="s">
        <v>216</v>
      </c>
      <c r="X8" s="96"/>
      <c r="Y8" s="96" t="s">
        <v>217</v>
      </c>
      <c r="Z8" s="96" t="s">
        <v>218</v>
      </c>
      <c r="AA8" s="90"/>
      <c r="AB8" s="99"/>
      <c r="AC8" s="90" t="s">
        <v>37</v>
      </c>
      <c r="AD8" s="90" t="s">
        <v>175</v>
      </c>
      <c r="AE8" s="90" t="s">
        <v>176</v>
      </c>
      <c r="AF8" s="101" t="s">
        <v>177</v>
      </c>
      <c r="AG8" s="92" t="s">
        <v>106</v>
      </c>
      <c r="AH8" s="90"/>
      <c r="AI8" s="90"/>
      <c r="AJ8" s="99"/>
      <c r="AK8" s="90" t="s">
        <v>178</v>
      </c>
      <c r="AL8" s="98"/>
      <c r="AM8" s="90" t="s">
        <v>99</v>
      </c>
      <c r="AN8" s="90"/>
      <c r="AO8" s="90" t="s">
        <v>34</v>
      </c>
      <c r="AP8" s="90" t="s">
        <v>219</v>
      </c>
      <c r="AQ8" s="90" t="s">
        <v>102</v>
      </c>
      <c r="AR8" s="90" t="s">
        <v>54</v>
      </c>
      <c r="AS8" s="90" t="s">
        <v>38</v>
      </c>
      <c r="AT8" s="90" t="s">
        <v>220</v>
      </c>
      <c r="AU8" s="90" t="s">
        <v>36</v>
      </c>
      <c r="AV8" s="90" t="s">
        <v>102</v>
      </c>
      <c r="AW8" s="98"/>
      <c r="AX8" s="90" t="s">
        <v>60</v>
      </c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8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</row>
    <row r="9" spans="1:82" s="89" customFormat="1" ht="60" x14ac:dyDescent="0.25">
      <c r="A9" s="100" t="s">
        <v>253</v>
      </c>
      <c r="B9" s="90" t="s">
        <v>268</v>
      </c>
      <c r="C9" s="90" t="s">
        <v>254</v>
      </c>
      <c r="D9" s="90" t="s">
        <v>187</v>
      </c>
      <c r="E9" s="90" t="s">
        <v>34</v>
      </c>
      <c r="F9" s="97" t="s">
        <v>20</v>
      </c>
      <c r="G9" s="92" t="s">
        <v>174</v>
      </c>
      <c r="H9" s="93" t="s">
        <v>179</v>
      </c>
      <c r="I9" s="91" t="s">
        <v>170</v>
      </c>
      <c r="J9" s="91" t="s">
        <v>166</v>
      </c>
      <c r="K9" s="90" t="s">
        <v>255</v>
      </c>
      <c r="L9" s="90" t="s">
        <v>27</v>
      </c>
      <c r="M9" s="90" t="s">
        <v>208</v>
      </c>
      <c r="N9" s="90"/>
      <c r="O9" s="90" t="s">
        <v>27</v>
      </c>
      <c r="P9" s="98"/>
      <c r="Q9" s="95"/>
      <c r="R9" s="94" t="s">
        <v>212</v>
      </c>
      <c r="S9" s="96" t="s">
        <v>213</v>
      </c>
      <c r="T9" s="96"/>
      <c r="U9" s="96" t="s">
        <v>214</v>
      </c>
      <c r="V9" s="96" t="s">
        <v>215</v>
      </c>
      <c r="W9" s="96" t="s">
        <v>216</v>
      </c>
      <c r="X9" s="96"/>
      <c r="Y9" s="96" t="s">
        <v>217</v>
      </c>
      <c r="Z9" s="96" t="s">
        <v>218</v>
      </c>
      <c r="AA9" s="90"/>
      <c r="AB9" s="99"/>
      <c r="AC9" s="90" t="s">
        <v>37</v>
      </c>
      <c r="AD9" s="90" t="s">
        <v>175</v>
      </c>
      <c r="AE9" s="90" t="s">
        <v>176</v>
      </c>
      <c r="AF9" s="101" t="s">
        <v>177</v>
      </c>
      <c r="AG9" s="92" t="s">
        <v>106</v>
      </c>
      <c r="AH9" s="90"/>
      <c r="AI9" s="90"/>
      <c r="AJ9" s="99"/>
      <c r="AK9" s="90" t="s">
        <v>178</v>
      </c>
      <c r="AL9" s="98"/>
      <c r="AM9" s="90" t="s">
        <v>99</v>
      </c>
      <c r="AN9" s="90"/>
      <c r="AO9" s="90" t="s">
        <v>34</v>
      </c>
      <c r="AP9" s="90" t="s">
        <v>219</v>
      </c>
      <c r="AQ9" s="90" t="s">
        <v>102</v>
      </c>
      <c r="AR9" s="90" t="s">
        <v>54</v>
      </c>
      <c r="AS9" s="90" t="s">
        <v>38</v>
      </c>
      <c r="AT9" s="90" t="s">
        <v>220</v>
      </c>
      <c r="AU9" s="90" t="s">
        <v>36</v>
      </c>
      <c r="AV9" s="90" t="s">
        <v>102</v>
      </c>
      <c r="AW9" s="98"/>
      <c r="AX9" s="103" t="s">
        <v>101</v>
      </c>
      <c r="AY9" s="103" t="s">
        <v>256</v>
      </c>
      <c r="AZ9" s="103"/>
      <c r="BA9" s="103" t="s">
        <v>221</v>
      </c>
      <c r="BB9" s="103"/>
      <c r="BC9" s="103" t="s">
        <v>222</v>
      </c>
      <c r="BD9" s="103" t="s">
        <v>223</v>
      </c>
      <c r="BE9" s="103" t="s">
        <v>224</v>
      </c>
      <c r="BF9" s="103" t="s">
        <v>225</v>
      </c>
      <c r="BG9" s="103"/>
      <c r="BH9" s="103"/>
      <c r="BI9" s="103" t="s">
        <v>226</v>
      </c>
      <c r="BJ9" s="103" t="s">
        <v>226</v>
      </c>
      <c r="BK9" s="103" t="s">
        <v>227</v>
      </c>
      <c r="BL9" s="103" t="s">
        <v>228</v>
      </c>
      <c r="BM9" s="103" t="s">
        <v>106</v>
      </c>
      <c r="BN9" s="111"/>
      <c r="BO9" s="103" t="s">
        <v>60</v>
      </c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</row>
    <row r="10" spans="1:82" s="102" customFormat="1" ht="60" x14ac:dyDescent="0.25">
      <c r="A10" s="100" t="s">
        <v>257</v>
      </c>
      <c r="B10" s="103" t="s">
        <v>223</v>
      </c>
      <c r="C10" s="103" t="s">
        <v>271</v>
      </c>
      <c r="D10" s="103" t="s">
        <v>187</v>
      </c>
      <c r="E10" s="103" t="s">
        <v>34</v>
      </c>
      <c r="F10" s="110" t="s">
        <v>20</v>
      </c>
      <c r="G10" s="105" t="s">
        <v>174</v>
      </c>
      <c r="H10" s="106" t="s">
        <v>179</v>
      </c>
      <c r="I10" s="104" t="s">
        <v>170</v>
      </c>
      <c r="J10" s="104" t="s">
        <v>166</v>
      </c>
      <c r="K10" s="103" t="s">
        <v>258</v>
      </c>
      <c r="L10" s="103" t="s">
        <v>27</v>
      </c>
      <c r="M10" s="103" t="s">
        <v>208</v>
      </c>
      <c r="N10" s="103"/>
      <c r="O10" s="103" t="s">
        <v>27</v>
      </c>
      <c r="P10" s="111"/>
      <c r="Q10" s="108"/>
      <c r="R10" s="107" t="s">
        <v>212</v>
      </c>
      <c r="S10" s="109" t="s">
        <v>213</v>
      </c>
      <c r="T10" s="109"/>
      <c r="U10" s="109" t="s">
        <v>214</v>
      </c>
      <c r="V10" s="109" t="s">
        <v>215</v>
      </c>
      <c r="W10" s="109" t="s">
        <v>216</v>
      </c>
      <c r="X10" s="109"/>
      <c r="Y10" s="109" t="s">
        <v>217</v>
      </c>
      <c r="Z10" s="109" t="s">
        <v>218</v>
      </c>
      <c r="AA10" s="103"/>
      <c r="AB10" s="112"/>
      <c r="AC10" s="103" t="s">
        <v>37</v>
      </c>
      <c r="AD10" s="103" t="s">
        <v>175</v>
      </c>
      <c r="AE10" s="103" t="s">
        <v>176</v>
      </c>
      <c r="AF10" s="113" t="s">
        <v>177</v>
      </c>
      <c r="AG10" s="105" t="s">
        <v>106</v>
      </c>
      <c r="AH10" s="103"/>
      <c r="AI10" s="103"/>
      <c r="AJ10" s="112"/>
      <c r="AK10" s="103" t="s">
        <v>178</v>
      </c>
      <c r="AL10" s="111"/>
      <c r="AM10" s="103" t="s">
        <v>99</v>
      </c>
      <c r="AN10" s="103"/>
      <c r="AO10" s="103" t="s">
        <v>34</v>
      </c>
      <c r="AP10" s="103" t="s">
        <v>219</v>
      </c>
      <c r="AQ10" s="103" t="s">
        <v>102</v>
      </c>
      <c r="AR10" s="103" t="s">
        <v>54</v>
      </c>
      <c r="AS10" s="103" t="s">
        <v>38</v>
      </c>
      <c r="AT10" s="103" t="s">
        <v>220</v>
      </c>
      <c r="AU10" s="103" t="s">
        <v>36</v>
      </c>
      <c r="AV10" s="103" t="s">
        <v>102</v>
      </c>
      <c r="AW10" s="111"/>
      <c r="AX10" s="103" t="s">
        <v>101</v>
      </c>
      <c r="AY10" s="103" t="s">
        <v>259</v>
      </c>
      <c r="AZ10" s="103"/>
      <c r="BA10" s="103" t="s">
        <v>221</v>
      </c>
      <c r="BB10" s="103"/>
      <c r="BC10" s="103" t="s">
        <v>222</v>
      </c>
      <c r="BD10" s="103" t="s">
        <v>223</v>
      </c>
      <c r="BE10" s="103" t="s">
        <v>224</v>
      </c>
      <c r="BF10" s="103" t="s">
        <v>225</v>
      </c>
      <c r="BG10" s="103"/>
      <c r="BH10" s="103"/>
      <c r="BI10" s="103" t="s">
        <v>226</v>
      </c>
      <c r="BJ10" s="103" t="s">
        <v>226</v>
      </c>
      <c r="BK10" s="103" t="s">
        <v>227</v>
      </c>
      <c r="BL10" s="103" t="s">
        <v>228</v>
      </c>
      <c r="BM10" s="103" t="s">
        <v>106</v>
      </c>
      <c r="BN10" s="111"/>
      <c r="BO10" s="103" t="s">
        <v>60</v>
      </c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</row>
    <row r="11" spans="1:82" s="102" customFormat="1" ht="60" x14ac:dyDescent="0.25">
      <c r="A11" s="100" t="s">
        <v>262</v>
      </c>
      <c r="B11" s="103" t="s">
        <v>269</v>
      </c>
      <c r="C11" s="103" t="s">
        <v>272</v>
      </c>
      <c r="D11" s="103" t="s">
        <v>187</v>
      </c>
      <c r="E11" s="103" t="s">
        <v>34</v>
      </c>
      <c r="F11" s="110" t="s">
        <v>20</v>
      </c>
      <c r="G11" s="105" t="s">
        <v>174</v>
      </c>
      <c r="H11" s="106" t="s">
        <v>179</v>
      </c>
      <c r="I11" s="104" t="s">
        <v>170</v>
      </c>
      <c r="J11" s="104" t="s">
        <v>166</v>
      </c>
      <c r="K11" s="103" t="s">
        <v>261</v>
      </c>
      <c r="L11" s="103" t="s">
        <v>27</v>
      </c>
      <c r="M11" s="103" t="s">
        <v>208</v>
      </c>
      <c r="N11" s="103"/>
      <c r="O11" s="103" t="s">
        <v>27</v>
      </c>
      <c r="P11" s="111"/>
      <c r="Q11" s="108"/>
      <c r="R11" s="107" t="s">
        <v>212</v>
      </c>
      <c r="S11" s="109" t="s">
        <v>213</v>
      </c>
      <c r="T11" s="109"/>
      <c r="U11" s="109" t="s">
        <v>214</v>
      </c>
      <c r="V11" s="109" t="s">
        <v>215</v>
      </c>
      <c r="W11" s="109" t="s">
        <v>216</v>
      </c>
      <c r="X11" s="109"/>
      <c r="Y11" s="109" t="s">
        <v>217</v>
      </c>
      <c r="Z11" s="109" t="s">
        <v>218</v>
      </c>
      <c r="AA11" s="103"/>
      <c r="AB11" s="112"/>
      <c r="AC11" s="103" t="s">
        <v>37</v>
      </c>
      <c r="AD11" s="103" t="s">
        <v>175</v>
      </c>
      <c r="AE11" s="103" t="s">
        <v>176</v>
      </c>
      <c r="AF11" s="113" t="s">
        <v>177</v>
      </c>
      <c r="AG11" s="105" t="s">
        <v>106</v>
      </c>
      <c r="AH11" s="103"/>
      <c r="AI11" s="103"/>
      <c r="AJ11" s="112"/>
      <c r="AK11" s="103" t="s">
        <v>178</v>
      </c>
      <c r="AL11" s="111"/>
      <c r="AM11" s="103" t="s">
        <v>99</v>
      </c>
      <c r="AN11" s="103"/>
      <c r="AO11" s="103" t="s">
        <v>34</v>
      </c>
      <c r="AP11" s="103" t="s">
        <v>219</v>
      </c>
      <c r="AQ11" s="103" t="s">
        <v>102</v>
      </c>
      <c r="AR11" s="103" t="s">
        <v>54</v>
      </c>
      <c r="AS11" s="103" t="s">
        <v>38</v>
      </c>
      <c r="AT11" s="103" t="s">
        <v>220</v>
      </c>
      <c r="AU11" s="103" t="s">
        <v>36</v>
      </c>
      <c r="AV11" s="103" t="s">
        <v>102</v>
      </c>
      <c r="AW11" s="111"/>
      <c r="AX11" s="103" t="s">
        <v>101</v>
      </c>
      <c r="AY11" s="103" t="s">
        <v>260</v>
      </c>
      <c r="AZ11" s="103"/>
      <c r="BA11" s="103" t="s">
        <v>221</v>
      </c>
      <c r="BB11" s="103"/>
      <c r="BC11" s="103" t="s">
        <v>222</v>
      </c>
      <c r="BD11" s="103" t="s">
        <v>223</v>
      </c>
      <c r="BE11" s="103" t="s">
        <v>224</v>
      </c>
      <c r="BF11" s="103" t="s">
        <v>225</v>
      </c>
      <c r="BG11" s="103"/>
      <c r="BH11" s="103"/>
      <c r="BI11" s="103" t="s">
        <v>226</v>
      </c>
      <c r="BJ11" s="103" t="s">
        <v>226</v>
      </c>
      <c r="BK11" s="103" t="s">
        <v>227</v>
      </c>
      <c r="BL11" s="103" t="s">
        <v>228</v>
      </c>
      <c r="BM11" s="103" t="s">
        <v>106</v>
      </c>
      <c r="BN11" s="111"/>
      <c r="BO11" s="103" t="s">
        <v>60</v>
      </c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</row>
    <row r="12" spans="1:82" s="102" customFormat="1" ht="60" x14ac:dyDescent="0.25">
      <c r="A12" s="100" t="s">
        <v>318</v>
      </c>
      <c r="B12" s="103" t="s">
        <v>34</v>
      </c>
      <c r="C12" s="103" t="s">
        <v>319</v>
      </c>
      <c r="D12" s="103" t="s">
        <v>187</v>
      </c>
      <c r="E12" s="103" t="s">
        <v>34</v>
      </c>
      <c r="F12" s="110" t="s">
        <v>20</v>
      </c>
      <c r="G12" s="105" t="s">
        <v>174</v>
      </c>
      <c r="H12" s="106" t="s">
        <v>179</v>
      </c>
      <c r="I12" s="117" t="s">
        <v>170</v>
      </c>
      <c r="J12" s="117" t="s">
        <v>166</v>
      </c>
      <c r="K12" s="103" t="s">
        <v>320</v>
      </c>
      <c r="L12" s="103" t="s">
        <v>27</v>
      </c>
      <c r="M12" s="103" t="s">
        <v>208</v>
      </c>
      <c r="N12" s="103"/>
      <c r="O12" s="103" t="s">
        <v>27</v>
      </c>
      <c r="P12" s="111"/>
      <c r="Q12" s="108"/>
      <c r="R12" s="107" t="s">
        <v>212</v>
      </c>
      <c r="S12" s="109" t="s">
        <v>213</v>
      </c>
      <c r="T12" s="109"/>
      <c r="U12" s="109" t="s">
        <v>214</v>
      </c>
      <c r="V12" s="109" t="s">
        <v>215</v>
      </c>
      <c r="W12" s="109" t="s">
        <v>216</v>
      </c>
      <c r="X12" s="109"/>
      <c r="Y12" s="109" t="s">
        <v>217</v>
      </c>
      <c r="Z12" s="109" t="s">
        <v>218</v>
      </c>
      <c r="AA12" s="103"/>
      <c r="AB12" s="112"/>
      <c r="AC12" s="103" t="s">
        <v>37</v>
      </c>
      <c r="AD12" s="103" t="s">
        <v>175</v>
      </c>
      <c r="AE12" s="103" t="s">
        <v>176</v>
      </c>
      <c r="AF12" s="113" t="s">
        <v>177</v>
      </c>
      <c r="AG12" s="105" t="s">
        <v>106</v>
      </c>
      <c r="AH12" s="103"/>
      <c r="AI12" s="103"/>
      <c r="AJ12" s="112"/>
      <c r="AK12" s="103" t="s">
        <v>178</v>
      </c>
      <c r="AL12" s="111"/>
      <c r="AM12" s="103" t="s">
        <v>99</v>
      </c>
      <c r="AN12" s="103"/>
      <c r="AO12" s="103" t="s">
        <v>34</v>
      </c>
      <c r="AP12" s="103" t="s">
        <v>219</v>
      </c>
      <c r="AQ12" s="103" t="s">
        <v>102</v>
      </c>
      <c r="AR12" s="103" t="s">
        <v>54</v>
      </c>
      <c r="AS12" s="103" t="s">
        <v>38</v>
      </c>
      <c r="AT12" s="103" t="s">
        <v>220</v>
      </c>
      <c r="AU12" s="103" t="s">
        <v>36</v>
      </c>
      <c r="AV12" s="103" t="s">
        <v>102</v>
      </c>
      <c r="AW12" s="111"/>
      <c r="AX12" s="103" t="s">
        <v>60</v>
      </c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11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</row>
    <row r="13" spans="1:82" s="102" customFormat="1" ht="60" x14ac:dyDescent="0.25">
      <c r="A13" s="100" t="s">
        <v>321</v>
      </c>
      <c r="B13" s="103" t="s">
        <v>268</v>
      </c>
      <c r="C13" s="103" t="s">
        <v>322</v>
      </c>
      <c r="D13" s="103" t="s">
        <v>187</v>
      </c>
      <c r="E13" s="103" t="s">
        <v>34</v>
      </c>
      <c r="F13" s="110" t="s">
        <v>20</v>
      </c>
      <c r="G13" s="105" t="s">
        <v>174</v>
      </c>
      <c r="H13" s="106" t="s">
        <v>179</v>
      </c>
      <c r="I13" s="117" t="s">
        <v>170</v>
      </c>
      <c r="J13" s="117" t="s">
        <v>166</v>
      </c>
      <c r="K13" s="103" t="s">
        <v>323</v>
      </c>
      <c r="L13" s="103" t="s">
        <v>27</v>
      </c>
      <c r="M13" s="103" t="s">
        <v>208</v>
      </c>
      <c r="N13" s="103"/>
      <c r="O13" s="103" t="s">
        <v>27</v>
      </c>
      <c r="P13" s="111"/>
      <c r="Q13" s="108"/>
      <c r="R13" s="107" t="s">
        <v>212</v>
      </c>
      <c r="S13" s="109" t="s">
        <v>213</v>
      </c>
      <c r="T13" s="109"/>
      <c r="U13" s="109" t="s">
        <v>214</v>
      </c>
      <c r="V13" s="109" t="s">
        <v>215</v>
      </c>
      <c r="W13" s="109" t="s">
        <v>216</v>
      </c>
      <c r="X13" s="109"/>
      <c r="Y13" s="109" t="s">
        <v>217</v>
      </c>
      <c r="Z13" s="109" t="s">
        <v>218</v>
      </c>
      <c r="AA13" s="103"/>
      <c r="AB13" s="112"/>
      <c r="AC13" s="103" t="s">
        <v>37</v>
      </c>
      <c r="AD13" s="103" t="s">
        <v>175</v>
      </c>
      <c r="AE13" s="103" t="s">
        <v>176</v>
      </c>
      <c r="AF13" s="113" t="s">
        <v>177</v>
      </c>
      <c r="AG13" s="105" t="s">
        <v>106</v>
      </c>
      <c r="AH13" s="103"/>
      <c r="AI13" s="103"/>
      <c r="AJ13" s="112"/>
      <c r="AK13" s="103" t="s">
        <v>178</v>
      </c>
      <c r="AL13" s="111"/>
      <c r="AM13" s="103" t="s">
        <v>99</v>
      </c>
      <c r="AN13" s="103"/>
      <c r="AO13" s="103" t="s">
        <v>34</v>
      </c>
      <c r="AP13" s="103" t="s">
        <v>219</v>
      </c>
      <c r="AQ13" s="103" t="s">
        <v>102</v>
      </c>
      <c r="AR13" s="103" t="s">
        <v>54</v>
      </c>
      <c r="AS13" s="103" t="s">
        <v>38</v>
      </c>
      <c r="AT13" s="103" t="s">
        <v>220</v>
      </c>
      <c r="AU13" s="103" t="s">
        <v>36</v>
      </c>
      <c r="AV13" s="103" t="s">
        <v>102</v>
      </c>
      <c r="AW13" s="111"/>
      <c r="AX13" s="103" t="s">
        <v>101</v>
      </c>
      <c r="AY13" s="103" t="s">
        <v>345</v>
      </c>
      <c r="AZ13" s="103"/>
      <c r="BA13" s="103" t="s">
        <v>221</v>
      </c>
      <c r="BB13" s="103"/>
      <c r="BC13" s="103" t="s">
        <v>222</v>
      </c>
      <c r="BD13" s="103" t="s">
        <v>223</v>
      </c>
      <c r="BE13" s="103" t="s">
        <v>224</v>
      </c>
      <c r="BF13" s="103" t="s">
        <v>225</v>
      </c>
      <c r="BG13" s="103"/>
      <c r="BH13" s="103"/>
      <c r="BI13" s="103" t="s">
        <v>226</v>
      </c>
      <c r="BJ13" s="103" t="s">
        <v>226</v>
      </c>
      <c r="BK13" s="103" t="s">
        <v>227</v>
      </c>
      <c r="BL13" s="103" t="s">
        <v>228</v>
      </c>
      <c r="BM13" s="103" t="s">
        <v>106</v>
      </c>
      <c r="BN13" s="111"/>
      <c r="BO13" s="103" t="s">
        <v>60</v>
      </c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</row>
    <row r="14" spans="1:82" s="102" customFormat="1" ht="60" x14ac:dyDescent="0.25">
      <c r="A14" s="100" t="s">
        <v>324</v>
      </c>
      <c r="B14" s="103" t="s">
        <v>223</v>
      </c>
      <c r="C14" s="103" t="s">
        <v>329</v>
      </c>
      <c r="D14" s="103" t="s">
        <v>187</v>
      </c>
      <c r="E14" s="103" t="s">
        <v>34</v>
      </c>
      <c r="F14" s="110" t="s">
        <v>20</v>
      </c>
      <c r="G14" s="105" t="s">
        <v>174</v>
      </c>
      <c r="H14" s="106" t="s">
        <v>179</v>
      </c>
      <c r="I14" s="117" t="s">
        <v>170</v>
      </c>
      <c r="J14" s="117" t="s">
        <v>166</v>
      </c>
      <c r="K14" s="103" t="s">
        <v>325</v>
      </c>
      <c r="L14" s="103" t="s">
        <v>27</v>
      </c>
      <c r="M14" s="103" t="s">
        <v>208</v>
      </c>
      <c r="N14" s="103"/>
      <c r="O14" s="103" t="s">
        <v>27</v>
      </c>
      <c r="P14" s="111"/>
      <c r="Q14" s="108"/>
      <c r="R14" s="107" t="s">
        <v>212</v>
      </c>
      <c r="S14" s="109" t="s">
        <v>213</v>
      </c>
      <c r="T14" s="109"/>
      <c r="U14" s="109" t="s">
        <v>214</v>
      </c>
      <c r="V14" s="109" t="s">
        <v>215</v>
      </c>
      <c r="W14" s="109" t="s">
        <v>216</v>
      </c>
      <c r="X14" s="109"/>
      <c r="Y14" s="109" t="s">
        <v>217</v>
      </c>
      <c r="Z14" s="109" t="s">
        <v>218</v>
      </c>
      <c r="AA14" s="103"/>
      <c r="AB14" s="112"/>
      <c r="AC14" s="103" t="s">
        <v>37</v>
      </c>
      <c r="AD14" s="103" t="s">
        <v>175</v>
      </c>
      <c r="AE14" s="103" t="s">
        <v>176</v>
      </c>
      <c r="AF14" s="113" t="s">
        <v>177</v>
      </c>
      <c r="AG14" s="105" t="s">
        <v>106</v>
      </c>
      <c r="AH14" s="103"/>
      <c r="AI14" s="103"/>
      <c r="AJ14" s="112"/>
      <c r="AK14" s="103" t="s">
        <v>178</v>
      </c>
      <c r="AL14" s="111"/>
      <c r="AM14" s="103" t="s">
        <v>99</v>
      </c>
      <c r="AN14" s="103"/>
      <c r="AO14" s="103" t="s">
        <v>34</v>
      </c>
      <c r="AP14" s="103" t="s">
        <v>219</v>
      </c>
      <c r="AQ14" s="103" t="s">
        <v>102</v>
      </c>
      <c r="AR14" s="103" t="s">
        <v>54</v>
      </c>
      <c r="AS14" s="103" t="s">
        <v>38</v>
      </c>
      <c r="AT14" s="103" t="s">
        <v>220</v>
      </c>
      <c r="AU14" s="103" t="s">
        <v>36</v>
      </c>
      <c r="AV14" s="103" t="s">
        <v>102</v>
      </c>
      <c r="AW14" s="111"/>
      <c r="AX14" s="103" t="s">
        <v>101</v>
      </c>
      <c r="AY14" s="103" t="s">
        <v>346</v>
      </c>
      <c r="AZ14" s="103"/>
      <c r="BA14" s="103" t="s">
        <v>221</v>
      </c>
      <c r="BB14" s="103"/>
      <c r="BC14" s="103" t="s">
        <v>222</v>
      </c>
      <c r="BD14" s="103" t="s">
        <v>223</v>
      </c>
      <c r="BE14" s="103" t="s">
        <v>224</v>
      </c>
      <c r="BF14" s="103" t="s">
        <v>225</v>
      </c>
      <c r="BG14" s="103"/>
      <c r="BH14" s="103"/>
      <c r="BI14" s="103" t="s">
        <v>226</v>
      </c>
      <c r="BJ14" s="103" t="s">
        <v>226</v>
      </c>
      <c r="BK14" s="103" t="s">
        <v>227</v>
      </c>
      <c r="BL14" s="103" t="s">
        <v>228</v>
      </c>
      <c r="BM14" s="103" t="s">
        <v>106</v>
      </c>
      <c r="BN14" s="111"/>
      <c r="BO14" s="103" t="s">
        <v>60</v>
      </c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</row>
  </sheetData>
  <autoFilter ref="A1:CD1"/>
  <dataValidations count="2">
    <dataValidation type="list" allowBlank="1" showErrorMessage="1" sqref="F2:F4 F6">
      <formula1>"http://sqe.t1.nat.bt.com/cqm,http://sqe.t3.nat.bt.com/cqm"</formula1>
    </dataValidation>
    <dataValidation type="list" allowBlank="1" showInputMessage="1" showErrorMessage="1" sqref="AX2:AX14 BO2:BO14">
      <formula1>"Yes,No"</formula1>
    </dataValidation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F3" r:id="rId5"/>
    <hyperlink ref="F3" r:id="rId6"/>
    <hyperlink ref="AC4" r:id="rId7" display="sati.kumari@openreach.co.uk"/>
    <hyperlink ref="AF4" r:id="rId8"/>
    <hyperlink ref="F4" r:id="rId9"/>
    <hyperlink ref="F5" r:id="rId10" display="http://sqe.t1.nat.bt.com/cqm"/>
    <hyperlink ref="AC6" r:id="rId11" display="sati.kumari@openreach.co.uk"/>
    <hyperlink ref="AF6" r:id="rId12"/>
    <hyperlink ref="F6" r:id="rId13" display="http://sqe.t1.nat.bt.com/cqm"/>
    <hyperlink ref="AC5" r:id="rId14" display="sati.kumari@openreach.co.uk"/>
    <hyperlink ref="AF5" r:id="rId15"/>
    <hyperlink ref="F7" r:id="rId16" display="http://sqe.t1.nat.bt.com/cqm"/>
    <hyperlink ref="AC7" r:id="rId17" display="sati.kumari@openreach.co.uk"/>
    <hyperlink ref="AF7" r:id="rId18"/>
    <hyperlink ref="F8" r:id="rId19" display="http://sqe.t1.nat.bt.com/cqm"/>
    <hyperlink ref="AC8" r:id="rId20" display="sati.kumari@openreach.co.uk"/>
    <hyperlink ref="AF8" r:id="rId21"/>
    <hyperlink ref="F9" r:id="rId22" display="http://sqe.t1.nat.bt.com/cqm"/>
    <hyperlink ref="AC9" r:id="rId23" display="sati.kumari@openreach.co.uk"/>
    <hyperlink ref="AF9" r:id="rId24"/>
    <hyperlink ref="F10" r:id="rId25" display="http://sqe.t1.nat.bt.com/cqm"/>
    <hyperlink ref="AC10" r:id="rId26" display="sati.kumari@openreach.co.uk"/>
    <hyperlink ref="AF10" r:id="rId27"/>
    <hyperlink ref="F11" r:id="rId28" display="http://sqe.t1.nat.bt.com/cqm"/>
    <hyperlink ref="AC11" r:id="rId29" display="sati.kumari@openreach.co.uk"/>
    <hyperlink ref="AF11" r:id="rId30"/>
    <hyperlink ref="F13" r:id="rId31" display="http://sqe.t1.nat.bt.com/cqm"/>
    <hyperlink ref="AC13" r:id="rId32" display="sati.kumari@openreach.co.uk"/>
    <hyperlink ref="AF13" r:id="rId33"/>
    <hyperlink ref="F12" r:id="rId34" display="http://sqe.t1.nat.bt.com/cqm"/>
    <hyperlink ref="AC12" r:id="rId35" display="sati.kumari@openreach.co.uk"/>
    <hyperlink ref="AF12" r:id="rId36"/>
    <hyperlink ref="F14" r:id="rId37" display="http://sqe.t1.nat.bt.com/cqm"/>
    <hyperlink ref="AC14" r:id="rId38" display="sati.kumari@openreach.co.uk"/>
    <hyperlink ref="AF14" r:id="rId39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"/>
  <sheetViews>
    <sheetView workbookViewId="0">
      <pane xSplit="1" ySplit="1" topLeftCell="F11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7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139</v>
      </c>
      <c r="C1" s="11" t="s">
        <v>136</v>
      </c>
      <c r="D1" s="11" t="s">
        <v>169</v>
      </c>
      <c r="E1" s="11" t="s">
        <v>168</v>
      </c>
      <c r="F1" s="11" t="s">
        <v>1</v>
      </c>
      <c r="G1" s="22" t="s">
        <v>2</v>
      </c>
      <c r="H1" s="11" t="s">
        <v>145</v>
      </c>
      <c r="I1" s="31" t="s">
        <v>171</v>
      </c>
      <c r="J1" s="11" t="s">
        <v>133</v>
      </c>
      <c r="K1" s="11" t="s">
        <v>116</v>
      </c>
      <c r="L1" s="11" t="s">
        <v>22</v>
      </c>
      <c r="M1" s="22" t="s">
        <v>120</v>
      </c>
      <c r="N1" s="11" t="s">
        <v>4</v>
      </c>
      <c r="O1" s="11" t="s">
        <v>150</v>
      </c>
      <c r="P1" s="11" t="s">
        <v>5</v>
      </c>
      <c r="Q1" s="11" t="s">
        <v>6</v>
      </c>
      <c r="R1" s="11" t="s">
        <v>7</v>
      </c>
      <c r="S1" s="37" t="s">
        <v>184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49</v>
      </c>
      <c r="Z1" s="11" t="s">
        <v>50</v>
      </c>
      <c r="AA1" s="11" t="s">
        <v>51</v>
      </c>
      <c r="AB1" s="11" t="s">
        <v>52</v>
      </c>
      <c r="AC1" s="22" t="s">
        <v>109</v>
      </c>
      <c r="AD1" s="11" t="s">
        <v>119</v>
      </c>
      <c r="AE1" s="11" t="s">
        <v>110</v>
      </c>
      <c r="AF1" s="23" t="s">
        <v>172</v>
      </c>
      <c r="AG1" s="33" t="s">
        <v>128</v>
      </c>
      <c r="AH1" s="34" t="s">
        <v>58</v>
      </c>
      <c r="AI1" s="1" t="s">
        <v>17</v>
      </c>
      <c r="AJ1" s="1" t="s">
        <v>18</v>
      </c>
      <c r="AK1" s="1" t="s">
        <v>64</v>
      </c>
      <c r="AL1" s="1" t="s">
        <v>56</v>
      </c>
      <c r="AM1" s="1" t="s">
        <v>43</v>
      </c>
      <c r="AN1" s="1" t="s">
        <v>42</v>
      </c>
      <c r="AO1" s="24" t="s">
        <v>65</v>
      </c>
      <c r="AP1" s="46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</row>
    <row r="2" spans="1:57" s="36" customFormat="1" ht="45" x14ac:dyDescent="0.25">
      <c r="A2" s="55" t="s">
        <v>21</v>
      </c>
      <c r="B2" s="55" t="s">
        <v>103</v>
      </c>
      <c r="C2" s="51" t="s">
        <v>186</v>
      </c>
      <c r="D2" s="55" t="s">
        <v>187</v>
      </c>
      <c r="E2" s="51" t="s">
        <v>34</v>
      </c>
      <c r="F2" s="63"/>
      <c r="G2" s="52"/>
      <c r="H2" s="58" t="s">
        <v>20</v>
      </c>
      <c r="I2" s="58" t="s">
        <v>134</v>
      </c>
      <c r="J2" s="56" t="s">
        <v>174</v>
      </c>
      <c r="K2" s="57" t="s">
        <v>179</v>
      </c>
      <c r="L2" s="55" t="s">
        <v>170</v>
      </c>
      <c r="M2" s="52"/>
      <c r="N2" s="115" t="s">
        <v>117</v>
      </c>
      <c r="O2" s="55" t="str">
        <f>VLOOKUP(N2,[1]NetworkID!B:D,3,FALSE)</f>
        <v>Cnw0000000079</v>
      </c>
      <c r="P2" s="51" t="s">
        <v>188</v>
      </c>
      <c r="Q2" s="51" t="s">
        <v>189</v>
      </c>
      <c r="R2" s="55" t="s">
        <v>24</v>
      </c>
      <c r="S2" s="63"/>
      <c r="T2" s="57" t="s">
        <v>23</v>
      </c>
      <c r="U2" s="55" t="str">
        <f>VLOOKUP(N2,[1]NetworkID!B:D,2,FALSE)</f>
        <v>GBP</v>
      </c>
      <c r="V2" s="63"/>
      <c r="W2" s="63"/>
      <c r="X2" s="51" t="s">
        <v>190</v>
      </c>
      <c r="Y2" s="52"/>
      <c r="Z2" s="51" t="s">
        <v>191</v>
      </c>
      <c r="AA2" s="51" t="s">
        <v>192</v>
      </c>
      <c r="AB2" s="51" t="s">
        <v>193</v>
      </c>
      <c r="AC2" s="52"/>
      <c r="AD2" s="51" t="s">
        <v>101</v>
      </c>
      <c r="AE2" s="44" t="s">
        <v>185</v>
      </c>
      <c r="AF2" s="53"/>
      <c r="AG2" s="63"/>
      <c r="AH2" s="53"/>
      <c r="AI2" s="63"/>
      <c r="AJ2" s="63"/>
      <c r="AK2" s="63"/>
      <c r="AL2" s="63"/>
      <c r="AM2" s="63"/>
      <c r="AN2" s="63"/>
      <c r="AO2" s="54"/>
      <c r="AP2" s="42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</row>
    <row r="3" spans="1:57" s="36" customFormat="1" ht="45" x14ac:dyDescent="0.25">
      <c r="A3" s="118" t="s">
        <v>197</v>
      </c>
      <c r="B3" s="55" t="s">
        <v>194</v>
      </c>
      <c r="C3" s="51" t="s">
        <v>195</v>
      </c>
      <c r="D3" s="55" t="s">
        <v>187</v>
      </c>
      <c r="E3" s="51" t="s">
        <v>34</v>
      </c>
      <c r="F3" s="63"/>
      <c r="G3" s="52"/>
      <c r="H3" s="58" t="s">
        <v>20</v>
      </c>
      <c r="I3" s="58" t="s">
        <v>134</v>
      </c>
      <c r="J3" s="56" t="s">
        <v>174</v>
      </c>
      <c r="K3" s="57" t="s">
        <v>179</v>
      </c>
      <c r="L3" s="55" t="s">
        <v>170</v>
      </c>
      <c r="M3" s="52"/>
      <c r="N3" s="114" t="s">
        <v>117</v>
      </c>
      <c r="O3" s="55" t="str">
        <f>VLOOKUP(N3,[1]NetworkID!B:D,3,FALSE)</f>
        <v>Cnw0000000079</v>
      </c>
      <c r="P3" s="51" t="s">
        <v>196</v>
      </c>
      <c r="Q3" s="51" t="s">
        <v>198</v>
      </c>
      <c r="R3" s="55" t="s">
        <v>24</v>
      </c>
      <c r="S3" s="63"/>
      <c r="T3" s="57" t="s">
        <v>23</v>
      </c>
      <c r="U3" s="55" t="str">
        <f>VLOOKUP(N3,[1]NetworkID!B:D,2,FALSE)</f>
        <v>GBP</v>
      </c>
      <c r="V3" s="63"/>
      <c r="W3" s="63"/>
      <c r="X3" s="51" t="s">
        <v>199</v>
      </c>
      <c r="Y3" s="52"/>
      <c r="Z3" s="51" t="s">
        <v>200</v>
      </c>
      <c r="AA3" s="51" t="s">
        <v>201</v>
      </c>
      <c r="AB3" s="51" t="s">
        <v>202</v>
      </c>
      <c r="AC3" s="52"/>
      <c r="AD3" s="51" t="s">
        <v>101</v>
      </c>
      <c r="AE3" s="44" t="s">
        <v>203</v>
      </c>
      <c r="AF3" s="53"/>
      <c r="AG3" s="63"/>
      <c r="AH3" s="53"/>
      <c r="AI3" s="63"/>
      <c r="AJ3" s="63"/>
      <c r="AK3" s="63"/>
      <c r="AL3" s="63"/>
      <c r="AM3" s="63"/>
      <c r="AN3" s="63"/>
      <c r="AO3" s="54"/>
      <c r="AP3" s="42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</row>
    <row r="4" spans="1:57" s="102" customFormat="1" ht="45" x14ac:dyDescent="0.25">
      <c r="A4" s="118" t="s">
        <v>263</v>
      </c>
      <c r="B4" s="104" t="s">
        <v>210</v>
      </c>
      <c r="C4" s="103" t="s">
        <v>211</v>
      </c>
      <c r="D4" s="104" t="s">
        <v>187</v>
      </c>
      <c r="E4" s="103" t="s">
        <v>34</v>
      </c>
      <c r="F4" s="80"/>
      <c r="G4" s="52"/>
      <c r="H4" s="70" t="s">
        <v>20</v>
      </c>
      <c r="I4" s="70" t="s">
        <v>134</v>
      </c>
      <c r="J4" s="105" t="s">
        <v>174</v>
      </c>
      <c r="K4" s="106" t="s">
        <v>179</v>
      </c>
      <c r="L4" s="104" t="s">
        <v>170</v>
      </c>
      <c r="M4" s="52"/>
      <c r="N4" s="116" t="s">
        <v>166</v>
      </c>
      <c r="O4" s="104" t="str">
        <f>VLOOKUP(N4,[1]NetworkID!B:D,3,FALSE)</f>
        <v>GCn0000000347</v>
      </c>
      <c r="P4" s="103" t="s">
        <v>240</v>
      </c>
      <c r="Q4" s="103" t="s">
        <v>264</v>
      </c>
      <c r="R4" s="104" t="s">
        <v>24</v>
      </c>
      <c r="S4" s="80"/>
      <c r="T4" s="106" t="s">
        <v>23</v>
      </c>
      <c r="U4" s="104" t="str">
        <f>VLOOKUP(N4,[1]NetworkID!B:D,2,FALSE)</f>
        <v>USD</v>
      </c>
      <c r="V4" s="80"/>
      <c r="W4" s="80"/>
      <c r="X4" s="103" t="s">
        <v>265</v>
      </c>
      <c r="Y4" s="52"/>
      <c r="Z4" s="103" t="s">
        <v>266</v>
      </c>
      <c r="AA4" s="103" t="s">
        <v>276</v>
      </c>
      <c r="AB4" s="103" t="s">
        <v>267</v>
      </c>
      <c r="AC4" s="52"/>
      <c r="AD4" s="103" t="s">
        <v>101</v>
      </c>
      <c r="AE4" s="117" t="s">
        <v>279</v>
      </c>
      <c r="AF4" s="53"/>
      <c r="AG4" s="80"/>
      <c r="AH4" s="53"/>
      <c r="AI4" s="80"/>
      <c r="AJ4" s="80"/>
      <c r="AK4" s="80"/>
      <c r="AL4" s="80"/>
      <c r="AM4" s="80"/>
      <c r="AN4" s="80"/>
      <c r="AO4" s="54"/>
      <c r="AP4" s="107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</row>
    <row r="5" spans="1:57" s="102" customFormat="1" ht="45" x14ac:dyDescent="0.25">
      <c r="A5" s="118" t="s">
        <v>270</v>
      </c>
      <c r="B5" s="117" t="s">
        <v>245</v>
      </c>
      <c r="C5" s="103" t="s">
        <v>246</v>
      </c>
      <c r="D5" s="117" t="s">
        <v>187</v>
      </c>
      <c r="E5" s="103" t="s">
        <v>34</v>
      </c>
      <c r="F5" s="80"/>
      <c r="G5" s="52"/>
      <c r="H5" s="70" t="s">
        <v>20</v>
      </c>
      <c r="I5" s="70" t="s">
        <v>134</v>
      </c>
      <c r="J5" s="105" t="s">
        <v>174</v>
      </c>
      <c r="K5" s="106" t="s">
        <v>179</v>
      </c>
      <c r="L5" s="117" t="s">
        <v>170</v>
      </c>
      <c r="M5" s="52"/>
      <c r="N5" s="117" t="s">
        <v>166</v>
      </c>
      <c r="O5" s="117" t="str">
        <f>VLOOKUP(N5,[1]NetworkID!B:D,3,FALSE)</f>
        <v>GCn0000000347</v>
      </c>
      <c r="P5" s="103" t="s">
        <v>247</v>
      </c>
      <c r="Q5" s="103" t="s">
        <v>273</v>
      </c>
      <c r="R5" s="117" t="s">
        <v>24</v>
      </c>
      <c r="S5" s="80"/>
      <c r="T5" s="106" t="s">
        <v>23</v>
      </c>
      <c r="U5" s="117" t="str">
        <f>VLOOKUP(N5,[1]NetworkID!B:D,2,FALSE)</f>
        <v>USD</v>
      </c>
      <c r="V5" s="80"/>
      <c r="W5" s="80"/>
      <c r="X5" s="103" t="s">
        <v>274</v>
      </c>
      <c r="Y5" s="52"/>
      <c r="Z5" s="103" t="s">
        <v>275</v>
      </c>
      <c r="AA5" s="103" t="s">
        <v>277</v>
      </c>
      <c r="AB5" s="103" t="s">
        <v>278</v>
      </c>
      <c r="AC5" s="52"/>
      <c r="AD5" s="103" t="s">
        <v>101</v>
      </c>
      <c r="AE5" s="117" t="s">
        <v>280</v>
      </c>
      <c r="AF5" s="53"/>
      <c r="AG5" s="80"/>
      <c r="AH5" s="53"/>
      <c r="AI5" s="80"/>
      <c r="AJ5" s="80"/>
      <c r="AK5" s="80"/>
      <c r="AL5" s="80"/>
      <c r="AM5" s="80"/>
      <c r="AN5" s="80"/>
      <c r="AO5" s="54"/>
      <c r="AP5" s="107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</row>
    <row r="6" spans="1:57" s="102" customFormat="1" ht="45" x14ac:dyDescent="0.25">
      <c r="A6" s="118" t="s">
        <v>281</v>
      </c>
      <c r="B6" s="117" t="s">
        <v>248</v>
      </c>
      <c r="C6" s="103" t="s">
        <v>250</v>
      </c>
      <c r="D6" s="117" t="s">
        <v>187</v>
      </c>
      <c r="E6" s="103" t="s">
        <v>34</v>
      </c>
      <c r="F6" s="80"/>
      <c r="G6" s="52"/>
      <c r="H6" s="70" t="s">
        <v>20</v>
      </c>
      <c r="I6" s="70" t="s">
        <v>134</v>
      </c>
      <c r="J6" s="105" t="s">
        <v>174</v>
      </c>
      <c r="K6" s="106" t="s">
        <v>179</v>
      </c>
      <c r="L6" s="117" t="s">
        <v>170</v>
      </c>
      <c r="M6" s="52"/>
      <c r="N6" s="117" t="s">
        <v>166</v>
      </c>
      <c r="O6" s="117" t="str">
        <f>VLOOKUP(N6,[1]NetworkID!B:D,3,FALSE)</f>
        <v>GCn0000000347</v>
      </c>
      <c r="P6" s="103" t="s">
        <v>249</v>
      </c>
      <c r="Q6" s="103" t="s">
        <v>282</v>
      </c>
      <c r="R6" s="117" t="s">
        <v>24</v>
      </c>
      <c r="S6" s="80"/>
      <c r="T6" s="106" t="s">
        <v>23</v>
      </c>
      <c r="U6" s="117" t="str">
        <f>VLOOKUP(N6,[1]NetworkID!B:D,2,FALSE)</f>
        <v>USD</v>
      </c>
      <c r="V6" s="80"/>
      <c r="W6" s="80"/>
      <c r="X6" s="103" t="s">
        <v>283</v>
      </c>
      <c r="Y6" s="52"/>
      <c r="Z6" s="103" t="s">
        <v>284</v>
      </c>
      <c r="AA6" s="103" t="s">
        <v>277</v>
      </c>
      <c r="AB6" s="103" t="s">
        <v>285</v>
      </c>
      <c r="AC6" s="52"/>
      <c r="AD6" s="103" t="s">
        <v>101</v>
      </c>
      <c r="AE6" s="117" t="s">
        <v>286</v>
      </c>
      <c r="AF6" s="53"/>
      <c r="AG6" s="80"/>
      <c r="AH6" s="53"/>
      <c r="AI6" s="80"/>
      <c r="AJ6" s="80"/>
      <c r="AK6" s="80"/>
      <c r="AL6" s="80"/>
      <c r="AM6" s="80"/>
      <c r="AN6" s="80"/>
      <c r="AO6" s="54"/>
      <c r="AP6" s="107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</row>
    <row r="7" spans="1:57" s="102" customFormat="1" ht="45" x14ac:dyDescent="0.25">
      <c r="A7" s="118" t="s">
        <v>287</v>
      </c>
      <c r="B7" s="117" t="s">
        <v>253</v>
      </c>
      <c r="C7" s="103" t="s">
        <v>254</v>
      </c>
      <c r="D7" s="117" t="s">
        <v>187</v>
      </c>
      <c r="E7" s="103" t="s">
        <v>34</v>
      </c>
      <c r="F7" s="80"/>
      <c r="G7" s="52"/>
      <c r="H7" s="70" t="s">
        <v>20</v>
      </c>
      <c r="I7" s="70" t="s">
        <v>134</v>
      </c>
      <c r="J7" s="105" t="s">
        <v>174</v>
      </c>
      <c r="K7" s="106" t="s">
        <v>179</v>
      </c>
      <c r="L7" s="117" t="s">
        <v>170</v>
      </c>
      <c r="M7" s="52"/>
      <c r="N7" s="117" t="s">
        <v>166</v>
      </c>
      <c r="O7" s="117" t="str">
        <f>VLOOKUP(N7,[1]NetworkID!B:D,3,FALSE)</f>
        <v>GCn0000000347</v>
      </c>
      <c r="P7" s="103" t="s">
        <v>255</v>
      </c>
      <c r="Q7" s="103" t="s">
        <v>288</v>
      </c>
      <c r="R7" s="117" t="s">
        <v>24</v>
      </c>
      <c r="S7" s="80"/>
      <c r="T7" s="106" t="s">
        <v>23</v>
      </c>
      <c r="U7" s="117" t="str">
        <f>VLOOKUP(N7,[1]NetworkID!B:D,2,FALSE)</f>
        <v>USD</v>
      </c>
      <c r="V7" s="80"/>
      <c r="W7" s="80"/>
      <c r="X7" s="103" t="s">
        <v>289</v>
      </c>
      <c r="Y7" s="52"/>
      <c r="Z7" s="103" t="s">
        <v>290</v>
      </c>
      <c r="AA7" s="103" t="s">
        <v>291</v>
      </c>
      <c r="AB7" s="103" t="s">
        <v>292</v>
      </c>
      <c r="AC7" s="52"/>
      <c r="AD7" s="103" t="s">
        <v>101</v>
      </c>
      <c r="AE7" s="117" t="s">
        <v>293</v>
      </c>
      <c r="AF7" s="53"/>
      <c r="AG7" s="80"/>
      <c r="AH7" s="53"/>
      <c r="AI7" s="80"/>
      <c r="AJ7" s="80"/>
      <c r="AK7" s="80"/>
      <c r="AL7" s="80"/>
      <c r="AM7" s="80"/>
      <c r="AN7" s="80"/>
      <c r="AO7" s="54"/>
      <c r="AP7" s="107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</row>
    <row r="8" spans="1:57" s="102" customFormat="1" ht="45" x14ac:dyDescent="0.25">
      <c r="A8" s="118" t="s">
        <v>294</v>
      </c>
      <c r="B8" s="117" t="s">
        <v>257</v>
      </c>
      <c r="C8" s="103" t="s">
        <v>271</v>
      </c>
      <c r="D8" s="117" t="s">
        <v>187</v>
      </c>
      <c r="E8" s="103" t="s">
        <v>34</v>
      </c>
      <c r="F8" s="80"/>
      <c r="G8" s="52"/>
      <c r="H8" s="70" t="s">
        <v>20</v>
      </c>
      <c r="I8" s="70" t="s">
        <v>134</v>
      </c>
      <c r="J8" s="105" t="s">
        <v>174</v>
      </c>
      <c r="K8" s="106" t="s">
        <v>179</v>
      </c>
      <c r="L8" s="117" t="s">
        <v>170</v>
      </c>
      <c r="M8" s="52"/>
      <c r="N8" s="117" t="s">
        <v>166</v>
      </c>
      <c r="O8" s="117" t="str">
        <f>VLOOKUP(N8,[1]NetworkID!B:D,3,FALSE)</f>
        <v>GCn0000000347</v>
      </c>
      <c r="P8" s="103" t="s">
        <v>258</v>
      </c>
      <c r="Q8" s="103" t="s">
        <v>295</v>
      </c>
      <c r="R8" s="117" t="s">
        <v>24</v>
      </c>
      <c r="S8" s="80"/>
      <c r="T8" s="106" t="s">
        <v>23</v>
      </c>
      <c r="U8" s="117" t="str">
        <f>VLOOKUP(N8,[1]NetworkID!B:D,2,FALSE)</f>
        <v>USD</v>
      </c>
      <c r="V8" s="80"/>
      <c r="W8" s="80"/>
      <c r="X8" s="103" t="s">
        <v>296</v>
      </c>
      <c r="Y8" s="52"/>
      <c r="Z8" s="103" t="s">
        <v>297</v>
      </c>
      <c r="AA8" s="103" t="s">
        <v>291</v>
      </c>
      <c r="AB8" s="103" t="s">
        <v>298</v>
      </c>
      <c r="AC8" s="52"/>
      <c r="AD8" s="103" t="s">
        <v>101</v>
      </c>
      <c r="AE8" s="117" t="s">
        <v>299</v>
      </c>
      <c r="AF8" s="53"/>
      <c r="AG8" s="80"/>
      <c r="AH8" s="53"/>
      <c r="AI8" s="80"/>
      <c r="AJ8" s="80"/>
      <c r="AK8" s="80"/>
      <c r="AL8" s="80"/>
      <c r="AM8" s="80"/>
      <c r="AN8" s="80"/>
      <c r="AO8" s="54"/>
      <c r="AP8" s="107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</row>
    <row r="9" spans="1:57" s="102" customFormat="1" ht="45" x14ac:dyDescent="0.25">
      <c r="A9" s="118" t="s">
        <v>300</v>
      </c>
      <c r="B9" s="117" t="s">
        <v>262</v>
      </c>
      <c r="C9" s="103" t="s">
        <v>272</v>
      </c>
      <c r="D9" s="117" t="s">
        <v>187</v>
      </c>
      <c r="E9" s="103" t="s">
        <v>34</v>
      </c>
      <c r="F9" s="80"/>
      <c r="G9" s="52"/>
      <c r="H9" s="70" t="s">
        <v>20</v>
      </c>
      <c r="I9" s="70" t="s">
        <v>134</v>
      </c>
      <c r="J9" s="105" t="s">
        <v>174</v>
      </c>
      <c r="K9" s="106" t="s">
        <v>179</v>
      </c>
      <c r="L9" s="117" t="s">
        <v>170</v>
      </c>
      <c r="M9" s="52"/>
      <c r="N9" s="117" t="s">
        <v>166</v>
      </c>
      <c r="O9" s="117" t="str">
        <f>VLOOKUP(N9,[1]NetworkID!B:D,3,FALSE)</f>
        <v>GCn0000000347</v>
      </c>
      <c r="P9" s="103" t="s">
        <v>261</v>
      </c>
      <c r="Q9" s="103" t="s">
        <v>301</v>
      </c>
      <c r="R9" s="117" t="s">
        <v>24</v>
      </c>
      <c r="S9" s="80"/>
      <c r="T9" s="106" t="s">
        <v>23</v>
      </c>
      <c r="U9" s="117" t="str">
        <f>VLOOKUP(N9,[1]NetworkID!B:D,2,FALSE)</f>
        <v>USD</v>
      </c>
      <c r="V9" s="80"/>
      <c r="W9" s="80"/>
      <c r="X9" s="103" t="s">
        <v>302</v>
      </c>
      <c r="Y9" s="52"/>
      <c r="Z9" s="103" t="s">
        <v>303</v>
      </c>
      <c r="AA9" s="103" t="s">
        <v>291</v>
      </c>
      <c r="AB9" s="103" t="s">
        <v>292</v>
      </c>
      <c r="AC9" s="52"/>
      <c r="AD9" s="103" t="s">
        <v>101</v>
      </c>
      <c r="AE9" s="117" t="s">
        <v>304</v>
      </c>
      <c r="AF9" s="53"/>
      <c r="AG9" s="80"/>
      <c r="AH9" s="53"/>
      <c r="AI9" s="80"/>
      <c r="AJ9" s="80"/>
      <c r="AK9" s="80"/>
      <c r="AL9" s="80"/>
      <c r="AM9" s="80"/>
      <c r="AN9" s="80"/>
      <c r="AO9" s="54"/>
      <c r="AP9" s="107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</row>
    <row r="10" spans="1:57" s="102" customFormat="1" ht="60" x14ac:dyDescent="0.25">
      <c r="A10" s="117" t="s">
        <v>311</v>
      </c>
      <c r="B10" s="117" t="s">
        <v>245</v>
      </c>
      <c r="C10" s="103" t="s">
        <v>312</v>
      </c>
      <c r="D10" s="117" t="s">
        <v>187</v>
      </c>
      <c r="E10" s="103" t="s">
        <v>34</v>
      </c>
      <c r="F10" s="80"/>
      <c r="G10" s="52"/>
      <c r="H10" s="70" t="s">
        <v>20</v>
      </c>
      <c r="I10" s="70" t="s">
        <v>134</v>
      </c>
      <c r="J10" s="105" t="s">
        <v>174</v>
      </c>
      <c r="K10" s="106" t="s">
        <v>179</v>
      </c>
      <c r="L10" s="117" t="s">
        <v>170</v>
      </c>
      <c r="M10" s="52"/>
      <c r="N10" s="117" t="s">
        <v>166</v>
      </c>
      <c r="O10" s="117" t="str">
        <f>VLOOKUP(N10,[1]NetworkID!B:D,3,FALSE)</f>
        <v>GCn0000000347</v>
      </c>
      <c r="P10" s="103" t="s">
        <v>247</v>
      </c>
      <c r="Q10" s="103" t="s">
        <v>313</v>
      </c>
      <c r="R10" s="117" t="s">
        <v>24</v>
      </c>
      <c r="S10" s="80"/>
      <c r="T10" s="106" t="s">
        <v>23</v>
      </c>
      <c r="U10" s="117" t="str">
        <f>VLOOKUP(N10,[1]NetworkID!B:D,2,FALSE)</f>
        <v>USD</v>
      </c>
      <c r="V10" s="80"/>
      <c r="W10" s="80"/>
      <c r="X10" s="103" t="s">
        <v>314</v>
      </c>
      <c r="Y10" s="52"/>
      <c r="Z10" s="103" t="s">
        <v>315</v>
      </c>
      <c r="AA10" s="103" t="s">
        <v>316</v>
      </c>
      <c r="AB10" s="103" t="s">
        <v>317</v>
      </c>
      <c r="AC10" s="52"/>
      <c r="AD10" s="103" t="s">
        <v>60</v>
      </c>
      <c r="AE10" s="117"/>
      <c r="AF10" s="53"/>
      <c r="AG10" s="80"/>
      <c r="AH10" s="53"/>
      <c r="AI10" s="80"/>
      <c r="AJ10" s="80"/>
      <c r="AK10" s="80"/>
      <c r="AL10" s="80"/>
      <c r="AM10" s="80"/>
      <c r="AN10" s="80"/>
      <c r="AO10" s="54"/>
      <c r="AP10" s="107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</row>
    <row r="11" spans="1:57" s="102" customFormat="1" ht="45" x14ac:dyDescent="0.25">
      <c r="A11" s="118" t="s">
        <v>326</v>
      </c>
      <c r="B11" s="103" t="s">
        <v>318</v>
      </c>
      <c r="C11" s="103" t="s">
        <v>319</v>
      </c>
      <c r="D11" s="117" t="s">
        <v>187</v>
      </c>
      <c r="E11" s="103" t="s">
        <v>34</v>
      </c>
      <c r="F11" s="80"/>
      <c r="G11" s="52"/>
      <c r="H11" s="70" t="s">
        <v>20</v>
      </c>
      <c r="I11" s="70" t="s">
        <v>134</v>
      </c>
      <c r="J11" s="105" t="s">
        <v>174</v>
      </c>
      <c r="K11" s="106" t="s">
        <v>179</v>
      </c>
      <c r="L11" s="117" t="s">
        <v>170</v>
      </c>
      <c r="M11" s="52"/>
      <c r="N11" s="117" t="s">
        <v>166</v>
      </c>
      <c r="O11" s="117" t="s">
        <v>167</v>
      </c>
      <c r="P11" s="103" t="s">
        <v>320</v>
      </c>
      <c r="Q11" s="103" t="s">
        <v>330</v>
      </c>
      <c r="R11" s="117" t="s">
        <v>24</v>
      </c>
      <c r="S11" s="80"/>
      <c r="T11" s="106" t="s">
        <v>23</v>
      </c>
      <c r="U11" s="117" t="s">
        <v>54</v>
      </c>
      <c r="V11" s="80"/>
      <c r="W11" s="80"/>
      <c r="X11" s="103" t="s">
        <v>333</v>
      </c>
      <c r="Y11" s="52"/>
      <c r="Z11" s="103" t="s">
        <v>336</v>
      </c>
      <c r="AA11" s="103" t="s">
        <v>339</v>
      </c>
      <c r="AB11" s="103" t="s">
        <v>342</v>
      </c>
      <c r="AC11" s="52"/>
      <c r="AD11" s="103" t="s">
        <v>101</v>
      </c>
      <c r="AE11" s="117" t="s">
        <v>351</v>
      </c>
      <c r="AF11" s="53"/>
      <c r="AG11" s="80"/>
      <c r="AH11" s="53"/>
      <c r="AI11" s="80"/>
      <c r="AJ11" s="80"/>
      <c r="AK11" s="80"/>
      <c r="AL11" s="80"/>
      <c r="AM11" s="80"/>
      <c r="AN11" s="80"/>
      <c r="AO11" s="54"/>
      <c r="AP11" s="107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57" s="102" customFormat="1" ht="45" x14ac:dyDescent="0.25">
      <c r="A12" s="117" t="s">
        <v>327</v>
      </c>
      <c r="B12" s="103" t="s">
        <v>321</v>
      </c>
      <c r="C12" s="103" t="s">
        <v>322</v>
      </c>
      <c r="D12" s="117" t="s">
        <v>187</v>
      </c>
      <c r="E12" s="103" t="s">
        <v>34</v>
      </c>
      <c r="F12" s="80"/>
      <c r="G12" s="52"/>
      <c r="H12" s="70" t="s">
        <v>20</v>
      </c>
      <c r="I12" s="70" t="s">
        <v>134</v>
      </c>
      <c r="J12" s="105" t="s">
        <v>174</v>
      </c>
      <c r="K12" s="106" t="s">
        <v>179</v>
      </c>
      <c r="L12" s="117" t="s">
        <v>170</v>
      </c>
      <c r="M12" s="52"/>
      <c r="N12" s="117" t="s">
        <v>166</v>
      </c>
      <c r="O12" s="117" t="s">
        <v>167</v>
      </c>
      <c r="P12" s="103" t="s">
        <v>323</v>
      </c>
      <c r="Q12" s="103" t="s">
        <v>331</v>
      </c>
      <c r="R12" s="117" t="s">
        <v>24</v>
      </c>
      <c r="S12" s="80"/>
      <c r="T12" s="106" t="s">
        <v>23</v>
      </c>
      <c r="U12" s="117" t="s">
        <v>54</v>
      </c>
      <c r="V12" s="80"/>
      <c r="W12" s="80"/>
      <c r="X12" s="103" t="s">
        <v>334</v>
      </c>
      <c r="Y12" s="52"/>
      <c r="Z12" s="103" t="s">
        <v>337</v>
      </c>
      <c r="AA12" s="103" t="s">
        <v>340</v>
      </c>
      <c r="AB12" s="103" t="s">
        <v>343</v>
      </c>
      <c r="AC12" s="52"/>
      <c r="AD12" s="103" t="s">
        <v>101</v>
      </c>
      <c r="AE12" s="117" t="s">
        <v>347</v>
      </c>
      <c r="AF12" s="53"/>
      <c r="AG12" s="80"/>
      <c r="AH12" s="53"/>
      <c r="AI12" s="80"/>
      <c r="AJ12" s="80"/>
      <c r="AK12" s="80"/>
      <c r="AL12" s="80"/>
      <c r="AM12" s="80"/>
      <c r="AN12" s="80"/>
      <c r="AO12" s="54"/>
      <c r="AP12" s="107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</row>
    <row r="13" spans="1:57" s="102" customFormat="1" ht="45" x14ac:dyDescent="0.25">
      <c r="A13" s="118" t="s">
        <v>328</v>
      </c>
      <c r="B13" s="103" t="s">
        <v>324</v>
      </c>
      <c r="C13" s="103" t="s">
        <v>329</v>
      </c>
      <c r="D13" s="117" t="s">
        <v>187</v>
      </c>
      <c r="E13" s="103" t="s">
        <v>34</v>
      </c>
      <c r="F13" s="80"/>
      <c r="G13" s="52"/>
      <c r="H13" s="70" t="s">
        <v>20</v>
      </c>
      <c r="I13" s="70" t="s">
        <v>134</v>
      </c>
      <c r="J13" s="105" t="s">
        <v>174</v>
      </c>
      <c r="K13" s="106" t="s">
        <v>179</v>
      </c>
      <c r="L13" s="117" t="s">
        <v>170</v>
      </c>
      <c r="M13" s="52"/>
      <c r="N13" s="117" t="s">
        <v>166</v>
      </c>
      <c r="O13" s="117" t="s">
        <v>167</v>
      </c>
      <c r="P13" s="103" t="s">
        <v>325</v>
      </c>
      <c r="Q13" s="103" t="s">
        <v>332</v>
      </c>
      <c r="R13" s="117" t="s">
        <v>24</v>
      </c>
      <c r="S13" s="80"/>
      <c r="T13" s="106" t="s">
        <v>23</v>
      </c>
      <c r="U13" s="117" t="s">
        <v>54</v>
      </c>
      <c r="V13" s="80"/>
      <c r="W13" s="80"/>
      <c r="X13" s="103" t="s">
        <v>335</v>
      </c>
      <c r="Y13" s="52"/>
      <c r="Z13" s="103" t="s">
        <v>338</v>
      </c>
      <c r="AA13" s="103" t="s">
        <v>341</v>
      </c>
      <c r="AB13" s="103" t="s">
        <v>344</v>
      </c>
      <c r="AC13" s="52"/>
      <c r="AD13" s="103" t="s">
        <v>101</v>
      </c>
      <c r="AE13" s="117" t="s">
        <v>348</v>
      </c>
      <c r="AF13" s="53"/>
      <c r="AG13" s="80"/>
      <c r="AH13" s="53"/>
      <c r="AI13" s="80"/>
      <c r="AJ13" s="80"/>
      <c r="AK13" s="80"/>
      <c r="AL13" s="80"/>
      <c r="AM13" s="80"/>
      <c r="AN13" s="80"/>
      <c r="AO13" s="54"/>
      <c r="AP13" s="107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</row>
    <row r="14" spans="1:57" s="102" customFormat="1" ht="30" x14ac:dyDescent="0.25">
      <c r="A14" s="118" t="s">
        <v>352</v>
      </c>
      <c r="B14" s="103" t="s">
        <v>245</v>
      </c>
      <c r="C14" s="103" t="s">
        <v>358</v>
      </c>
      <c r="D14" s="117" t="s">
        <v>187</v>
      </c>
      <c r="E14" s="103" t="s">
        <v>34</v>
      </c>
      <c r="F14" s="80"/>
      <c r="G14" s="52"/>
      <c r="H14" s="70" t="s">
        <v>20</v>
      </c>
      <c r="I14" s="70" t="s">
        <v>134</v>
      </c>
      <c r="J14" s="105" t="s">
        <v>174</v>
      </c>
      <c r="K14" s="106" t="s">
        <v>179</v>
      </c>
      <c r="L14" s="117" t="s">
        <v>170</v>
      </c>
      <c r="M14" s="52"/>
      <c r="N14" s="117" t="s">
        <v>166</v>
      </c>
      <c r="O14" s="117" t="s">
        <v>167</v>
      </c>
      <c r="P14" s="103" t="s">
        <v>247</v>
      </c>
      <c r="Q14" s="103" t="s">
        <v>353</v>
      </c>
      <c r="R14" s="117" t="s">
        <v>24</v>
      </c>
      <c r="S14" s="80"/>
      <c r="T14" s="106" t="s">
        <v>23</v>
      </c>
      <c r="U14" s="117" t="s">
        <v>54</v>
      </c>
      <c r="V14" s="80"/>
      <c r="W14" s="80"/>
      <c r="X14" s="103" t="s">
        <v>354</v>
      </c>
      <c r="Y14" s="52"/>
      <c r="Z14" s="103" t="s">
        <v>355</v>
      </c>
      <c r="AA14" s="103" t="s">
        <v>356</v>
      </c>
      <c r="AB14" s="103" t="s">
        <v>357</v>
      </c>
      <c r="AC14" s="52"/>
      <c r="AD14" s="103" t="s">
        <v>60</v>
      </c>
      <c r="AE14" s="117"/>
      <c r="AF14" s="53"/>
      <c r="AG14" s="80"/>
      <c r="AH14" s="53"/>
      <c r="AI14" s="80"/>
      <c r="AJ14" s="80"/>
      <c r="AK14" s="80"/>
      <c r="AL14" s="80"/>
      <c r="AM14" s="80"/>
      <c r="AN14" s="80"/>
      <c r="AO14" s="54"/>
      <c r="AP14" s="107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</row>
    <row r="15" spans="1:57" s="102" customFormat="1" ht="45" x14ac:dyDescent="0.25">
      <c r="A15" s="118" t="s">
        <v>359</v>
      </c>
      <c r="B15" s="103" t="s">
        <v>248</v>
      </c>
      <c r="C15" s="103" t="s">
        <v>360</v>
      </c>
      <c r="D15" s="117" t="s">
        <v>187</v>
      </c>
      <c r="E15" s="103" t="s">
        <v>34</v>
      </c>
      <c r="F15" s="80"/>
      <c r="G15" s="52"/>
      <c r="H15" s="70" t="s">
        <v>20</v>
      </c>
      <c r="I15" s="70" t="s">
        <v>134</v>
      </c>
      <c r="J15" s="105" t="s">
        <v>174</v>
      </c>
      <c r="K15" s="106" t="s">
        <v>179</v>
      </c>
      <c r="L15" s="117" t="s">
        <v>170</v>
      </c>
      <c r="M15" s="52"/>
      <c r="N15" s="117" t="s">
        <v>166</v>
      </c>
      <c r="O15" s="117" t="s">
        <v>167</v>
      </c>
      <c r="P15" s="103" t="s">
        <v>249</v>
      </c>
      <c r="Q15" s="103" t="s">
        <v>361</v>
      </c>
      <c r="R15" s="117" t="s">
        <v>24</v>
      </c>
      <c r="S15" s="80"/>
      <c r="T15" s="106" t="s">
        <v>23</v>
      </c>
      <c r="U15" s="117" t="s">
        <v>54</v>
      </c>
      <c r="V15" s="80"/>
      <c r="W15" s="80"/>
      <c r="X15" s="103" t="s">
        <v>362</v>
      </c>
      <c r="Y15" s="52"/>
      <c r="Z15" s="103" t="s">
        <v>363</v>
      </c>
      <c r="AA15" s="103" t="s">
        <v>364</v>
      </c>
      <c r="AB15" s="103" t="s">
        <v>365</v>
      </c>
      <c r="AC15" s="52"/>
      <c r="AD15" s="103" t="s">
        <v>60</v>
      </c>
      <c r="AE15" s="117"/>
      <c r="AF15" s="53"/>
      <c r="AG15" s="80"/>
      <c r="AH15" s="53"/>
      <c r="AI15" s="80"/>
      <c r="AJ15" s="80"/>
      <c r="AK15" s="80"/>
      <c r="AL15" s="80"/>
      <c r="AM15" s="80"/>
      <c r="AN15" s="80"/>
      <c r="AO15" s="54"/>
      <c r="AP15" s="107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</row>
    <row r="16" spans="1:57" s="102" customFormat="1" ht="30" x14ac:dyDescent="0.25">
      <c r="A16" s="123" t="s">
        <v>370</v>
      </c>
      <c r="B16" s="103" t="s">
        <v>248</v>
      </c>
      <c r="C16" s="103" t="s">
        <v>371</v>
      </c>
      <c r="D16" s="117" t="s">
        <v>187</v>
      </c>
      <c r="E16" s="103" t="s">
        <v>34</v>
      </c>
      <c r="F16" s="80"/>
      <c r="G16" s="52"/>
      <c r="H16" s="70" t="s">
        <v>20</v>
      </c>
      <c r="I16" s="70" t="s">
        <v>134</v>
      </c>
      <c r="J16" s="105" t="s">
        <v>174</v>
      </c>
      <c r="K16" s="106" t="s">
        <v>179</v>
      </c>
      <c r="L16" s="117" t="s">
        <v>170</v>
      </c>
      <c r="M16" s="52"/>
      <c r="N16" s="117" t="s">
        <v>166</v>
      </c>
      <c r="O16" s="117" t="s">
        <v>167</v>
      </c>
      <c r="P16" s="103" t="s">
        <v>249</v>
      </c>
      <c r="Q16" s="103" t="s">
        <v>372</v>
      </c>
      <c r="R16" s="117" t="s">
        <v>24</v>
      </c>
      <c r="S16" s="80"/>
      <c r="T16" s="106" t="s">
        <v>23</v>
      </c>
      <c r="U16" s="117" t="s">
        <v>54</v>
      </c>
      <c r="V16" s="80"/>
      <c r="W16" s="80"/>
      <c r="X16" s="103" t="s">
        <v>373</v>
      </c>
      <c r="Y16" s="52"/>
      <c r="Z16" s="103" t="s">
        <v>374</v>
      </c>
      <c r="AA16" s="103" t="s">
        <v>375</v>
      </c>
      <c r="AB16" s="103" t="s">
        <v>376</v>
      </c>
      <c r="AC16" s="52"/>
      <c r="AD16" s="103" t="s">
        <v>60</v>
      </c>
      <c r="AE16" s="117"/>
      <c r="AF16" s="53"/>
      <c r="AG16" s="80"/>
      <c r="AH16" s="53"/>
      <c r="AI16" s="80"/>
      <c r="AJ16" s="80"/>
      <c r="AK16" s="80"/>
      <c r="AL16" s="80"/>
      <c r="AM16" s="80"/>
      <c r="AN16" s="80"/>
      <c r="AO16" s="54"/>
      <c r="AP16" s="107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</row>
    <row r="17" spans="1:57" s="102" customFormat="1" ht="30" x14ac:dyDescent="0.25">
      <c r="A17" s="118" t="s">
        <v>378</v>
      </c>
      <c r="B17" s="103" t="s">
        <v>245</v>
      </c>
      <c r="C17" s="103" t="s">
        <v>371</v>
      </c>
      <c r="D17" s="117" t="s">
        <v>187</v>
      </c>
      <c r="E17" s="103" t="s">
        <v>34</v>
      </c>
      <c r="F17" s="80"/>
      <c r="G17" s="52"/>
      <c r="H17" s="70" t="s">
        <v>20</v>
      </c>
      <c r="I17" s="70" t="s">
        <v>134</v>
      </c>
      <c r="J17" s="105" t="s">
        <v>174</v>
      </c>
      <c r="K17" s="106" t="s">
        <v>179</v>
      </c>
      <c r="L17" s="117" t="s">
        <v>170</v>
      </c>
      <c r="M17" s="52"/>
      <c r="N17" s="117" t="s">
        <v>166</v>
      </c>
      <c r="O17" s="117" t="s">
        <v>167</v>
      </c>
      <c r="P17" s="103" t="s">
        <v>247</v>
      </c>
      <c r="Q17" s="103" t="s">
        <v>379</v>
      </c>
      <c r="R17" s="117" t="s">
        <v>380</v>
      </c>
      <c r="S17" s="80"/>
      <c r="T17" s="106" t="s">
        <v>23</v>
      </c>
      <c r="U17" s="117" t="s">
        <v>54</v>
      </c>
      <c r="V17" s="80"/>
      <c r="W17" s="80"/>
      <c r="X17" s="103" t="s">
        <v>381</v>
      </c>
      <c r="Y17" s="52"/>
      <c r="Z17" s="103" t="s">
        <v>382</v>
      </c>
      <c r="AA17" s="103" t="s">
        <v>383</v>
      </c>
      <c r="AB17" s="103" t="s">
        <v>384</v>
      </c>
      <c r="AC17" s="52"/>
      <c r="AD17" s="103" t="s">
        <v>60</v>
      </c>
      <c r="AE17" s="117"/>
      <c r="AF17" s="53"/>
      <c r="AG17" s="80"/>
      <c r="AH17" s="53"/>
      <c r="AI17" s="80"/>
      <c r="AJ17" s="80"/>
      <c r="AK17" s="80"/>
      <c r="AL17" s="80"/>
      <c r="AM17" s="80"/>
      <c r="AN17" s="80"/>
      <c r="AO17" s="54"/>
      <c r="AP17" s="107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</row>
  </sheetData>
  <autoFilter ref="A1:BE1"/>
  <dataConsolidate/>
  <dataValidations count="2">
    <dataValidation type="list" allowBlank="1" showInputMessage="1" showErrorMessage="1" sqref="R2:R17">
      <formula1>"Provide,Modify,Cease"</formula1>
    </dataValidation>
    <dataValidation type="list" allowBlank="1" showErrorMessage="1" sqref="H2:H17">
      <formula1>"http://sqe.t1.nat.bt.com/cqm,http://sqe.t3.nat.bt.com/cqm"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[1]NetworkID!#REF!</xm:f>
          </x14:formula1>
          <xm:sqref>N2:N17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J2" sqref="J2:K2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122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139</v>
      </c>
      <c r="C1" s="20" t="s">
        <v>144</v>
      </c>
      <c r="D1" s="11" t="s">
        <v>136</v>
      </c>
      <c r="E1" s="11" t="s">
        <v>169</v>
      </c>
      <c r="F1" s="11" t="s">
        <v>168</v>
      </c>
      <c r="G1" s="11" t="s">
        <v>148</v>
      </c>
      <c r="H1" s="11" t="s">
        <v>146</v>
      </c>
      <c r="I1" s="37" t="s">
        <v>171</v>
      </c>
      <c r="J1" s="10" t="s">
        <v>133</v>
      </c>
      <c r="K1" s="10" t="s">
        <v>116</v>
      </c>
      <c r="L1" s="12" t="s">
        <v>22</v>
      </c>
      <c r="M1" s="12" t="s">
        <v>5</v>
      </c>
      <c r="N1" s="10" t="s">
        <v>55</v>
      </c>
      <c r="O1" s="10" t="s">
        <v>111</v>
      </c>
      <c r="P1" s="10" t="s">
        <v>137</v>
      </c>
      <c r="Q1" s="10" t="s">
        <v>138</v>
      </c>
      <c r="R1" s="38" t="s">
        <v>128</v>
      </c>
      <c r="S1" s="10" t="s">
        <v>112</v>
      </c>
      <c r="T1" s="10" t="s">
        <v>113</v>
      </c>
      <c r="U1" s="10" t="s">
        <v>114</v>
      </c>
      <c r="V1" s="10" t="s">
        <v>115</v>
      </c>
    </row>
    <row r="2" spans="1:22" s="36" customFormat="1" ht="45" x14ac:dyDescent="0.25">
      <c r="A2" s="120" t="s">
        <v>21</v>
      </c>
      <c r="B2" s="55" t="s">
        <v>103</v>
      </c>
      <c r="C2" s="59" t="s">
        <v>21</v>
      </c>
      <c r="D2" s="51" t="s">
        <v>186</v>
      </c>
      <c r="E2" s="55" t="s">
        <v>187</v>
      </c>
      <c r="F2" s="55">
        <v>1</v>
      </c>
      <c r="G2" s="58" t="s">
        <v>149</v>
      </c>
      <c r="H2" s="58" t="s">
        <v>147</v>
      </c>
      <c r="I2" s="58" t="s">
        <v>134</v>
      </c>
      <c r="J2" s="105" t="s">
        <v>142</v>
      </c>
      <c r="K2" s="106" t="s">
        <v>237</v>
      </c>
      <c r="L2" s="55" t="s">
        <v>104</v>
      </c>
      <c r="M2" s="121" t="str">
        <f>VLOOKUP($B2,AC!$A:$K,11,FALSE)</f>
        <v>YYYR55KLTAUKAZ01</v>
      </c>
      <c r="N2" s="105" t="s">
        <v>142</v>
      </c>
      <c r="O2" s="42" t="s">
        <v>369</v>
      </c>
      <c r="P2" s="61" t="s">
        <v>140</v>
      </c>
      <c r="Q2" s="61" t="s">
        <v>141</v>
      </c>
      <c r="R2" s="62" t="s">
        <v>173</v>
      </c>
      <c r="S2" s="60" t="s">
        <v>60</v>
      </c>
      <c r="T2" s="63"/>
      <c r="U2" s="60" t="s">
        <v>60</v>
      </c>
      <c r="V2" s="63"/>
    </row>
    <row r="3" spans="1:22" s="65" customFormat="1" ht="45" x14ac:dyDescent="0.25">
      <c r="A3" s="119" t="s">
        <v>197</v>
      </c>
      <c r="B3" s="67" t="s">
        <v>194</v>
      </c>
      <c r="C3" s="71" t="s">
        <v>197</v>
      </c>
      <c r="D3" s="66" t="s">
        <v>195</v>
      </c>
      <c r="E3" s="67" t="s">
        <v>187</v>
      </c>
      <c r="F3" s="67">
        <v>1</v>
      </c>
      <c r="G3" s="70" t="s">
        <v>149</v>
      </c>
      <c r="H3" s="70" t="s">
        <v>147</v>
      </c>
      <c r="I3" s="70" t="s">
        <v>134</v>
      </c>
      <c r="J3" s="68" t="s">
        <v>174</v>
      </c>
      <c r="K3" s="69" t="s">
        <v>179</v>
      </c>
      <c r="L3" s="67" t="s">
        <v>104</v>
      </c>
      <c r="M3" s="121" t="str">
        <f>VLOOKUP($B3,AC!$A:$K,11,FALSE)</f>
        <v>YYYR55KLTAUKAZ02</v>
      </c>
      <c r="N3" s="68" t="s">
        <v>142</v>
      </c>
      <c r="O3" s="75" t="s">
        <v>229</v>
      </c>
      <c r="P3" s="73" t="s">
        <v>140</v>
      </c>
      <c r="Q3" s="73" t="s">
        <v>141</v>
      </c>
      <c r="R3" s="74" t="s">
        <v>173</v>
      </c>
      <c r="S3" s="72" t="s">
        <v>60</v>
      </c>
      <c r="T3" s="80"/>
      <c r="U3" s="72" t="s">
        <v>60</v>
      </c>
      <c r="V3" s="80"/>
    </row>
    <row r="4" spans="1:22" s="102" customFormat="1" ht="45" x14ac:dyDescent="0.25">
      <c r="A4" s="120" t="s">
        <v>263</v>
      </c>
      <c r="B4" s="117" t="s">
        <v>210</v>
      </c>
      <c r="C4" s="71" t="s">
        <v>263</v>
      </c>
      <c r="D4" s="103" t="s">
        <v>211</v>
      </c>
      <c r="E4" s="117" t="s">
        <v>187</v>
      </c>
      <c r="F4" s="117">
        <v>1</v>
      </c>
      <c r="G4" s="70" t="s">
        <v>149</v>
      </c>
      <c r="H4" s="70" t="s">
        <v>147</v>
      </c>
      <c r="I4" s="70" t="s">
        <v>134</v>
      </c>
      <c r="J4" s="105" t="s">
        <v>174</v>
      </c>
      <c r="K4" s="106" t="s">
        <v>179</v>
      </c>
      <c r="L4" s="117" t="s">
        <v>104</v>
      </c>
      <c r="M4" s="121" t="str">
        <f>VLOOKUP($B4,AC!$A:$K,11,FALSE)</f>
        <v>YYYR55THAIA01</v>
      </c>
      <c r="N4" s="105" t="s">
        <v>174</v>
      </c>
      <c r="O4" s="107" t="s">
        <v>305</v>
      </c>
      <c r="P4" s="73" t="s">
        <v>140</v>
      </c>
      <c r="Q4" s="73" t="s">
        <v>141</v>
      </c>
      <c r="R4" s="74" t="s">
        <v>173</v>
      </c>
      <c r="S4" s="72" t="s">
        <v>60</v>
      </c>
      <c r="T4" s="80"/>
      <c r="U4" s="72" t="s">
        <v>60</v>
      </c>
      <c r="V4" s="80"/>
    </row>
    <row r="5" spans="1:22" s="102" customFormat="1" ht="45" x14ac:dyDescent="0.25">
      <c r="A5" s="120" t="s">
        <v>270</v>
      </c>
      <c r="B5" s="117" t="s">
        <v>245</v>
      </c>
      <c r="C5" s="71" t="s">
        <v>270</v>
      </c>
      <c r="D5" s="103" t="s">
        <v>246</v>
      </c>
      <c r="E5" s="117" t="s">
        <v>187</v>
      </c>
      <c r="F5" s="117">
        <v>1</v>
      </c>
      <c r="G5" s="70" t="s">
        <v>149</v>
      </c>
      <c r="H5" s="70" t="s">
        <v>147</v>
      </c>
      <c r="I5" s="70" t="s">
        <v>134</v>
      </c>
      <c r="J5" s="105" t="s">
        <v>174</v>
      </c>
      <c r="K5" s="106" t="s">
        <v>179</v>
      </c>
      <c r="L5" s="117" t="s">
        <v>104</v>
      </c>
      <c r="M5" s="121" t="str">
        <f>VLOOKUP($B5,AC!$A:$K,11,FALSE)</f>
        <v>YYYR55THAIA02</v>
      </c>
      <c r="N5" s="105" t="s">
        <v>174</v>
      </c>
      <c r="O5" s="107" t="s">
        <v>306</v>
      </c>
      <c r="P5" s="73" t="s">
        <v>140</v>
      </c>
      <c r="Q5" s="73" t="s">
        <v>141</v>
      </c>
      <c r="R5" s="74" t="s">
        <v>173</v>
      </c>
      <c r="S5" s="72" t="s">
        <v>60</v>
      </c>
      <c r="T5" s="80"/>
      <c r="U5" s="72" t="s">
        <v>60</v>
      </c>
      <c r="V5" s="80"/>
    </row>
    <row r="6" spans="1:22" s="102" customFormat="1" ht="45" x14ac:dyDescent="0.25">
      <c r="A6" s="120" t="s">
        <v>281</v>
      </c>
      <c r="B6" s="117" t="s">
        <v>248</v>
      </c>
      <c r="C6" s="71" t="s">
        <v>281</v>
      </c>
      <c r="D6" s="103" t="s">
        <v>250</v>
      </c>
      <c r="E6" s="117" t="s">
        <v>187</v>
      </c>
      <c r="F6" s="117">
        <v>1</v>
      </c>
      <c r="G6" s="70" t="s">
        <v>149</v>
      </c>
      <c r="H6" s="70" t="s">
        <v>147</v>
      </c>
      <c r="I6" s="70" t="s">
        <v>134</v>
      </c>
      <c r="J6" s="105" t="s">
        <v>174</v>
      </c>
      <c r="K6" s="106" t="s">
        <v>179</v>
      </c>
      <c r="L6" s="117" t="s">
        <v>104</v>
      </c>
      <c r="M6" s="121" t="str">
        <f>VLOOKUP($B6,AC!$A:$K,11,FALSE)</f>
        <v>YYYR55THAIA03</v>
      </c>
      <c r="N6" s="105" t="s">
        <v>174</v>
      </c>
      <c r="O6" s="107" t="s">
        <v>307</v>
      </c>
      <c r="P6" s="73" t="s">
        <v>140</v>
      </c>
      <c r="Q6" s="73" t="s">
        <v>141</v>
      </c>
      <c r="R6" s="74" t="s">
        <v>173</v>
      </c>
      <c r="S6" s="72" t="s">
        <v>60</v>
      </c>
      <c r="T6" s="80"/>
      <c r="U6" s="72" t="s">
        <v>60</v>
      </c>
      <c r="V6" s="80"/>
    </row>
    <row r="7" spans="1:22" s="102" customFormat="1" ht="45" x14ac:dyDescent="0.25">
      <c r="A7" s="120" t="s">
        <v>287</v>
      </c>
      <c r="B7" s="117" t="s">
        <v>253</v>
      </c>
      <c r="C7" s="71" t="s">
        <v>287</v>
      </c>
      <c r="D7" s="103" t="s">
        <v>254</v>
      </c>
      <c r="E7" s="117" t="s">
        <v>187</v>
      </c>
      <c r="F7" s="117">
        <v>1</v>
      </c>
      <c r="G7" s="70" t="s">
        <v>149</v>
      </c>
      <c r="H7" s="70" t="s">
        <v>147</v>
      </c>
      <c r="I7" s="70" t="s">
        <v>134</v>
      </c>
      <c r="J7" s="105" t="s">
        <v>174</v>
      </c>
      <c r="K7" s="106" t="s">
        <v>179</v>
      </c>
      <c r="L7" s="117" t="s">
        <v>104</v>
      </c>
      <c r="M7" s="121" t="str">
        <f>VLOOKUP($B7,AC!$A:$K,11,FALSE)</f>
        <v>YYYR55THAIA04</v>
      </c>
      <c r="N7" s="105" t="s">
        <v>174</v>
      </c>
      <c r="O7" s="107" t="s">
        <v>308</v>
      </c>
      <c r="P7" s="73" t="s">
        <v>140</v>
      </c>
      <c r="Q7" s="73" t="s">
        <v>141</v>
      </c>
      <c r="R7" s="74" t="s">
        <v>173</v>
      </c>
      <c r="S7" s="72" t="s">
        <v>60</v>
      </c>
      <c r="T7" s="80"/>
      <c r="U7" s="72" t="s">
        <v>60</v>
      </c>
      <c r="V7" s="80"/>
    </row>
    <row r="8" spans="1:22" s="102" customFormat="1" ht="45" x14ac:dyDescent="0.25">
      <c r="A8" s="120" t="s">
        <v>294</v>
      </c>
      <c r="B8" s="117" t="s">
        <v>257</v>
      </c>
      <c r="C8" s="71" t="s">
        <v>294</v>
      </c>
      <c r="D8" s="103" t="s">
        <v>271</v>
      </c>
      <c r="E8" s="117" t="s">
        <v>187</v>
      </c>
      <c r="F8" s="117">
        <v>1</v>
      </c>
      <c r="G8" s="70" t="s">
        <v>149</v>
      </c>
      <c r="H8" s="70" t="s">
        <v>147</v>
      </c>
      <c r="I8" s="70" t="s">
        <v>134</v>
      </c>
      <c r="J8" s="105" t="s">
        <v>174</v>
      </c>
      <c r="K8" s="106" t="s">
        <v>179</v>
      </c>
      <c r="L8" s="117" t="s">
        <v>104</v>
      </c>
      <c r="M8" s="121" t="str">
        <f>VLOOKUP($B8,AC!$A:$K,11,FALSE)</f>
        <v>YYYR55THAIA05</v>
      </c>
      <c r="N8" s="105" t="s">
        <v>174</v>
      </c>
      <c r="O8" s="107" t="s">
        <v>309</v>
      </c>
      <c r="P8" s="73" t="s">
        <v>140</v>
      </c>
      <c r="Q8" s="73" t="s">
        <v>141</v>
      </c>
      <c r="R8" s="74" t="s">
        <v>173</v>
      </c>
      <c r="S8" s="72" t="s">
        <v>60</v>
      </c>
      <c r="T8" s="80"/>
      <c r="U8" s="72" t="s">
        <v>60</v>
      </c>
      <c r="V8" s="80"/>
    </row>
    <row r="9" spans="1:22" s="102" customFormat="1" ht="45" x14ac:dyDescent="0.25">
      <c r="A9" s="120" t="s">
        <v>300</v>
      </c>
      <c r="B9" s="117" t="s">
        <v>262</v>
      </c>
      <c r="C9" s="71" t="s">
        <v>300</v>
      </c>
      <c r="D9" s="103" t="s">
        <v>272</v>
      </c>
      <c r="E9" s="117" t="s">
        <v>187</v>
      </c>
      <c r="F9" s="117">
        <v>1</v>
      </c>
      <c r="G9" s="70" t="s">
        <v>149</v>
      </c>
      <c r="H9" s="70" t="s">
        <v>147</v>
      </c>
      <c r="I9" s="70" t="s">
        <v>134</v>
      </c>
      <c r="J9" s="105" t="s">
        <v>174</v>
      </c>
      <c r="K9" s="106" t="s">
        <v>179</v>
      </c>
      <c r="L9" s="117" t="s">
        <v>104</v>
      </c>
      <c r="M9" s="121" t="str">
        <f>VLOOKUP($B9,AC!$A:$K,11,FALSE)</f>
        <v>YYYR55THAIA06</v>
      </c>
      <c r="N9" s="105" t="s">
        <v>174</v>
      </c>
      <c r="O9" s="107" t="s">
        <v>310</v>
      </c>
      <c r="P9" s="73" t="s">
        <v>140</v>
      </c>
      <c r="Q9" s="73" t="s">
        <v>141</v>
      </c>
      <c r="R9" s="74" t="s">
        <v>173</v>
      </c>
      <c r="S9" s="72" t="s">
        <v>60</v>
      </c>
      <c r="T9" s="80"/>
      <c r="U9" s="72" t="s">
        <v>60</v>
      </c>
      <c r="V9" s="80"/>
    </row>
    <row r="10" spans="1:22" s="102" customFormat="1" ht="45" x14ac:dyDescent="0.25">
      <c r="A10" s="71" t="s">
        <v>311</v>
      </c>
      <c r="B10" s="117" t="s">
        <v>318</v>
      </c>
      <c r="C10" s="71" t="s">
        <v>326</v>
      </c>
      <c r="D10" s="103" t="s">
        <v>319</v>
      </c>
      <c r="E10" s="117" t="s">
        <v>187</v>
      </c>
      <c r="F10" s="117">
        <v>1</v>
      </c>
      <c r="G10" s="70" t="s">
        <v>149</v>
      </c>
      <c r="H10" s="70" t="s">
        <v>147</v>
      </c>
      <c r="I10" s="70" t="s">
        <v>134</v>
      </c>
      <c r="J10" s="105" t="s">
        <v>142</v>
      </c>
      <c r="K10" s="106" t="s">
        <v>237</v>
      </c>
      <c r="L10" s="117" t="s">
        <v>104</v>
      </c>
      <c r="M10" s="121" t="str">
        <f>VLOOKUP($B10,[2]AC!$A:$K,11,FALSE)</f>
        <v>YYYR55THAISK01</v>
      </c>
      <c r="N10" s="105" t="s">
        <v>142</v>
      </c>
      <c r="O10" s="107" t="s">
        <v>366</v>
      </c>
      <c r="P10" s="73" t="s">
        <v>140</v>
      </c>
      <c r="Q10" s="73" t="s">
        <v>141</v>
      </c>
      <c r="R10" s="74" t="s">
        <v>173</v>
      </c>
      <c r="S10" s="72" t="s">
        <v>60</v>
      </c>
      <c r="T10" s="80"/>
      <c r="U10" s="72" t="s">
        <v>60</v>
      </c>
      <c r="V10" s="80"/>
    </row>
    <row r="11" spans="1:22" s="102" customFormat="1" ht="45" x14ac:dyDescent="0.25">
      <c r="A11" s="119" t="s">
        <v>326</v>
      </c>
      <c r="B11" s="117" t="s">
        <v>321</v>
      </c>
      <c r="C11" s="71" t="s">
        <v>327</v>
      </c>
      <c r="D11" s="103" t="s">
        <v>322</v>
      </c>
      <c r="E11" s="117" t="s">
        <v>187</v>
      </c>
      <c r="F11" s="117">
        <v>1</v>
      </c>
      <c r="G11" s="70" t="s">
        <v>149</v>
      </c>
      <c r="H11" s="70" t="s">
        <v>147</v>
      </c>
      <c r="I11" s="70" t="s">
        <v>134</v>
      </c>
      <c r="J11" s="105" t="s">
        <v>174</v>
      </c>
      <c r="K11" s="106" t="s">
        <v>179</v>
      </c>
      <c r="L11" s="117" t="s">
        <v>104</v>
      </c>
      <c r="M11" s="121" t="str">
        <f>VLOOKUP($B11,AC!$A:$K,11,FALSE)</f>
        <v>YYYR55THAISK02</v>
      </c>
      <c r="N11" s="105" t="s">
        <v>174</v>
      </c>
      <c r="O11" s="107" t="s">
        <v>349</v>
      </c>
      <c r="P11" s="73" t="s">
        <v>140</v>
      </c>
      <c r="Q11" s="73" t="s">
        <v>141</v>
      </c>
      <c r="R11" s="74" t="s">
        <v>173</v>
      </c>
      <c r="S11" s="72" t="s">
        <v>60</v>
      </c>
      <c r="T11" s="80"/>
      <c r="U11" s="72" t="s">
        <v>60</v>
      </c>
      <c r="V11" s="80"/>
    </row>
    <row r="12" spans="1:22" s="102" customFormat="1" ht="45" x14ac:dyDescent="0.25">
      <c r="A12" s="120" t="s">
        <v>327</v>
      </c>
      <c r="B12" s="117" t="s">
        <v>324</v>
      </c>
      <c r="C12" s="71" t="s">
        <v>328</v>
      </c>
      <c r="D12" s="103" t="s">
        <v>329</v>
      </c>
      <c r="E12" s="117" t="s">
        <v>187</v>
      </c>
      <c r="F12" s="117">
        <v>1</v>
      </c>
      <c r="G12" s="70" t="s">
        <v>149</v>
      </c>
      <c r="H12" s="70" t="s">
        <v>147</v>
      </c>
      <c r="I12" s="70" t="s">
        <v>134</v>
      </c>
      <c r="J12" s="105" t="s">
        <v>174</v>
      </c>
      <c r="K12" s="106" t="s">
        <v>179</v>
      </c>
      <c r="L12" s="117" t="s">
        <v>104</v>
      </c>
      <c r="M12" s="121" t="str">
        <f>VLOOKUP($B12,AC!$A:$K,11,FALSE)</f>
        <v>YYYR55THAISK03</v>
      </c>
      <c r="N12" s="105" t="s">
        <v>174</v>
      </c>
      <c r="O12" s="107" t="s">
        <v>350</v>
      </c>
      <c r="P12" s="73" t="s">
        <v>140</v>
      </c>
      <c r="Q12" s="73" t="s">
        <v>141</v>
      </c>
      <c r="R12" s="74" t="s">
        <v>173</v>
      </c>
      <c r="S12" s="72" t="s">
        <v>60</v>
      </c>
      <c r="T12" s="80"/>
      <c r="U12" s="72" t="s">
        <v>60</v>
      </c>
      <c r="V12" s="80"/>
    </row>
    <row r="13" spans="1:22" s="102" customFormat="1" ht="30" x14ac:dyDescent="0.25">
      <c r="A13" s="120" t="s">
        <v>328</v>
      </c>
      <c r="B13" s="117" t="s">
        <v>245</v>
      </c>
      <c r="C13" s="71" t="s">
        <v>352</v>
      </c>
      <c r="D13" s="103" t="s">
        <v>358</v>
      </c>
      <c r="E13" s="117" t="s">
        <v>187</v>
      </c>
      <c r="F13" s="117">
        <v>1</v>
      </c>
      <c r="G13" s="70" t="s">
        <v>149</v>
      </c>
      <c r="H13" s="70" t="s">
        <v>147</v>
      </c>
      <c r="I13" s="70" t="s">
        <v>134</v>
      </c>
      <c r="J13" s="105" t="s">
        <v>174</v>
      </c>
      <c r="K13" s="106" t="s">
        <v>179</v>
      </c>
      <c r="L13" s="117" t="s">
        <v>104</v>
      </c>
      <c r="M13" s="121" t="str">
        <f>VLOOKUP($B13,AC!$A:$K,11,FALSE)</f>
        <v>YYYR55THAIA02</v>
      </c>
      <c r="N13" s="105" t="s">
        <v>174</v>
      </c>
      <c r="O13" s="107" t="s">
        <v>367</v>
      </c>
      <c r="P13" s="73" t="s">
        <v>140</v>
      </c>
      <c r="Q13" s="73" t="s">
        <v>141</v>
      </c>
      <c r="R13" s="74" t="s">
        <v>173</v>
      </c>
      <c r="S13" s="72" t="s">
        <v>60</v>
      </c>
      <c r="T13" s="80"/>
      <c r="U13" s="72" t="s">
        <v>60</v>
      </c>
      <c r="V13" s="80"/>
    </row>
    <row r="14" spans="1:22" s="102" customFormat="1" ht="45" x14ac:dyDescent="0.25">
      <c r="A14" s="120" t="s">
        <v>352</v>
      </c>
      <c r="B14" s="117" t="s">
        <v>248</v>
      </c>
      <c r="C14" s="71" t="s">
        <v>359</v>
      </c>
      <c r="D14" s="103" t="s">
        <v>360</v>
      </c>
      <c r="E14" s="117" t="s">
        <v>187</v>
      </c>
      <c r="F14" s="117">
        <v>1</v>
      </c>
      <c r="G14" s="70" t="s">
        <v>149</v>
      </c>
      <c r="H14" s="70" t="s">
        <v>147</v>
      </c>
      <c r="I14" s="70" t="s">
        <v>134</v>
      </c>
      <c r="J14" s="105" t="s">
        <v>174</v>
      </c>
      <c r="K14" s="106" t="s">
        <v>179</v>
      </c>
      <c r="L14" s="117" t="s">
        <v>104</v>
      </c>
      <c r="M14" s="121" t="str">
        <f>VLOOKUP($B14,AC!$A:$K,11,FALSE)</f>
        <v>YYYR55THAIA03</v>
      </c>
      <c r="N14" s="105" t="s">
        <v>174</v>
      </c>
      <c r="O14" s="107" t="s">
        <v>368</v>
      </c>
      <c r="P14" s="73" t="s">
        <v>140</v>
      </c>
      <c r="Q14" s="73" t="s">
        <v>141</v>
      </c>
      <c r="R14" s="74" t="s">
        <v>173</v>
      </c>
      <c r="S14" s="72" t="s">
        <v>60</v>
      </c>
      <c r="T14" s="80"/>
      <c r="U14" s="72" t="s">
        <v>60</v>
      </c>
      <c r="V14" s="80"/>
    </row>
    <row r="15" spans="1:22" s="102" customFormat="1" ht="30" x14ac:dyDescent="0.25">
      <c r="A15" s="119" t="s">
        <v>359</v>
      </c>
      <c r="B15" s="117" t="s">
        <v>248</v>
      </c>
      <c r="C15" s="71" t="s">
        <v>370</v>
      </c>
      <c r="D15" s="103" t="s">
        <v>371</v>
      </c>
      <c r="E15" s="117" t="s">
        <v>187</v>
      </c>
      <c r="F15" s="117">
        <v>1</v>
      </c>
      <c r="G15" s="70" t="s">
        <v>149</v>
      </c>
      <c r="H15" s="70" t="s">
        <v>147</v>
      </c>
      <c r="I15" s="70" t="s">
        <v>134</v>
      </c>
      <c r="J15" s="105" t="s">
        <v>174</v>
      </c>
      <c r="K15" s="106" t="s">
        <v>179</v>
      </c>
      <c r="L15" s="117" t="s">
        <v>104</v>
      </c>
      <c r="M15" s="121" t="str">
        <f>VLOOKUP($B15,AC!$A:$K,11,FALSE)</f>
        <v>YYYR55THAIA03</v>
      </c>
      <c r="N15" s="105" t="s">
        <v>174</v>
      </c>
      <c r="O15" s="107" t="s">
        <v>377</v>
      </c>
      <c r="P15" s="73" t="s">
        <v>140</v>
      </c>
      <c r="Q15" s="73" t="s">
        <v>141</v>
      </c>
      <c r="R15" s="74" t="s">
        <v>173</v>
      </c>
      <c r="S15" s="72" t="s">
        <v>60</v>
      </c>
      <c r="T15" s="80"/>
      <c r="U15" s="72" t="s">
        <v>60</v>
      </c>
      <c r="V15" s="80"/>
    </row>
    <row r="16" spans="1:22" s="102" customFormat="1" ht="30" x14ac:dyDescent="0.25">
      <c r="A16" s="71" t="s">
        <v>370</v>
      </c>
      <c r="B16" s="117" t="s">
        <v>245</v>
      </c>
      <c r="C16" s="71" t="s">
        <v>370</v>
      </c>
      <c r="D16" s="103" t="s">
        <v>371</v>
      </c>
      <c r="E16" s="117" t="s">
        <v>187</v>
      </c>
      <c r="F16" s="117">
        <v>1</v>
      </c>
      <c r="G16" s="70" t="s">
        <v>149</v>
      </c>
      <c r="H16" s="70" t="s">
        <v>147</v>
      </c>
      <c r="I16" s="70" t="s">
        <v>134</v>
      </c>
      <c r="J16" s="105" t="s">
        <v>174</v>
      </c>
      <c r="K16" s="106" t="s">
        <v>179</v>
      </c>
      <c r="L16" s="117" t="s">
        <v>104</v>
      </c>
      <c r="M16" s="121" t="str">
        <f>VLOOKUP($B16,AC!$A:$K,11,FALSE)</f>
        <v>YYYR55THAIA02</v>
      </c>
      <c r="N16" s="105" t="s">
        <v>174</v>
      </c>
      <c r="O16" s="107" t="s">
        <v>385</v>
      </c>
      <c r="P16" s="73" t="s">
        <v>140</v>
      </c>
      <c r="Q16" s="73" t="s">
        <v>141</v>
      </c>
      <c r="R16" s="74" t="s">
        <v>173</v>
      </c>
      <c r="S16" s="72" t="s">
        <v>60</v>
      </c>
      <c r="T16" s="80"/>
      <c r="U16" s="72" t="s">
        <v>60</v>
      </c>
      <c r="V16" s="80"/>
    </row>
  </sheetData>
  <dataConsolidate/>
  <dataValidations count="3">
    <dataValidation type="list" allowBlank="1" showErrorMessage="1" sqref="G2:G16">
      <formula1>"http://singlemodelc.nat.bt.com/,http://singlemodela.nat.bt.com/default.aspx"</formula1>
    </dataValidation>
    <dataValidation type="list" allowBlank="1" showErrorMessage="1" sqref="H2:H16">
      <formula1>"http://aibwebb-ws.nat.bt.com:61014/aibweb/,http://aibwebc-ws.nat.bt.com:61007/aibweb/,http://aibweb-gs.nat.bt.com:61108/aibweb/"</formula1>
    </dataValidation>
    <dataValidation type="list" allowBlank="1" showErrorMessage="1" sqref="I2:I16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133</v>
      </c>
      <c r="D1" s="10" t="s">
        <v>116</v>
      </c>
      <c r="E1" s="12" t="s">
        <v>22</v>
      </c>
      <c r="F1" s="10" t="s">
        <v>126</v>
      </c>
      <c r="G1" s="10" t="s">
        <v>5</v>
      </c>
      <c r="H1" s="10" t="s">
        <v>127</v>
      </c>
      <c r="I1" s="10" t="s">
        <v>128</v>
      </c>
    </row>
    <row r="2" spans="1:9" ht="30" x14ac:dyDescent="0.25">
      <c r="A2" s="13" t="s">
        <v>123</v>
      </c>
      <c r="B2" s="21" t="s">
        <v>134</v>
      </c>
      <c r="C2" s="14" t="s">
        <v>105</v>
      </c>
      <c r="D2" s="6" t="s">
        <v>135</v>
      </c>
      <c r="E2" s="16" t="s">
        <v>104</v>
      </c>
      <c r="F2" s="15" t="s">
        <v>132</v>
      </c>
      <c r="G2" s="18" t="s">
        <v>130</v>
      </c>
      <c r="H2" s="8" t="s">
        <v>131</v>
      </c>
      <c r="I2" s="17" t="s">
        <v>129</v>
      </c>
    </row>
    <row r="3" spans="1:9" ht="30" x14ac:dyDescent="0.25">
      <c r="A3" s="7" t="s">
        <v>124</v>
      </c>
      <c r="B3" s="13" t="s">
        <v>134</v>
      </c>
      <c r="C3" s="5" t="s">
        <v>125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M2" sqref="M2"/>
    </sheetView>
  </sheetViews>
  <sheetFormatPr defaultRowHeight="15" x14ac:dyDescent="0.25"/>
  <cols>
    <col min="1" max="1" width="6.42578125" bestFit="1" customWidth="1"/>
    <col min="2" max="2" width="15.5703125" bestFit="1" customWidth="1"/>
    <col min="3" max="3" width="18.42578125" customWidth="1"/>
    <col min="4" max="4" width="8.28515625" bestFit="1" customWidth="1"/>
    <col min="5" max="5" width="6" bestFit="1" customWidth="1"/>
    <col min="6" max="6" width="29" customWidth="1"/>
    <col min="7" max="7" width="12" bestFit="1" customWidth="1"/>
    <col min="8" max="8" width="28.5703125" customWidth="1"/>
    <col min="9" max="9" width="10.28515625" bestFit="1" customWidth="1"/>
    <col min="11" max="11" width="10" bestFit="1" customWidth="1"/>
  </cols>
  <sheetData>
    <row r="1" spans="1:14" ht="15.75" x14ac:dyDescent="0.25">
      <c r="A1" s="46" t="s">
        <v>0</v>
      </c>
      <c r="B1" s="46" t="s">
        <v>241</v>
      </c>
      <c r="C1" s="46" t="s">
        <v>136</v>
      </c>
      <c r="D1" s="30" t="s">
        <v>169</v>
      </c>
      <c r="E1" s="30" t="s">
        <v>168</v>
      </c>
      <c r="F1" s="37" t="s">
        <v>387</v>
      </c>
      <c r="G1" s="2" t="s">
        <v>133</v>
      </c>
      <c r="H1" s="2" t="s">
        <v>116</v>
      </c>
      <c r="I1" s="2" t="s">
        <v>22</v>
      </c>
      <c r="J1" s="2" t="s">
        <v>11</v>
      </c>
      <c r="K1" s="2" t="s">
        <v>389</v>
      </c>
      <c r="L1" s="2" t="s">
        <v>390</v>
      </c>
      <c r="M1" s="2" t="s">
        <v>391</v>
      </c>
      <c r="N1" s="2" t="s">
        <v>392</v>
      </c>
    </row>
    <row r="2" spans="1:14" ht="30" x14ac:dyDescent="0.25">
      <c r="A2" s="100" t="s">
        <v>21</v>
      </c>
      <c r="B2" s="103" t="s">
        <v>23</v>
      </c>
      <c r="C2" s="103"/>
      <c r="D2" s="103" t="s">
        <v>187</v>
      </c>
      <c r="E2" s="103" t="s">
        <v>34</v>
      </c>
      <c r="F2" s="70" t="s">
        <v>386</v>
      </c>
      <c r="G2" s="105" t="s">
        <v>142</v>
      </c>
      <c r="H2" s="106" t="s">
        <v>237</v>
      </c>
      <c r="I2" s="117" t="s">
        <v>104</v>
      </c>
      <c r="J2" s="117" t="s">
        <v>388</v>
      </c>
      <c r="K2" s="106" t="s">
        <v>395</v>
      </c>
      <c r="L2" s="106" t="s">
        <v>396</v>
      </c>
      <c r="M2" s="117" t="s">
        <v>393</v>
      </c>
      <c r="N2" s="117" t="s">
        <v>394</v>
      </c>
    </row>
  </sheetData>
  <dataValidations count="1">
    <dataValidation type="list" allowBlank="1" showErrorMessage="1" sqref="F2">
      <formula1>"http://sqe.t1.nat.bt.com/cqm,http://sqe.t3.nat.bt.com/cqm,http://vlp-ov-dev01.intra.bt.com:81/vlp-occ"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151</v>
      </c>
      <c r="C2" s="26" t="s">
        <v>152</v>
      </c>
      <c r="D2" s="26" t="s">
        <v>153</v>
      </c>
    </row>
    <row r="3" spans="2:4" ht="15.75" thickBot="1" x14ac:dyDescent="0.3">
      <c r="B3" s="27" t="s">
        <v>117</v>
      </c>
      <c r="C3" s="28" t="s">
        <v>118</v>
      </c>
      <c r="D3" s="28" t="s">
        <v>154</v>
      </c>
    </row>
    <row r="4" spans="2:4" ht="15.75" thickBot="1" x14ac:dyDescent="0.3">
      <c r="B4" s="27" t="s">
        <v>143</v>
      </c>
      <c r="C4" s="28" t="s">
        <v>100</v>
      </c>
      <c r="D4" s="28" t="s">
        <v>155</v>
      </c>
    </row>
    <row r="5" spans="2:4" ht="15.75" thickBot="1" x14ac:dyDescent="0.3">
      <c r="B5" s="27" t="s">
        <v>161</v>
      </c>
      <c r="C5" s="28" t="s">
        <v>100</v>
      </c>
      <c r="D5" s="28" t="s">
        <v>156</v>
      </c>
    </row>
    <row r="6" spans="2:4" ht="15.75" thickBot="1" x14ac:dyDescent="0.3">
      <c r="B6" s="27" t="s">
        <v>53</v>
      </c>
      <c r="C6" s="28" t="s">
        <v>54</v>
      </c>
      <c r="D6" s="28" t="s">
        <v>167</v>
      </c>
    </row>
    <row r="7" spans="2:4" ht="15.75" thickBot="1" x14ac:dyDescent="0.3">
      <c r="B7" s="27" t="s">
        <v>162</v>
      </c>
      <c r="C7" s="28" t="s">
        <v>100</v>
      </c>
      <c r="D7" s="29" t="s">
        <v>157</v>
      </c>
    </row>
    <row r="8" spans="2:4" ht="15.75" thickBot="1" x14ac:dyDescent="0.3">
      <c r="B8" s="27" t="s">
        <v>163</v>
      </c>
      <c r="C8" s="28" t="s">
        <v>100</v>
      </c>
      <c r="D8" s="29" t="s">
        <v>158</v>
      </c>
    </row>
    <row r="9" spans="2:4" ht="15.75" thickBot="1" x14ac:dyDescent="0.3">
      <c r="B9" s="27" t="s">
        <v>164</v>
      </c>
      <c r="C9" s="28" t="s">
        <v>100</v>
      </c>
      <c r="D9" s="28" t="s">
        <v>159</v>
      </c>
    </row>
    <row r="10" spans="2:4" ht="15.75" thickBot="1" x14ac:dyDescent="0.3">
      <c r="B10" s="27" t="s">
        <v>165</v>
      </c>
      <c r="C10" s="28" t="s">
        <v>54</v>
      </c>
      <c r="D10" s="28" t="s">
        <v>160</v>
      </c>
    </row>
    <row r="11" spans="2:4" ht="15.75" thickBot="1" x14ac:dyDescent="0.3">
      <c r="B11" s="27" t="s">
        <v>166</v>
      </c>
      <c r="C11" s="28" t="s">
        <v>54</v>
      </c>
      <c r="D11" s="2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</vt:lpstr>
      <vt:lpstr>CQM</vt:lpstr>
      <vt:lpstr>SD</vt:lpstr>
      <vt:lpstr>BFG_IMS</vt:lpstr>
      <vt:lpstr>VLP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Wan Abd Hamid,WAFB R</cp:lastModifiedBy>
  <dcterms:created xsi:type="dcterms:W3CDTF">2017-04-12T02:23:33Z</dcterms:created>
  <dcterms:modified xsi:type="dcterms:W3CDTF">2018-04-17T02:50:04Z</dcterms:modified>
</cp:coreProperties>
</file>