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" sheetId="1" r:id="rId4"/>
    <sheet state="visible" name="100" sheetId="2" r:id="rId5"/>
    <sheet state="visible" name="500" sheetId="3" r:id="rId6"/>
    <sheet state="visible" name="1000" sheetId="4" r:id="rId7"/>
    <sheet state="visible" name="Time complexity graphing" sheetId="5" r:id="rId8"/>
  </sheets>
  <definedNames/>
  <calcPr/>
</workbook>
</file>

<file path=xl/sharedStrings.xml><?xml version="1.0" encoding="utf-8"?>
<sst xmlns="http://schemas.openxmlformats.org/spreadsheetml/2006/main" count="584" uniqueCount="34">
  <si>
    <t>Array List</t>
  </si>
  <si>
    <t>Linked List</t>
  </si>
  <si>
    <t>Time</t>
  </si>
  <si>
    <t>First</t>
  </si>
  <si>
    <t>Second</t>
  </si>
  <si>
    <t>Third</t>
  </si>
  <si>
    <t>Fourth</t>
  </si>
  <si>
    <t>Fifth</t>
  </si>
  <si>
    <t>Avg</t>
  </si>
  <si>
    <t>Loading</t>
  </si>
  <si>
    <t>Searching</t>
  </si>
  <si>
    <t>Creating</t>
  </si>
  <si>
    <t>Updating</t>
  </si>
  <si>
    <t>Delete</t>
  </si>
  <si>
    <t>Sort</t>
  </si>
  <si>
    <t>Filter(Completion)</t>
  </si>
  <si>
    <t>Calendar nav</t>
  </si>
  <si>
    <t>Cache nav</t>
  </si>
  <si>
    <t>Space</t>
  </si>
  <si>
    <t>Avg (kb)</t>
  </si>
  <si>
    <t>Priority Queue</t>
  </si>
  <si>
    <t>Binary Tree</t>
  </si>
  <si>
    <t>z</t>
  </si>
  <si>
    <t>Time total points</t>
  </si>
  <si>
    <t>Time space points</t>
  </si>
  <si>
    <t>Cache percentage change</t>
  </si>
  <si>
    <t>Deleting</t>
  </si>
  <si>
    <t>Sorting</t>
  </si>
  <si>
    <t>Filter</t>
  </si>
  <si>
    <t>Calendar navigation</t>
  </si>
  <si>
    <t>Array List (Cache)</t>
  </si>
  <si>
    <t>Linked List (Cache)</t>
  </si>
  <si>
    <t>Priority Queue  (Cache)</t>
  </si>
  <si>
    <t>Binary Tree  (Cache)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</si>
</sst>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11">
    <font>
      <sz val="11.0"/>
      <color theme="1"/>
      <name val="Calibri"/>
      <scheme val="minor"/>
    </font>
    <font>
      <b/>
      <sz val="14.0"/>
      <color theme="0"/>
      <name val="Calibri"/>
    </font>
    <font/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>
      <b/>
      <sz val="12.0"/>
      <color rgb="FF000000"/>
      <name val="Arial"/>
    </font>
    <font>
      <sz val="12.0"/>
      <color rgb="FF000000"/>
      <name val="Arial"/>
    </font>
    <font>
      <sz val="11.0"/>
      <color rgb="FF000000"/>
      <name val="Arial"/>
    </font>
    <font>
      <sz val="12.0"/>
      <color rgb="FF333333"/>
      <name val="Arial"/>
    </font>
  </fonts>
  <fills count="19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rgb="FF9CC2E5"/>
        <bgColor rgb="FF9CC2E5"/>
      </patternFill>
    </fill>
    <fill>
      <patternFill patternType="solid">
        <fgColor rgb="FF8EAADB"/>
        <bgColor rgb="FF8EAADB"/>
      </patternFill>
    </fill>
    <fill>
      <patternFill patternType="solid">
        <fgColor rgb="FFBDD6EE"/>
        <bgColor rgb="FFBDD6EE"/>
      </patternFill>
    </fill>
    <fill>
      <patternFill patternType="solid">
        <fgColor rgb="FFB4C6E7"/>
        <bgColor rgb="FFB4C6E7"/>
      </patternFill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164" xfId="0" applyFont="1" applyNumberFormat="1"/>
    <xf borderId="1" fillId="3" fontId="1" numFmtId="164" xfId="0" applyAlignment="1" applyBorder="1" applyFill="1" applyFont="1" applyNumberFormat="1">
      <alignment horizontal="center"/>
    </xf>
    <xf borderId="1" fillId="4" fontId="4" numFmtId="164" xfId="0" applyAlignment="1" applyBorder="1" applyFill="1" applyFont="1" applyNumberFormat="1">
      <alignment horizontal="center"/>
    </xf>
    <xf borderId="1" fillId="5" fontId="4" numFmtId="164" xfId="0" applyAlignment="1" applyBorder="1" applyFill="1" applyFont="1" applyNumberFormat="1">
      <alignment horizontal="center"/>
    </xf>
    <xf borderId="0" fillId="0" fontId="5" numFmtId="164" xfId="0" applyFont="1" applyNumberFormat="1"/>
    <xf borderId="4" fillId="4" fontId="4" numFmtId="164" xfId="0" applyBorder="1" applyFont="1" applyNumberFormat="1"/>
    <xf borderId="4" fillId="6" fontId="4" numFmtId="164" xfId="0" applyBorder="1" applyFill="1" applyFont="1" applyNumberFormat="1"/>
    <xf borderId="4" fillId="5" fontId="4" numFmtId="164" xfId="0" applyBorder="1" applyFont="1" applyNumberFormat="1"/>
    <xf borderId="4" fillId="7" fontId="4" numFmtId="164" xfId="0" applyBorder="1" applyFill="1" applyFont="1" applyNumberFormat="1"/>
    <xf borderId="4" fillId="8" fontId="5" numFmtId="164" xfId="0" applyBorder="1" applyFill="1" applyFont="1" applyNumberFormat="1"/>
    <xf borderId="4" fillId="9" fontId="5" numFmtId="164" xfId="0" applyBorder="1" applyFill="1" applyFont="1" applyNumberFormat="1"/>
    <xf borderId="4" fillId="6" fontId="5" numFmtId="164" xfId="0" applyBorder="1" applyFont="1" applyNumberFormat="1"/>
    <xf borderId="4" fillId="7" fontId="5" numFmtId="164" xfId="0" applyBorder="1" applyFont="1" applyNumberFormat="1"/>
    <xf borderId="4" fillId="6" fontId="4" numFmtId="164" xfId="0" applyAlignment="1" applyBorder="1" applyFont="1" applyNumberFormat="1">
      <alignment readingOrder="0"/>
    </xf>
    <xf borderId="4" fillId="7" fontId="4" numFmtId="164" xfId="0" applyAlignment="1" applyBorder="1" applyFont="1" applyNumberFormat="1">
      <alignment readingOrder="0"/>
    </xf>
    <xf borderId="4" fillId="8" fontId="5" numFmtId="164" xfId="0" applyAlignment="1" applyBorder="1" applyFont="1" applyNumberFormat="1">
      <alignment readingOrder="0"/>
    </xf>
    <xf borderId="1" fillId="10" fontId="1" numFmtId="164" xfId="0" applyAlignment="1" applyBorder="1" applyFill="1" applyFont="1" applyNumberFormat="1">
      <alignment horizontal="center"/>
    </xf>
    <xf borderId="1" fillId="11" fontId="1" numFmtId="164" xfId="0" applyAlignment="1" applyBorder="1" applyFill="1" applyFont="1" applyNumberFormat="1">
      <alignment horizontal="center"/>
    </xf>
    <xf borderId="1" fillId="12" fontId="4" numFmtId="164" xfId="0" applyAlignment="1" applyBorder="1" applyFill="1" applyFont="1" applyNumberFormat="1">
      <alignment horizontal="center"/>
    </xf>
    <xf borderId="1" fillId="13" fontId="4" numFmtId="164" xfId="0" applyAlignment="1" applyBorder="1" applyFill="1" applyFont="1" applyNumberFormat="1">
      <alignment horizontal="center"/>
    </xf>
    <xf borderId="4" fillId="12" fontId="4" numFmtId="164" xfId="0" applyBorder="1" applyFont="1" applyNumberFormat="1"/>
    <xf borderId="4" fillId="14" fontId="4" numFmtId="164" xfId="0" applyBorder="1" applyFill="1" applyFont="1" applyNumberFormat="1"/>
    <xf borderId="4" fillId="13" fontId="5" numFmtId="164" xfId="0" applyBorder="1" applyFont="1" applyNumberFormat="1"/>
    <xf borderId="4" fillId="15" fontId="4" numFmtId="164" xfId="0" applyAlignment="1" applyBorder="1" applyFill="1" applyFont="1" applyNumberFormat="1">
      <alignment horizontal="center"/>
    </xf>
    <xf borderId="4" fillId="16" fontId="5" numFmtId="164" xfId="0" applyBorder="1" applyFill="1" applyFont="1" applyNumberFormat="1"/>
    <xf borderId="4" fillId="13" fontId="4" numFmtId="164" xfId="0" applyBorder="1" applyFont="1" applyNumberFormat="1"/>
    <xf borderId="4" fillId="17" fontId="5" numFmtId="164" xfId="0" applyBorder="1" applyFill="1" applyFont="1" applyNumberFormat="1"/>
    <xf borderId="4" fillId="14" fontId="5" numFmtId="164" xfId="0" applyBorder="1" applyFont="1" applyNumberFormat="1"/>
    <xf borderId="4" fillId="15" fontId="5" numFmtId="164" xfId="0" applyBorder="1" applyFont="1" applyNumberFormat="1"/>
    <xf borderId="4" fillId="14" fontId="4" numFmtId="164" xfId="0" applyAlignment="1" applyBorder="1" applyFont="1" applyNumberFormat="1">
      <alignment readingOrder="0"/>
    </xf>
    <xf borderId="4" fillId="15" fontId="4" numFmtId="164" xfId="0" applyAlignment="1" applyBorder="1" applyFont="1" applyNumberFormat="1">
      <alignment horizontal="center" readingOrder="0"/>
    </xf>
    <xf borderId="0" fillId="0" fontId="3" numFmtId="164" xfId="0" applyAlignment="1" applyFont="1" applyNumberFormat="1">
      <alignment readingOrder="0"/>
    </xf>
    <xf borderId="1" fillId="2" fontId="1" numFmtId="164" xfId="0" applyAlignment="1" applyBorder="1" applyFont="1" applyNumberFormat="1">
      <alignment horizontal="center"/>
    </xf>
    <xf borderId="0" fillId="0" fontId="3" numFmtId="164" xfId="0" applyFont="1" applyNumberFormat="1"/>
    <xf borderId="1" fillId="3" fontId="1" numFmtId="164" xfId="0" applyAlignment="1" applyBorder="1" applyFont="1" applyNumberFormat="1">
      <alignment horizontal="center"/>
    </xf>
    <xf borderId="1" fillId="4" fontId="4" numFmtId="164" xfId="0" applyAlignment="1" applyBorder="1" applyFont="1" applyNumberFormat="1">
      <alignment horizontal="center"/>
    </xf>
    <xf borderId="1" fillId="5" fontId="4" numFmtId="164" xfId="0" applyAlignment="1" applyBorder="1" applyFont="1" applyNumberFormat="1">
      <alignment horizontal="center"/>
    </xf>
    <xf borderId="0" fillId="0" fontId="5" numFmtId="164" xfId="0" applyFont="1" applyNumberFormat="1"/>
    <xf borderId="4" fillId="4" fontId="4" numFmtId="164" xfId="0" applyBorder="1" applyFont="1" applyNumberFormat="1"/>
    <xf borderId="4" fillId="6" fontId="4" numFmtId="164" xfId="0" applyBorder="1" applyFont="1" applyNumberFormat="1"/>
    <xf borderId="4" fillId="5" fontId="4" numFmtId="164" xfId="0" applyBorder="1" applyFont="1" applyNumberFormat="1"/>
    <xf borderId="4" fillId="7" fontId="4" numFmtId="164" xfId="0" applyBorder="1" applyFont="1" applyNumberFormat="1"/>
    <xf borderId="4" fillId="8" fontId="5" numFmtId="164" xfId="0" applyBorder="1" applyFont="1" applyNumberFormat="1"/>
    <xf borderId="4" fillId="9" fontId="5" numFmtId="164" xfId="0" applyBorder="1" applyFont="1" applyNumberFormat="1"/>
    <xf borderId="4" fillId="6" fontId="5" numFmtId="164" xfId="0" applyBorder="1" applyFont="1" applyNumberFormat="1"/>
    <xf borderId="4" fillId="7" fontId="5" numFmtId="164" xfId="0" applyBorder="1" applyFont="1" applyNumberFormat="1"/>
    <xf borderId="4" fillId="6" fontId="4" numFmtId="164" xfId="0" applyAlignment="1" applyBorder="1" applyFont="1" applyNumberFormat="1">
      <alignment readingOrder="0"/>
    </xf>
    <xf borderId="4" fillId="7" fontId="4" numFmtId="164" xfId="0" applyAlignment="1" applyBorder="1" applyFont="1" applyNumberFormat="1">
      <alignment readingOrder="0"/>
    </xf>
    <xf borderId="1" fillId="10" fontId="1" numFmtId="164" xfId="0" applyAlignment="1" applyBorder="1" applyFont="1" applyNumberFormat="1">
      <alignment horizontal="center"/>
    </xf>
    <xf borderId="1" fillId="11" fontId="1" numFmtId="164" xfId="0" applyAlignment="1" applyBorder="1" applyFont="1" applyNumberFormat="1">
      <alignment horizontal="center"/>
    </xf>
    <xf borderId="1" fillId="12" fontId="4" numFmtId="164" xfId="0" applyAlignment="1" applyBorder="1" applyFont="1" applyNumberFormat="1">
      <alignment horizontal="center"/>
    </xf>
    <xf borderId="1" fillId="13" fontId="4" numFmtId="164" xfId="0" applyAlignment="1" applyBorder="1" applyFont="1" applyNumberFormat="1">
      <alignment horizontal="center"/>
    </xf>
    <xf borderId="4" fillId="12" fontId="4" numFmtId="164" xfId="0" applyBorder="1" applyFont="1" applyNumberFormat="1"/>
    <xf borderId="4" fillId="14" fontId="4" numFmtId="164" xfId="0" applyBorder="1" applyFont="1" applyNumberFormat="1"/>
    <xf borderId="4" fillId="13" fontId="5" numFmtId="164" xfId="0" applyBorder="1" applyFont="1" applyNumberFormat="1"/>
    <xf borderId="4" fillId="15" fontId="4" numFmtId="164" xfId="0" applyAlignment="1" applyBorder="1" applyFont="1" applyNumberFormat="1">
      <alignment horizontal="center"/>
    </xf>
    <xf borderId="4" fillId="16" fontId="5" numFmtId="164" xfId="0" applyBorder="1" applyFont="1" applyNumberFormat="1"/>
    <xf borderId="4" fillId="13" fontId="4" numFmtId="164" xfId="0" applyBorder="1" applyFont="1" applyNumberFormat="1"/>
    <xf borderId="4" fillId="17" fontId="5" numFmtId="164" xfId="0" applyBorder="1" applyFont="1" applyNumberFormat="1"/>
    <xf borderId="4" fillId="14" fontId="5" numFmtId="164" xfId="0" applyBorder="1" applyFont="1" applyNumberFormat="1"/>
    <xf borderId="4" fillId="15" fontId="5" numFmtId="164" xfId="0" applyBorder="1" applyFont="1" applyNumberFormat="1"/>
    <xf borderId="4" fillId="14" fontId="4" numFmtId="164" xfId="0" applyAlignment="1" applyBorder="1" applyFont="1" applyNumberFormat="1">
      <alignment readingOrder="0"/>
    </xf>
    <xf borderId="4" fillId="15" fontId="4" numFmtId="164" xfId="0" applyAlignment="1" applyBorder="1" applyFont="1" applyNumberFormat="1">
      <alignment horizontal="center" readingOrder="0"/>
    </xf>
    <xf borderId="1" fillId="2" fontId="6" numFmtId="164" xfId="0" applyAlignment="1" applyBorder="1" applyFont="1" applyNumberFormat="1">
      <alignment horizontal="center" readingOrder="0"/>
    </xf>
    <xf borderId="1" fillId="3" fontId="6" numFmtId="164" xfId="0" applyAlignment="1" applyBorder="1" applyFont="1" applyNumberFormat="1">
      <alignment horizontal="center" readingOrder="0"/>
    </xf>
    <xf borderId="4" fillId="8" fontId="5" numFmtId="164" xfId="0" applyAlignment="1" applyBorder="1" applyFont="1" applyNumberFormat="1">
      <alignment readingOrder="0"/>
    </xf>
    <xf borderId="4" fillId="9" fontId="5" numFmtId="164" xfId="0" applyAlignment="1" applyBorder="1" applyFont="1" applyNumberFormat="1">
      <alignment readingOrder="0"/>
    </xf>
    <xf borderId="4" fillId="6" fontId="5" numFmtId="164" xfId="0" applyAlignment="1" applyBorder="1" applyFont="1" applyNumberFormat="1">
      <alignment readingOrder="0"/>
    </xf>
    <xf borderId="4" fillId="7" fontId="5" numFmtId="164" xfId="0" applyAlignment="1" applyBorder="1" applyFont="1" applyNumberFormat="1">
      <alignment readingOrder="0"/>
    </xf>
    <xf borderId="4" fillId="18" fontId="5" numFmtId="164" xfId="0" applyBorder="1" applyFill="1" applyFont="1" applyNumberFormat="1"/>
    <xf borderId="1" fillId="10" fontId="6" numFmtId="164" xfId="0" applyAlignment="1" applyBorder="1" applyFont="1" applyNumberFormat="1">
      <alignment horizontal="center" readingOrder="0"/>
    </xf>
    <xf borderId="1" fillId="11" fontId="6" numFmtId="164" xfId="0" applyAlignment="1" applyBorder="1" applyFont="1" applyNumberFormat="1">
      <alignment horizontal="center" readingOrder="0"/>
    </xf>
    <xf borderId="4" fillId="16" fontId="5" numFmtId="164" xfId="0" applyAlignment="1" applyBorder="1" applyFont="1" applyNumberFormat="1">
      <alignment readingOrder="0"/>
    </xf>
    <xf borderId="4" fillId="17" fontId="5" numFmtId="164" xfId="0" applyAlignment="1" applyBorder="1" applyFont="1" applyNumberFormat="1">
      <alignment readingOrder="0"/>
    </xf>
    <xf borderId="4" fillId="14" fontId="5" numFmtId="164" xfId="0" applyAlignment="1" applyBorder="1" applyFont="1" applyNumberFormat="1">
      <alignment readingOrder="0"/>
    </xf>
    <xf borderId="4" fillId="15" fontId="5" numFmtId="164" xfId="0" applyAlignment="1" applyBorder="1" applyFont="1" applyNumberFormat="1">
      <alignment readingOrder="0"/>
    </xf>
    <xf borderId="0" fillId="0" fontId="7" numFmtId="164" xfId="0" applyAlignment="1" applyFont="1" applyNumberFormat="1">
      <alignment horizontal="left" readingOrder="0" shrinkToFit="0" wrapText="1"/>
    </xf>
    <xf borderId="0" fillId="0" fontId="8" numFmtId="164" xfId="0" applyAlignment="1" applyFont="1" applyNumberFormat="1">
      <alignment horizontal="left" readingOrder="0" shrinkToFit="0" wrapText="1"/>
    </xf>
    <xf borderId="0" fillId="0" fontId="3" numFmtId="0" xfId="0" applyAlignment="1" applyFont="1">
      <alignment readingOrder="0"/>
    </xf>
    <xf borderId="0" fillId="0" fontId="9" numFmtId="0" xfId="0" applyAlignment="1" applyFont="1">
      <alignment horizontal="left" readingOrder="0" shrinkToFit="0" wrapText="1"/>
    </xf>
    <xf borderId="0" fillId="0" fontId="9" numFmtId="4" xfId="0" applyAlignment="1" applyFont="1" applyNumberFormat="1">
      <alignment horizontal="left" readingOrder="0" shrinkToFit="0" wrapText="1"/>
    </xf>
    <xf borderId="0" fillId="0" fontId="3" numFmtId="4" xfId="0" applyAlignment="1" applyFont="1" applyNumberFormat="1">
      <alignment readingOrder="0"/>
    </xf>
    <xf borderId="0" fillId="0" fontId="3" numFmtId="0" xfId="0" applyAlignment="1" applyFont="1">
      <alignment horizontal="center" readingOrder="0"/>
    </xf>
    <xf borderId="0" fillId="18" fontId="10" numFmtId="0" xfId="0" applyAlignment="1" applyFont="1">
      <alignment horizontal="center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Loading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'Time complexity graphing'!$B$1:$B$2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'Time complexity graphing'!$A$3:$A$6</c:f>
            </c:strRef>
          </c:cat>
          <c:val>
            <c:numRef>
              <c:f>'Time complexity graphing'!$B$3:$B$6</c:f>
              <c:numCache/>
            </c:numRef>
          </c:val>
          <c:smooth val="1"/>
        </c:ser>
        <c:ser>
          <c:idx val="1"/>
          <c:order val="1"/>
          <c:tx>
            <c:strRef>
              <c:f>'Time complexity graphing'!$C$1:$C$2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'Time complexity graphing'!$A$3:$A$6</c:f>
            </c:strRef>
          </c:cat>
          <c:val>
            <c:numRef>
              <c:f>'Time complexity graphing'!$C$3:$C$6</c:f>
              <c:numCache/>
            </c:numRef>
          </c:val>
          <c:smooth val="1"/>
        </c:ser>
        <c:ser>
          <c:idx val="2"/>
          <c:order val="2"/>
          <c:tx>
            <c:strRef>
              <c:f>'Time complexity graphing'!$D$1:$D$2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'Time complexity graphing'!$A$3:$A$6</c:f>
            </c:strRef>
          </c:cat>
          <c:val>
            <c:numRef>
              <c:f>'Time complexity graphing'!$D$3:$D$6</c:f>
              <c:numCache/>
            </c:numRef>
          </c:val>
          <c:smooth val="1"/>
        </c:ser>
        <c:ser>
          <c:idx val="3"/>
          <c:order val="3"/>
          <c:tx>
            <c:strRef>
              <c:f>'Time complexity graphing'!$E$1:$E$2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'Time complexity graphing'!$A$3:$A$6</c:f>
            </c:strRef>
          </c:cat>
          <c:val>
            <c:numRef>
              <c:f>'Time complexity graphing'!$E$3:$E$6</c:f>
              <c:numCache/>
            </c:numRef>
          </c:val>
          <c:smooth val="1"/>
        </c:ser>
        <c:axId val="1402303307"/>
        <c:axId val="1229671165"/>
      </c:lineChart>
      <c:catAx>
        <c:axId val="1402303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Number of tasks (n)</a:t>
                </a:r>
              </a:p>
            </c:rich>
          </c:tx>
          <c:layout>
            <c:manualLayout>
              <c:xMode val="edge"/>
              <c:yMode val="edge"/>
              <c:x val="0.12177604166666667"/>
              <c:y val="0.9203504043126682"/>
            </c:manualLayout>
          </c:layout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29671165"/>
      </c:catAx>
      <c:valAx>
        <c:axId val="1229671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 Average time taken (ms)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303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Searching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'Time complexity graphing'!$I$1:$I$2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'Time complexity graphing'!$H$3:$H$6</c:f>
            </c:strRef>
          </c:cat>
          <c:val>
            <c:numRef>
              <c:f>'Time complexity graphing'!$I$3:$I$6</c:f>
              <c:numCache/>
            </c:numRef>
          </c:val>
          <c:smooth val="1"/>
        </c:ser>
        <c:ser>
          <c:idx val="1"/>
          <c:order val="1"/>
          <c:tx>
            <c:strRef>
              <c:f>'Time complexity graphing'!$J$1:$J$2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'Time complexity graphing'!$H$3:$H$6</c:f>
            </c:strRef>
          </c:cat>
          <c:val>
            <c:numRef>
              <c:f>'Time complexity graphing'!$J$3:$J$6</c:f>
              <c:numCache/>
            </c:numRef>
          </c:val>
          <c:smooth val="1"/>
        </c:ser>
        <c:ser>
          <c:idx val="2"/>
          <c:order val="2"/>
          <c:tx>
            <c:strRef>
              <c:f>'Time complexity graphing'!$K$1:$K$2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'Time complexity graphing'!$H$3:$H$6</c:f>
            </c:strRef>
          </c:cat>
          <c:val>
            <c:numRef>
              <c:f>'Time complexity graphing'!$K$3:$K$6</c:f>
              <c:numCache/>
            </c:numRef>
          </c:val>
          <c:smooth val="1"/>
        </c:ser>
        <c:ser>
          <c:idx val="3"/>
          <c:order val="3"/>
          <c:tx>
            <c:strRef>
              <c:f>'Time complexity graphing'!$L$1:$L$2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'Time complexity graphing'!$H$3:$H$6</c:f>
            </c:strRef>
          </c:cat>
          <c:val>
            <c:numRef>
              <c:f>'Time complexity graphing'!$L$3:$L$6</c:f>
              <c:numCache/>
            </c:numRef>
          </c:val>
          <c:smooth val="1"/>
        </c:ser>
        <c:axId val="1356393592"/>
        <c:axId val="1798479672"/>
      </c:lineChart>
      <c:catAx>
        <c:axId val="1356393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Number of tasks (n)</a:t>
                </a:r>
              </a:p>
            </c:rich>
          </c:tx>
          <c:layout>
            <c:manualLayout>
              <c:xMode val="edge"/>
              <c:yMode val="edge"/>
              <c:x val="0.12177604166666667"/>
              <c:y val="0.9203504043126682"/>
            </c:manualLayout>
          </c:layout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98479672"/>
      </c:catAx>
      <c:valAx>
        <c:axId val="1798479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 Average time taken (ms)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63935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Creating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'Time complexity graphing'!$B$27:$B$28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'Time complexity graphing'!$A$29:$A$32</c:f>
            </c:strRef>
          </c:cat>
          <c:val>
            <c:numRef>
              <c:f>'Time complexity graphing'!$B$29:$B$32</c:f>
              <c:numCache/>
            </c:numRef>
          </c:val>
          <c:smooth val="1"/>
        </c:ser>
        <c:ser>
          <c:idx val="1"/>
          <c:order val="1"/>
          <c:tx>
            <c:strRef>
              <c:f>'Time complexity graphing'!$C$27:$C$28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'Time complexity graphing'!$A$29:$A$32</c:f>
            </c:strRef>
          </c:cat>
          <c:val>
            <c:numRef>
              <c:f>'Time complexity graphing'!$C$29:$C$32</c:f>
              <c:numCache/>
            </c:numRef>
          </c:val>
          <c:smooth val="1"/>
        </c:ser>
        <c:ser>
          <c:idx val="2"/>
          <c:order val="2"/>
          <c:tx>
            <c:strRef>
              <c:f>'Time complexity graphing'!$D$27:$D$28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'Time complexity graphing'!$A$29:$A$32</c:f>
            </c:strRef>
          </c:cat>
          <c:val>
            <c:numRef>
              <c:f>'Time complexity graphing'!$D$29:$D$32</c:f>
              <c:numCache/>
            </c:numRef>
          </c:val>
          <c:smooth val="1"/>
        </c:ser>
        <c:ser>
          <c:idx val="3"/>
          <c:order val="3"/>
          <c:tx>
            <c:strRef>
              <c:f>'Time complexity graphing'!$E$27:$E$28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'Time complexity graphing'!$A$29:$A$32</c:f>
            </c:strRef>
          </c:cat>
          <c:val>
            <c:numRef>
              <c:f>'Time complexity graphing'!$E$29:$E$32</c:f>
              <c:numCache/>
            </c:numRef>
          </c:val>
          <c:smooth val="1"/>
        </c:ser>
        <c:axId val="366151074"/>
        <c:axId val="661118200"/>
      </c:lineChart>
      <c:catAx>
        <c:axId val="366151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Number of tasks (n)</a:t>
                </a:r>
              </a:p>
            </c:rich>
          </c:tx>
          <c:layout>
            <c:manualLayout>
              <c:xMode val="edge"/>
              <c:yMode val="edge"/>
              <c:x val="0.12177604166666667"/>
              <c:y val="0.9203504043126682"/>
            </c:manualLayout>
          </c:layout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61118200"/>
      </c:catAx>
      <c:valAx>
        <c:axId val="661118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 Average time taken (ms)</a:t>
                </a:r>
              </a:p>
            </c:rich>
          </c:tx>
          <c:layout>
            <c:manualLayout>
              <c:xMode val="edge"/>
              <c:yMode val="edge"/>
              <c:x val="0.03802946593001842"/>
              <c:y val="0.20731822474032108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661510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Updating</a:t>
            </a:r>
          </a:p>
        </c:rich>
      </c:tx>
      <c:layout>
        <c:manualLayout>
          <c:xMode val="edge"/>
          <c:yMode val="edge"/>
          <c:x val="0.03250460405156538"/>
          <c:y val="0.04716713881019831"/>
        </c:manualLayout>
      </c:layout>
      <c:overlay val="0"/>
    </c:title>
    <c:plotArea>
      <c:layout/>
      <c:lineChart>
        <c:ser>
          <c:idx val="0"/>
          <c:order val="0"/>
          <c:tx>
            <c:strRef>
              <c:f>'Time complexity graphing'!$I$27:$I$28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'Time complexity graphing'!$H$29:$H$32</c:f>
            </c:strRef>
          </c:cat>
          <c:val>
            <c:numRef>
              <c:f>'Time complexity graphing'!$I$29:$I$32</c:f>
              <c:numCache/>
            </c:numRef>
          </c:val>
          <c:smooth val="1"/>
        </c:ser>
        <c:ser>
          <c:idx val="1"/>
          <c:order val="1"/>
          <c:tx>
            <c:strRef>
              <c:f>'Time complexity graphing'!$J$27:$J$28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'Time complexity graphing'!$H$29:$H$32</c:f>
            </c:strRef>
          </c:cat>
          <c:val>
            <c:numRef>
              <c:f>'Time complexity graphing'!$J$29:$J$32</c:f>
              <c:numCache/>
            </c:numRef>
          </c:val>
          <c:smooth val="1"/>
        </c:ser>
        <c:ser>
          <c:idx val="2"/>
          <c:order val="2"/>
          <c:tx>
            <c:strRef>
              <c:f>'Time complexity graphing'!$K$27:$K$28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'Time complexity graphing'!$H$29:$H$32</c:f>
            </c:strRef>
          </c:cat>
          <c:val>
            <c:numRef>
              <c:f>'Time complexity graphing'!$K$29:$K$32</c:f>
              <c:numCache/>
            </c:numRef>
          </c:val>
          <c:smooth val="1"/>
        </c:ser>
        <c:ser>
          <c:idx val="3"/>
          <c:order val="3"/>
          <c:tx>
            <c:strRef>
              <c:f>'Time complexity graphing'!$L$27:$L$28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'Time complexity graphing'!$H$29:$H$32</c:f>
            </c:strRef>
          </c:cat>
          <c:val>
            <c:numRef>
              <c:f>'Time complexity graphing'!$L$29:$L$32</c:f>
              <c:numCache/>
            </c:numRef>
          </c:val>
          <c:smooth val="1"/>
        </c:ser>
        <c:axId val="663600965"/>
        <c:axId val="992373565"/>
      </c:lineChart>
      <c:catAx>
        <c:axId val="6636009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Number of tasks (n)</a:t>
                </a:r>
              </a:p>
            </c:rich>
          </c:tx>
          <c:layout>
            <c:manualLayout>
              <c:xMode val="edge"/>
              <c:yMode val="edge"/>
              <c:x val="0.12177604166666667"/>
              <c:y val="0.9203504043126682"/>
            </c:manualLayout>
          </c:layout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92373565"/>
      </c:catAx>
      <c:valAx>
        <c:axId val="992373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 Average time taken (ms)</a:t>
                </a:r>
              </a:p>
            </c:rich>
          </c:tx>
          <c:layout>
            <c:manualLayout>
              <c:xMode val="edge"/>
              <c:yMode val="edge"/>
              <c:x val="0.03802946593001842"/>
              <c:y val="0.20731822474032108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636009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Deleting</a:t>
            </a:r>
          </a:p>
        </c:rich>
      </c:tx>
      <c:layout>
        <c:manualLayout>
          <c:xMode val="edge"/>
          <c:yMode val="edge"/>
          <c:x val="0.03250460405156538"/>
          <c:y val="0.04716713881019831"/>
        </c:manualLayout>
      </c:layout>
      <c:overlay val="0"/>
    </c:title>
    <c:plotArea>
      <c:layout/>
      <c:lineChart>
        <c:ser>
          <c:idx val="0"/>
          <c:order val="0"/>
          <c:tx>
            <c:strRef>
              <c:f>'Time complexity graphing'!$B$53:$B$54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'Time complexity graphing'!$A$55:$A$58</c:f>
            </c:strRef>
          </c:cat>
          <c:val>
            <c:numRef>
              <c:f>'Time complexity graphing'!$B$55:$B$58</c:f>
              <c:numCache/>
            </c:numRef>
          </c:val>
          <c:smooth val="1"/>
        </c:ser>
        <c:ser>
          <c:idx val="1"/>
          <c:order val="1"/>
          <c:tx>
            <c:strRef>
              <c:f>'Time complexity graphing'!$C$53:$C$54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'Time complexity graphing'!$A$55:$A$58</c:f>
            </c:strRef>
          </c:cat>
          <c:val>
            <c:numRef>
              <c:f>'Time complexity graphing'!$C$55:$C$58</c:f>
              <c:numCache/>
            </c:numRef>
          </c:val>
          <c:smooth val="1"/>
        </c:ser>
        <c:ser>
          <c:idx val="2"/>
          <c:order val="2"/>
          <c:tx>
            <c:strRef>
              <c:f>'Time complexity graphing'!$D$53:$D$54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'Time complexity graphing'!$A$55:$A$58</c:f>
            </c:strRef>
          </c:cat>
          <c:val>
            <c:numRef>
              <c:f>'Time complexity graphing'!$D$55:$D$58</c:f>
              <c:numCache/>
            </c:numRef>
          </c:val>
          <c:smooth val="1"/>
        </c:ser>
        <c:ser>
          <c:idx val="3"/>
          <c:order val="3"/>
          <c:tx>
            <c:strRef>
              <c:f>'Time complexity graphing'!$E$53:$E$54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'Time complexity graphing'!$A$55:$A$58</c:f>
            </c:strRef>
          </c:cat>
          <c:val>
            <c:numRef>
              <c:f>'Time complexity graphing'!$E$55:$E$58</c:f>
              <c:numCache/>
            </c:numRef>
          </c:val>
          <c:smooth val="1"/>
        </c:ser>
        <c:axId val="368856656"/>
        <c:axId val="434132416"/>
      </c:lineChart>
      <c:catAx>
        <c:axId val="36885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Number of tasks (n)</a:t>
                </a:r>
              </a:p>
            </c:rich>
          </c:tx>
          <c:layout>
            <c:manualLayout>
              <c:xMode val="edge"/>
              <c:yMode val="edge"/>
              <c:x val="0.12177604166666667"/>
              <c:y val="0.9203504043126682"/>
            </c:manualLayout>
          </c:layout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34132416"/>
      </c:catAx>
      <c:valAx>
        <c:axId val="434132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 Average time taken (ms)</a:t>
                </a:r>
              </a:p>
            </c:rich>
          </c:tx>
          <c:layout>
            <c:manualLayout>
              <c:xMode val="edge"/>
              <c:yMode val="edge"/>
              <c:x val="0.03802946593001842"/>
              <c:y val="0.20731822474032108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68856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Sorting</a:t>
            </a:r>
          </a:p>
        </c:rich>
      </c:tx>
      <c:layout>
        <c:manualLayout>
          <c:xMode val="edge"/>
          <c:yMode val="edge"/>
          <c:x val="0.03250460405156538"/>
          <c:y val="0.04716713881019831"/>
        </c:manualLayout>
      </c:layout>
      <c:overlay val="0"/>
    </c:title>
    <c:plotArea>
      <c:layout/>
      <c:lineChart>
        <c:ser>
          <c:idx val="0"/>
          <c:order val="0"/>
          <c:tx>
            <c:strRef>
              <c:f>'Time complexity graphing'!$I$53:$I$54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'Time complexity graphing'!$H$55:$H$58</c:f>
            </c:strRef>
          </c:cat>
          <c:val>
            <c:numRef>
              <c:f>'Time complexity graphing'!$I$55:$I$58</c:f>
              <c:numCache/>
            </c:numRef>
          </c:val>
          <c:smooth val="1"/>
        </c:ser>
        <c:ser>
          <c:idx val="1"/>
          <c:order val="1"/>
          <c:tx>
            <c:strRef>
              <c:f>'Time complexity graphing'!$J$53:$J$54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'Time complexity graphing'!$H$55:$H$58</c:f>
            </c:strRef>
          </c:cat>
          <c:val>
            <c:numRef>
              <c:f>'Time complexity graphing'!$J$55:$J$58</c:f>
              <c:numCache/>
            </c:numRef>
          </c:val>
          <c:smooth val="1"/>
        </c:ser>
        <c:ser>
          <c:idx val="2"/>
          <c:order val="2"/>
          <c:tx>
            <c:strRef>
              <c:f>'Time complexity graphing'!$K$53:$K$54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'Time complexity graphing'!$H$55:$H$58</c:f>
            </c:strRef>
          </c:cat>
          <c:val>
            <c:numRef>
              <c:f>'Time complexity graphing'!$K$55:$K$58</c:f>
              <c:numCache/>
            </c:numRef>
          </c:val>
          <c:smooth val="1"/>
        </c:ser>
        <c:ser>
          <c:idx val="3"/>
          <c:order val="3"/>
          <c:tx>
            <c:strRef>
              <c:f>'Time complexity graphing'!$L$53:$L$54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'Time complexity graphing'!$H$55:$H$58</c:f>
            </c:strRef>
          </c:cat>
          <c:val>
            <c:numRef>
              <c:f>'Time complexity graphing'!$L$55:$L$58</c:f>
              <c:numCache/>
            </c:numRef>
          </c:val>
          <c:smooth val="1"/>
        </c:ser>
        <c:axId val="1211602912"/>
        <c:axId val="1150169312"/>
      </c:lineChart>
      <c:catAx>
        <c:axId val="121160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Number of tasks (n)</a:t>
                </a:r>
              </a:p>
            </c:rich>
          </c:tx>
          <c:layout>
            <c:manualLayout>
              <c:xMode val="edge"/>
              <c:yMode val="edge"/>
              <c:x val="0.12177604166666667"/>
              <c:y val="0.9203504043126682"/>
            </c:manualLayout>
          </c:layout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50169312"/>
      </c:catAx>
      <c:valAx>
        <c:axId val="11501693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 Average time taken (ms)</a:t>
                </a:r>
              </a:p>
            </c:rich>
          </c:tx>
          <c:layout>
            <c:manualLayout>
              <c:xMode val="edge"/>
              <c:yMode val="edge"/>
              <c:x val="0.03802946593001842"/>
              <c:y val="0.20731822474032108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116029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Filtering</a:t>
            </a:r>
          </a:p>
        </c:rich>
      </c:tx>
      <c:layout>
        <c:manualLayout>
          <c:xMode val="edge"/>
          <c:yMode val="edge"/>
          <c:x val="0.03250460405156538"/>
          <c:y val="0.04433427762039661"/>
        </c:manualLayout>
      </c:layout>
      <c:overlay val="0"/>
    </c:title>
    <c:plotArea>
      <c:layout/>
      <c:lineChart>
        <c:ser>
          <c:idx val="0"/>
          <c:order val="0"/>
          <c:tx>
            <c:strRef>
              <c:f>'Time complexity graphing'!$B$80:$B$81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'Time complexity graphing'!$A$82:$A$85</c:f>
            </c:strRef>
          </c:cat>
          <c:val>
            <c:numRef>
              <c:f>'Time complexity graphing'!$B$82:$B$85</c:f>
              <c:numCache/>
            </c:numRef>
          </c:val>
          <c:smooth val="1"/>
        </c:ser>
        <c:ser>
          <c:idx val="1"/>
          <c:order val="1"/>
          <c:tx>
            <c:strRef>
              <c:f>'Time complexity graphing'!$C$80:$C$81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'Time complexity graphing'!$A$82:$A$85</c:f>
            </c:strRef>
          </c:cat>
          <c:val>
            <c:numRef>
              <c:f>'Time complexity graphing'!$C$82:$C$85</c:f>
              <c:numCache/>
            </c:numRef>
          </c:val>
          <c:smooth val="1"/>
        </c:ser>
        <c:ser>
          <c:idx val="2"/>
          <c:order val="2"/>
          <c:tx>
            <c:strRef>
              <c:f>'Time complexity graphing'!$D$80:$D$81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'Time complexity graphing'!$A$82:$A$85</c:f>
            </c:strRef>
          </c:cat>
          <c:val>
            <c:numRef>
              <c:f>'Time complexity graphing'!$D$82:$D$85</c:f>
              <c:numCache/>
            </c:numRef>
          </c:val>
          <c:smooth val="1"/>
        </c:ser>
        <c:ser>
          <c:idx val="3"/>
          <c:order val="3"/>
          <c:tx>
            <c:strRef>
              <c:f>'Time complexity graphing'!$E$80:$E$81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'Time complexity graphing'!$A$82:$A$85</c:f>
            </c:strRef>
          </c:cat>
          <c:val>
            <c:numRef>
              <c:f>'Time complexity graphing'!$E$82:$E$85</c:f>
              <c:numCache/>
            </c:numRef>
          </c:val>
          <c:smooth val="1"/>
        </c:ser>
        <c:axId val="27476986"/>
        <c:axId val="2047116455"/>
      </c:lineChart>
      <c:catAx>
        <c:axId val="27476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Number of tasks (n)</a:t>
                </a:r>
              </a:p>
            </c:rich>
          </c:tx>
          <c:layout>
            <c:manualLayout>
              <c:xMode val="edge"/>
              <c:yMode val="edge"/>
              <c:x val="0.12177604166666667"/>
              <c:y val="0.9203504043126682"/>
            </c:manualLayout>
          </c:layout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47116455"/>
      </c:catAx>
      <c:valAx>
        <c:axId val="2047116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 Average time taken (ms)</a:t>
                </a:r>
              </a:p>
            </c:rich>
          </c:tx>
          <c:layout>
            <c:manualLayout>
              <c:xMode val="edge"/>
              <c:yMode val="edge"/>
              <c:x val="0.03802946593001842"/>
              <c:y val="0.20731822474032108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7476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Calendar navigation with cache</a:t>
            </a:r>
          </a:p>
        </c:rich>
      </c:tx>
      <c:layout>
        <c:manualLayout>
          <c:xMode val="edge"/>
          <c:yMode val="edge"/>
          <c:x val="0.03250460405156538"/>
          <c:y val="0.04716713881019831"/>
        </c:manualLayout>
      </c:layout>
      <c:overlay val="0"/>
    </c:title>
    <c:plotArea>
      <c:layout/>
      <c:lineChart>
        <c:ser>
          <c:idx val="0"/>
          <c:order val="0"/>
          <c:tx>
            <c:strRef>
              <c:f>'Time complexity graphing'!$M$80:$M$81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'Time complexity graphing'!$H$82:$H$85</c:f>
            </c:strRef>
          </c:cat>
          <c:val>
            <c:numRef>
              <c:f>'Time complexity graphing'!$M$82:$M$85</c:f>
              <c:numCache/>
            </c:numRef>
          </c:val>
          <c:smooth val="1"/>
        </c:ser>
        <c:ser>
          <c:idx val="1"/>
          <c:order val="1"/>
          <c:tx>
            <c:strRef>
              <c:f>'Time complexity graphing'!$N$80:$N$81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'Time complexity graphing'!$H$82:$H$85</c:f>
            </c:strRef>
          </c:cat>
          <c:val>
            <c:numRef>
              <c:f>'Time complexity graphing'!$N$82:$N$85</c:f>
              <c:numCache/>
            </c:numRef>
          </c:val>
          <c:smooth val="1"/>
        </c:ser>
        <c:ser>
          <c:idx val="2"/>
          <c:order val="2"/>
          <c:tx>
            <c:strRef>
              <c:f>'Time complexity graphing'!$O$80:$O$81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'Time complexity graphing'!$H$82:$H$85</c:f>
            </c:strRef>
          </c:cat>
          <c:val>
            <c:numRef>
              <c:f>'Time complexity graphing'!$O$82:$O$85</c:f>
              <c:numCache/>
            </c:numRef>
          </c:val>
          <c:smooth val="1"/>
        </c:ser>
        <c:ser>
          <c:idx val="3"/>
          <c:order val="3"/>
          <c:tx>
            <c:strRef>
              <c:f>'Time complexity graphing'!$P$80:$P$81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'Time complexity graphing'!$H$82:$H$85</c:f>
            </c:strRef>
          </c:cat>
          <c:val>
            <c:numRef>
              <c:f>'Time complexity graphing'!$P$82:$P$85</c:f>
              <c:numCache/>
            </c:numRef>
          </c:val>
          <c:smooth val="1"/>
        </c:ser>
        <c:axId val="1551761316"/>
        <c:axId val="611319240"/>
      </c:lineChart>
      <c:catAx>
        <c:axId val="1551761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Number of tasks (n)</a:t>
                </a:r>
              </a:p>
            </c:rich>
          </c:tx>
          <c:layout>
            <c:manualLayout>
              <c:xMode val="edge"/>
              <c:yMode val="edge"/>
              <c:x val="0.12177604166666667"/>
              <c:y val="0.9203504043126682"/>
            </c:manualLayout>
          </c:layout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11319240"/>
      </c:catAx>
      <c:valAx>
        <c:axId val="611319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 Average time taken (ms)</a:t>
                </a:r>
              </a:p>
            </c:rich>
          </c:tx>
          <c:layout>
            <c:manualLayout>
              <c:xMode val="edge"/>
              <c:yMode val="edge"/>
              <c:x val="0.03802946593001842"/>
              <c:y val="0.20731822474032108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51761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Calendar navigation</a:t>
            </a:r>
          </a:p>
        </c:rich>
      </c:tx>
      <c:layout>
        <c:manualLayout>
          <c:xMode val="edge"/>
          <c:yMode val="edge"/>
          <c:x val="0.03250460405156538"/>
          <c:y val="0.04716713881019831"/>
        </c:manualLayout>
      </c:layout>
      <c:overlay val="0"/>
    </c:title>
    <c:plotArea>
      <c:layout/>
      <c:lineChart>
        <c:ser>
          <c:idx val="0"/>
          <c:order val="0"/>
          <c:tx>
            <c:strRef>
              <c:f>'Time complexity graphing'!$I$80:$I$81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'Time complexity graphing'!$H$82:$H$85</c:f>
            </c:strRef>
          </c:cat>
          <c:val>
            <c:numRef>
              <c:f>'Time complexity graphing'!$I$82:$I$85</c:f>
              <c:numCache/>
            </c:numRef>
          </c:val>
          <c:smooth val="1"/>
        </c:ser>
        <c:ser>
          <c:idx val="1"/>
          <c:order val="1"/>
          <c:tx>
            <c:strRef>
              <c:f>'Time complexity graphing'!$J$80:$J$81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'Time complexity graphing'!$H$82:$H$85</c:f>
            </c:strRef>
          </c:cat>
          <c:val>
            <c:numRef>
              <c:f>'Time complexity graphing'!$J$82:$J$85</c:f>
              <c:numCache/>
            </c:numRef>
          </c:val>
          <c:smooth val="1"/>
        </c:ser>
        <c:ser>
          <c:idx val="2"/>
          <c:order val="2"/>
          <c:tx>
            <c:strRef>
              <c:f>'Time complexity graphing'!$K$80:$K$81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'Time complexity graphing'!$H$82:$H$85</c:f>
            </c:strRef>
          </c:cat>
          <c:val>
            <c:numRef>
              <c:f>'Time complexity graphing'!$K$82:$K$85</c:f>
              <c:numCache/>
            </c:numRef>
          </c:val>
          <c:smooth val="1"/>
        </c:ser>
        <c:ser>
          <c:idx val="3"/>
          <c:order val="3"/>
          <c:tx>
            <c:strRef>
              <c:f>'Time complexity graphing'!$L$80:$L$81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'Time complexity graphing'!$H$82:$H$85</c:f>
            </c:strRef>
          </c:cat>
          <c:val>
            <c:numRef>
              <c:f>'Time complexity graphing'!$L$82:$L$85</c:f>
              <c:numCache/>
            </c:numRef>
          </c:val>
          <c:smooth val="1"/>
        </c:ser>
        <c:axId val="1441747675"/>
        <c:axId val="216864433"/>
      </c:lineChart>
      <c:catAx>
        <c:axId val="14417476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Number of tasks (n)</a:t>
                </a:r>
              </a:p>
            </c:rich>
          </c:tx>
          <c:layout>
            <c:manualLayout>
              <c:xMode val="edge"/>
              <c:yMode val="edge"/>
              <c:x val="0.12177604166666667"/>
              <c:y val="0.9203504043126682"/>
            </c:manualLayout>
          </c:layout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16864433"/>
      </c:catAx>
      <c:valAx>
        <c:axId val="216864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 Average time taken (ms)</a:t>
                </a:r>
              </a:p>
            </c:rich>
          </c:tx>
          <c:layout>
            <c:manualLayout>
              <c:xMode val="edge"/>
              <c:yMode val="edge"/>
              <c:x val="0.03802946593001842"/>
              <c:y val="0.20731822474032108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4417476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57150</xdr:rowOff>
    </xdr:from>
    <xdr:ext cx="5172075" cy="3362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828675</xdr:colOff>
      <xdr:row>6</xdr:row>
      <xdr:rowOff>57150</xdr:rowOff>
    </xdr:from>
    <xdr:ext cx="5172075" cy="3362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142875</xdr:rowOff>
    </xdr:from>
    <xdr:ext cx="5172075" cy="33623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914400</xdr:colOff>
      <xdr:row>33</xdr:row>
      <xdr:rowOff>0</xdr:rowOff>
    </xdr:from>
    <xdr:ext cx="5172075" cy="33623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180975</xdr:rowOff>
    </xdr:from>
    <xdr:ext cx="5172075" cy="33623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914400</xdr:colOff>
      <xdr:row>58</xdr:row>
      <xdr:rowOff>180975</xdr:rowOff>
    </xdr:from>
    <xdr:ext cx="5172075" cy="33623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85</xdr:row>
      <xdr:rowOff>180975</xdr:rowOff>
    </xdr:from>
    <xdr:ext cx="5172075" cy="33623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12</xdr:col>
      <xdr:colOff>1143000</xdr:colOff>
      <xdr:row>86</xdr:row>
      <xdr:rowOff>76200</xdr:rowOff>
    </xdr:from>
    <xdr:ext cx="5172075" cy="33623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</xdr:col>
      <xdr:colOff>552450</xdr:colOff>
      <xdr:row>86</xdr:row>
      <xdr:rowOff>76200</xdr:rowOff>
    </xdr:from>
    <xdr:ext cx="5172075" cy="33623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6" width="8.71"/>
    <col customWidth="1" min="7" max="7" width="11.0"/>
    <col customWidth="1" min="8" max="8" width="8.71"/>
    <col customWidth="1" min="9" max="9" width="16.86"/>
    <col customWidth="1" min="10" max="10" width="13.86"/>
    <col customWidth="1" min="11" max="14" width="8.71"/>
    <col customWidth="1" min="15" max="15" width="11.86"/>
    <col customWidth="1" min="16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3"/>
      <c r="H1" s="4"/>
      <c r="I1" s="5" t="s">
        <v>1</v>
      </c>
      <c r="J1" s="2"/>
      <c r="K1" s="2"/>
      <c r="L1" s="2"/>
      <c r="M1" s="2"/>
      <c r="N1" s="2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6" t="s">
        <v>2</v>
      </c>
      <c r="B2" s="2"/>
      <c r="C2" s="2"/>
      <c r="D2" s="2"/>
      <c r="E2" s="2"/>
      <c r="F2" s="2"/>
      <c r="G2" s="3"/>
      <c r="H2" s="4"/>
      <c r="I2" s="7" t="s">
        <v>2</v>
      </c>
      <c r="J2" s="2"/>
      <c r="K2" s="2"/>
      <c r="L2" s="2"/>
      <c r="M2" s="2"/>
      <c r="N2" s="2"/>
      <c r="O2" s="3"/>
      <c r="P2" s="4"/>
      <c r="Q2" s="8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9"/>
      <c r="B3" s="10" t="s">
        <v>3</v>
      </c>
      <c r="C3" s="10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4"/>
      <c r="I3" s="11"/>
      <c r="J3" s="12" t="s">
        <v>3</v>
      </c>
      <c r="K3" s="12" t="s">
        <v>4</v>
      </c>
      <c r="L3" s="12" t="s">
        <v>5</v>
      </c>
      <c r="M3" s="12" t="s">
        <v>6</v>
      </c>
      <c r="N3" s="12" t="s">
        <v>7</v>
      </c>
      <c r="O3" s="12" t="s">
        <v>8</v>
      </c>
      <c r="P3" s="4"/>
      <c r="Q3" s="8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9" t="s">
        <v>9</v>
      </c>
      <c r="B4" s="13">
        <v>185.107501</v>
      </c>
      <c r="C4" s="13">
        <v>188.292</v>
      </c>
      <c r="D4" s="13">
        <v>201.3159</v>
      </c>
      <c r="E4" s="13">
        <v>210.7263</v>
      </c>
      <c r="F4" s="13">
        <v>185.187401</v>
      </c>
      <c r="G4" s="13">
        <f t="shared" ref="G4:G12" si="1">AVERAGE(B4:F4)</f>
        <v>194.1258204</v>
      </c>
      <c r="H4" s="4"/>
      <c r="I4" s="11" t="s">
        <v>9</v>
      </c>
      <c r="J4" s="14">
        <v>230.6345</v>
      </c>
      <c r="K4" s="14">
        <v>218.694</v>
      </c>
      <c r="L4" s="14">
        <v>197.6276</v>
      </c>
      <c r="M4" s="14">
        <v>210.9778</v>
      </c>
      <c r="N4" s="14">
        <v>182.019</v>
      </c>
      <c r="O4" s="14">
        <f t="shared" ref="O4:O12" si="2">AVERAGE(J4:N4)</f>
        <v>207.99058</v>
      </c>
      <c r="P4" s="4"/>
      <c r="Q4" s="8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9" t="s">
        <v>10</v>
      </c>
      <c r="B5" s="15">
        <v>13.3317</v>
      </c>
      <c r="C5" s="15">
        <v>11.354</v>
      </c>
      <c r="D5" s="15">
        <v>15.4842</v>
      </c>
      <c r="E5" s="15">
        <v>11.6859</v>
      </c>
      <c r="F5" s="15">
        <v>14.047201</v>
      </c>
      <c r="G5" s="15">
        <f t="shared" si="1"/>
        <v>13.1806002</v>
      </c>
      <c r="H5" s="4"/>
      <c r="I5" s="11" t="s">
        <v>10</v>
      </c>
      <c r="J5" s="16">
        <v>26.0977</v>
      </c>
      <c r="K5" s="16">
        <v>22.5747</v>
      </c>
      <c r="L5" s="16">
        <v>12.9416</v>
      </c>
      <c r="M5" s="16">
        <v>11.78</v>
      </c>
      <c r="N5" s="16">
        <v>14.9126</v>
      </c>
      <c r="O5" s="16">
        <f t="shared" si="2"/>
        <v>17.66132</v>
      </c>
      <c r="P5" s="4"/>
      <c r="Q5" s="8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9" t="s">
        <v>11</v>
      </c>
      <c r="B6" s="13">
        <v>116.8264</v>
      </c>
      <c r="C6" s="13">
        <v>92.296</v>
      </c>
      <c r="D6" s="13">
        <v>109.2277</v>
      </c>
      <c r="E6" s="13">
        <v>88.047999</v>
      </c>
      <c r="F6" s="13">
        <v>81.3603</v>
      </c>
      <c r="G6" s="13">
        <f t="shared" si="1"/>
        <v>97.5516798</v>
      </c>
      <c r="H6" s="4"/>
      <c r="I6" s="11" t="s">
        <v>11</v>
      </c>
      <c r="J6" s="14">
        <v>175.4942</v>
      </c>
      <c r="K6" s="14">
        <v>175.8681</v>
      </c>
      <c r="L6" s="14">
        <v>83.3682</v>
      </c>
      <c r="M6" s="14">
        <v>199.4472</v>
      </c>
      <c r="N6" s="14">
        <v>206.5491</v>
      </c>
      <c r="O6" s="14">
        <f t="shared" si="2"/>
        <v>168.14536</v>
      </c>
      <c r="P6" s="4"/>
      <c r="Q6" s="8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9" t="s">
        <v>12</v>
      </c>
      <c r="B7" s="15">
        <v>165.4465</v>
      </c>
      <c r="C7" s="15">
        <v>179.679</v>
      </c>
      <c r="D7" s="15">
        <v>165.788601</v>
      </c>
      <c r="E7" s="15">
        <v>185.957999</v>
      </c>
      <c r="F7" s="15">
        <v>177.4478</v>
      </c>
      <c r="G7" s="15">
        <f t="shared" si="1"/>
        <v>174.86398</v>
      </c>
      <c r="H7" s="4"/>
      <c r="I7" s="11" t="s">
        <v>12</v>
      </c>
      <c r="J7" s="16">
        <v>243.9667</v>
      </c>
      <c r="K7" s="16">
        <v>225.5989</v>
      </c>
      <c r="L7" s="16">
        <v>166.8837</v>
      </c>
      <c r="M7" s="16">
        <v>178.5312</v>
      </c>
      <c r="N7" s="16">
        <v>190.5544</v>
      </c>
      <c r="O7" s="16">
        <f t="shared" si="2"/>
        <v>201.10698</v>
      </c>
      <c r="P7" s="4"/>
      <c r="Q7" s="8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9" t="s">
        <v>13</v>
      </c>
      <c r="B8" s="13">
        <v>108.9655</v>
      </c>
      <c r="C8" s="13">
        <v>62.514901</v>
      </c>
      <c r="D8" s="13">
        <v>81.4838</v>
      </c>
      <c r="E8" s="13">
        <v>71.549501</v>
      </c>
      <c r="F8" s="13">
        <v>71.8858</v>
      </c>
      <c r="G8" s="13">
        <f t="shared" si="1"/>
        <v>79.2799004</v>
      </c>
      <c r="H8" s="4"/>
      <c r="I8" s="11" t="s">
        <v>13</v>
      </c>
      <c r="J8" s="14">
        <v>60.2654</v>
      </c>
      <c r="K8" s="14">
        <v>70.1627</v>
      </c>
      <c r="L8" s="14">
        <v>74.555</v>
      </c>
      <c r="M8" s="14">
        <v>50.7875</v>
      </c>
      <c r="N8" s="14">
        <v>87.7636</v>
      </c>
      <c r="O8" s="14">
        <f t="shared" si="2"/>
        <v>68.70684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9" t="s">
        <v>14</v>
      </c>
      <c r="B9" s="15">
        <v>196.719299</v>
      </c>
      <c r="C9" s="15">
        <v>99.3242</v>
      </c>
      <c r="D9" s="15">
        <v>180.037601</v>
      </c>
      <c r="E9" s="15">
        <v>105.1838</v>
      </c>
      <c r="F9" s="15">
        <v>123.7713</v>
      </c>
      <c r="G9" s="15">
        <f t="shared" si="1"/>
        <v>141.00724</v>
      </c>
      <c r="H9" s="4"/>
      <c r="I9" s="11" t="s">
        <v>14</v>
      </c>
      <c r="J9" s="16">
        <v>167.4552</v>
      </c>
      <c r="K9" s="16">
        <v>142.2899</v>
      </c>
      <c r="L9" s="16">
        <v>115.2149</v>
      </c>
      <c r="M9" s="16">
        <v>118.4284</v>
      </c>
      <c r="N9" s="16">
        <v>121.4877</v>
      </c>
      <c r="O9" s="16">
        <f t="shared" si="2"/>
        <v>132.97522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9" t="s">
        <v>15</v>
      </c>
      <c r="B10" s="13">
        <v>31.498899</v>
      </c>
      <c r="C10" s="13">
        <v>32.643699</v>
      </c>
      <c r="D10" s="13">
        <v>29.014801</v>
      </c>
      <c r="E10" s="13">
        <v>28.2294</v>
      </c>
      <c r="F10" s="13">
        <v>36.504699</v>
      </c>
      <c r="G10" s="13">
        <f t="shared" si="1"/>
        <v>31.5782996</v>
      </c>
      <c r="H10" s="4"/>
      <c r="I10" s="11" t="s">
        <v>15</v>
      </c>
      <c r="J10" s="14">
        <v>46.4683</v>
      </c>
      <c r="K10" s="14">
        <v>42.2336</v>
      </c>
      <c r="L10" s="14">
        <v>30.7713</v>
      </c>
      <c r="M10" s="14">
        <v>40.693</v>
      </c>
      <c r="N10" s="14">
        <v>29.9219</v>
      </c>
      <c r="O10" s="14">
        <f t="shared" si="2"/>
        <v>38.01762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9" t="s">
        <v>16</v>
      </c>
      <c r="B11" s="15">
        <v>1.5317</v>
      </c>
      <c r="C11" s="15">
        <v>1.1825</v>
      </c>
      <c r="D11" s="15">
        <v>1.1153</v>
      </c>
      <c r="E11" s="15">
        <v>1.6121</v>
      </c>
      <c r="F11" s="15">
        <v>1.2377</v>
      </c>
      <c r="G11" s="15">
        <f t="shared" si="1"/>
        <v>1.33586</v>
      </c>
      <c r="H11" s="4"/>
      <c r="I11" s="11" t="s">
        <v>16</v>
      </c>
      <c r="J11" s="16">
        <v>1.0669</v>
      </c>
      <c r="K11" s="16">
        <v>0.8659</v>
      </c>
      <c r="L11" s="16">
        <v>1.0627</v>
      </c>
      <c r="M11" s="16">
        <v>1.6439</v>
      </c>
      <c r="N11" s="16">
        <v>0.8014</v>
      </c>
      <c r="O11" s="16">
        <f t="shared" si="2"/>
        <v>1.08816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9" t="s">
        <v>17</v>
      </c>
      <c r="B12" s="13">
        <v>1.462</v>
      </c>
      <c r="C12" s="13">
        <v>0.5237</v>
      </c>
      <c r="D12" s="13">
        <v>0.8466</v>
      </c>
      <c r="E12" s="13">
        <v>0.836</v>
      </c>
      <c r="F12" s="13">
        <v>0.782899</v>
      </c>
      <c r="G12" s="13">
        <f t="shared" si="1"/>
        <v>0.8902398</v>
      </c>
      <c r="H12" s="4"/>
      <c r="I12" s="11" t="s">
        <v>17</v>
      </c>
      <c r="J12" s="14">
        <v>0.9387</v>
      </c>
      <c r="K12" s="14">
        <v>2.8931</v>
      </c>
      <c r="L12" s="14">
        <v>0.6631</v>
      </c>
      <c r="M12" s="14">
        <v>1.03</v>
      </c>
      <c r="N12" s="14">
        <v>0.6674</v>
      </c>
      <c r="O12" s="14">
        <f t="shared" si="2"/>
        <v>1.23846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6" t="s">
        <v>18</v>
      </c>
      <c r="B14" s="2"/>
      <c r="C14" s="2"/>
      <c r="D14" s="2"/>
      <c r="E14" s="2"/>
      <c r="F14" s="2"/>
      <c r="G14" s="3"/>
      <c r="H14" s="4"/>
      <c r="I14" s="7" t="s">
        <v>18</v>
      </c>
      <c r="J14" s="2"/>
      <c r="K14" s="2"/>
      <c r="L14" s="2"/>
      <c r="M14" s="2"/>
      <c r="N14" s="2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9"/>
      <c r="B15" s="10" t="s">
        <v>3</v>
      </c>
      <c r="C15" s="10" t="s">
        <v>4</v>
      </c>
      <c r="D15" s="10" t="s">
        <v>5</v>
      </c>
      <c r="E15" s="10" t="s">
        <v>6</v>
      </c>
      <c r="F15" s="10" t="s">
        <v>7</v>
      </c>
      <c r="G15" s="17" t="s">
        <v>19</v>
      </c>
      <c r="H15" s="4"/>
      <c r="I15" s="11"/>
      <c r="J15" s="12" t="s">
        <v>3</v>
      </c>
      <c r="K15" s="12" t="s">
        <v>4</v>
      </c>
      <c r="L15" s="12" t="s">
        <v>5</v>
      </c>
      <c r="M15" s="12" t="s">
        <v>6</v>
      </c>
      <c r="N15" s="12" t="s">
        <v>7</v>
      </c>
      <c r="O15" s="18" t="s">
        <v>19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9" t="s">
        <v>9</v>
      </c>
      <c r="B16" s="19">
        <v>2.9505656E7</v>
      </c>
      <c r="C16" s="13">
        <v>2.9759632E7</v>
      </c>
      <c r="D16" s="13">
        <v>2.9491104E7</v>
      </c>
      <c r="E16" s="13">
        <v>2.9709888E7</v>
      </c>
      <c r="F16" s="13">
        <v>2.7475432E7</v>
      </c>
      <c r="G16" s="13">
        <f t="shared" ref="G16:G24" si="3">AVERAGE(B16:F16)/1000</f>
        <v>29188.3424</v>
      </c>
      <c r="H16" s="4"/>
      <c r="I16" s="11" t="s">
        <v>9</v>
      </c>
      <c r="J16" s="14">
        <v>3.2081568E7</v>
      </c>
      <c r="K16" s="14">
        <v>2.9729192E7</v>
      </c>
      <c r="L16" s="14">
        <v>2.96362E7</v>
      </c>
      <c r="M16" s="14">
        <v>2.95986E7</v>
      </c>
      <c r="N16" s="14">
        <v>3.1946528E7</v>
      </c>
      <c r="O16" s="14">
        <f t="shared" ref="O16:O24" si="4">AVERAGE(J16:N16)/1000</f>
        <v>30598.4176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9" t="s">
        <v>10</v>
      </c>
      <c r="B17" s="15">
        <v>2.8030496E7</v>
      </c>
      <c r="C17" s="15">
        <v>3.5913272E7</v>
      </c>
      <c r="D17" s="15">
        <v>3.586412E7</v>
      </c>
      <c r="E17" s="15">
        <v>3.7572792E7</v>
      </c>
      <c r="F17" s="15">
        <v>3.5031688E7</v>
      </c>
      <c r="G17" s="13">
        <f t="shared" si="3"/>
        <v>34482.4736</v>
      </c>
      <c r="H17" s="4"/>
      <c r="I17" s="11" t="s">
        <v>10</v>
      </c>
      <c r="J17" s="16">
        <v>3.3139E7</v>
      </c>
      <c r="K17" s="16">
        <v>3.5219392E7</v>
      </c>
      <c r="L17" s="16">
        <v>3.5273264E7</v>
      </c>
      <c r="M17" s="16">
        <v>3.6000248E7</v>
      </c>
      <c r="N17" s="16">
        <v>3.7711192E7</v>
      </c>
      <c r="O17" s="14">
        <f t="shared" si="4"/>
        <v>35468.6192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9" t="s">
        <v>11</v>
      </c>
      <c r="B18" s="13">
        <v>3.6590136E7</v>
      </c>
      <c r="C18" s="13">
        <v>4.4303672E7</v>
      </c>
      <c r="D18" s="13">
        <v>4.411648E7</v>
      </c>
      <c r="E18" s="13">
        <v>4.5092744E7</v>
      </c>
      <c r="F18" s="13">
        <v>4.6036144E7</v>
      </c>
      <c r="G18" s="13">
        <f t="shared" si="3"/>
        <v>43227.8352</v>
      </c>
      <c r="H18" s="4"/>
      <c r="I18" s="11" t="s">
        <v>11</v>
      </c>
      <c r="J18" s="14">
        <v>6.8266496E7</v>
      </c>
      <c r="K18" s="14">
        <v>4.550888E7</v>
      </c>
      <c r="L18" s="14">
        <v>4.6285656E7</v>
      </c>
      <c r="M18" s="14">
        <v>4.2534296E7</v>
      </c>
      <c r="N18" s="14">
        <v>4.6478088E7</v>
      </c>
      <c r="O18" s="14">
        <f t="shared" si="4"/>
        <v>49814.6832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9" t="s">
        <v>12</v>
      </c>
      <c r="B19" s="15">
        <v>3.5228E7</v>
      </c>
      <c r="C19" s="15">
        <v>3.3240656E7</v>
      </c>
      <c r="D19" s="15">
        <v>3.3379152E7</v>
      </c>
      <c r="E19" s="15">
        <v>3.5213168E7</v>
      </c>
      <c r="F19" s="15">
        <v>3.6176696E7</v>
      </c>
      <c r="G19" s="13">
        <f t="shared" si="3"/>
        <v>34647.5344</v>
      </c>
      <c r="H19" s="4"/>
      <c r="I19" s="11" t="s">
        <v>12</v>
      </c>
      <c r="J19" s="16">
        <v>3.4712064E7</v>
      </c>
      <c r="K19" s="16">
        <v>3.2958152E7</v>
      </c>
      <c r="L19" s="16">
        <v>3.5709144E7</v>
      </c>
      <c r="M19" s="16">
        <v>3.3240096E7</v>
      </c>
      <c r="N19" s="16">
        <v>3.493984E7</v>
      </c>
      <c r="O19" s="14">
        <f t="shared" si="4"/>
        <v>34311.8592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9" t="s">
        <v>13</v>
      </c>
      <c r="B20" s="13">
        <v>3.4927472E7</v>
      </c>
      <c r="C20" s="13">
        <v>3.6691104E7</v>
      </c>
      <c r="D20" s="13">
        <v>3.6250472E7</v>
      </c>
      <c r="E20" s="13">
        <v>3.5756256E7</v>
      </c>
      <c r="F20" s="13">
        <v>3.6879304E7</v>
      </c>
      <c r="G20" s="13">
        <f t="shared" si="3"/>
        <v>36100.9216</v>
      </c>
      <c r="H20" s="4"/>
      <c r="I20" s="11" t="s">
        <v>13</v>
      </c>
      <c r="J20" s="14">
        <v>7.8750208E7</v>
      </c>
      <c r="K20" s="14">
        <v>3.791532E7</v>
      </c>
      <c r="L20" s="14">
        <v>3.7244656E7</v>
      </c>
      <c r="M20" s="14">
        <v>3.4968688E7</v>
      </c>
      <c r="N20" s="14">
        <v>3.7003248E7</v>
      </c>
      <c r="O20" s="14">
        <f t="shared" si="4"/>
        <v>45176.424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9" t="s">
        <v>14</v>
      </c>
      <c r="B21" s="15">
        <v>4.1140424E7</v>
      </c>
      <c r="C21" s="15">
        <v>4.1016504E7</v>
      </c>
      <c r="D21" s="15">
        <v>4.0989232E7</v>
      </c>
      <c r="E21" s="15">
        <v>4.1350136E7</v>
      </c>
      <c r="F21" s="15">
        <v>4.1476168E7</v>
      </c>
      <c r="G21" s="13">
        <f t="shared" si="3"/>
        <v>41194.4928</v>
      </c>
      <c r="H21" s="4"/>
      <c r="I21" s="11" t="s">
        <v>14</v>
      </c>
      <c r="J21" s="16">
        <v>4.0743216E7</v>
      </c>
      <c r="K21" s="16">
        <v>4.0374608E7</v>
      </c>
      <c r="L21" s="16">
        <v>4.1674416E7</v>
      </c>
      <c r="M21" s="16">
        <v>4.1129664E7</v>
      </c>
      <c r="N21" s="16">
        <v>4.5576864E7</v>
      </c>
      <c r="O21" s="14">
        <f t="shared" si="4"/>
        <v>41899.7536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9" t="s">
        <v>15</v>
      </c>
      <c r="B22" s="13">
        <v>3.2510592E7</v>
      </c>
      <c r="C22" s="13">
        <v>4.3269224E7</v>
      </c>
      <c r="D22" s="13">
        <v>4.0733032E7</v>
      </c>
      <c r="E22" s="13">
        <v>4.2593528E7</v>
      </c>
      <c r="F22" s="13">
        <v>4.3462288E7</v>
      </c>
      <c r="G22" s="13">
        <f t="shared" si="3"/>
        <v>40513.7328</v>
      </c>
      <c r="H22" s="4"/>
      <c r="I22" s="11" t="s">
        <v>15</v>
      </c>
      <c r="J22" s="14">
        <v>4.3100672E7</v>
      </c>
      <c r="K22" s="14">
        <v>4.1187328E7</v>
      </c>
      <c r="L22" s="14">
        <v>4.2903312E7</v>
      </c>
      <c r="M22" s="14">
        <v>4.087832E7</v>
      </c>
      <c r="N22" s="14">
        <v>4.2127384E7</v>
      </c>
      <c r="O22" s="14">
        <f t="shared" si="4"/>
        <v>42039.4032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9" t="s">
        <v>16</v>
      </c>
      <c r="B23" s="15">
        <v>3.9406753E7</v>
      </c>
      <c r="C23" s="15">
        <v>3.5052644E7</v>
      </c>
      <c r="D23" s="15">
        <v>3.4739755E7</v>
      </c>
      <c r="E23" s="15">
        <v>3.4628261E7</v>
      </c>
      <c r="F23" s="15">
        <v>3.5156233E7</v>
      </c>
      <c r="G23" s="13">
        <f t="shared" si="3"/>
        <v>35796.7292</v>
      </c>
      <c r="H23" s="4"/>
      <c r="I23" s="11" t="s">
        <v>16</v>
      </c>
      <c r="J23" s="16">
        <v>8.3715573E7</v>
      </c>
      <c r="K23" s="16">
        <v>4.236437E7</v>
      </c>
      <c r="L23" s="16">
        <v>4.2905409E7</v>
      </c>
      <c r="M23" s="16">
        <v>4.041346E7</v>
      </c>
      <c r="N23" s="16">
        <v>4.2392268E7</v>
      </c>
      <c r="O23" s="14">
        <f t="shared" si="4"/>
        <v>50358.216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9" t="s">
        <v>17</v>
      </c>
      <c r="B24" s="13">
        <v>4.0494712E7</v>
      </c>
      <c r="C24" s="13">
        <v>3.6458784E7</v>
      </c>
      <c r="D24" s="13">
        <v>3.6086824E7</v>
      </c>
      <c r="E24" s="13">
        <v>3.6133368E7</v>
      </c>
      <c r="F24" s="13">
        <v>3.6363208E7</v>
      </c>
      <c r="G24" s="13">
        <f t="shared" si="3"/>
        <v>37107.3792</v>
      </c>
      <c r="H24" s="4"/>
      <c r="I24" s="11" t="s">
        <v>17</v>
      </c>
      <c r="J24" s="14">
        <v>8.5882688E7</v>
      </c>
      <c r="K24" s="14">
        <v>4.3649152E7</v>
      </c>
      <c r="L24" s="14">
        <v>4.4405656E7</v>
      </c>
      <c r="M24" s="14">
        <v>4.1768192E7</v>
      </c>
      <c r="N24" s="14">
        <v>4.3739408E7</v>
      </c>
      <c r="O24" s="14">
        <f t="shared" si="4"/>
        <v>51889.0192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20" t="s">
        <v>20</v>
      </c>
      <c r="B26" s="2"/>
      <c r="C26" s="2"/>
      <c r="D26" s="2"/>
      <c r="E26" s="2"/>
      <c r="F26" s="2"/>
      <c r="G26" s="3"/>
      <c r="H26" s="4"/>
      <c r="I26" s="21" t="s">
        <v>21</v>
      </c>
      <c r="J26" s="2"/>
      <c r="K26" s="2"/>
      <c r="L26" s="2"/>
      <c r="M26" s="2"/>
      <c r="N26" s="2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22" t="s">
        <v>2</v>
      </c>
      <c r="B27" s="2"/>
      <c r="C27" s="2"/>
      <c r="D27" s="2"/>
      <c r="E27" s="2"/>
      <c r="F27" s="2"/>
      <c r="G27" s="3"/>
      <c r="H27" s="4"/>
      <c r="I27" s="23" t="s">
        <v>2</v>
      </c>
      <c r="J27" s="2"/>
      <c r="K27" s="2"/>
      <c r="L27" s="2"/>
      <c r="M27" s="2"/>
      <c r="N27" s="2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24"/>
      <c r="B28" s="25" t="s">
        <v>3</v>
      </c>
      <c r="C28" s="25" t="s">
        <v>4</v>
      </c>
      <c r="D28" s="25" t="s">
        <v>5</v>
      </c>
      <c r="E28" s="25" t="s">
        <v>6</v>
      </c>
      <c r="F28" s="25" t="s">
        <v>7</v>
      </c>
      <c r="G28" s="25" t="s">
        <v>8</v>
      </c>
      <c r="H28" s="4"/>
      <c r="I28" s="26"/>
      <c r="J28" s="27" t="s">
        <v>3</v>
      </c>
      <c r="K28" s="27" t="s">
        <v>4</v>
      </c>
      <c r="L28" s="27" t="s">
        <v>5</v>
      </c>
      <c r="M28" s="27" t="s">
        <v>6</v>
      </c>
      <c r="N28" s="27" t="s">
        <v>7</v>
      </c>
      <c r="O28" s="27" t="s">
        <v>8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24" t="s">
        <v>9</v>
      </c>
      <c r="B29" s="28">
        <v>104.9685</v>
      </c>
      <c r="C29" s="28">
        <v>102.5295</v>
      </c>
      <c r="D29" s="28">
        <v>106.707</v>
      </c>
      <c r="E29" s="28">
        <v>98.8269</v>
      </c>
      <c r="F29" s="28">
        <v>96.4936</v>
      </c>
      <c r="G29" s="28">
        <f t="shared" ref="G29:G37" si="5">AVERAGE(B29:F29)</f>
        <v>101.9051</v>
      </c>
      <c r="H29" s="4"/>
      <c r="I29" s="29" t="s">
        <v>9</v>
      </c>
      <c r="J29" s="30">
        <v>98.59</v>
      </c>
      <c r="K29" s="30">
        <v>107.1773</v>
      </c>
      <c r="L29" s="30">
        <v>100.639</v>
      </c>
      <c r="M29" s="30">
        <v>96.8403</v>
      </c>
      <c r="N29" s="30">
        <v>99.5247</v>
      </c>
      <c r="O29" s="30">
        <f t="shared" ref="O29:O37" si="6">AVERAGE(J29:N29)</f>
        <v>100.55426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24" t="s">
        <v>10</v>
      </c>
      <c r="B30" s="31">
        <v>11.3344</v>
      </c>
      <c r="C30" s="31">
        <v>9.9745</v>
      </c>
      <c r="D30" s="31">
        <v>11.1923</v>
      </c>
      <c r="E30" s="31">
        <v>9.4846</v>
      </c>
      <c r="F30" s="31">
        <v>11.4952</v>
      </c>
      <c r="G30" s="31">
        <f t="shared" si="5"/>
        <v>10.6962</v>
      </c>
      <c r="H30" s="4"/>
      <c r="I30" s="29" t="s">
        <v>10</v>
      </c>
      <c r="J30" s="32">
        <v>9.449</v>
      </c>
      <c r="K30" s="32">
        <v>11.9681</v>
      </c>
      <c r="L30" s="32">
        <v>5.1842</v>
      </c>
      <c r="M30" s="32">
        <v>8.1637</v>
      </c>
      <c r="N30" s="32">
        <v>11.9107</v>
      </c>
      <c r="O30" s="32">
        <f t="shared" si="6"/>
        <v>9.33514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24" t="s">
        <v>11</v>
      </c>
      <c r="B31" s="28">
        <v>49.1962</v>
      </c>
      <c r="C31" s="28">
        <v>94.0628</v>
      </c>
      <c r="D31" s="28">
        <v>63.5475</v>
      </c>
      <c r="E31" s="28">
        <v>52.1631</v>
      </c>
      <c r="F31" s="28">
        <v>104.8487</v>
      </c>
      <c r="G31" s="28">
        <f t="shared" si="5"/>
        <v>72.76366</v>
      </c>
      <c r="H31" s="4"/>
      <c r="I31" s="29" t="s">
        <v>11</v>
      </c>
      <c r="J31" s="30">
        <v>3078.0617</v>
      </c>
      <c r="K31" s="30">
        <v>3082.5697</v>
      </c>
      <c r="L31" s="30">
        <v>3083.1517</v>
      </c>
      <c r="M31" s="30">
        <v>3079.98</v>
      </c>
      <c r="N31" s="30">
        <v>3076.5374</v>
      </c>
      <c r="O31" s="30">
        <f t="shared" si="6"/>
        <v>3080.0601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24" t="s">
        <v>12</v>
      </c>
      <c r="B32" s="31">
        <v>162.3923</v>
      </c>
      <c r="C32" s="31">
        <v>97.4137</v>
      </c>
      <c r="D32" s="31">
        <v>144.4745</v>
      </c>
      <c r="E32" s="31">
        <v>95.7102</v>
      </c>
      <c r="F32" s="31">
        <v>92.7586</v>
      </c>
      <c r="G32" s="31">
        <f t="shared" si="5"/>
        <v>118.54986</v>
      </c>
      <c r="H32" s="4"/>
      <c r="I32" s="29" t="s">
        <v>12</v>
      </c>
      <c r="J32" s="32">
        <v>116.7492</v>
      </c>
      <c r="K32" s="32">
        <v>112.6986</v>
      </c>
      <c r="L32" s="32">
        <v>96.9836</v>
      </c>
      <c r="M32" s="32">
        <v>149.257</v>
      </c>
      <c r="N32" s="32">
        <v>93.8475</v>
      </c>
      <c r="O32" s="32">
        <f t="shared" si="6"/>
        <v>113.90718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24" t="s">
        <v>13</v>
      </c>
      <c r="B33" s="28">
        <v>45.8776</v>
      </c>
      <c r="C33" s="28">
        <v>76.8523</v>
      </c>
      <c r="D33" s="28">
        <v>44.173</v>
      </c>
      <c r="E33" s="28">
        <v>97.5239</v>
      </c>
      <c r="F33" s="28">
        <v>43.867</v>
      </c>
      <c r="G33" s="28">
        <f t="shared" si="5"/>
        <v>61.65876</v>
      </c>
      <c r="H33" s="4"/>
      <c r="I33" s="29" t="s">
        <v>13</v>
      </c>
      <c r="J33" s="30">
        <v>3059.3649</v>
      </c>
      <c r="K33" s="30">
        <v>3059.293</v>
      </c>
      <c r="L33" s="30">
        <v>3059.0132</v>
      </c>
      <c r="M33" s="30">
        <v>3060.6029</v>
      </c>
      <c r="N33" s="30">
        <v>3057.5668</v>
      </c>
      <c r="O33" s="30">
        <f t="shared" si="6"/>
        <v>3059.16816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24" t="s">
        <v>14</v>
      </c>
      <c r="B34" s="31">
        <v>36.9142</v>
      </c>
      <c r="C34" s="31">
        <v>55.4294</v>
      </c>
      <c r="D34" s="31">
        <v>57.999</v>
      </c>
      <c r="E34" s="31">
        <v>58.5993</v>
      </c>
      <c r="F34" s="31">
        <v>59.8623</v>
      </c>
      <c r="G34" s="31">
        <f t="shared" si="5"/>
        <v>53.76084</v>
      </c>
      <c r="H34" s="4"/>
      <c r="I34" s="29" t="s">
        <v>14</v>
      </c>
      <c r="J34" s="32">
        <v>59.7346</v>
      </c>
      <c r="K34" s="32">
        <v>139.7923</v>
      </c>
      <c r="L34" s="32">
        <v>70.4007</v>
      </c>
      <c r="M34" s="32">
        <v>85.0787</v>
      </c>
      <c r="N34" s="32">
        <v>59.7343</v>
      </c>
      <c r="O34" s="32">
        <f t="shared" si="6"/>
        <v>82.94812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24" t="s">
        <v>15</v>
      </c>
      <c r="B35" s="28">
        <v>16.3684</v>
      </c>
      <c r="C35" s="28">
        <v>25.2179</v>
      </c>
      <c r="D35" s="28">
        <v>31.7168</v>
      </c>
      <c r="E35" s="28">
        <v>28.4003</v>
      </c>
      <c r="F35" s="28">
        <v>24.727</v>
      </c>
      <c r="G35" s="28">
        <f t="shared" si="5"/>
        <v>25.28608</v>
      </c>
      <c r="H35" s="4"/>
      <c r="I35" s="29" t="s">
        <v>15</v>
      </c>
      <c r="J35" s="30">
        <v>32.672</v>
      </c>
      <c r="K35" s="30">
        <v>32.4615</v>
      </c>
      <c r="L35" s="30">
        <v>33.6286</v>
      </c>
      <c r="M35" s="30">
        <v>32.2344</v>
      </c>
      <c r="N35" s="30">
        <v>35.0649</v>
      </c>
      <c r="O35" s="30">
        <f t="shared" si="6"/>
        <v>33.21228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24" t="s">
        <v>16</v>
      </c>
      <c r="B36" s="31">
        <v>0.6277</v>
      </c>
      <c r="C36" s="31">
        <v>1.2243</v>
      </c>
      <c r="D36" s="31">
        <v>1.167</v>
      </c>
      <c r="E36" s="31">
        <v>0.8887</v>
      </c>
      <c r="F36" s="31">
        <v>1.8032</v>
      </c>
      <c r="G36" s="31">
        <f t="shared" si="5"/>
        <v>1.14218</v>
      </c>
      <c r="H36" s="4"/>
      <c r="I36" s="29" t="s">
        <v>16</v>
      </c>
      <c r="J36" s="32">
        <v>0.5917</v>
      </c>
      <c r="K36" s="32">
        <v>1.4814</v>
      </c>
      <c r="L36" s="32">
        <v>0.4548</v>
      </c>
      <c r="M36" s="32">
        <v>0.4175</v>
      </c>
      <c r="N36" s="32">
        <v>1.6032</v>
      </c>
      <c r="O36" s="32">
        <f t="shared" si="6"/>
        <v>0.90972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24" t="s">
        <v>17</v>
      </c>
      <c r="B37" s="28">
        <v>0.8267</v>
      </c>
      <c r="C37" s="28">
        <v>1.1332</v>
      </c>
      <c r="D37" s="28">
        <v>0.7115</v>
      </c>
      <c r="E37" s="28">
        <v>0.4831</v>
      </c>
      <c r="F37" s="28">
        <v>1.4402</v>
      </c>
      <c r="G37" s="28">
        <f t="shared" si="5"/>
        <v>0.91894</v>
      </c>
      <c r="H37" s="4"/>
      <c r="I37" s="29" t="s">
        <v>17</v>
      </c>
      <c r="J37" s="30">
        <v>0.2727</v>
      </c>
      <c r="K37" s="30">
        <v>0.4768</v>
      </c>
      <c r="L37" s="30">
        <v>0.3033</v>
      </c>
      <c r="M37" s="30">
        <v>0.384</v>
      </c>
      <c r="N37" s="30">
        <v>0.4252</v>
      </c>
      <c r="O37" s="30">
        <f t="shared" si="6"/>
        <v>0.3724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22" t="s">
        <v>18</v>
      </c>
      <c r="B39" s="2"/>
      <c r="C39" s="2"/>
      <c r="D39" s="2"/>
      <c r="E39" s="2"/>
      <c r="F39" s="2"/>
      <c r="G39" s="3"/>
      <c r="H39" s="4"/>
      <c r="I39" s="23" t="s">
        <v>18</v>
      </c>
      <c r="J39" s="2"/>
      <c r="K39" s="2"/>
      <c r="L39" s="2"/>
      <c r="M39" s="2"/>
      <c r="N39" s="2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24"/>
      <c r="B40" s="25" t="s">
        <v>3</v>
      </c>
      <c r="C40" s="25" t="s">
        <v>4</v>
      </c>
      <c r="D40" s="25" t="s">
        <v>5</v>
      </c>
      <c r="E40" s="25" t="s">
        <v>6</v>
      </c>
      <c r="F40" s="25" t="s">
        <v>7</v>
      </c>
      <c r="G40" s="33" t="s">
        <v>19</v>
      </c>
      <c r="H40" s="4"/>
      <c r="I40" s="29"/>
      <c r="J40" s="27" t="s">
        <v>3</v>
      </c>
      <c r="K40" s="27" t="s">
        <v>4</v>
      </c>
      <c r="L40" s="27" t="s">
        <v>5</v>
      </c>
      <c r="M40" s="27" t="s">
        <v>6</v>
      </c>
      <c r="N40" s="27" t="s">
        <v>7</v>
      </c>
      <c r="O40" s="34" t="s">
        <v>19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24" t="s">
        <v>9</v>
      </c>
      <c r="B41" s="28">
        <v>3.158992E7</v>
      </c>
      <c r="C41" s="28">
        <v>3.1637304E7</v>
      </c>
      <c r="D41" s="28">
        <v>3.16534E7</v>
      </c>
      <c r="E41" s="28">
        <v>2.95762E7</v>
      </c>
      <c r="F41" s="28">
        <v>3.1694432E7</v>
      </c>
      <c r="G41" s="28">
        <f t="shared" ref="G41:G49" si="7">AVERAGE(B41:F41)/1000</f>
        <v>31230.2512</v>
      </c>
      <c r="H41" s="4"/>
      <c r="I41" s="29" t="s">
        <v>9</v>
      </c>
      <c r="J41" s="30">
        <v>2.750324E7</v>
      </c>
      <c r="K41" s="30">
        <v>2.9634256E7</v>
      </c>
      <c r="L41" s="30">
        <v>3.1752688E7</v>
      </c>
      <c r="M41" s="30">
        <v>3.1631976E7</v>
      </c>
      <c r="N41" s="30">
        <v>2.9710192E7</v>
      </c>
      <c r="O41" s="30">
        <f t="shared" ref="O41:O49" si="8">AVERAGE(J41:N41)/1000</f>
        <v>30046.4704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24" t="s">
        <v>10</v>
      </c>
      <c r="B42" s="31">
        <v>3.667644E7</v>
      </c>
      <c r="C42" s="31">
        <v>3.8350616E7</v>
      </c>
      <c r="D42" s="31">
        <v>3.7980128E7</v>
      </c>
      <c r="E42" s="31">
        <v>3.7272728E7</v>
      </c>
      <c r="F42" s="31">
        <v>3.7078248E7</v>
      </c>
      <c r="G42" s="28">
        <f t="shared" si="7"/>
        <v>37471.632</v>
      </c>
      <c r="H42" s="4"/>
      <c r="I42" s="29" t="s">
        <v>10</v>
      </c>
      <c r="J42" s="32">
        <v>4.2052176E7</v>
      </c>
      <c r="K42" s="32">
        <v>3.9196176E7</v>
      </c>
      <c r="L42" s="32">
        <v>3.7426264E7</v>
      </c>
      <c r="M42" s="32">
        <v>3.6323992E7</v>
      </c>
      <c r="N42" s="32">
        <v>3.5855456E7</v>
      </c>
      <c r="O42" s="30">
        <f t="shared" si="8"/>
        <v>38170.8128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24" t="s">
        <v>11</v>
      </c>
      <c r="B43" s="28">
        <v>4.538032E7</v>
      </c>
      <c r="C43" s="28">
        <v>3.4226264E7</v>
      </c>
      <c r="D43" s="28">
        <v>4.6246952E7</v>
      </c>
      <c r="E43" s="28">
        <v>4.5299296E7</v>
      </c>
      <c r="F43" s="28">
        <v>4.5672256E7</v>
      </c>
      <c r="G43" s="28">
        <f t="shared" si="7"/>
        <v>43365.0176</v>
      </c>
      <c r="H43" s="4"/>
      <c r="I43" s="29" t="s">
        <v>11</v>
      </c>
      <c r="J43" s="30">
        <v>3.61434E7</v>
      </c>
      <c r="K43" s="30">
        <v>4.7276392E7</v>
      </c>
      <c r="L43" s="30">
        <v>4.6348456E7</v>
      </c>
      <c r="M43" s="30">
        <v>4.5983864E7</v>
      </c>
      <c r="N43" s="30">
        <v>4.3938736E7</v>
      </c>
      <c r="O43" s="30">
        <f t="shared" si="8"/>
        <v>43938.1696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24" t="s">
        <v>12</v>
      </c>
      <c r="B44" s="31">
        <v>3.4095256E7</v>
      </c>
      <c r="C44" s="31">
        <v>3.545368E7</v>
      </c>
      <c r="D44" s="31">
        <v>3.586704E7</v>
      </c>
      <c r="E44" s="31">
        <v>3.3118104E7</v>
      </c>
      <c r="F44" s="31">
        <v>3.4384032E7</v>
      </c>
      <c r="G44" s="28">
        <f t="shared" si="7"/>
        <v>34583.6224</v>
      </c>
      <c r="H44" s="4"/>
      <c r="I44" s="29" t="s">
        <v>12</v>
      </c>
      <c r="J44" s="32">
        <v>3.7000848E7</v>
      </c>
      <c r="K44" s="32">
        <v>3.6419416E7</v>
      </c>
      <c r="L44" s="32">
        <v>3.332612E7</v>
      </c>
      <c r="M44" s="32">
        <v>3.32372E7</v>
      </c>
      <c r="N44" s="32">
        <v>3.2694408E7</v>
      </c>
      <c r="O44" s="30">
        <f t="shared" si="8"/>
        <v>34535.5984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24" t="s">
        <v>13</v>
      </c>
      <c r="B45" s="28">
        <v>3.870288E7</v>
      </c>
      <c r="C45" s="28">
        <v>4.3938816E7</v>
      </c>
      <c r="D45" s="28">
        <v>3.7266336E7</v>
      </c>
      <c r="E45" s="28">
        <v>3.6233864E7</v>
      </c>
      <c r="F45" s="28">
        <v>3.5866048E7</v>
      </c>
      <c r="G45" s="28">
        <f t="shared" si="7"/>
        <v>38401.5888</v>
      </c>
      <c r="H45" s="4"/>
      <c r="I45" s="29" t="s">
        <v>13</v>
      </c>
      <c r="J45" s="30">
        <v>3.667368E7</v>
      </c>
      <c r="K45" s="30">
        <v>3.8099896E7</v>
      </c>
      <c r="L45" s="30">
        <v>3.8167296E7</v>
      </c>
      <c r="M45" s="30">
        <v>3.7090288E7</v>
      </c>
      <c r="N45" s="30">
        <v>3.62586E7</v>
      </c>
      <c r="O45" s="30">
        <f t="shared" si="8"/>
        <v>37257.952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24" t="s">
        <v>14</v>
      </c>
      <c r="B46" s="31">
        <v>2.844128E7</v>
      </c>
      <c r="C46" s="31">
        <v>4.5191848E7</v>
      </c>
      <c r="D46" s="31">
        <v>4.1015208E7</v>
      </c>
      <c r="E46" s="31">
        <v>4.0933832E7</v>
      </c>
      <c r="F46" s="31">
        <v>4.3738656E7</v>
      </c>
      <c r="G46" s="28">
        <f t="shared" si="7"/>
        <v>39864.1648</v>
      </c>
      <c r="H46" s="4"/>
      <c r="I46" s="29" t="s">
        <v>14</v>
      </c>
      <c r="J46" s="32">
        <v>3.975488E7</v>
      </c>
      <c r="K46" s="32">
        <v>3.0866792E7</v>
      </c>
      <c r="L46" s="32">
        <v>4.1245712E7</v>
      </c>
      <c r="M46" s="32">
        <v>2.439472E7</v>
      </c>
      <c r="N46" s="32">
        <v>4.3136392E7</v>
      </c>
      <c r="O46" s="30">
        <f t="shared" si="8"/>
        <v>35879.6992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24" t="s">
        <v>15</v>
      </c>
      <c r="B47" s="28">
        <v>4.1874288E7</v>
      </c>
      <c r="C47" s="28">
        <v>4.79978E7</v>
      </c>
      <c r="D47" s="28">
        <v>4.3613664E7</v>
      </c>
      <c r="E47" s="28">
        <v>4.0779576E7</v>
      </c>
      <c r="F47" s="28">
        <v>4.237588E7</v>
      </c>
      <c r="G47" s="28">
        <f t="shared" si="7"/>
        <v>43328.2416</v>
      </c>
      <c r="H47" s="4"/>
      <c r="I47" s="29" t="s">
        <v>15</v>
      </c>
      <c r="J47" s="30">
        <v>2.8338576E7</v>
      </c>
      <c r="K47" s="30">
        <v>4.4089696E7</v>
      </c>
      <c r="L47" s="30">
        <v>4.3829272E7</v>
      </c>
      <c r="M47" s="30">
        <v>4.1265976E7</v>
      </c>
      <c r="N47" s="30">
        <v>4.0016856E7</v>
      </c>
      <c r="O47" s="30">
        <f t="shared" si="8"/>
        <v>39508.0752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24" t="s">
        <v>16</v>
      </c>
      <c r="B48" s="31">
        <v>3.4560066E7</v>
      </c>
      <c r="C48" s="31">
        <v>3.1596282E7</v>
      </c>
      <c r="D48" s="31">
        <v>2.962214E7</v>
      </c>
      <c r="E48" s="31">
        <v>3.1574914E7</v>
      </c>
      <c r="F48" s="31">
        <v>3.353382E7</v>
      </c>
      <c r="G48" s="28">
        <f t="shared" si="7"/>
        <v>32177.4444</v>
      </c>
      <c r="H48" s="4"/>
      <c r="I48" s="29" t="s">
        <v>16</v>
      </c>
      <c r="J48" s="32">
        <v>4.4390889E7</v>
      </c>
      <c r="K48" s="32">
        <v>3.5736204E7</v>
      </c>
      <c r="L48" s="32">
        <v>4.3522618E7</v>
      </c>
      <c r="M48" s="32">
        <v>4.2203781E7</v>
      </c>
      <c r="N48" s="32">
        <v>3.5091362E7</v>
      </c>
      <c r="O48" s="30">
        <f t="shared" si="8"/>
        <v>40188.9708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24" t="s">
        <v>17</v>
      </c>
      <c r="B49" s="28">
        <v>3.5770952E7</v>
      </c>
      <c r="C49" s="28">
        <v>3.3023608E7</v>
      </c>
      <c r="D49" s="28">
        <v>3.1180592E7</v>
      </c>
      <c r="E49" s="28">
        <v>3.2934576E7</v>
      </c>
      <c r="F49" s="28">
        <v>3.4877264E7</v>
      </c>
      <c r="G49" s="28">
        <f t="shared" si="7"/>
        <v>33557.3984</v>
      </c>
      <c r="H49" s="4"/>
      <c r="I49" s="29" t="s">
        <v>17</v>
      </c>
      <c r="J49" s="30">
        <v>3.431524E7</v>
      </c>
      <c r="K49" s="30">
        <v>3.7210152E7</v>
      </c>
      <c r="L49" s="30">
        <v>4.5209136E7</v>
      </c>
      <c r="M49" s="30">
        <v>4.3556008E7</v>
      </c>
      <c r="N49" s="30">
        <v>3.6432568E7</v>
      </c>
      <c r="O49" s="30">
        <f t="shared" si="8"/>
        <v>39344.6208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35" t="s">
        <v>22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2">
    <mergeCell ref="A26:G26"/>
    <mergeCell ref="A27:G27"/>
    <mergeCell ref="A39:G39"/>
    <mergeCell ref="I39:O39"/>
    <mergeCell ref="A1:G1"/>
    <mergeCell ref="I1:O1"/>
    <mergeCell ref="A2:G2"/>
    <mergeCell ref="I2:O2"/>
    <mergeCell ref="A14:G14"/>
    <mergeCell ref="I14:O14"/>
    <mergeCell ref="I26:O26"/>
    <mergeCell ref="I27:O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8.71"/>
    <col customWidth="1" min="3" max="3" width="13.71"/>
    <col customWidth="1" min="4" max="6" width="8.71"/>
    <col customWidth="1" min="7" max="7" width="11.0"/>
    <col customWidth="1" min="8" max="8" width="8.71"/>
    <col customWidth="1" min="9" max="9" width="16.86"/>
    <col customWidth="1" min="10" max="10" width="15.14"/>
    <col customWidth="1" min="11" max="11" width="14.14"/>
    <col customWidth="1" min="12" max="12" width="14.0"/>
    <col customWidth="1" min="13" max="13" width="12.86"/>
    <col customWidth="1" min="14" max="14" width="14.43"/>
    <col customWidth="1" min="15" max="15" width="11.86"/>
    <col customWidth="1" min="16" max="26" width="8.71"/>
  </cols>
  <sheetData>
    <row r="1" ht="14.25" customHeight="1">
      <c r="A1" s="36" t="s">
        <v>0</v>
      </c>
      <c r="B1" s="2"/>
      <c r="C1" s="2"/>
      <c r="D1" s="2"/>
      <c r="E1" s="2"/>
      <c r="F1" s="2"/>
      <c r="G1" s="3"/>
      <c r="H1" s="37"/>
      <c r="I1" s="38" t="s">
        <v>1</v>
      </c>
      <c r="J1" s="2"/>
      <c r="K1" s="2"/>
      <c r="L1" s="2"/>
      <c r="M1" s="2"/>
      <c r="N1" s="2"/>
      <c r="O1" s="3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4.25" customHeight="1">
      <c r="A2" s="39" t="s">
        <v>2</v>
      </c>
      <c r="B2" s="2"/>
      <c r="C2" s="2"/>
      <c r="D2" s="2"/>
      <c r="E2" s="2"/>
      <c r="F2" s="2"/>
      <c r="G2" s="3"/>
      <c r="H2" s="37"/>
      <c r="I2" s="40" t="s">
        <v>2</v>
      </c>
      <c r="J2" s="2"/>
      <c r="K2" s="2"/>
      <c r="L2" s="2"/>
      <c r="M2" s="2"/>
      <c r="N2" s="2"/>
      <c r="O2" s="3"/>
      <c r="P2" s="37"/>
      <c r="Q2" s="41"/>
      <c r="R2" s="37"/>
      <c r="S2" s="37"/>
      <c r="T2" s="37"/>
      <c r="U2" s="37"/>
      <c r="V2" s="37"/>
      <c r="W2" s="37"/>
      <c r="X2" s="37"/>
      <c r="Y2" s="37"/>
      <c r="Z2" s="37"/>
    </row>
    <row r="3" ht="14.25" customHeight="1">
      <c r="A3" s="42"/>
      <c r="B3" s="43" t="s">
        <v>3</v>
      </c>
      <c r="C3" s="43" t="s">
        <v>4</v>
      </c>
      <c r="D3" s="43" t="s">
        <v>5</v>
      </c>
      <c r="E3" s="43" t="s">
        <v>6</v>
      </c>
      <c r="F3" s="43" t="s">
        <v>7</v>
      </c>
      <c r="G3" s="43" t="s">
        <v>8</v>
      </c>
      <c r="H3" s="37"/>
      <c r="I3" s="44"/>
      <c r="J3" s="45" t="s">
        <v>3</v>
      </c>
      <c r="K3" s="45" t="s">
        <v>4</v>
      </c>
      <c r="L3" s="45" t="s">
        <v>5</v>
      </c>
      <c r="M3" s="45" t="s">
        <v>6</v>
      </c>
      <c r="N3" s="45" t="s">
        <v>7</v>
      </c>
      <c r="O3" s="45" t="s">
        <v>8</v>
      </c>
      <c r="P3" s="37"/>
      <c r="Q3" s="41"/>
      <c r="R3" s="37"/>
      <c r="S3" s="37"/>
      <c r="T3" s="37"/>
      <c r="U3" s="37"/>
      <c r="V3" s="37"/>
      <c r="W3" s="37"/>
      <c r="X3" s="37"/>
      <c r="Y3" s="37"/>
      <c r="Z3" s="37"/>
    </row>
    <row r="4" ht="14.25" customHeight="1">
      <c r="A4" s="42" t="s">
        <v>9</v>
      </c>
      <c r="B4" s="46">
        <v>700.804</v>
      </c>
      <c r="C4" s="46">
        <v>681.8109</v>
      </c>
      <c r="D4" s="46">
        <v>645.5696</v>
      </c>
      <c r="E4" s="46">
        <v>662.3916</v>
      </c>
      <c r="F4" s="46">
        <v>739.612</v>
      </c>
      <c r="G4" s="46">
        <f t="shared" ref="G4:G12" si="1">AVERAGE(B4:F4)</f>
        <v>686.03762</v>
      </c>
      <c r="H4" s="37"/>
      <c r="I4" s="44" t="s">
        <v>9</v>
      </c>
      <c r="J4" s="47">
        <v>746.8173</v>
      </c>
      <c r="K4" s="47">
        <v>685.2458</v>
      </c>
      <c r="L4" s="47">
        <v>719.6368</v>
      </c>
      <c r="M4" s="47">
        <v>775.2418</v>
      </c>
      <c r="N4" s="47">
        <v>668.4577</v>
      </c>
      <c r="O4" s="47">
        <f t="shared" ref="O4:O12" si="2">AVERAGE(J4:N4)</f>
        <v>719.07988</v>
      </c>
      <c r="P4" s="37"/>
      <c r="Q4" s="41"/>
      <c r="R4" s="37"/>
      <c r="S4" s="37"/>
      <c r="T4" s="37"/>
      <c r="U4" s="37"/>
      <c r="V4" s="37"/>
      <c r="W4" s="37"/>
      <c r="X4" s="37"/>
      <c r="Y4" s="37"/>
      <c r="Z4" s="37"/>
    </row>
    <row r="5" ht="14.25" customHeight="1">
      <c r="A5" s="42" t="s">
        <v>10</v>
      </c>
      <c r="B5" s="48">
        <v>42.1265</v>
      </c>
      <c r="C5" s="48">
        <v>24.8664</v>
      </c>
      <c r="D5" s="48">
        <v>22.857</v>
      </c>
      <c r="E5" s="48">
        <v>24.5637</v>
      </c>
      <c r="F5" s="48">
        <v>31.4282</v>
      </c>
      <c r="G5" s="48">
        <f t="shared" si="1"/>
        <v>29.16836</v>
      </c>
      <c r="H5" s="37"/>
      <c r="I5" s="44" t="s">
        <v>10</v>
      </c>
      <c r="J5" s="49">
        <v>33.1128</v>
      </c>
      <c r="K5" s="49">
        <v>30.8912</v>
      </c>
      <c r="L5" s="49">
        <v>21.2463</v>
      </c>
      <c r="M5" s="49">
        <v>26.5002</v>
      </c>
      <c r="N5" s="49">
        <v>24.6911</v>
      </c>
      <c r="O5" s="49">
        <f t="shared" si="2"/>
        <v>27.28832</v>
      </c>
      <c r="P5" s="37"/>
      <c r="Q5" s="41"/>
      <c r="R5" s="37"/>
      <c r="S5" s="37"/>
      <c r="T5" s="37"/>
      <c r="U5" s="37"/>
      <c r="V5" s="37"/>
      <c r="W5" s="37"/>
      <c r="X5" s="37"/>
      <c r="Y5" s="37"/>
      <c r="Z5" s="37"/>
    </row>
    <row r="6" ht="14.25" customHeight="1">
      <c r="A6" s="42" t="s">
        <v>11</v>
      </c>
      <c r="B6" s="46">
        <v>74.7816</v>
      </c>
      <c r="C6" s="46">
        <v>60.0677</v>
      </c>
      <c r="D6" s="46">
        <v>64.849</v>
      </c>
      <c r="E6" s="46">
        <v>56.9854</v>
      </c>
      <c r="F6" s="46">
        <v>64.9284</v>
      </c>
      <c r="G6" s="46">
        <f t="shared" si="1"/>
        <v>64.32242</v>
      </c>
      <c r="H6" s="37"/>
      <c r="I6" s="44" t="s">
        <v>11</v>
      </c>
      <c r="J6" s="47">
        <v>72.3939</v>
      </c>
      <c r="K6" s="47">
        <v>118.9794</v>
      </c>
      <c r="L6" s="47">
        <v>120.1487</v>
      </c>
      <c r="M6" s="47">
        <v>69.4035</v>
      </c>
      <c r="N6" s="47">
        <v>62.6203</v>
      </c>
      <c r="O6" s="47">
        <f t="shared" si="2"/>
        <v>88.70916</v>
      </c>
      <c r="P6" s="37"/>
      <c r="Q6" s="41"/>
      <c r="R6" s="37"/>
      <c r="S6" s="37"/>
      <c r="T6" s="37"/>
      <c r="U6" s="37"/>
      <c r="V6" s="37"/>
      <c r="W6" s="37"/>
      <c r="X6" s="37"/>
      <c r="Y6" s="37"/>
      <c r="Z6" s="37"/>
    </row>
    <row r="7" ht="14.25" customHeight="1">
      <c r="A7" s="42" t="s">
        <v>12</v>
      </c>
      <c r="B7" s="48">
        <v>395.1218</v>
      </c>
      <c r="C7" s="48">
        <v>526.0757</v>
      </c>
      <c r="D7" s="48">
        <v>492.3564</v>
      </c>
      <c r="E7" s="48">
        <v>420.9123</v>
      </c>
      <c r="F7" s="48">
        <v>473.2392</v>
      </c>
      <c r="G7" s="48">
        <f t="shared" si="1"/>
        <v>461.54108</v>
      </c>
      <c r="H7" s="37"/>
      <c r="I7" s="44" t="s">
        <v>12</v>
      </c>
      <c r="J7" s="49">
        <v>571.0765</v>
      </c>
      <c r="K7" s="49">
        <v>599.3706</v>
      </c>
      <c r="L7" s="49">
        <v>556.8333</v>
      </c>
      <c r="M7" s="49">
        <v>436.885</v>
      </c>
      <c r="N7" s="49">
        <v>416.7912</v>
      </c>
      <c r="O7" s="49">
        <f t="shared" si="2"/>
        <v>516.19132</v>
      </c>
      <c r="P7" s="37"/>
      <c r="Q7" s="41"/>
      <c r="R7" s="37"/>
      <c r="S7" s="37"/>
      <c r="T7" s="37"/>
      <c r="U7" s="37"/>
      <c r="V7" s="37"/>
      <c r="W7" s="37"/>
      <c r="X7" s="37"/>
      <c r="Y7" s="37"/>
      <c r="Z7" s="37"/>
    </row>
    <row r="8" ht="14.25" customHeight="1">
      <c r="A8" s="42" t="s">
        <v>13</v>
      </c>
      <c r="B8" s="46">
        <v>354.7937</v>
      </c>
      <c r="C8" s="46">
        <v>222.1711</v>
      </c>
      <c r="D8" s="46">
        <v>283.0295</v>
      </c>
      <c r="E8" s="46">
        <v>285.1082</v>
      </c>
      <c r="F8" s="46">
        <v>294.1045</v>
      </c>
      <c r="G8" s="46">
        <f t="shared" si="1"/>
        <v>287.8414</v>
      </c>
      <c r="H8" s="37"/>
      <c r="I8" s="44" t="s">
        <v>13</v>
      </c>
      <c r="J8" s="47">
        <v>251.1846</v>
      </c>
      <c r="K8" s="47">
        <v>284.9302</v>
      </c>
      <c r="L8" s="47">
        <v>313.89</v>
      </c>
      <c r="M8" s="47">
        <v>442.3237</v>
      </c>
      <c r="N8" s="47">
        <v>229.5448</v>
      </c>
      <c r="O8" s="47">
        <f t="shared" si="2"/>
        <v>304.37466</v>
      </c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4.25" customHeight="1">
      <c r="A9" s="42" t="s">
        <v>14</v>
      </c>
      <c r="B9" s="48">
        <v>503.9402</v>
      </c>
      <c r="C9" s="48">
        <v>548.0983</v>
      </c>
      <c r="D9" s="48">
        <v>553.2356</v>
      </c>
      <c r="E9" s="48">
        <v>426.9518</v>
      </c>
      <c r="F9" s="48">
        <v>496.899</v>
      </c>
      <c r="G9" s="48">
        <f t="shared" si="1"/>
        <v>505.82498</v>
      </c>
      <c r="H9" s="37"/>
      <c r="I9" s="44" t="s">
        <v>14</v>
      </c>
      <c r="J9" s="49">
        <v>508.7726</v>
      </c>
      <c r="K9" s="49">
        <v>461.8744</v>
      </c>
      <c r="L9" s="49">
        <v>471.5078</v>
      </c>
      <c r="M9" s="49">
        <v>533.2789</v>
      </c>
      <c r="N9" s="49">
        <v>604.2839</v>
      </c>
      <c r="O9" s="49">
        <f t="shared" si="2"/>
        <v>515.94352</v>
      </c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4.25" customHeight="1">
      <c r="A10" s="42" t="s">
        <v>15</v>
      </c>
      <c r="B10" s="46">
        <v>200.0089</v>
      </c>
      <c r="C10" s="46">
        <v>169.1675</v>
      </c>
      <c r="D10" s="46">
        <v>138.7307</v>
      </c>
      <c r="E10" s="46">
        <v>237.9676</v>
      </c>
      <c r="F10" s="46">
        <v>159.9512</v>
      </c>
      <c r="G10" s="46">
        <f t="shared" si="1"/>
        <v>181.16518</v>
      </c>
      <c r="H10" s="37"/>
      <c r="I10" s="44" t="s">
        <v>15</v>
      </c>
      <c r="J10" s="47">
        <v>217.9691</v>
      </c>
      <c r="K10" s="47">
        <v>253.693</v>
      </c>
      <c r="L10" s="47">
        <v>221.7923</v>
      </c>
      <c r="M10" s="47">
        <v>227.0464</v>
      </c>
      <c r="N10" s="47">
        <v>246.7566</v>
      </c>
      <c r="O10" s="47">
        <f t="shared" si="2"/>
        <v>233.45148</v>
      </c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4.25" customHeight="1">
      <c r="A11" s="42" t="s">
        <v>16</v>
      </c>
      <c r="B11" s="48">
        <v>59.2762</v>
      </c>
      <c r="C11" s="48">
        <v>64.9922</v>
      </c>
      <c r="D11" s="48">
        <v>71.9676</v>
      </c>
      <c r="E11" s="48">
        <v>62.7056</v>
      </c>
      <c r="F11" s="48">
        <v>79.3613</v>
      </c>
      <c r="G11" s="48">
        <f t="shared" si="1"/>
        <v>67.66058</v>
      </c>
      <c r="H11" s="37"/>
      <c r="I11" s="44" t="s">
        <v>16</v>
      </c>
      <c r="J11" s="49">
        <v>32.9419</v>
      </c>
      <c r="K11" s="49">
        <v>36.5218</v>
      </c>
      <c r="L11" s="49">
        <v>53.4318</v>
      </c>
      <c r="M11" s="49">
        <v>45.694</v>
      </c>
      <c r="N11" s="49">
        <v>44.2984</v>
      </c>
      <c r="O11" s="49">
        <f t="shared" si="2"/>
        <v>42.57758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4.25" customHeight="1">
      <c r="A12" s="42" t="s">
        <v>17</v>
      </c>
      <c r="B12" s="46">
        <v>2.3018</v>
      </c>
      <c r="C12" s="46">
        <v>5.3466</v>
      </c>
      <c r="D12" s="46">
        <v>1.1303</v>
      </c>
      <c r="E12" s="46">
        <v>1.4042</v>
      </c>
      <c r="F12" s="46">
        <v>1.6161</v>
      </c>
      <c r="G12" s="46">
        <f t="shared" si="1"/>
        <v>2.3598</v>
      </c>
      <c r="H12" s="37"/>
      <c r="I12" s="44" t="s">
        <v>17</v>
      </c>
      <c r="J12" s="47">
        <v>1.1085</v>
      </c>
      <c r="K12" s="47">
        <v>1.1697</v>
      </c>
      <c r="L12" s="47">
        <v>1.6526</v>
      </c>
      <c r="M12" s="47">
        <v>1.1983</v>
      </c>
      <c r="N12" s="47">
        <v>1.0521</v>
      </c>
      <c r="O12" s="47">
        <f t="shared" si="2"/>
        <v>1.23624</v>
      </c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4.25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4.25" customHeight="1">
      <c r="A14" s="39" t="s">
        <v>18</v>
      </c>
      <c r="B14" s="2"/>
      <c r="C14" s="2"/>
      <c r="D14" s="2"/>
      <c r="E14" s="2"/>
      <c r="F14" s="2"/>
      <c r="G14" s="3"/>
      <c r="H14" s="37"/>
      <c r="I14" s="40" t="s">
        <v>18</v>
      </c>
      <c r="J14" s="2"/>
      <c r="K14" s="2"/>
      <c r="L14" s="2"/>
      <c r="M14" s="2"/>
      <c r="N14" s="2"/>
      <c r="O14" s="3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4.25" customHeight="1">
      <c r="A15" s="42"/>
      <c r="B15" s="43" t="s">
        <v>3</v>
      </c>
      <c r="C15" s="43" t="s">
        <v>4</v>
      </c>
      <c r="D15" s="43" t="s">
        <v>5</v>
      </c>
      <c r="E15" s="43" t="s">
        <v>6</v>
      </c>
      <c r="F15" s="43" t="s">
        <v>7</v>
      </c>
      <c r="G15" s="50" t="s">
        <v>19</v>
      </c>
      <c r="H15" s="37"/>
      <c r="I15" s="44"/>
      <c r="J15" s="45" t="s">
        <v>3</v>
      </c>
      <c r="K15" s="45" t="s">
        <v>4</v>
      </c>
      <c r="L15" s="45" t="s">
        <v>5</v>
      </c>
      <c r="M15" s="45" t="s">
        <v>6</v>
      </c>
      <c r="N15" s="45" t="s">
        <v>7</v>
      </c>
      <c r="O15" s="51" t="s">
        <v>19</v>
      </c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4.25" customHeight="1">
      <c r="A16" s="42" t="s">
        <v>9</v>
      </c>
      <c r="B16" s="46">
        <v>3.3563008E7</v>
      </c>
      <c r="C16" s="46">
        <v>3.5700224E7</v>
      </c>
      <c r="D16" s="46">
        <v>3.5702528E7</v>
      </c>
      <c r="E16" s="46">
        <v>3.5675352E7</v>
      </c>
      <c r="F16" s="46">
        <v>3.569624E7</v>
      </c>
      <c r="G16" s="46">
        <f t="shared" ref="G16:G24" si="3">AVERAGE(B16:F16)/1000</f>
        <v>35267.4704</v>
      </c>
      <c r="H16" s="37"/>
      <c r="I16" s="44" t="s">
        <v>9</v>
      </c>
      <c r="J16" s="47">
        <v>3.7617296E7</v>
      </c>
      <c r="K16" s="47">
        <v>3.575976E7</v>
      </c>
      <c r="L16" s="47">
        <v>3.8183648E7</v>
      </c>
      <c r="M16" s="47">
        <v>3.6022112E7</v>
      </c>
      <c r="N16" s="47">
        <v>3.8116736E7</v>
      </c>
      <c r="O16" s="47">
        <f t="shared" ref="O16:O24" si="4">AVERAGE(J16:N16)/1000</f>
        <v>37139.9104</v>
      </c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4.25" customHeight="1">
      <c r="A17" s="42" t="s">
        <v>10</v>
      </c>
      <c r="B17" s="48">
        <v>4.5503488E7</v>
      </c>
      <c r="C17" s="48">
        <v>4.220532E7</v>
      </c>
      <c r="D17" s="48">
        <v>4.227412E7</v>
      </c>
      <c r="E17" s="48">
        <v>4.1978416E7</v>
      </c>
      <c r="F17" s="48">
        <v>4.2536936E7</v>
      </c>
      <c r="G17" s="46">
        <f t="shared" si="3"/>
        <v>42899.656</v>
      </c>
      <c r="H17" s="37"/>
      <c r="I17" s="44" t="s">
        <v>10</v>
      </c>
      <c r="J17" s="49">
        <v>4.273704E7</v>
      </c>
      <c r="K17" s="49">
        <v>4.1871776E7</v>
      </c>
      <c r="L17" s="49">
        <v>4.3121296E7</v>
      </c>
      <c r="M17" s="49">
        <v>4.2399928E7</v>
      </c>
      <c r="N17" s="49">
        <v>4.7584768E7</v>
      </c>
      <c r="O17" s="47">
        <f t="shared" si="4"/>
        <v>43542.9616</v>
      </c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4.25" customHeight="1">
      <c r="A18" s="42" t="s">
        <v>11</v>
      </c>
      <c r="B18" s="46">
        <v>1.01058464E8</v>
      </c>
      <c r="C18" s="46">
        <v>1.25472512E8</v>
      </c>
      <c r="D18" s="46">
        <v>1.2195584E8</v>
      </c>
      <c r="E18" s="46">
        <v>1.0226496E8</v>
      </c>
      <c r="F18" s="46">
        <v>1.24208744E8</v>
      </c>
      <c r="G18" s="46">
        <f t="shared" si="3"/>
        <v>114992.104</v>
      </c>
      <c r="H18" s="37"/>
      <c r="I18" s="44" t="s">
        <v>11</v>
      </c>
      <c r="J18" s="47">
        <v>1.2483108E8</v>
      </c>
      <c r="K18" s="47">
        <v>1.23831552E8</v>
      </c>
      <c r="L18" s="47">
        <v>1.27607936E8</v>
      </c>
      <c r="M18" s="47">
        <v>1.2515072E8</v>
      </c>
      <c r="N18" s="47">
        <v>1.7551104E8</v>
      </c>
      <c r="O18" s="47">
        <f t="shared" si="4"/>
        <v>135386.4656</v>
      </c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4.25" customHeight="1">
      <c r="A19" s="42" t="s">
        <v>12</v>
      </c>
      <c r="B19" s="48">
        <v>5.7122408E7</v>
      </c>
      <c r="C19" s="48">
        <v>5.4374752E7</v>
      </c>
      <c r="D19" s="48">
        <v>5.035048E7</v>
      </c>
      <c r="E19" s="48">
        <v>5.748096E7</v>
      </c>
      <c r="F19" s="48">
        <v>5.1384128E7</v>
      </c>
      <c r="G19" s="46">
        <f t="shared" si="3"/>
        <v>54142.5456</v>
      </c>
      <c r="H19" s="37"/>
      <c r="I19" s="44" t="s">
        <v>12</v>
      </c>
      <c r="J19" s="49">
        <v>5.1786144E7</v>
      </c>
      <c r="K19" s="49">
        <v>5.0342352E7</v>
      </c>
      <c r="L19" s="49">
        <v>5.5079168E7</v>
      </c>
      <c r="M19" s="49">
        <v>5.4501664E7</v>
      </c>
      <c r="N19" s="49">
        <v>9.1622912E7</v>
      </c>
      <c r="O19" s="47">
        <f t="shared" si="4"/>
        <v>60666.448</v>
      </c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4.25" customHeight="1">
      <c r="A20" s="42" t="s">
        <v>13</v>
      </c>
      <c r="B20" s="46">
        <v>1.61875872E8</v>
      </c>
      <c r="C20" s="46">
        <v>9.0206208E7</v>
      </c>
      <c r="D20" s="46">
        <v>7.77704E7</v>
      </c>
      <c r="E20" s="46">
        <v>1.64334648E8</v>
      </c>
      <c r="F20" s="46">
        <v>7.2054304E7</v>
      </c>
      <c r="G20" s="46">
        <f t="shared" si="3"/>
        <v>113248.2864</v>
      </c>
      <c r="H20" s="37"/>
      <c r="I20" s="44" t="s">
        <v>13</v>
      </c>
      <c r="J20" s="47">
        <v>8.4931672E7</v>
      </c>
      <c r="K20" s="47">
        <v>6.3582304E7</v>
      </c>
      <c r="L20" s="47">
        <v>7.0110376E7</v>
      </c>
      <c r="M20" s="47">
        <v>6.7624056E7</v>
      </c>
      <c r="N20" s="47">
        <v>7.8364048E7</v>
      </c>
      <c r="O20" s="47">
        <f t="shared" si="4"/>
        <v>72922.4912</v>
      </c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4.25" customHeight="1">
      <c r="A21" s="42" t="s">
        <v>14</v>
      </c>
      <c r="B21" s="48">
        <v>5.3329144E7</v>
      </c>
      <c r="C21" s="48">
        <v>5.5390208E7</v>
      </c>
      <c r="D21" s="48">
        <v>5.300428E7</v>
      </c>
      <c r="E21" s="48">
        <v>5.3673736E7</v>
      </c>
      <c r="F21" s="48">
        <v>5.3554E7</v>
      </c>
      <c r="G21" s="46">
        <f t="shared" si="3"/>
        <v>53790.2736</v>
      </c>
      <c r="H21" s="37"/>
      <c r="I21" s="44" t="s">
        <v>14</v>
      </c>
      <c r="J21" s="49">
        <v>5.3294024E7</v>
      </c>
      <c r="K21" s="49">
        <v>5.557504E7</v>
      </c>
      <c r="L21" s="49">
        <v>5.5148912E7</v>
      </c>
      <c r="M21" s="49">
        <v>5.2951936E7</v>
      </c>
      <c r="N21" s="49">
        <v>5.5785896E7</v>
      </c>
      <c r="O21" s="47">
        <f t="shared" si="4"/>
        <v>54551.1616</v>
      </c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4.25" customHeight="1">
      <c r="A22" s="42" t="s">
        <v>15</v>
      </c>
      <c r="B22" s="46">
        <v>6.1226928E7</v>
      </c>
      <c r="C22" s="46">
        <v>8.7723776E7</v>
      </c>
      <c r="D22" s="46">
        <v>8.2112E7</v>
      </c>
      <c r="E22" s="46">
        <v>6.3671352E7</v>
      </c>
      <c r="F22" s="46">
        <v>8.4360808E7</v>
      </c>
      <c r="G22" s="46">
        <f t="shared" si="3"/>
        <v>75818.9728</v>
      </c>
      <c r="H22" s="37"/>
      <c r="I22" s="44" t="s">
        <v>15</v>
      </c>
      <c r="J22" s="47">
        <v>8.46336E7</v>
      </c>
      <c r="K22" s="47">
        <v>1.3418752E8</v>
      </c>
      <c r="L22" s="47">
        <v>8.776E7</v>
      </c>
      <c r="M22" s="47">
        <v>8.7401984E7</v>
      </c>
      <c r="N22" s="47">
        <v>1.35665152E8</v>
      </c>
      <c r="O22" s="47">
        <f t="shared" si="4"/>
        <v>105929.6512</v>
      </c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4.25" customHeight="1">
      <c r="A23" s="42" t="s">
        <v>16</v>
      </c>
      <c r="B23" s="48">
        <v>4.8608692E7</v>
      </c>
      <c r="C23" s="48">
        <v>4.9913688E7</v>
      </c>
      <c r="D23" s="48">
        <v>5.1017697E7</v>
      </c>
      <c r="E23" s="48">
        <v>4.6333657E7</v>
      </c>
      <c r="F23" s="48">
        <v>4.8643917E7</v>
      </c>
      <c r="G23" s="46">
        <f t="shared" si="3"/>
        <v>48903.5302</v>
      </c>
      <c r="H23" s="37"/>
      <c r="I23" s="44" t="s">
        <v>16</v>
      </c>
      <c r="J23" s="49">
        <v>9.4372377E7</v>
      </c>
      <c r="K23" s="49">
        <v>1.26146314E8</v>
      </c>
      <c r="L23" s="49">
        <v>1.36822706E8</v>
      </c>
      <c r="M23" s="49">
        <v>1.07193758E8</v>
      </c>
      <c r="N23" s="49">
        <v>1.0460912E8</v>
      </c>
      <c r="O23" s="47">
        <f t="shared" si="4"/>
        <v>113828.855</v>
      </c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4.25" customHeight="1">
      <c r="A24" s="42" t="s">
        <v>17</v>
      </c>
      <c r="B24" s="46">
        <v>3.9722048E7</v>
      </c>
      <c r="C24" s="46">
        <v>5.7293352E7</v>
      </c>
      <c r="D24" s="46">
        <v>5.8325832E7</v>
      </c>
      <c r="E24" s="46">
        <v>3.9442376E7</v>
      </c>
      <c r="F24" s="46">
        <v>3.8852208E7</v>
      </c>
      <c r="G24" s="46">
        <f t="shared" si="3"/>
        <v>46727.1632</v>
      </c>
      <c r="H24" s="37"/>
      <c r="I24" s="44" t="s">
        <v>17</v>
      </c>
      <c r="J24" s="47">
        <v>1.02240112E8</v>
      </c>
      <c r="K24" s="47">
        <v>1.32786272E8</v>
      </c>
      <c r="L24" s="47">
        <v>1.44794176E8</v>
      </c>
      <c r="M24" s="47">
        <v>1.07193758E8</v>
      </c>
      <c r="N24" s="47">
        <v>1.11446096E8</v>
      </c>
      <c r="O24" s="47">
        <f t="shared" si="4"/>
        <v>119692.0828</v>
      </c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4.2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4.25" customHeight="1">
      <c r="A26" s="52" t="s">
        <v>20</v>
      </c>
      <c r="B26" s="2"/>
      <c r="C26" s="2"/>
      <c r="D26" s="2"/>
      <c r="E26" s="2"/>
      <c r="F26" s="2"/>
      <c r="G26" s="3"/>
      <c r="H26" s="37"/>
      <c r="I26" s="53" t="s">
        <v>21</v>
      </c>
      <c r="J26" s="2"/>
      <c r="K26" s="2"/>
      <c r="L26" s="2"/>
      <c r="M26" s="2"/>
      <c r="N26" s="2"/>
      <c r="O26" s="3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4.25" customHeight="1">
      <c r="A27" s="54" t="s">
        <v>2</v>
      </c>
      <c r="B27" s="2"/>
      <c r="C27" s="2"/>
      <c r="D27" s="2"/>
      <c r="E27" s="2"/>
      <c r="F27" s="2"/>
      <c r="G27" s="3"/>
      <c r="H27" s="37"/>
      <c r="I27" s="55" t="s">
        <v>2</v>
      </c>
      <c r="J27" s="2"/>
      <c r="K27" s="2"/>
      <c r="L27" s="2"/>
      <c r="M27" s="2"/>
      <c r="N27" s="2"/>
      <c r="O27" s="3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4.25" customHeight="1">
      <c r="A28" s="56"/>
      <c r="B28" s="57" t="s">
        <v>3</v>
      </c>
      <c r="C28" s="57" t="s">
        <v>4</v>
      </c>
      <c r="D28" s="57" t="s">
        <v>5</v>
      </c>
      <c r="E28" s="57" t="s">
        <v>6</v>
      </c>
      <c r="F28" s="57" t="s">
        <v>7</v>
      </c>
      <c r="G28" s="57" t="s">
        <v>8</v>
      </c>
      <c r="H28" s="37"/>
      <c r="I28" s="58"/>
      <c r="J28" s="59" t="s">
        <v>3</v>
      </c>
      <c r="K28" s="59" t="s">
        <v>4</v>
      </c>
      <c r="L28" s="59" t="s">
        <v>5</v>
      </c>
      <c r="M28" s="59" t="s">
        <v>6</v>
      </c>
      <c r="N28" s="59" t="s">
        <v>7</v>
      </c>
      <c r="O28" s="59" t="s">
        <v>8</v>
      </c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4.25" customHeight="1">
      <c r="A29" s="56" t="s">
        <v>9</v>
      </c>
      <c r="B29" s="60">
        <v>525.123</v>
      </c>
      <c r="C29" s="60">
        <v>379.5572</v>
      </c>
      <c r="D29" s="60">
        <v>425.2645</v>
      </c>
      <c r="E29" s="60">
        <v>406.423</v>
      </c>
      <c r="F29" s="60">
        <v>355.7363</v>
      </c>
      <c r="G29" s="60">
        <f t="shared" ref="G29:G37" si="5">AVERAGE(B29:F29)</f>
        <v>418.4208</v>
      </c>
      <c r="H29" s="37"/>
      <c r="I29" s="61" t="s">
        <v>9</v>
      </c>
      <c r="J29" s="62">
        <v>380.6026</v>
      </c>
      <c r="K29" s="62">
        <v>365.1236</v>
      </c>
      <c r="L29" s="62">
        <v>397.2565</v>
      </c>
      <c r="M29" s="62">
        <v>469.6825</v>
      </c>
      <c r="N29" s="62">
        <v>359.9403</v>
      </c>
      <c r="O29" s="62">
        <f t="shared" ref="O29:O37" si="6">AVERAGE(J29:N29)</f>
        <v>394.5211</v>
      </c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4.25" customHeight="1">
      <c r="A30" s="56" t="s">
        <v>10</v>
      </c>
      <c r="B30" s="63">
        <v>15.8673</v>
      </c>
      <c r="C30" s="63">
        <v>6.382</v>
      </c>
      <c r="D30" s="63">
        <v>8.356</v>
      </c>
      <c r="E30" s="63">
        <v>17.7197</v>
      </c>
      <c r="F30" s="63">
        <v>3.8339</v>
      </c>
      <c r="G30" s="63">
        <f t="shared" si="5"/>
        <v>10.43178</v>
      </c>
      <c r="H30" s="37"/>
      <c r="I30" s="61" t="s">
        <v>10</v>
      </c>
      <c r="J30" s="64">
        <v>15.1657</v>
      </c>
      <c r="K30" s="64">
        <v>11.2578</v>
      </c>
      <c r="L30" s="64">
        <v>15.5529</v>
      </c>
      <c r="M30" s="64">
        <v>93.3584</v>
      </c>
      <c r="N30" s="64">
        <v>16.7623</v>
      </c>
      <c r="O30" s="64">
        <f t="shared" si="6"/>
        <v>30.41942</v>
      </c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4.25" customHeight="1">
      <c r="A31" s="56" t="s">
        <v>11</v>
      </c>
      <c r="B31" s="60">
        <v>29.9829</v>
      </c>
      <c r="C31" s="60">
        <v>39.1356</v>
      </c>
      <c r="D31" s="60">
        <v>43.5141</v>
      </c>
      <c r="E31" s="60">
        <v>45.408</v>
      </c>
      <c r="F31" s="60">
        <v>43.1459</v>
      </c>
      <c r="G31" s="60">
        <f t="shared" si="5"/>
        <v>40.2373</v>
      </c>
      <c r="H31" s="37"/>
      <c r="I31" s="61" t="s">
        <v>11</v>
      </c>
      <c r="J31" s="62">
        <v>3081.5678</v>
      </c>
      <c r="K31" s="62">
        <v>3067.4167</v>
      </c>
      <c r="L31" s="62">
        <v>3072.8951</v>
      </c>
      <c r="M31" s="62">
        <v>3059.2628</v>
      </c>
      <c r="N31" s="62">
        <v>3079.2303</v>
      </c>
      <c r="O31" s="62">
        <f t="shared" si="6"/>
        <v>3072.07454</v>
      </c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4.25" customHeight="1">
      <c r="A32" s="56" t="s">
        <v>12</v>
      </c>
      <c r="B32" s="63">
        <v>377.5213</v>
      </c>
      <c r="C32" s="63">
        <v>293.7791</v>
      </c>
      <c r="D32" s="63">
        <v>339.2408</v>
      </c>
      <c r="E32" s="63">
        <v>295.9308</v>
      </c>
      <c r="F32" s="63">
        <v>302.9704</v>
      </c>
      <c r="G32" s="63">
        <f t="shared" si="5"/>
        <v>321.88848</v>
      </c>
      <c r="H32" s="37"/>
      <c r="I32" s="61" t="s">
        <v>12</v>
      </c>
      <c r="J32" s="64">
        <v>360.5836</v>
      </c>
      <c r="K32" s="64">
        <v>329.6926</v>
      </c>
      <c r="L32" s="64">
        <v>330.413</v>
      </c>
      <c r="M32" s="64">
        <v>463.106</v>
      </c>
      <c r="N32" s="64">
        <v>354.4415</v>
      </c>
      <c r="O32" s="64">
        <f t="shared" si="6"/>
        <v>367.64734</v>
      </c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4.25" customHeight="1">
      <c r="A33" s="56" t="s">
        <v>13</v>
      </c>
      <c r="B33" s="60">
        <v>236.725</v>
      </c>
      <c r="C33" s="60">
        <v>236.8408</v>
      </c>
      <c r="D33" s="60">
        <v>213.1529</v>
      </c>
      <c r="E33" s="60">
        <v>330.7836</v>
      </c>
      <c r="F33" s="60">
        <v>301.4044</v>
      </c>
      <c r="G33" s="60">
        <f t="shared" si="5"/>
        <v>263.78134</v>
      </c>
      <c r="H33" s="37"/>
      <c r="I33" s="61" t="s">
        <v>13</v>
      </c>
      <c r="J33" s="62">
        <v>3227.1977</v>
      </c>
      <c r="K33" s="62">
        <v>3183.1122</v>
      </c>
      <c r="L33" s="62">
        <v>3151.9877</v>
      </c>
      <c r="M33" s="62">
        <v>3167.3301</v>
      </c>
      <c r="N33" s="62">
        <v>3221.8022</v>
      </c>
      <c r="O33" s="62">
        <f t="shared" si="6"/>
        <v>3190.28598</v>
      </c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4.25" customHeight="1">
      <c r="A34" s="56" t="s">
        <v>14</v>
      </c>
      <c r="B34" s="63">
        <v>290.7738</v>
      </c>
      <c r="C34" s="63">
        <v>357.0688</v>
      </c>
      <c r="D34" s="63">
        <v>466.3344</v>
      </c>
      <c r="E34" s="63">
        <v>360.8909</v>
      </c>
      <c r="F34" s="63">
        <v>379.1029</v>
      </c>
      <c r="G34" s="63">
        <f t="shared" si="5"/>
        <v>370.83416</v>
      </c>
      <c r="H34" s="37"/>
      <c r="I34" s="61" t="s">
        <v>14</v>
      </c>
      <c r="J34" s="64">
        <v>468.0477</v>
      </c>
      <c r="K34" s="64">
        <v>399.1539</v>
      </c>
      <c r="L34" s="64">
        <v>410.7894</v>
      </c>
      <c r="M34" s="64">
        <v>348.5902</v>
      </c>
      <c r="N34" s="64">
        <v>323.4125</v>
      </c>
      <c r="O34" s="64">
        <f t="shared" si="6"/>
        <v>389.99874</v>
      </c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4.25" customHeight="1">
      <c r="A35" s="56" t="s">
        <v>15</v>
      </c>
      <c r="B35" s="60">
        <v>123.2111</v>
      </c>
      <c r="C35" s="60">
        <v>56.8924</v>
      </c>
      <c r="D35" s="60">
        <v>266.4371</v>
      </c>
      <c r="E35" s="60">
        <v>90.3683</v>
      </c>
      <c r="F35" s="60">
        <v>274.4155</v>
      </c>
      <c r="G35" s="60">
        <f t="shared" si="5"/>
        <v>162.26488</v>
      </c>
      <c r="H35" s="37"/>
      <c r="I35" s="61" t="s">
        <v>15</v>
      </c>
      <c r="J35" s="62">
        <v>205.6774</v>
      </c>
      <c r="K35" s="62">
        <v>160.4263</v>
      </c>
      <c r="L35" s="62">
        <v>224.2578</v>
      </c>
      <c r="M35" s="62">
        <v>176.9289</v>
      </c>
      <c r="N35" s="62">
        <v>200.5043</v>
      </c>
      <c r="O35" s="62">
        <f t="shared" si="6"/>
        <v>193.55894</v>
      </c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4.25" customHeight="1">
      <c r="A36" s="56" t="s">
        <v>16</v>
      </c>
      <c r="B36" s="63">
        <v>53.1254</v>
      </c>
      <c r="C36" s="63">
        <v>35.53075</v>
      </c>
      <c r="D36" s="63">
        <v>46.887</v>
      </c>
      <c r="E36" s="63">
        <v>42.3483</v>
      </c>
      <c r="F36" s="63">
        <v>46.0546</v>
      </c>
      <c r="G36" s="63">
        <f t="shared" si="5"/>
        <v>44.78921</v>
      </c>
      <c r="H36" s="37"/>
      <c r="I36" s="61" t="s">
        <v>16</v>
      </c>
      <c r="J36" s="64">
        <v>30.5382</v>
      </c>
      <c r="K36" s="64">
        <v>22.5166</v>
      </c>
      <c r="L36" s="64">
        <v>23.072</v>
      </c>
      <c r="M36" s="64">
        <v>22.0115</v>
      </c>
      <c r="N36" s="64">
        <v>28.8343</v>
      </c>
      <c r="O36" s="64">
        <f t="shared" si="6"/>
        <v>25.39452</v>
      </c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4.25" customHeight="1">
      <c r="A37" s="56" t="s">
        <v>17</v>
      </c>
      <c r="B37" s="60">
        <v>2.0247</v>
      </c>
      <c r="C37" s="60">
        <v>1.0389</v>
      </c>
      <c r="D37" s="60">
        <v>1.5296</v>
      </c>
      <c r="E37" s="60">
        <v>1.59</v>
      </c>
      <c r="F37" s="60">
        <v>1.6912</v>
      </c>
      <c r="G37" s="60">
        <f t="shared" si="5"/>
        <v>1.57488</v>
      </c>
      <c r="H37" s="37"/>
      <c r="I37" s="61" t="s">
        <v>17</v>
      </c>
      <c r="J37" s="62">
        <v>1.5656</v>
      </c>
      <c r="K37" s="62">
        <v>1.0096</v>
      </c>
      <c r="L37" s="62">
        <v>1.4401</v>
      </c>
      <c r="M37" s="62">
        <v>1.3909</v>
      </c>
      <c r="N37" s="62">
        <v>1.2169</v>
      </c>
      <c r="O37" s="62">
        <f t="shared" si="6"/>
        <v>1.32462</v>
      </c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4.2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4.25" customHeight="1">
      <c r="A39" s="54" t="s">
        <v>18</v>
      </c>
      <c r="B39" s="2"/>
      <c r="C39" s="2"/>
      <c r="D39" s="2"/>
      <c r="E39" s="2"/>
      <c r="F39" s="2"/>
      <c r="G39" s="3"/>
      <c r="H39" s="37"/>
      <c r="I39" s="55" t="s">
        <v>18</v>
      </c>
      <c r="J39" s="2"/>
      <c r="K39" s="2"/>
      <c r="L39" s="2"/>
      <c r="M39" s="2"/>
      <c r="N39" s="2"/>
      <c r="O39" s="3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4.25" customHeight="1">
      <c r="A40" s="56"/>
      <c r="B40" s="57" t="s">
        <v>3</v>
      </c>
      <c r="C40" s="57" t="s">
        <v>4</v>
      </c>
      <c r="D40" s="57" t="s">
        <v>5</v>
      </c>
      <c r="E40" s="57" t="s">
        <v>6</v>
      </c>
      <c r="F40" s="57" t="s">
        <v>7</v>
      </c>
      <c r="G40" s="65" t="s">
        <v>19</v>
      </c>
      <c r="H40" s="37"/>
      <c r="I40" s="61"/>
      <c r="J40" s="59" t="s">
        <v>3</v>
      </c>
      <c r="K40" s="59" t="s">
        <v>4</v>
      </c>
      <c r="L40" s="59" t="s">
        <v>5</v>
      </c>
      <c r="M40" s="59" t="s">
        <v>6</v>
      </c>
      <c r="N40" s="59" t="s">
        <v>7</v>
      </c>
      <c r="O40" s="66" t="s">
        <v>19</v>
      </c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4.25" customHeight="1">
      <c r="A41" s="56" t="s">
        <v>9</v>
      </c>
      <c r="B41" s="60">
        <v>3.786744E7</v>
      </c>
      <c r="C41" s="60">
        <v>3.571364E7</v>
      </c>
      <c r="D41" s="60">
        <v>3.5668232E7</v>
      </c>
      <c r="E41" s="60">
        <v>3.593928E7</v>
      </c>
      <c r="F41" s="60">
        <v>3.5630264E7</v>
      </c>
      <c r="G41" s="60">
        <f t="shared" ref="G41:G49" si="7">AVERAGE(B41:F41)/1000</f>
        <v>36163.7712</v>
      </c>
      <c r="H41" s="37"/>
      <c r="I41" s="61" t="s">
        <v>9</v>
      </c>
      <c r="J41" s="62">
        <v>3.7817584E7</v>
      </c>
      <c r="K41" s="62">
        <v>3.5911312E7</v>
      </c>
      <c r="L41" s="62">
        <v>3.5844048E7</v>
      </c>
      <c r="M41" s="62">
        <v>3.976268E7</v>
      </c>
      <c r="N41" s="62">
        <v>3.7852872E7</v>
      </c>
      <c r="O41" s="62">
        <f t="shared" ref="O41:O49" si="8">AVERAGE(J41:N41)/1000</f>
        <v>37437.6992</v>
      </c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4.25" customHeight="1">
      <c r="A42" s="56" t="s">
        <v>10</v>
      </c>
      <c r="B42" s="63">
        <v>4.551168E7</v>
      </c>
      <c r="C42" s="63">
        <v>1.56990576E8</v>
      </c>
      <c r="D42" s="63">
        <v>4.0756016E7</v>
      </c>
      <c r="E42" s="63">
        <v>4.4734632E7</v>
      </c>
      <c r="F42" s="63">
        <v>3.5871784E7</v>
      </c>
      <c r="G42" s="60">
        <f t="shared" si="7"/>
        <v>64772.9376</v>
      </c>
      <c r="H42" s="37"/>
      <c r="I42" s="61" t="s">
        <v>10</v>
      </c>
      <c r="J42" s="64">
        <v>4.2745392E7</v>
      </c>
      <c r="K42" s="64">
        <v>4.2084E7</v>
      </c>
      <c r="L42" s="64">
        <v>4.1924944E7</v>
      </c>
      <c r="M42" s="64">
        <v>4.1109E7</v>
      </c>
      <c r="N42" s="64">
        <v>4.1802536E7</v>
      </c>
      <c r="O42" s="62">
        <f t="shared" si="8"/>
        <v>41933.1744</v>
      </c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4.25" customHeight="1">
      <c r="A43" s="56" t="s">
        <v>11</v>
      </c>
      <c r="B43" s="60">
        <v>8.9776E7</v>
      </c>
      <c r="C43" s="60">
        <v>1.26241976E8</v>
      </c>
      <c r="D43" s="60">
        <v>1.27189456E8</v>
      </c>
      <c r="E43" s="60">
        <v>1.46083704E8</v>
      </c>
      <c r="F43" s="60">
        <v>9.7812976E7</v>
      </c>
      <c r="G43" s="60">
        <f t="shared" si="7"/>
        <v>117420.8224</v>
      </c>
      <c r="H43" s="37"/>
      <c r="I43" s="61" t="s">
        <v>11</v>
      </c>
      <c r="J43" s="62">
        <v>1.52824704E8</v>
      </c>
      <c r="K43" s="62">
        <v>1.03854112E8</v>
      </c>
      <c r="L43" s="62">
        <v>1.01879808E8</v>
      </c>
      <c r="M43" s="62">
        <v>1.05780016E8</v>
      </c>
      <c r="N43" s="62">
        <v>1.02222848E8</v>
      </c>
      <c r="O43" s="62">
        <f t="shared" si="8"/>
        <v>113312.2976</v>
      </c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4.25" customHeight="1">
      <c r="A44" s="56" t="s">
        <v>12</v>
      </c>
      <c r="B44" s="63">
        <v>4.632616E7</v>
      </c>
      <c r="C44" s="63">
        <v>2.02090496E8</v>
      </c>
      <c r="D44" s="63">
        <v>5.2843496E7</v>
      </c>
      <c r="E44" s="63">
        <v>5.7512904E7</v>
      </c>
      <c r="F44" s="63">
        <v>5.2795952E7</v>
      </c>
      <c r="G44" s="60">
        <f t="shared" si="7"/>
        <v>82313.8016</v>
      </c>
      <c r="H44" s="37"/>
      <c r="I44" s="61" t="s">
        <v>12</v>
      </c>
      <c r="J44" s="64">
        <v>7.0967808E7</v>
      </c>
      <c r="K44" s="64">
        <v>5.72E7</v>
      </c>
      <c r="L44" s="64">
        <v>5.6684272E7</v>
      </c>
      <c r="M44" s="64">
        <v>5.8012104E7</v>
      </c>
      <c r="N44" s="64">
        <v>5.743516E7</v>
      </c>
      <c r="O44" s="62">
        <f t="shared" si="8"/>
        <v>60059.8688</v>
      </c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4.25" customHeight="1">
      <c r="A45" s="56" t="s">
        <v>13</v>
      </c>
      <c r="B45" s="60">
        <v>1.61745224E8</v>
      </c>
      <c r="C45" s="60">
        <v>1.98000112E8</v>
      </c>
      <c r="D45" s="60">
        <v>9.1362088E7</v>
      </c>
      <c r="E45" s="60">
        <v>6.4852064E7</v>
      </c>
      <c r="F45" s="60">
        <v>4.2110576E7</v>
      </c>
      <c r="G45" s="60">
        <f t="shared" si="7"/>
        <v>111614.0128</v>
      </c>
      <c r="H45" s="37"/>
      <c r="I45" s="61" t="s">
        <v>13</v>
      </c>
      <c r="J45" s="62">
        <v>5.757904E7</v>
      </c>
      <c r="K45" s="62">
        <v>1.66141616E8</v>
      </c>
      <c r="L45" s="62">
        <v>1.64794368E8</v>
      </c>
      <c r="M45" s="62">
        <v>1.64500272E8</v>
      </c>
      <c r="N45" s="62">
        <v>1.69331712E8</v>
      </c>
      <c r="O45" s="62">
        <f t="shared" si="8"/>
        <v>144469.4016</v>
      </c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4.25" customHeight="1">
      <c r="A46" s="56" t="s">
        <v>14</v>
      </c>
      <c r="B46" s="63">
        <v>5.4643816E7</v>
      </c>
      <c r="C46" s="63">
        <v>5.383532E7</v>
      </c>
      <c r="D46" s="63">
        <v>5.3785488E7</v>
      </c>
      <c r="E46" s="63">
        <v>5.3753E7</v>
      </c>
      <c r="F46" s="63">
        <v>5.7759144E7</v>
      </c>
      <c r="G46" s="60">
        <f t="shared" si="7"/>
        <v>54755.3536</v>
      </c>
      <c r="H46" s="37"/>
      <c r="I46" s="61" t="s">
        <v>14</v>
      </c>
      <c r="J46" s="64">
        <v>5.4527096E7</v>
      </c>
      <c r="K46" s="64">
        <v>7.4653184E7</v>
      </c>
      <c r="L46" s="64">
        <v>5.448396E7</v>
      </c>
      <c r="M46" s="64">
        <v>5.373664E7</v>
      </c>
      <c r="N46" s="64">
        <v>7.3959416E7</v>
      </c>
      <c r="O46" s="62">
        <f t="shared" si="8"/>
        <v>62272.0592</v>
      </c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4.25" customHeight="1">
      <c r="A47" s="56" t="s">
        <v>15</v>
      </c>
      <c r="B47" s="60">
        <v>4.9860096E7</v>
      </c>
      <c r="C47" s="60">
        <v>1.04452032E8</v>
      </c>
      <c r="D47" s="60">
        <v>5.9904512E7</v>
      </c>
      <c r="E47" s="60">
        <v>6.2011408E7</v>
      </c>
      <c r="F47" s="60">
        <v>5.5867888E7</v>
      </c>
      <c r="G47" s="60">
        <f t="shared" si="7"/>
        <v>66419.1872</v>
      </c>
      <c r="H47" s="37"/>
      <c r="I47" s="61" t="s">
        <v>15</v>
      </c>
      <c r="J47" s="62">
        <v>1.15005952E8</v>
      </c>
      <c r="K47" s="62">
        <v>6.412124E7</v>
      </c>
      <c r="L47" s="62">
        <v>5.993472E7</v>
      </c>
      <c r="M47" s="62">
        <v>6.3836976E7</v>
      </c>
      <c r="N47" s="62">
        <v>6.2379008E7</v>
      </c>
      <c r="O47" s="62">
        <f t="shared" si="8"/>
        <v>73055.5792</v>
      </c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4.25" customHeight="1">
      <c r="A48" s="56" t="s">
        <v>16</v>
      </c>
      <c r="B48" s="63">
        <v>5.0569136E7</v>
      </c>
      <c r="C48" s="63">
        <v>5.0064854E7</v>
      </c>
      <c r="D48" s="63">
        <v>4.7094993E7</v>
      </c>
      <c r="E48" s="63">
        <v>5.0623958E7</v>
      </c>
      <c r="F48" s="63">
        <v>4.8407213E7</v>
      </c>
      <c r="G48" s="60">
        <f t="shared" si="7"/>
        <v>49352.0308</v>
      </c>
      <c r="H48" s="37"/>
      <c r="I48" s="61" t="s">
        <v>16</v>
      </c>
      <c r="J48" s="64">
        <v>1.75390317E8</v>
      </c>
      <c r="K48" s="64">
        <v>8.0636257E7</v>
      </c>
      <c r="L48" s="64">
        <v>8.3325805E7</v>
      </c>
      <c r="M48" s="64">
        <v>1.06007142E8</v>
      </c>
      <c r="N48" s="64">
        <v>1.21379992E8</v>
      </c>
      <c r="O48" s="62">
        <f t="shared" si="8"/>
        <v>113347.9026</v>
      </c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4.25" customHeight="1">
      <c r="A49" s="56" t="s">
        <v>17</v>
      </c>
      <c r="B49" s="60">
        <v>5.767424E7</v>
      </c>
      <c r="C49" s="60">
        <v>5.71524E7</v>
      </c>
      <c r="D49" s="60">
        <v>5.449332E7</v>
      </c>
      <c r="E49" s="60">
        <v>5.804164E7</v>
      </c>
      <c r="F49" s="60">
        <v>5.5604528E7</v>
      </c>
      <c r="G49" s="60">
        <f t="shared" si="7"/>
        <v>56593.2256</v>
      </c>
      <c r="H49" s="37"/>
      <c r="I49" s="61" t="s">
        <v>17</v>
      </c>
      <c r="J49" s="62">
        <v>1.83356928E8</v>
      </c>
      <c r="K49" s="62">
        <v>8.7693248E7</v>
      </c>
      <c r="L49" s="62">
        <v>9.7052088E7</v>
      </c>
      <c r="M49" s="62">
        <v>1.12725008E8</v>
      </c>
      <c r="N49" s="62">
        <v>1.27909888E8</v>
      </c>
      <c r="O49" s="62">
        <f t="shared" si="8"/>
        <v>121747.432</v>
      </c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4.2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4.2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4.2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4.2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4.2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4.2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4.2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4.2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4.2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4.2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4.2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4.2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4.2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4.2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4.2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4.2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4.2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4.2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4.2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4.2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4.2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4.2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4.2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4.2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4.2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4.2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4.2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4.2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4.2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4.2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4.2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4.2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4.2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4.2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4.2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4.2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4.2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4.2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4.2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4.2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4.2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4.2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4.2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4.2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4.2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4.2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4.2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4.2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4.2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4.2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4.2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4.2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4.2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4.2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4.2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4.2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4.2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4.2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4.2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4.2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4.2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4.2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4.2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4.2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4.2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4.2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4.2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4.2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4.2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4.2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4.2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4.2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4.2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4.2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4.2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4.2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4.2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4.2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4.2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4.2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4.2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4.2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4.2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4.2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4.2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4.2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4.2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4.2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4.2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4.2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4.2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4.2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4.2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4.2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4.2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4.2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4.2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4.2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4.2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4.2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4.2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4.2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4.2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4.2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4.2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4.2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4.2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4.2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4.2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4.2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4.2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4.2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4.2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4.2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4.2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4.2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4.2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4.2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4.2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4.2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4.2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4.2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4.2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4.2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4.2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4.2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4.2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4.2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4.2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4.2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4.2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4.2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4.2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4.2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4.2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4.2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4.2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4.2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4.2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4.2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4.2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4.2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4.2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4.2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4.2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4.2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4.2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4.2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4.2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4.2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4.2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4.2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4.2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4.2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4.2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4.2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4.2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4.2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4.2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4.2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4.2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4.2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4.2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4.2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4.2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4.2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4.2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4.2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4.2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4.2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4.2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4.2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4.2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4.2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4.2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4.2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4.2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4.2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4.2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4.2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4.2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4.2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4.2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4.2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4.2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4.2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4.2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4.2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4.2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4.2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4.2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4.2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4.2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4.2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4.2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4.2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4.2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4.2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4.2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4.2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4.2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4.2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4.2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4.2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4.2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4.2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4.2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4.2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4.2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4.2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4.2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4.2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4.2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4.2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4.2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4.2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4.2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4.2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4.2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4.2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4.2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4.2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4.2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4.2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4.2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4.2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4.2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4.2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4.2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4.2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4.2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4.2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4.2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4.2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4.2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4.2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4.2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4.2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4.2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4.2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4.2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4.2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4.2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4.2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4.2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4.2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4.2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4.2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4.2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4.2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4.2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4.2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4.2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4.2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4.2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4.2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4.2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4.2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4.2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4.2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4.2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4.2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4.2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4.2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4.2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4.2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4.2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4.2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4.2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4.2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4.2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4.2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4.2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4.2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4.2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4.2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4.2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4.2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4.2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4.2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4.2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4.2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4.2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4.2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4.2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4.2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4.2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4.2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4.2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4.2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4.2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4.2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4.2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4.2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4.2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4.2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4.2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4.2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4.2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4.2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4.2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4.2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4.2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4.2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4.2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4.2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4.2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4.2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4.2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4.2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4.2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4.2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4.2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4.2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4.2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4.2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4.2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4.2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4.2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4.2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4.2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4.2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4.2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4.2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4.2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4.2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4.2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4.2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4.2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4.2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4.2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4.2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4.2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4.2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4.2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4.2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4.2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4.2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4.2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4.2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4.2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4.2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4.2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4.2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4.2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4.2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4.2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4.2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4.2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4.2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4.2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4.2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4.2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4.2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4.2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4.2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4.2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4.2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4.2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4.2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4.2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4.2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4.2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4.2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4.2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4.2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4.2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4.2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4.2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4.2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4.2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4.2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4.2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4.2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4.2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4.2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4.2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4.2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4.2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4.2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4.2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4.2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4.2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4.2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4.2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4.2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4.2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4.2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4.2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4.2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4.2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4.2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4.2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4.2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4.2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4.2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4.2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4.2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4.2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4.2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4.2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4.2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4.2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4.2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4.2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4.2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4.2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4.2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4.2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4.2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4.2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4.2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4.2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4.2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4.2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4.2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4.2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4.2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4.2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4.2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4.2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4.2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4.2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4.2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4.2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4.2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4.2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4.2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4.2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4.2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4.2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4.2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4.2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4.2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4.2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4.2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4.2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4.2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4.2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4.2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4.2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4.2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4.2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4.2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4.2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4.2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4.2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4.2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4.2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4.2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4.2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4.2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4.2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4.2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4.2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4.2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4.2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4.2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4.2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4.2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4.2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4.2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4.2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4.2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4.2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4.2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4.2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4.2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4.2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4.2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4.2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4.2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4.2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4.2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4.2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4.2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4.2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4.2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4.2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4.2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4.2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4.2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4.2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4.2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4.2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4.2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4.2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4.2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4.2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4.2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4.2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4.2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4.2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4.2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4.2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4.2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4.2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4.2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4.2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4.2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4.2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4.2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4.2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4.2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4.2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4.2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4.2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4.2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4.2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4.2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4.2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4.2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4.2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4.2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4.2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4.2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4.2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4.2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4.2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4.2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4.2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4.2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4.2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4.2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4.2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4.2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4.2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4.2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4.2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4.2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4.2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4.2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4.2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4.2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4.2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4.2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4.2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4.2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4.2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4.2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4.2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4.2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4.2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4.2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4.2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4.2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4.2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4.2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4.2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4.2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4.2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4.2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4.2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4.2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4.2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4.2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4.2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4.2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4.2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4.2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4.2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4.2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4.2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4.2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4.2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4.2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4.2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4.2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4.2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4.2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4.2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4.2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4.2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4.2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4.2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4.2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4.2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4.2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4.2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4.2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4.2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4.2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4.2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4.2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4.2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4.2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4.2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4.2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4.2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4.2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4.2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4.2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4.2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4.2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4.2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4.2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4.2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4.2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4.2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4.2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4.2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4.2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4.2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4.2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4.2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4.2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4.2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4.2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4.2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4.2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4.2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4.2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4.2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4.2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4.2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4.2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4.2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4.2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4.2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4.2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4.2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4.2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4.2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4.2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4.2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4.2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4.2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4.2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4.2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4.2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4.2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4.2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4.2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4.2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4.2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4.2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4.2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4.2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4.2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4.2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4.2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4.2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4.2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4.2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4.2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4.2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4.2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4.2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4.2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4.2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4.2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4.2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4.2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4.2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4.2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4.2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4.2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4.2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4.2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4.2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4.2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4.2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4.2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4.2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4.2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4.2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4.2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4.2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4.2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4.2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4.2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4.2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4.2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4.2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4.2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4.2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4.2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4.2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4.2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4.2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4.2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4.2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4.2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4.2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4.2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4.2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4.2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4.2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4.2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4.2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4.2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4.2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4.2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4.2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4.2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4.2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4.2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4.2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4.2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4.2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4.2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4.2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4.2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4.2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4.2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4.2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4.2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4.2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4.2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4.2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4.2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4.2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4.2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4.2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4.2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4.2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4.2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4.2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4.2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4.2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4.2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4.2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4.2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4.2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4.2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4.2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4.2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4.2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4.2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4.2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4.2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4.2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4.2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4.2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4.2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4.2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4.2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4.2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4.2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4.2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4.2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4.2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4.2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4.2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4.2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4.2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4.2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4.2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4.2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4.2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4.2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4.2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4.2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4.2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4.2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4.2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4.2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4.2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4.2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4.2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4.2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4.2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4.2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4.2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4.2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4.2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4.2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4.2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4.2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4.2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4.2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4.2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4.2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4.2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4.2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4.2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4.2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4.2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4.2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4.2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4.2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4.2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4.2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4.2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4.2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4.2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4.2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4.2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4.2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4.2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4.2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4.2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4.2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4.2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4.2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4.2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4.2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4.2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4.2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4.2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4.2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4.2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4.2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4.2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4.2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4.2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4.2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4.2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4.2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4.2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4.2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4.2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4.2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4.2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4.2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4.2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4.2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4.2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4.2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4.2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4.2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4.2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4.2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4.2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4.2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4.2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4.2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4.2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4.2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4.2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4.2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4.2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4.2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4.2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4.2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4.2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4.2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4.2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4.2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4.2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4.2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4.2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4.2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4.2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4.2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4.2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4.2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4.2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4.2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4.2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4.2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4.2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4.2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4.2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4.2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4.2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4.2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4.2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4.2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4.2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4.2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4.2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4.2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4.2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4.2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4.2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4.2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4.2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4.2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4.2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4.2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4.2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4.2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4.2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4.2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4.2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4.2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4.2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4.2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4.2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4.2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4.2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4.2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4.2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4.2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4.2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4.2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4.2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4.2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4.2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4.2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4.2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4.2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4.2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4.2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4.2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4.2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4.2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4.2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4.2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4.2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4.2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4.2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4.2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4.2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4.2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4.2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4.2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4.2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4.2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4.2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4.2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4.2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4.2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4.2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4.2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4.2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4.2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4.2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4.2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4.2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4.2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4.2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4.2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4.2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4.2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4.2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4.2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4.2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4.2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4.2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4.2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4.2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4.2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4.2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4.2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4.2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4.2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4.2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4.2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4.2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4.2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4.2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4.2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4.2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4.2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4.2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4.2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4.2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4.2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4.2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12">
    <mergeCell ref="A26:G26"/>
    <mergeCell ref="A27:G27"/>
    <mergeCell ref="A39:G39"/>
    <mergeCell ref="I39:O39"/>
    <mergeCell ref="A1:G1"/>
    <mergeCell ref="I1:O1"/>
    <mergeCell ref="A2:G2"/>
    <mergeCell ref="I2:O2"/>
    <mergeCell ref="A14:G14"/>
    <mergeCell ref="I14:O14"/>
    <mergeCell ref="I26:O26"/>
    <mergeCell ref="I27:O2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6.57"/>
    <col customWidth="1" min="3" max="3" width="14.71"/>
    <col customWidth="1" min="4" max="4" width="14.0"/>
    <col customWidth="1" min="5" max="5" width="14.43"/>
    <col customWidth="1" min="6" max="6" width="11.86"/>
    <col customWidth="1" min="7" max="7" width="11.0"/>
    <col customWidth="1" min="8" max="8" width="8.71"/>
    <col customWidth="1" min="9" max="9" width="16.86"/>
    <col customWidth="1" min="10" max="10" width="15.57"/>
    <col customWidth="1" min="11" max="11" width="14.43"/>
    <col customWidth="1" min="12" max="12" width="14.29"/>
    <col customWidth="1" min="13" max="13" width="12.86"/>
    <col customWidth="1" min="14" max="14" width="13.0"/>
    <col customWidth="1" min="15" max="15" width="14.14"/>
    <col customWidth="1" min="16" max="26" width="8.71"/>
  </cols>
  <sheetData>
    <row r="1" ht="14.25" customHeight="1">
      <c r="A1" s="67" t="s">
        <v>0</v>
      </c>
      <c r="B1" s="2"/>
      <c r="C1" s="2"/>
      <c r="D1" s="2"/>
      <c r="E1" s="2"/>
      <c r="F1" s="2"/>
      <c r="G1" s="3"/>
      <c r="H1" s="37"/>
      <c r="I1" s="68" t="s">
        <v>1</v>
      </c>
      <c r="J1" s="2"/>
      <c r="K1" s="2"/>
      <c r="L1" s="2"/>
      <c r="M1" s="2"/>
      <c r="N1" s="2"/>
      <c r="O1" s="3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4.25" customHeight="1">
      <c r="A2" s="39" t="s">
        <v>2</v>
      </c>
      <c r="B2" s="2"/>
      <c r="C2" s="2"/>
      <c r="D2" s="2"/>
      <c r="E2" s="2"/>
      <c r="F2" s="2"/>
      <c r="G2" s="3"/>
      <c r="H2" s="37"/>
      <c r="I2" s="40" t="s">
        <v>2</v>
      </c>
      <c r="J2" s="2"/>
      <c r="K2" s="2"/>
      <c r="L2" s="2"/>
      <c r="M2" s="2"/>
      <c r="N2" s="2"/>
      <c r="O2" s="3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4.25" customHeight="1">
      <c r="A3" s="42"/>
      <c r="B3" s="50" t="s">
        <v>3</v>
      </c>
      <c r="C3" s="43" t="s">
        <v>4</v>
      </c>
      <c r="D3" s="43" t="s">
        <v>5</v>
      </c>
      <c r="E3" s="43" t="s">
        <v>6</v>
      </c>
      <c r="F3" s="43" t="s">
        <v>7</v>
      </c>
      <c r="G3" s="43" t="s">
        <v>8</v>
      </c>
      <c r="H3" s="37"/>
      <c r="I3" s="44"/>
      <c r="J3" s="45" t="s">
        <v>3</v>
      </c>
      <c r="K3" s="45" t="s">
        <v>4</v>
      </c>
      <c r="L3" s="45" t="s">
        <v>5</v>
      </c>
      <c r="M3" s="45" t="s">
        <v>6</v>
      </c>
      <c r="N3" s="45" t="s">
        <v>7</v>
      </c>
      <c r="O3" s="45" t="s">
        <v>8</v>
      </c>
      <c r="P3" s="37"/>
      <c r="Q3" s="37"/>
      <c r="R3" s="41"/>
      <c r="S3" s="37"/>
      <c r="T3" s="37"/>
      <c r="U3" s="37"/>
      <c r="V3" s="37"/>
      <c r="W3" s="37"/>
      <c r="X3" s="37"/>
      <c r="Y3" s="37"/>
      <c r="Z3" s="37"/>
    </row>
    <row r="4" ht="14.25" customHeight="1">
      <c r="A4" s="42" t="s">
        <v>9</v>
      </c>
      <c r="B4" s="69">
        <v>2029.7013</v>
      </c>
      <c r="C4" s="69">
        <v>2151.8396</v>
      </c>
      <c r="D4" s="69">
        <v>2002.5735</v>
      </c>
      <c r="E4" s="69">
        <v>2353.7462</v>
      </c>
      <c r="F4" s="69">
        <v>1962.672</v>
      </c>
      <c r="G4" s="69">
        <v>2117.4803</v>
      </c>
      <c r="H4" s="37"/>
      <c r="I4" s="44" t="s">
        <v>9</v>
      </c>
      <c r="J4" s="70">
        <v>2186.2849</v>
      </c>
      <c r="K4" s="70">
        <v>2100.212</v>
      </c>
      <c r="L4" s="70">
        <v>2424.7959</v>
      </c>
      <c r="M4" s="70">
        <v>2198.0627</v>
      </c>
      <c r="N4" s="70">
        <v>2114.073</v>
      </c>
      <c r="O4" s="70">
        <v>2204.6857</v>
      </c>
      <c r="P4" s="37"/>
      <c r="Q4" s="37"/>
      <c r="R4" s="41"/>
      <c r="S4" s="37"/>
      <c r="T4" s="37"/>
      <c r="U4" s="37"/>
      <c r="V4" s="37"/>
      <c r="W4" s="37"/>
      <c r="X4" s="37"/>
      <c r="Y4" s="37"/>
      <c r="Z4" s="37"/>
    </row>
    <row r="5" ht="14.25" customHeight="1">
      <c r="A5" s="42" t="s">
        <v>10</v>
      </c>
      <c r="B5" s="71">
        <v>85.0667</v>
      </c>
      <c r="C5" s="71">
        <v>44.9157</v>
      </c>
      <c r="D5" s="71">
        <v>54.2019</v>
      </c>
      <c r="E5" s="71">
        <v>35.5021</v>
      </c>
      <c r="F5" s="71">
        <v>59.8503</v>
      </c>
      <c r="G5" s="71">
        <v>55.90734</v>
      </c>
      <c r="H5" s="37"/>
      <c r="I5" s="44" t="s">
        <v>10</v>
      </c>
      <c r="J5" s="72">
        <v>45.1184</v>
      </c>
      <c r="K5" s="72">
        <v>30.3015</v>
      </c>
      <c r="L5" s="72">
        <v>57.7962</v>
      </c>
      <c r="M5" s="72">
        <v>65.9417</v>
      </c>
      <c r="N5" s="72">
        <v>51.2103</v>
      </c>
      <c r="O5" s="72">
        <v>50.07362</v>
      </c>
      <c r="P5" s="37"/>
      <c r="Q5" s="37"/>
      <c r="R5" s="41"/>
      <c r="S5" s="37"/>
      <c r="T5" s="37"/>
      <c r="U5" s="37"/>
      <c r="V5" s="37"/>
      <c r="W5" s="37"/>
      <c r="X5" s="37"/>
      <c r="Y5" s="37"/>
      <c r="Z5" s="37"/>
    </row>
    <row r="6" ht="14.25" customHeight="1">
      <c r="A6" s="42" t="s">
        <v>11</v>
      </c>
      <c r="B6" s="69">
        <v>150.0993</v>
      </c>
      <c r="C6" s="69">
        <v>169.318</v>
      </c>
      <c r="D6" s="69">
        <v>157.7473</v>
      </c>
      <c r="E6" s="69">
        <v>160.9116</v>
      </c>
      <c r="F6" s="69">
        <v>137.0385</v>
      </c>
      <c r="G6" s="69">
        <v>155.02294</v>
      </c>
      <c r="H6" s="37"/>
      <c r="I6" s="44" t="s">
        <v>11</v>
      </c>
      <c r="J6" s="70">
        <v>129.115</v>
      </c>
      <c r="K6" s="70">
        <v>142.7742</v>
      </c>
      <c r="L6" s="70">
        <v>119.9024</v>
      </c>
      <c r="M6" s="70">
        <v>198.5204</v>
      </c>
      <c r="N6" s="70">
        <v>160.4735</v>
      </c>
      <c r="O6" s="70">
        <v>150.1571</v>
      </c>
      <c r="P6" s="37"/>
      <c r="Q6" s="37"/>
      <c r="R6" s="41"/>
      <c r="S6" s="37"/>
      <c r="T6" s="37"/>
      <c r="U6" s="37"/>
      <c r="V6" s="37"/>
      <c r="W6" s="37"/>
      <c r="X6" s="37"/>
      <c r="Y6" s="37"/>
      <c r="Z6" s="37"/>
    </row>
    <row r="7" ht="14.25" customHeight="1">
      <c r="A7" s="42" t="s">
        <v>12</v>
      </c>
      <c r="B7" s="71">
        <v>1334.2298</v>
      </c>
      <c r="C7" s="71">
        <v>1484.0107</v>
      </c>
      <c r="D7" s="71">
        <v>1568.5459</v>
      </c>
      <c r="E7" s="71">
        <v>1503.3515</v>
      </c>
      <c r="F7" s="71">
        <v>1382.7879</v>
      </c>
      <c r="G7" s="71">
        <v>1454.58516</v>
      </c>
      <c r="H7" s="37"/>
      <c r="I7" s="44" t="s">
        <v>12</v>
      </c>
      <c r="J7" s="72">
        <v>1502.8646</v>
      </c>
      <c r="K7" s="72">
        <v>1503.7584</v>
      </c>
      <c r="L7" s="72">
        <v>1427.0951</v>
      </c>
      <c r="M7" s="72">
        <v>1603.7998</v>
      </c>
      <c r="N7" s="72">
        <v>1427.584</v>
      </c>
      <c r="O7" s="72">
        <v>1493.02038</v>
      </c>
      <c r="P7" s="37"/>
      <c r="Q7" s="37"/>
      <c r="R7" s="41"/>
      <c r="S7" s="37"/>
      <c r="T7" s="37"/>
      <c r="U7" s="37"/>
      <c r="V7" s="37"/>
      <c r="W7" s="37"/>
      <c r="X7" s="37"/>
      <c r="Y7" s="37"/>
      <c r="Z7" s="37"/>
    </row>
    <row r="8" ht="14.25" customHeight="1">
      <c r="A8" s="42" t="s">
        <v>13</v>
      </c>
      <c r="B8" s="69">
        <v>593.6853</v>
      </c>
      <c r="C8" s="69">
        <v>846.6891</v>
      </c>
      <c r="D8" s="69">
        <v>702.6363</v>
      </c>
      <c r="E8" s="69">
        <v>698.6014</v>
      </c>
      <c r="F8" s="69">
        <v>645.2099</v>
      </c>
      <c r="G8" s="69">
        <v>697.3644</v>
      </c>
      <c r="H8" s="37"/>
      <c r="I8" s="44" t="s">
        <v>13</v>
      </c>
      <c r="J8" s="70">
        <v>577.0252</v>
      </c>
      <c r="K8" s="70">
        <v>722.2517</v>
      </c>
      <c r="L8" s="70">
        <v>629.2193</v>
      </c>
      <c r="M8" s="70">
        <v>661.7531</v>
      </c>
      <c r="N8" s="70">
        <v>878.761</v>
      </c>
      <c r="O8" s="70">
        <v>693.80206</v>
      </c>
      <c r="P8" s="37"/>
      <c r="Q8" s="37"/>
      <c r="R8" s="41"/>
      <c r="S8" s="37"/>
      <c r="T8" s="37"/>
      <c r="U8" s="37"/>
      <c r="V8" s="37"/>
      <c r="W8" s="37"/>
      <c r="X8" s="37"/>
      <c r="Y8" s="37"/>
      <c r="Z8" s="37"/>
    </row>
    <row r="9" ht="14.25" customHeight="1">
      <c r="A9" s="42" t="s">
        <v>14</v>
      </c>
      <c r="B9" s="71">
        <v>1288.806</v>
      </c>
      <c r="C9" s="71">
        <v>1301.6386</v>
      </c>
      <c r="D9" s="71">
        <v>1272.8966</v>
      </c>
      <c r="E9" s="71">
        <v>1178.6201</v>
      </c>
      <c r="F9" s="71">
        <v>1282.6879</v>
      </c>
      <c r="G9" s="71">
        <v>1260.490325</v>
      </c>
      <c r="H9" s="37"/>
      <c r="I9" s="44" t="s">
        <v>14</v>
      </c>
      <c r="J9" s="72">
        <v>1262.6782</v>
      </c>
      <c r="K9" s="72">
        <v>1474.9402</v>
      </c>
      <c r="L9" s="72">
        <v>1277.6602</v>
      </c>
      <c r="M9" s="72">
        <v>1206.7843</v>
      </c>
      <c r="N9" s="72">
        <v>1147.9801</v>
      </c>
      <c r="O9" s="72">
        <v>1274.0086</v>
      </c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4.25" customHeight="1">
      <c r="A10" s="42" t="s">
        <v>15</v>
      </c>
      <c r="B10" s="69">
        <v>586.1794</v>
      </c>
      <c r="C10" s="69">
        <v>368.3069</v>
      </c>
      <c r="D10" s="69">
        <v>414.1698</v>
      </c>
      <c r="E10" s="69">
        <v>694.9133</v>
      </c>
      <c r="F10" s="69">
        <v>454.2288</v>
      </c>
      <c r="G10" s="69">
        <v>503.55964</v>
      </c>
      <c r="H10" s="37"/>
      <c r="I10" s="44" t="s">
        <v>15</v>
      </c>
      <c r="J10" s="70">
        <v>418.4003</v>
      </c>
      <c r="K10" s="70">
        <v>394.4959</v>
      </c>
      <c r="L10" s="70">
        <v>473.5251</v>
      </c>
      <c r="M10" s="70">
        <v>559.0104</v>
      </c>
      <c r="N10" s="70">
        <v>505.4607</v>
      </c>
      <c r="O10" s="70">
        <v>470.17848</v>
      </c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4.25" customHeight="1">
      <c r="A11" s="42" t="s">
        <v>16</v>
      </c>
      <c r="B11" s="71">
        <v>94.9751</v>
      </c>
      <c r="C11" s="71">
        <v>104.2624</v>
      </c>
      <c r="D11" s="71">
        <v>92.761</v>
      </c>
      <c r="E11" s="71">
        <v>133.1048</v>
      </c>
      <c r="F11" s="71">
        <v>102.7547</v>
      </c>
      <c r="G11" s="71">
        <v>108.220725</v>
      </c>
      <c r="H11" s="37"/>
      <c r="I11" s="44" t="s">
        <v>16</v>
      </c>
      <c r="J11" s="72">
        <v>86.563</v>
      </c>
      <c r="K11" s="72">
        <v>85.301</v>
      </c>
      <c r="L11" s="72">
        <v>86.3104</v>
      </c>
      <c r="M11" s="72">
        <v>104.1136</v>
      </c>
      <c r="N11" s="72">
        <v>91.0678</v>
      </c>
      <c r="O11" s="72">
        <v>90.67116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4.25" customHeight="1">
      <c r="A12" s="42" t="s">
        <v>17</v>
      </c>
      <c r="B12" s="69">
        <v>3.8982</v>
      </c>
      <c r="C12" s="69">
        <v>4.4598</v>
      </c>
      <c r="D12" s="69">
        <v>5.3939</v>
      </c>
      <c r="E12" s="69">
        <v>4.821</v>
      </c>
      <c r="F12" s="69">
        <v>4.2966</v>
      </c>
      <c r="G12" s="69">
        <v>4.742825</v>
      </c>
      <c r="H12" s="37"/>
      <c r="I12" s="44" t="s">
        <v>17</v>
      </c>
      <c r="J12" s="70">
        <v>3.8586</v>
      </c>
      <c r="K12" s="70">
        <v>3.8559</v>
      </c>
      <c r="L12" s="70">
        <v>7.5382</v>
      </c>
      <c r="M12" s="70">
        <v>7.6855</v>
      </c>
      <c r="N12" s="70">
        <v>13.8994</v>
      </c>
      <c r="O12" s="70">
        <v>7.36752</v>
      </c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4.25" customHeight="1">
      <c r="A13" s="37"/>
      <c r="B13" s="73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4.25" customHeight="1">
      <c r="A14" s="39" t="s">
        <v>18</v>
      </c>
      <c r="B14" s="2"/>
      <c r="C14" s="2"/>
      <c r="D14" s="2"/>
      <c r="E14" s="2"/>
      <c r="F14" s="2"/>
      <c r="G14" s="3"/>
      <c r="H14" s="37"/>
      <c r="I14" s="40" t="s">
        <v>18</v>
      </c>
      <c r="J14" s="2"/>
      <c r="K14" s="2"/>
      <c r="L14" s="2"/>
      <c r="M14" s="2"/>
      <c r="N14" s="2"/>
      <c r="O14" s="3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4.25" customHeight="1">
      <c r="A15" s="42"/>
      <c r="B15" s="43" t="s">
        <v>3</v>
      </c>
      <c r="C15" s="43" t="s">
        <v>4</v>
      </c>
      <c r="D15" s="43" t="s">
        <v>5</v>
      </c>
      <c r="E15" s="43" t="s">
        <v>6</v>
      </c>
      <c r="F15" s="43" t="s">
        <v>7</v>
      </c>
      <c r="G15" s="50" t="s">
        <v>19</v>
      </c>
      <c r="H15" s="37"/>
      <c r="I15" s="44"/>
      <c r="J15" s="45" t="s">
        <v>3</v>
      </c>
      <c r="K15" s="45" t="s">
        <v>4</v>
      </c>
      <c r="L15" s="45" t="s">
        <v>5</v>
      </c>
      <c r="M15" s="45" t="s">
        <v>6</v>
      </c>
      <c r="N15" s="45" t="s">
        <v>7</v>
      </c>
      <c r="O15" s="51" t="s">
        <v>19</v>
      </c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4.25" customHeight="1">
      <c r="A16" s="42" t="s">
        <v>9</v>
      </c>
      <c r="B16" s="69">
        <v>9.9698296E7</v>
      </c>
      <c r="C16" s="69">
        <v>9.7766272E7</v>
      </c>
      <c r="D16" s="69">
        <v>9.9913256E7</v>
      </c>
      <c r="E16" s="69">
        <v>9.968696E7</v>
      </c>
      <c r="F16" s="69">
        <v>9.9740968E7</v>
      </c>
      <c r="G16" s="69">
        <f>AVERAGE(B16:F16)/1000</f>
        <v>99361.1504</v>
      </c>
      <c r="H16" s="37"/>
      <c r="I16" s="44" t="s">
        <v>9</v>
      </c>
      <c r="J16" s="70">
        <v>9.999536E7</v>
      </c>
      <c r="K16" s="70">
        <v>9.793536E7</v>
      </c>
      <c r="L16" s="70">
        <v>9.5867992E7</v>
      </c>
      <c r="M16" s="70">
        <v>1.0080056E8</v>
      </c>
      <c r="N16" s="70">
        <v>9.9987256E7</v>
      </c>
      <c r="O16" s="70">
        <f t="shared" ref="O16:O24" si="1">AVERAGE(J16:N16)/1000</f>
        <v>98917.3056</v>
      </c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4.25" customHeight="1">
      <c r="A17" s="42" t="s">
        <v>10</v>
      </c>
      <c r="B17" s="71">
        <v>9.68898E7</v>
      </c>
      <c r="C17" s="71">
        <v>9.7075296E7</v>
      </c>
      <c r="D17" s="71">
        <v>1.18942856E8</v>
      </c>
      <c r="E17" s="71">
        <v>1.14014592E8</v>
      </c>
      <c r="F17" s="71">
        <v>1.08640768E8</v>
      </c>
      <c r="G17" s="69">
        <f t="shared" ref="G17:G24" si="2">AVERAGE(B17:F17)</f>
        <v>107112662.4</v>
      </c>
      <c r="H17" s="37"/>
      <c r="I17" s="44" t="s">
        <v>10</v>
      </c>
      <c r="J17" s="72">
        <v>1.05198144E8</v>
      </c>
      <c r="K17" s="72">
        <v>1.05578336E8</v>
      </c>
      <c r="L17" s="72">
        <v>1.14749496E8</v>
      </c>
      <c r="M17" s="72">
        <v>1.09608072E8</v>
      </c>
      <c r="N17" s="72">
        <v>1.13263976E8</v>
      </c>
      <c r="O17" s="70">
        <f t="shared" si="1"/>
        <v>109679.6048</v>
      </c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4.25" customHeight="1">
      <c r="A18" s="42" t="s">
        <v>11</v>
      </c>
      <c r="B18" s="69">
        <v>2.66340352E8</v>
      </c>
      <c r="C18" s="69">
        <v>2.35757E8</v>
      </c>
      <c r="D18" s="69">
        <v>3.12193024E8</v>
      </c>
      <c r="E18" s="69">
        <v>1.78107E8</v>
      </c>
      <c r="F18" s="69">
        <v>1.71491848E8</v>
      </c>
      <c r="G18" s="69">
        <f t="shared" si="2"/>
        <v>232777844.8</v>
      </c>
      <c r="H18" s="37"/>
      <c r="I18" s="44" t="s">
        <v>11</v>
      </c>
      <c r="J18" s="70">
        <v>2.0100864E8</v>
      </c>
      <c r="K18" s="70">
        <v>1.86344448E8</v>
      </c>
      <c r="L18" s="70">
        <v>2.05292032E8</v>
      </c>
      <c r="M18" s="70">
        <v>1.57656064E8</v>
      </c>
      <c r="N18" s="70">
        <v>1.74336E8</v>
      </c>
      <c r="O18" s="70">
        <f t="shared" si="1"/>
        <v>184927.4368</v>
      </c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4.25" customHeight="1">
      <c r="A19" s="42" t="s">
        <v>12</v>
      </c>
      <c r="B19" s="71">
        <v>1.19218168E8</v>
      </c>
      <c r="C19" s="71">
        <v>1.45033768E8</v>
      </c>
      <c r="D19" s="71">
        <v>1.21619776E8</v>
      </c>
      <c r="E19" s="71">
        <v>1.20450968E8</v>
      </c>
      <c r="F19" s="71">
        <v>1.79084824E8</v>
      </c>
      <c r="G19" s="69">
        <f t="shared" si="2"/>
        <v>137081500.8</v>
      </c>
      <c r="H19" s="37"/>
      <c r="I19" s="44" t="s">
        <v>12</v>
      </c>
      <c r="J19" s="72">
        <v>1.65432448E8</v>
      </c>
      <c r="K19" s="72">
        <v>1.65226496E8</v>
      </c>
      <c r="L19" s="72">
        <v>1.44294064E8</v>
      </c>
      <c r="M19" s="72">
        <v>1.16985184E8</v>
      </c>
      <c r="N19" s="72">
        <v>6.9278632E7</v>
      </c>
      <c r="O19" s="70">
        <f t="shared" si="1"/>
        <v>132243.3648</v>
      </c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4.25" customHeight="1">
      <c r="A20" s="42" t="s">
        <v>13</v>
      </c>
      <c r="B20" s="69">
        <v>2.98356224E8</v>
      </c>
      <c r="C20" s="69">
        <v>2.10810184E8</v>
      </c>
      <c r="D20" s="69">
        <v>2.7453976E8</v>
      </c>
      <c r="E20" s="69">
        <v>2.7331472E8</v>
      </c>
      <c r="F20" s="69">
        <v>2.02961672E8</v>
      </c>
      <c r="G20" s="69">
        <f t="shared" si="2"/>
        <v>251996512</v>
      </c>
      <c r="H20" s="37"/>
      <c r="I20" s="44" t="s">
        <v>13</v>
      </c>
      <c r="J20" s="70">
        <v>2.6875072E8</v>
      </c>
      <c r="K20" s="70">
        <v>3.58380928E8</v>
      </c>
      <c r="L20" s="70">
        <v>2.39392048E8</v>
      </c>
      <c r="M20" s="70">
        <v>1.93158888E8</v>
      </c>
      <c r="N20" s="70">
        <v>2.2928452E8</v>
      </c>
      <c r="O20" s="70">
        <f t="shared" si="1"/>
        <v>257793.4208</v>
      </c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4.25" customHeight="1">
      <c r="A21" s="42" t="s">
        <v>14</v>
      </c>
      <c r="B21" s="71">
        <v>1.31800784E8</v>
      </c>
      <c r="C21" s="71">
        <v>1.74601864E8</v>
      </c>
      <c r="D21" s="71">
        <v>1.46269632E8</v>
      </c>
      <c r="E21" s="71">
        <v>1.24844584E8</v>
      </c>
      <c r="F21" s="71">
        <v>1.41855552E8</v>
      </c>
      <c r="G21" s="69">
        <f t="shared" si="2"/>
        <v>143874483.2</v>
      </c>
      <c r="H21" s="37"/>
      <c r="I21" s="44" t="s">
        <v>14</v>
      </c>
      <c r="J21" s="72">
        <v>1.48185048E8</v>
      </c>
      <c r="K21" s="72">
        <v>1.45641744E8</v>
      </c>
      <c r="L21" s="72">
        <v>1.30353304E8</v>
      </c>
      <c r="M21" s="72">
        <v>1.57307E8</v>
      </c>
      <c r="N21" s="72">
        <v>1.46489592E8</v>
      </c>
      <c r="O21" s="70">
        <f t="shared" si="1"/>
        <v>145595.3376</v>
      </c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4.25" customHeight="1">
      <c r="A22" s="42" t="s">
        <v>15</v>
      </c>
      <c r="B22" s="69">
        <v>1.55244808E8</v>
      </c>
      <c r="C22" s="69">
        <v>2.66349248E8</v>
      </c>
      <c r="D22" s="69">
        <v>1.67491584E8</v>
      </c>
      <c r="E22" s="69">
        <v>1.31426224E8</v>
      </c>
      <c r="F22" s="69">
        <v>1.9188152E8</v>
      </c>
      <c r="G22" s="69">
        <f t="shared" si="2"/>
        <v>182478676.8</v>
      </c>
      <c r="H22" s="37"/>
      <c r="I22" s="44" t="s">
        <v>15</v>
      </c>
      <c r="J22" s="70">
        <v>1.98127104E8</v>
      </c>
      <c r="K22" s="70">
        <v>1.38968768E8</v>
      </c>
      <c r="L22" s="70">
        <v>2.51800576E8</v>
      </c>
      <c r="M22" s="70">
        <v>1.58878608E8</v>
      </c>
      <c r="N22" s="70">
        <v>2.08943488E8</v>
      </c>
      <c r="O22" s="70">
        <f t="shared" si="1"/>
        <v>191343.7088</v>
      </c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4.25" customHeight="1">
      <c r="A23" s="42" t="s">
        <v>16</v>
      </c>
      <c r="B23" s="71">
        <v>2.7024104E8</v>
      </c>
      <c r="C23" s="71">
        <v>2.77902746E8</v>
      </c>
      <c r="D23" s="71">
        <v>3.04981162E8</v>
      </c>
      <c r="E23" s="71">
        <v>2.09238336E8</v>
      </c>
      <c r="F23" s="71">
        <v>3.32118869E8</v>
      </c>
      <c r="G23" s="69">
        <f t="shared" si="2"/>
        <v>278896430.6</v>
      </c>
      <c r="H23" s="37"/>
      <c r="I23" s="44" t="s">
        <v>16</v>
      </c>
      <c r="J23" s="72">
        <v>2.68110289E8</v>
      </c>
      <c r="K23" s="72">
        <v>3.11449258E8</v>
      </c>
      <c r="L23" s="72">
        <v>2.94856192E8</v>
      </c>
      <c r="M23" s="72">
        <v>2.5947528E8</v>
      </c>
      <c r="N23" s="72">
        <v>2.87011672E8</v>
      </c>
      <c r="O23" s="70">
        <f t="shared" si="1"/>
        <v>284180.5382</v>
      </c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4.25" customHeight="1">
      <c r="A24" s="42" t="s">
        <v>17</v>
      </c>
      <c r="B24" s="69">
        <v>2.86205584E8</v>
      </c>
      <c r="C24" s="69">
        <v>2.64552712E8</v>
      </c>
      <c r="D24" s="69">
        <v>3.36786944E8</v>
      </c>
      <c r="E24" s="69">
        <v>2.32592832E8</v>
      </c>
      <c r="F24" s="69">
        <v>3.632256E8</v>
      </c>
      <c r="G24" s="69">
        <f t="shared" si="2"/>
        <v>296672734.4</v>
      </c>
      <c r="H24" s="37"/>
      <c r="I24" s="44" t="s">
        <v>17</v>
      </c>
      <c r="J24" s="70">
        <v>1.95524696E8</v>
      </c>
      <c r="K24" s="70">
        <v>3.43328632E8</v>
      </c>
      <c r="L24" s="70">
        <v>3.25615104E8</v>
      </c>
      <c r="M24" s="70">
        <v>2.90752424E8</v>
      </c>
      <c r="N24" s="70">
        <v>3.18468608E8</v>
      </c>
      <c r="O24" s="70">
        <f t="shared" si="1"/>
        <v>294737.8928</v>
      </c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4.2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4.25" customHeight="1">
      <c r="A26" s="74" t="s">
        <v>20</v>
      </c>
      <c r="B26" s="2"/>
      <c r="C26" s="2"/>
      <c r="D26" s="2"/>
      <c r="E26" s="2"/>
      <c r="F26" s="2"/>
      <c r="G26" s="3"/>
      <c r="H26" s="37"/>
      <c r="I26" s="75" t="s">
        <v>21</v>
      </c>
      <c r="J26" s="2"/>
      <c r="K26" s="2"/>
      <c r="L26" s="2"/>
      <c r="M26" s="2"/>
      <c r="N26" s="2"/>
      <c r="O26" s="3"/>
      <c r="P26" s="37"/>
      <c r="Q26" s="37"/>
      <c r="R26" s="41"/>
      <c r="S26" s="37"/>
      <c r="T26" s="37"/>
      <c r="U26" s="37"/>
      <c r="V26" s="37"/>
      <c r="W26" s="37"/>
      <c r="X26" s="37"/>
      <c r="Y26" s="37"/>
      <c r="Z26" s="37"/>
    </row>
    <row r="27" ht="14.25" customHeight="1">
      <c r="A27" s="54" t="s">
        <v>2</v>
      </c>
      <c r="B27" s="2"/>
      <c r="C27" s="2"/>
      <c r="D27" s="2"/>
      <c r="E27" s="2"/>
      <c r="F27" s="2"/>
      <c r="G27" s="3"/>
      <c r="H27" s="37"/>
      <c r="I27" s="55" t="s">
        <v>2</v>
      </c>
      <c r="J27" s="2"/>
      <c r="K27" s="2"/>
      <c r="L27" s="2"/>
      <c r="M27" s="2"/>
      <c r="N27" s="2"/>
      <c r="O27" s="3"/>
      <c r="P27" s="37"/>
      <c r="Q27" s="37"/>
      <c r="R27" s="41"/>
      <c r="S27" s="37"/>
      <c r="T27" s="37"/>
      <c r="U27" s="37"/>
      <c r="V27" s="37"/>
      <c r="W27" s="37"/>
      <c r="X27" s="37"/>
      <c r="Y27" s="37"/>
      <c r="Z27" s="37"/>
    </row>
    <row r="28" ht="14.25" customHeight="1">
      <c r="A28" s="56"/>
      <c r="B28" s="57" t="s">
        <v>3</v>
      </c>
      <c r="C28" s="57" t="s">
        <v>4</v>
      </c>
      <c r="D28" s="57" t="s">
        <v>5</v>
      </c>
      <c r="E28" s="57" t="s">
        <v>6</v>
      </c>
      <c r="F28" s="57" t="s">
        <v>7</v>
      </c>
      <c r="G28" s="65" t="s">
        <v>8</v>
      </c>
      <c r="H28" s="37"/>
      <c r="I28" s="58"/>
      <c r="J28" s="59" t="s">
        <v>3</v>
      </c>
      <c r="K28" s="59" t="s">
        <v>4</v>
      </c>
      <c r="L28" s="59" t="s">
        <v>5</v>
      </c>
      <c r="M28" s="59" t="s">
        <v>6</v>
      </c>
      <c r="N28" s="59" t="s">
        <v>7</v>
      </c>
      <c r="O28" s="59" t="s">
        <v>8</v>
      </c>
      <c r="P28" s="37"/>
      <c r="Q28" s="37"/>
      <c r="R28" s="41"/>
      <c r="S28" s="37"/>
      <c r="T28" s="37"/>
      <c r="U28" s="37"/>
      <c r="V28" s="37"/>
      <c r="W28" s="37"/>
      <c r="X28" s="37"/>
      <c r="Y28" s="37"/>
      <c r="Z28" s="37"/>
    </row>
    <row r="29" ht="14.25" customHeight="1">
      <c r="A29" s="56" t="s">
        <v>9</v>
      </c>
      <c r="B29" s="76">
        <v>1076.1829</v>
      </c>
      <c r="C29" s="76">
        <v>1223.1374</v>
      </c>
      <c r="D29" s="76">
        <v>1389.4564</v>
      </c>
      <c r="E29" s="76">
        <v>1200.7384</v>
      </c>
      <c r="F29" s="76">
        <v>1185.1087</v>
      </c>
      <c r="G29" s="76">
        <v>1214.92476</v>
      </c>
      <c r="H29" s="37"/>
      <c r="I29" s="61" t="s">
        <v>9</v>
      </c>
      <c r="J29" s="77">
        <v>2161.606</v>
      </c>
      <c r="K29" s="77">
        <v>2232.9322</v>
      </c>
      <c r="L29" s="77">
        <v>1913.3314</v>
      </c>
      <c r="M29" s="77">
        <v>2111.206</v>
      </c>
      <c r="N29" s="77">
        <v>1975.5449</v>
      </c>
      <c r="O29" s="77">
        <v>2078.9241</v>
      </c>
      <c r="P29" s="37"/>
      <c r="Q29" s="37"/>
      <c r="R29" s="41"/>
      <c r="S29" s="37"/>
      <c r="T29" s="37"/>
      <c r="U29" s="37"/>
      <c r="V29" s="37"/>
      <c r="W29" s="37"/>
      <c r="X29" s="37"/>
      <c r="Y29" s="37"/>
      <c r="Z29" s="37"/>
    </row>
    <row r="30" ht="14.25" customHeight="1">
      <c r="A30" s="56" t="s">
        <v>10</v>
      </c>
      <c r="B30" s="78">
        <v>35.2269</v>
      </c>
      <c r="C30" s="78">
        <v>62.5983</v>
      </c>
      <c r="D30" s="78">
        <v>36.2803</v>
      </c>
      <c r="E30" s="78">
        <v>24.6245</v>
      </c>
      <c r="F30" s="78">
        <v>41.7887</v>
      </c>
      <c r="G30" s="78">
        <v>40.10374</v>
      </c>
      <c r="H30" s="37"/>
      <c r="I30" s="61" t="s">
        <v>10</v>
      </c>
      <c r="J30" s="79">
        <v>56.2677</v>
      </c>
      <c r="K30" s="79">
        <v>51.945</v>
      </c>
      <c r="L30" s="79">
        <v>50.8531</v>
      </c>
      <c r="M30" s="79">
        <v>35.4323</v>
      </c>
      <c r="N30" s="79">
        <v>72.8588</v>
      </c>
      <c r="O30" s="79">
        <v>53.47138</v>
      </c>
      <c r="P30" s="37"/>
      <c r="Q30" s="37"/>
      <c r="R30" s="41"/>
      <c r="S30" s="37"/>
      <c r="T30" s="37"/>
      <c r="U30" s="37"/>
      <c r="V30" s="37"/>
      <c r="W30" s="37"/>
      <c r="X30" s="37"/>
      <c r="Y30" s="37"/>
      <c r="Z30" s="37"/>
    </row>
    <row r="31" ht="14.25" customHeight="1">
      <c r="A31" s="56" t="s">
        <v>11</v>
      </c>
      <c r="B31" s="76">
        <v>96.491</v>
      </c>
      <c r="C31" s="76">
        <v>71.5367</v>
      </c>
      <c r="D31" s="76">
        <v>67.4493</v>
      </c>
      <c r="E31" s="76">
        <v>73.3667</v>
      </c>
      <c r="F31" s="76">
        <v>82.3865</v>
      </c>
      <c r="G31" s="76">
        <v>78.24604</v>
      </c>
      <c r="H31" s="37"/>
      <c r="I31" s="61" t="s">
        <v>11</v>
      </c>
      <c r="J31" s="77">
        <v>3253.7999</v>
      </c>
      <c r="K31" s="77">
        <v>3230.6216</v>
      </c>
      <c r="L31" s="77">
        <v>3186.6733</v>
      </c>
      <c r="M31" s="77">
        <v>3189.8274</v>
      </c>
      <c r="N31" s="77">
        <v>3199.2835</v>
      </c>
      <c r="O31" s="77">
        <v>3212.04114</v>
      </c>
      <c r="P31" s="37"/>
      <c r="Q31" s="37"/>
      <c r="R31" s="41"/>
      <c r="S31" s="37"/>
      <c r="T31" s="37"/>
      <c r="U31" s="37"/>
      <c r="V31" s="37"/>
      <c r="W31" s="37"/>
      <c r="X31" s="37"/>
      <c r="Y31" s="37"/>
      <c r="Z31" s="37"/>
    </row>
    <row r="32" ht="14.25" customHeight="1">
      <c r="A32" s="56" t="s">
        <v>12</v>
      </c>
      <c r="B32" s="78">
        <v>688.1653</v>
      </c>
      <c r="C32" s="78">
        <v>933.942</v>
      </c>
      <c r="D32" s="78">
        <v>1006.4709</v>
      </c>
      <c r="E32" s="78">
        <v>731.2839</v>
      </c>
      <c r="F32" s="78">
        <v>892.0276</v>
      </c>
      <c r="G32" s="78">
        <v>850.37794</v>
      </c>
      <c r="H32" s="37"/>
      <c r="I32" s="61" t="s">
        <v>12</v>
      </c>
      <c r="J32" s="79">
        <v>1556.1362</v>
      </c>
      <c r="K32" s="79">
        <v>1357.5391</v>
      </c>
      <c r="L32" s="79">
        <v>1512.7738</v>
      </c>
      <c r="M32" s="79">
        <v>1313.164</v>
      </c>
      <c r="N32" s="79">
        <v>1665.6228</v>
      </c>
      <c r="O32" s="79">
        <v>1481.04718</v>
      </c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4.25" customHeight="1">
      <c r="A33" s="56" t="s">
        <v>13</v>
      </c>
      <c r="B33" s="76">
        <v>956.3572</v>
      </c>
      <c r="C33" s="76">
        <v>400.2794</v>
      </c>
      <c r="D33" s="76">
        <v>354.9338</v>
      </c>
      <c r="E33" s="76">
        <v>471.9214</v>
      </c>
      <c r="F33" s="76">
        <v>368.2664</v>
      </c>
      <c r="G33" s="76">
        <v>510.35164</v>
      </c>
      <c r="H33" s="37"/>
      <c r="I33" s="61" t="s">
        <v>13</v>
      </c>
      <c r="J33" s="77">
        <v>3719.2719</v>
      </c>
      <c r="K33" s="77">
        <v>3830.6382</v>
      </c>
      <c r="L33" s="77">
        <v>3718.3836</v>
      </c>
      <c r="M33" s="77">
        <v>3742.9893</v>
      </c>
      <c r="N33" s="77">
        <v>3826.4262</v>
      </c>
      <c r="O33" s="77">
        <v>3767.54184</v>
      </c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4.25" customHeight="1">
      <c r="A34" s="56" t="s">
        <v>14</v>
      </c>
      <c r="B34" s="78">
        <v>740.3131</v>
      </c>
      <c r="C34" s="78">
        <v>935.5611</v>
      </c>
      <c r="D34" s="78">
        <v>990.2731</v>
      </c>
      <c r="E34" s="78">
        <v>939.7565</v>
      </c>
      <c r="F34" s="78">
        <v>928.4583</v>
      </c>
      <c r="G34" s="78">
        <v>901.47595</v>
      </c>
      <c r="H34" s="37"/>
      <c r="I34" s="61" t="s">
        <v>14</v>
      </c>
      <c r="J34" s="79">
        <v>1501.7979</v>
      </c>
      <c r="K34" s="79">
        <v>1351.8131</v>
      </c>
      <c r="L34" s="79">
        <v>1741.9616</v>
      </c>
      <c r="M34" s="79">
        <v>1816.2769</v>
      </c>
      <c r="N34" s="79">
        <v>1623.4081</v>
      </c>
      <c r="O34" s="79">
        <v>1607.05152</v>
      </c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4.25" customHeight="1">
      <c r="A35" s="56" t="s">
        <v>15</v>
      </c>
      <c r="B35" s="76">
        <v>362.1389</v>
      </c>
      <c r="C35" s="76">
        <v>226.295</v>
      </c>
      <c r="D35" s="76">
        <v>174.9673</v>
      </c>
      <c r="E35" s="76">
        <v>353.5598</v>
      </c>
      <c r="F35" s="76">
        <v>283.571</v>
      </c>
      <c r="G35" s="76">
        <v>280.1064</v>
      </c>
      <c r="H35" s="37"/>
      <c r="I35" s="61" t="s">
        <v>15</v>
      </c>
      <c r="J35" s="77">
        <v>604.3252</v>
      </c>
      <c r="K35" s="77">
        <v>543.5986</v>
      </c>
      <c r="L35" s="77">
        <v>545.4962</v>
      </c>
      <c r="M35" s="77">
        <v>552.8089</v>
      </c>
      <c r="N35" s="77">
        <v>571.9123</v>
      </c>
      <c r="O35" s="77">
        <v>563.62824</v>
      </c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4.25" customHeight="1">
      <c r="A36" s="56" t="s">
        <v>16</v>
      </c>
      <c r="B36" s="78">
        <v>49.2729</v>
      </c>
      <c r="C36" s="78">
        <v>49.551</v>
      </c>
      <c r="D36" s="78">
        <v>48.7938</v>
      </c>
      <c r="E36" s="78">
        <v>62.7943</v>
      </c>
      <c r="F36" s="78">
        <v>64.3332</v>
      </c>
      <c r="G36" s="78">
        <v>54.94904</v>
      </c>
      <c r="H36" s="37"/>
      <c r="I36" s="61" t="s">
        <v>16</v>
      </c>
      <c r="J36" s="79">
        <v>100.2894</v>
      </c>
      <c r="K36" s="79">
        <v>98.1278</v>
      </c>
      <c r="L36" s="79">
        <v>102.9474</v>
      </c>
      <c r="M36" s="79">
        <v>95.5544</v>
      </c>
      <c r="N36" s="79">
        <v>91.7675</v>
      </c>
      <c r="O36" s="79">
        <v>97.7373</v>
      </c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4.25" customHeight="1">
      <c r="A37" s="56" t="s">
        <v>17</v>
      </c>
      <c r="B37" s="76">
        <v>3.2486</v>
      </c>
      <c r="C37" s="76">
        <v>2.0474</v>
      </c>
      <c r="D37" s="76">
        <v>1.4755</v>
      </c>
      <c r="E37" s="76">
        <v>1.3314</v>
      </c>
      <c r="F37" s="76">
        <v>6.7519</v>
      </c>
      <c r="G37" s="76">
        <v>2.97096</v>
      </c>
      <c r="H37" s="37"/>
      <c r="I37" s="61" t="s">
        <v>17</v>
      </c>
      <c r="J37" s="77">
        <v>6.7711</v>
      </c>
      <c r="K37" s="77">
        <v>4.978</v>
      </c>
      <c r="L37" s="77">
        <v>4.9671</v>
      </c>
      <c r="M37" s="77">
        <v>5.5169</v>
      </c>
      <c r="N37" s="77">
        <v>4.9257</v>
      </c>
      <c r="O37" s="77">
        <v>5.43176</v>
      </c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4.2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4.25" customHeight="1">
      <c r="A39" s="54" t="s">
        <v>18</v>
      </c>
      <c r="B39" s="2"/>
      <c r="C39" s="2"/>
      <c r="D39" s="2"/>
      <c r="E39" s="2"/>
      <c r="F39" s="2"/>
      <c r="G39" s="3"/>
      <c r="H39" s="37"/>
      <c r="I39" s="55" t="s">
        <v>18</v>
      </c>
      <c r="J39" s="2"/>
      <c r="K39" s="2"/>
      <c r="L39" s="2"/>
      <c r="M39" s="2"/>
      <c r="N39" s="2"/>
      <c r="O39" s="3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4.25" customHeight="1">
      <c r="A40" s="56"/>
      <c r="B40" s="57" t="s">
        <v>3</v>
      </c>
      <c r="C40" s="57" t="s">
        <v>4</v>
      </c>
      <c r="D40" s="57" t="s">
        <v>5</v>
      </c>
      <c r="E40" s="57" t="s">
        <v>6</v>
      </c>
      <c r="F40" s="57" t="s">
        <v>7</v>
      </c>
      <c r="G40" s="65" t="s">
        <v>19</v>
      </c>
      <c r="H40" s="37"/>
      <c r="I40" s="61"/>
      <c r="J40" s="59" t="s">
        <v>3</v>
      </c>
      <c r="K40" s="59" t="s">
        <v>4</v>
      </c>
      <c r="L40" s="59" t="s">
        <v>5</v>
      </c>
      <c r="M40" s="59" t="s">
        <v>6</v>
      </c>
      <c r="N40" s="59" t="s">
        <v>7</v>
      </c>
      <c r="O40" s="66" t="s">
        <v>19</v>
      </c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4.25" customHeight="1">
      <c r="A41" s="56" t="s">
        <v>9</v>
      </c>
      <c r="B41" s="76">
        <v>1.00276288E8</v>
      </c>
      <c r="C41" s="76">
        <v>9.9285944E7</v>
      </c>
      <c r="D41" s="76">
        <v>9.968008E7</v>
      </c>
      <c r="E41" s="76">
        <v>9.9654272E7</v>
      </c>
      <c r="F41" s="76">
        <v>9.9297728E7</v>
      </c>
      <c r="G41" s="76">
        <f t="shared" ref="G41:G49" si="3">AVERAGE(B41:F41)/1000</f>
        <v>99638.8624</v>
      </c>
      <c r="H41" s="37"/>
      <c r="I41" s="61" t="s">
        <v>9</v>
      </c>
      <c r="J41" s="77">
        <v>9.95716E7</v>
      </c>
      <c r="K41" s="77">
        <v>9.9450288E7</v>
      </c>
      <c r="L41" s="77">
        <v>9.9705696E7</v>
      </c>
      <c r="M41" s="77">
        <v>9.9495272E7</v>
      </c>
      <c r="N41" s="77">
        <v>9.9607016E7</v>
      </c>
      <c r="O41" s="77">
        <f t="shared" ref="O41:O49" si="4">AVERAGE(J41:N41)/1000</f>
        <v>99565.9744</v>
      </c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4.25" customHeight="1">
      <c r="A42" s="56" t="s">
        <v>10</v>
      </c>
      <c r="B42" s="78">
        <v>1.14708656E8</v>
      </c>
      <c r="C42" s="78">
        <v>1.2582912E8</v>
      </c>
      <c r="D42" s="78">
        <v>1.04930936E8</v>
      </c>
      <c r="E42" s="78">
        <v>1.13685504E8</v>
      </c>
      <c r="F42" s="78">
        <v>1.1003296E8</v>
      </c>
      <c r="G42" s="76">
        <f t="shared" si="3"/>
        <v>113837.4352</v>
      </c>
      <c r="H42" s="37"/>
      <c r="I42" s="61" t="s">
        <v>10</v>
      </c>
      <c r="J42" s="79">
        <v>1.0005036E8</v>
      </c>
      <c r="K42" s="79">
        <v>1.0099608E8</v>
      </c>
      <c r="L42" s="79">
        <v>1.05733512E8</v>
      </c>
      <c r="M42" s="79">
        <v>1.7220848E8</v>
      </c>
      <c r="N42" s="79">
        <v>1.11052432E8</v>
      </c>
      <c r="O42" s="77">
        <f t="shared" si="4"/>
        <v>118008.1728</v>
      </c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4.25" customHeight="1">
      <c r="A43" s="56" t="s">
        <v>11</v>
      </c>
      <c r="B43" s="76">
        <v>1.66918024E8</v>
      </c>
      <c r="C43" s="76">
        <v>2.26141088E8</v>
      </c>
      <c r="D43" s="76">
        <v>1.77752624E8</v>
      </c>
      <c r="E43" s="76">
        <v>2.11321344E8</v>
      </c>
      <c r="F43" s="76">
        <v>2.22953368E8</v>
      </c>
      <c r="G43" s="76">
        <f t="shared" si="3"/>
        <v>201017.2896</v>
      </c>
      <c r="H43" s="37"/>
      <c r="I43" s="61" t="s">
        <v>11</v>
      </c>
      <c r="J43" s="77">
        <v>2.03229896E8</v>
      </c>
      <c r="K43" s="77">
        <v>2.1547152E8</v>
      </c>
      <c r="L43" s="77">
        <v>1.65481472E8</v>
      </c>
      <c r="M43" s="77">
        <v>2.3361316E8</v>
      </c>
      <c r="N43" s="77">
        <v>1.96949504E8</v>
      </c>
      <c r="O43" s="77">
        <f t="shared" si="4"/>
        <v>202949.1104</v>
      </c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4.25" customHeight="1">
      <c r="A44" s="56" t="s">
        <v>12</v>
      </c>
      <c r="B44" s="78">
        <v>1.6835108E8</v>
      </c>
      <c r="C44" s="78">
        <v>1.4533896E8</v>
      </c>
      <c r="D44" s="78">
        <v>1.49139568E8</v>
      </c>
      <c r="E44" s="78">
        <v>1.21408552E8</v>
      </c>
      <c r="F44" s="78">
        <v>1.2626992E8</v>
      </c>
      <c r="G44" s="76">
        <f t="shared" si="3"/>
        <v>142101.616</v>
      </c>
      <c r="H44" s="37"/>
      <c r="I44" s="61" t="s">
        <v>12</v>
      </c>
      <c r="J44" s="79">
        <v>1.68488688E8</v>
      </c>
      <c r="K44" s="79">
        <v>1.21559712E8</v>
      </c>
      <c r="L44" s="79">
        <v>1.37107024E8</v>
      </c>
      <c r="M44" s="79">
        <v>2.30966272E8</v>
      </c>
      <c r="N44" s="79">
        <v>1.820468E8</v>
      </c>
      <c r="O44" s="77">
        <f t="shared" si="4"/>
        <v>168033.6992</v>
      </c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4.25" customHeight="1">
      <c r="A45" s="56" t="s">
        <v>13</v>
      </c>
      <c r="B45" s="76">
        <v>1.44459136E8</v>
      </c>
      <c r="C45" s="76">
        <v>1.88600696E8</v>
      </c>
      <c r="D45" s="76">
        <v>2.84025552E8</v>
      </c>
      <c r="E45" s="76">
        <v>3.41261296E8</v>
      </c>
      <c r="F45" s="76">
        <v>2.7325188E8</v>
      </c>
      <c r="G45" s="76">
        <f t="shared" si="3"/>
        <v>246319.712</v>
      </c>
      <c r="H45" s="37"/>
      <c r="I45" s="61" t="s">
        <v>13</v>
      </c>
      <c r="J45" s="77">
        <v>2.0307588E8</v>
      </c>
      <c r="K45" s="77">
        <v>2.62644064E8</v>
      </c>
      <c r="L45" s="77">
        <v>3.26987688E8</v>
      </c>
      <c r="M45" s="77">
        <v>2.59735328E8</v>
      </c>
      <c r="N45" s="77">
        <v>3.77304576E8</v>
      </c>
      <c r="O45" s="77">
        <f t="shared" si="4"/>
        <v>285949.5072</v>
      </c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4.25" customHeight="1">
      <c r="A46" s="56" t="s">
        <v>14</v>
      </c>
      <c r="B46" s="78">
        <v>1.57649568E8</v>
      </c>
      <c r="C46" s="78">
        <v>1.44918152E8</v>
      </c>
      <c r="D46" s="78">
        <v>1.44568664E8</v>
      </c>
      <c r="E46" s="78">
        <v>1.39516808E8</v>
      </c>
      <c r="F46" s="78">
        <v>1.4269256E8</v>
      </c>
      <c r="G46" s="76">
        <f t="shared" si="3"/>
        <v>145869.1504</v>
      </c>
      <c r="H46" s="37"/>
      <c r="I46" s="61" t="s">
        <v>14</v>
      </c>
      <c r="J46" s="79">
        <v>1.44243888E8</v>
      </c>
      <c r="K46" s="79">
        <v>1.47400304E8</v>
      </c>
      <c r="L46" s="79">
        <v>1.29039416E8</v>
      </c>
      <c r="M46" s="79">
        <v>1.33769672E8</v>
      </c>
      <c r="N46" s="79">
        <v>1.44066304E8</v>
      </c>
      <c r="O46" s="77">
        <f t="shared" si="4"/>
        <v>139703.9168</v>
      </c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4.25" customHeight="1">
      <c r="A47" s="56" t="s">
        <v>15</v>
      </c>
      <c r="B47" s="76">
        <v>1.35893584E8</v>
      </c>
      <c r="C47" s="76">
        <v>1.96727296E8</v>
      </c>
      <c r="D47" s="76">
        <v>1.29074424E8</v>
      </c>
      <c r="E47" s="76">
        <v>1.62771248E8</v>
      </c>
      <c r="F47" s="76">
        <v>1.9379712E8</v>
      </c>
      <c r="G47" s="76">
        <f t="shared" si="3"/>
        <v>163652.7344</v>
      </c>
      <c r="H47" s="37"/>
      <c r="I47" s="61" t="s">
        <v>15</v>
      </c>
      <c r="J47" s="77">
        <v>1.6603648E8</v>
      </c>
      <c r="K47" s="77">
        <v>2.45493248E8</v>
      </c>
      <c r="L47" s="77">
        <v>2.58935104E8</v>
      </c>
      <c r="M47" s="77">
        <v>2.62158336E8</v>
      </c>
      <c r="N47" s="77">
        <v>1.54677928E8</v>
      </c>
      <c r="O47" s="77">
        <f t="shared" si="4"/>
        <v>217460.2192</v>
      </c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4.25" customHeight="1">
      <c r="A48" s="56" t="s">
        <v>16</v>
      </c>
      <c r="B48" s="78">
        <v>1.7176232E8</v>
      </c>
      <c r="C48" s="78">
        <v>4.55132162E8</v>
      </c>
      <c r="D48" s="78">
        <v>3.05800062E8</v>
      </c>
      <c r="E48" s="78">
        <v>2.09543292E8</v>
      </c>
      <c r="F48" s="78">
        <v>3.06263893E8</v>
      </c>
      <c r="G48" s="76">
        <f t="shared" si="3"/>
        <v>289700.3458</v>
      </c>
      <c r="H48" s="37"/>
      <c r="I48" s="61" t="s">
        <v>16</v>
      </c>
      <c r="J48" s="79">
        <v>2.63256237E8</v>
      </c>
      <c r="K48" s="79">
        <v>2.75047404E8</v>
      </c>
      <c r="L48" s="79">
        <v>3.38073773E8</v>
      </c>
      <c r="M48" s="79">
        <v>3.38016597E8</v>
      </c>
      <c r="N48" s="79">
        <v>3.37481074E8</v>
      </c>
      <c r="O48" s="77">
        <f t="shared" si="4"/>
        <v>310375.017</v>
      </c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4.25" customHeight="1">
      <c r="A49" s="56" t="s">
        <v>17</v>
      </c>
      <c r="B49" s="76">
        <v>2.17084509E8</v>
      </c>
      <c r="C49" s="76">
        <v>4.85538816E8</v>
      </c>
      <c r="D49" s="76">
        <v>2.50861088E8</v>
      </c>
      <c r="E49" s="76">
        <v>1.27167968E8</v>
      </c>
      <c r="F49" s="76">
        <v>3.37387152E8</v>
      </c>
      <c r="G49" s="76">
        <f t="shared" si="3"/>
        <v>283607.9066</v>
      </c>
      <c r="H49" s="37"/>
      <c r="I49" s="61" t="s">
        <v>17</v>
      </c>
      <c r="J49" s="77">
        <v>2.96641096E8</v>
      </c>
      <c r="K49" s="77">
        <v>2.78327592E8</v>
      </c>
      <c r="L49" s="77">
        <v>3.70227712E8</v>
      </c>
      <c r="M49" s="77">
        <v>3.51158272E8</v>
      </c>
      <c r="N49" s="77">
        <v>3.63844096E8</v>
      </c>
      <c r="O49" s="77">
        <f t="shared" si="4"/>
        <v>332039.7536</v>
      </c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4.2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4.2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4.2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4.2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4.2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4.2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4.2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4.2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4.2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4.2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4.2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4.2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4.2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4.2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4.2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4.2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4.2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4.2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4.2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4.2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4.2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4.2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4.2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4.2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4.2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4.2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4.2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4.2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4.2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4.2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4.2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4.2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4.2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4.2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4.2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4.2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4.2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4.2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4.2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4.2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4.2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4.2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4.2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4.2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4.2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4.2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4.2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4.2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4.2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4.2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4.2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4.2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4.2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4.2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4.2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4.2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4.2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4.2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4.2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4.2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4.2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4.2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4.2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4.2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4.2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4.2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4.2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4.2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4.2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4.2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4.2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4.2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4.2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4.2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4.2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4.2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4.2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4.2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4.2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4.2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4.2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4.2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4.2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4.2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4.2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4.2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4.2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4.2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4.2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4.2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4.2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4.2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4.2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4.2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4.2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4.2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4.2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4.2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4.2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4.2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4.2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4.2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4.2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4.2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4.2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4.2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4.2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4.2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4.2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4.2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4.2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4.2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4.2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4.2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4.2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4.2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4.2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4.2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4.2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4.2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4.2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4.2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4.2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4.2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4.2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4.2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4.2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4.2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4.2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4.2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4.2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4.2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4.2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4.2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4.2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4.2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4.2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4.2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4.2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4.2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4.2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4.2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4.2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4.2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4.2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4.2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4.2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4.2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4.2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4.2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4.2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4.2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4.2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4.2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4.2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4.2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4.2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4.2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4.2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4.2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4.2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4.2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4.2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4.2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4.2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4.2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4.2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4.2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4.2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4.2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4.2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4.2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4.2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4.2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4.2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4.2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4.2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4.2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4.2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4.2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4.2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4.2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4.2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4.2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4.2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4.2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4.2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4.2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4.2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4.2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4.2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4.2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4.2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4.2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4.2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4.2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4.2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4.2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4.2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4.2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4.2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4.2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4.2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4.2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4.2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4.2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4.2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4.2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4.2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4.2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4.2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4.2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4.2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4.2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4.2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4.2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4.2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4.2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4.2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4.2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4.2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4.2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4.2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4.2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4.2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4.2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4.2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4.2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4.2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4.2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4.2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4.2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4.2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4.2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4.2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4.2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4.2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4.2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4.2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4.2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4.2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4.2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4.2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4.2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4.2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4.2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4.2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4.2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4.2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4.2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4.2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4.2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4.2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4.2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4.2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4.2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4.2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4.2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4.2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4.2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4.2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4.2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4.2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4.2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4.2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4.2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4.2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4.2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4.2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4.2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4.2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4.2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4.2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4.2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4.2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4.2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4.2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4.2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4.2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4.2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4.2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4.2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4.2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4.2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4.2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4.2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4.2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4.2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4.2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4.2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4.2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4.2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4.2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4.2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4.2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4.2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4.2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4.2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4.2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4.2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4.2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4.2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4.2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4.2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4.2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4.2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4.2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4.2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4.2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4.2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4.2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4.2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4.2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4.2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4.2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4.2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4.2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4.2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4.2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4.2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4.2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4.2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4.2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4.2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4.2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4.2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4.2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4.2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4.2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4.2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4.2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4.2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4.2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4.2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4.2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4.2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4.2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4.2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4.2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4.2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4.2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4.2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4.2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4.2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4.2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4.2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4.2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4.2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4.2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4.2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4.2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4.2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4.2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4.2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4.2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4.2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4.2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4.2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4.2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4.2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4.2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4.2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4.2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4.2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4.2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4.2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4.2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4.2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4.2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4.2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4.2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4.2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4.2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4.2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4.2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4.2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4.2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4.2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4.2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4.2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4.2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4.2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4.2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4.2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4.2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4.2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4.2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4.2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4.2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4.2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4.2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4.2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4.2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4.2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4.2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4.2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4.2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4.2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4.2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4.2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4.2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4.2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4.2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4.2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4.2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4.2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4.2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4.2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4.2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4.2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4.2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4.2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4.2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4.2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4.2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4.2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4.2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4.2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4.2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4.2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4.2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4.2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4.2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4.2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4.2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4.2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4.2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4.2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4.2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4.2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4.2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4.2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4.2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4.2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4.2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4.2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4.2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4.2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4.2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4.2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4.2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4.2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4.2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4.2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4.2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4.2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4.2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4.2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4.2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4.2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4.2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4.2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4.2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4.2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4.2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4.2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4.2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4.2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4.2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4.2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4.2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4.2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4.2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4.2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4.2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4.2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4.2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4.2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4.2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4.2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4.2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4.2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4.2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4.2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4.2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4.2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4.2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4.2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4.2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4.2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4.2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4.2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4.2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4.2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4.2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4.2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4.2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4.2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4.2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4.2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4.2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4.2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4.2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4.2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4.2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4.2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4.2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4.2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4.2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4.2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4.2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4.2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4.2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4.2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4.2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4.2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4.2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4.2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4.2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4.2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4.2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4.2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4.2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4.2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4.2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4.2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4.2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4.2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4.2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4.2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4.2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4.2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4.2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4.2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4.2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4.2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4.2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4.2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4.2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4.2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4.2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4.2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4.2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4.2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4.2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4.2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4.2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4.2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4.2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4.2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4.2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4.2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4.2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4.2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4.2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4.2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4.2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4.2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4.2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4.2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4.2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4.2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4.2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4.2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4.2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4.2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4.2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4.2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4.2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4.2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4.2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4.2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4.2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4.2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4.2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4.2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4.2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4.2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4.2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4.2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4.2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4.2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4.2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4.2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4.2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4.2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4.2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4.2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4.2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4.2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4.2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4.2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4.2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4.2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4.2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4.2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4.2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4.2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4.2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4.2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4.2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4.2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4.2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4.2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4.2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4.2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4.2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4.2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4.2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4.2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4.2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4.2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4.2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4.2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4.2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4.2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4.2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4.2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4.2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4.2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4.2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4.2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4.2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4.2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4.2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4.2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4.2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4.2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4.2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4.2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4.2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4.2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4.2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4.2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4.2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4.2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4.2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4.2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4.2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4.2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4.2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4.2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4.2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4.2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4.2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4.2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4.2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4.2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4.2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4.2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4.2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4.2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4.2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4.2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4.2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4.2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4.2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4.2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4.2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4.2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4.2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4.2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4.2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4.2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4.2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4.2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4.2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4.2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4.2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4.2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4.2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4.2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4.2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4.2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4.2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4.2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4.2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4.2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4.2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4.2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4.2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4.2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4.2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4.2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4.2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4.2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4.2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4.2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4.2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4.2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4.2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4.2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4.2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4.2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4.2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4.2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4.2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4.2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4.2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4.2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4.2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4.2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4.2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4.2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4.2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4.2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4.2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4.2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4.2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4.2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4.2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4.2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4.2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4.2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4.2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4.2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4.2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4.2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4.2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4.2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4.2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4.2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4.2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4.2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4.2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4.2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4.2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4.2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4.2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4.2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4.2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4.2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4.2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4.2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4.2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4.2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4.2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4.2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4.2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4.2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4.2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4.2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4.2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4.2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4.2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4.2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4.2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4.2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4.2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4.2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4.2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4.2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4.2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4.2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4.2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4.2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4.2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4.2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4.2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4.2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4.2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4.2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4.2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4.2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4.2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4.2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4.2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4.2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4.2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4.2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4.2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4.2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4.2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4.2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4.2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4.2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4.2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4.2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4.2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4.2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4.2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4.2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4.2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4.2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4.2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4.2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4.2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4.2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4.2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4.2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4.2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4.2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4.2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4.2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4.2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4.2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4.2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4.2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4.2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4.2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4.2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4.2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4.2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4.2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4.2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4.2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4.2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4.2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4.2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4.2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4.2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4.2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4.2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4.2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4.2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4.2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4.2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4.2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4.2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4.2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4.2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4.2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4.2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4.2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4.2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4.2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4.2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4.2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4.2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4.2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4.2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4.2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4.2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4.2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4.2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4.2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4.2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4.2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4.2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4.2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4.2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4.2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4.2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4.2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4.2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4.2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4.2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4.2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4.2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4.2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4.2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4.2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4.2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4.2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4.2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4.2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4.2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4.2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4.2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4.2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4.2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4.2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4.2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4.2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4.2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4.2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4.2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4.2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4.2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4.2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4.2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4.2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4.2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4.2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4.2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4.2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4.2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4.2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4.2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4.2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4.2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4.2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4.2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4.2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4.2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4.2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4.2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4.2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4.2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4.2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4.2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4.2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4.2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4.2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4.2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4.2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4.2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4.2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4.2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4.2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4.2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4.2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4.2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4.2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4.2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4.2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4.2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4.2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4.2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4.2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4.2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4.2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4.2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4.2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4.2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4.2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4.2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4.2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4.2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4.2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4.2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4.2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4.2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4.2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4.2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4.2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4.2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4.2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4.2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4.2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4.2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4.2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4.2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4.2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4.2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4.2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4.2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4.2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4.2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4.2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4.2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4.2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4.2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4.2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4.2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4.2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4.2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4.2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4.2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4.2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4.2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4.2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4.2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4.2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4.2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4.2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4.2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4.2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4.2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4.2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4.2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12">
    <mergeCell ref="A26:G26"/>
    <mergeCell ref="A27:G27"/>
    <mergeCell ref="A39:G39"/>
    <mergeCell ref="I39:O39"/>
    <mergeCell ref="A1:G1"/>
    <mergeCell ref="I1:O1"/>
    <mergeCell ref="A2:G2"/>
    <mergeCell ref="I2:O2"/>
    <mergeCell ref="A14:G14"/>
    <mergeCell ref="I14:O14"/>
    <mergeCell ref="I26:O26"/>
    <mergeCell ref="I27:O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6.57"/>
    <col customWidth="1" min="3" max="3" width="14.71"/>
    <col customWidth="1" min="4" max="4" width="14.0"/>
    <col customWidth="1" min="5" max="5" width="14.43"/>
    <col customWidth="1" min="6" max="6" width="11.86"/>
    <col customWidth="1" min="7" max="7" width="15.43"/>
    <col customWidth="1" min="8" max="8" width="8.71"/>
    <col customWidth="1" min="9" max="9" width="16.86"/>
    <col customWidth="1" min="10" max="10" width="15.57"/>
    <col customWidth="1" min="11" max="11" width="14.43"/>
    <col customWidth="1" min="12" max="12" width="14.29"/>
    <col customWidth="1" min="13" max="13" width="12.86"/>
    <col customWidth="1" min="14" max="14" width="13.0"/>
    <col customWidth="1" min="15" max="15" width="17.43"/>
    <col customWidth="1" min="16" max="26" width="8.71"/>
  </cols>
  <sheetData>
    <row r="1" ht="14.25" customHeight="1">
      <c r="A1" s="67" t="s">
        <v>0</v>
      </c>
      <c r="B1" s="2"/>
      <c r="C1" s="2"/>
      <c r="D1" s="2"/>
      <c r="E1" s="2"/>
      <c r="F1" s="2"/>
      <c r="G1" s="3"/>
      <c r="H1" s="37"/>
      <c r="I1" s="68" t="s">
        <v>1</v>
      </c>
      <c r="J1" s="2"/>
      <c r="K1" s="2"/>
      <c r="L1" s="2"/>
      <c r="M1" s="2"/>
      <c r="N1" s="2"/>
      <c r="O1" s="3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4.25" customHeight="1">
      <c r="A2" s="39" t="s">
        <v>2</v>
      </c>
      <c r="B2" s="2"/>
      <c r="C2" s="2"/>
      <c r="D2" s="2"/>
      <c r="E2" s="2"/>
      <c r="F2" s="2"/>
      <c r="G2" s="3"/>
      <c r="H2" s="37"/>
      <c r="I2" s="40" t="s">
        <v>2</v>
      </c>
      <c r="J2" s="2"/>
      <c r="K2" s="2"/>
      <c r="L2" s="2"/>
      <c r="M2" s="2"/>
      <c r="N2" s="2"/>
      <c r="O2" s="3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4.25" customHeight="1">
      <c r="A3" s="42"/>
      <c r="B3" s="43" t="s">
        <v>3</v>
      </c>
      <c r="C3" s="43" t="s">
        <v>4</v>
      </c>
      <c r="D3" s="43" t="s">
        <v>5</v>
      </c>
      <c r="E3" s="43" t="s">
        <v>6</v>
      </c>
      <c r="F3" s="43" t="s">
        <v>7</v>
      </c>
      <c r="G3" s="43" t="s">
        <v>8</v>
      </c>
      <c r="H3" s="37"/>
      <c r="I3" s="44"/>
      <c r="J3" s="45" t="s">
        <v>3</v>
      </c>
      <c r="K3" s="45" t="s">
        <v>4</v>
      </c>
      <c r="L3" s="45" t="s">
        <v>5</v>
      </c>
      <c r="M3" s="45" t="s">
        <v>6</v>
      </c>
      <c r="N3" s="45" t="s">
        <v>7</v>
      </c>
      <c r="O3" s="45" t="s">
        <v>8</v>
      </c>
      <c r="P3" s="37"/>
      <c r="Q3" s="37"/>
      <c r="R3" s="41"/>
      <c r="S3" s="37"/>
      <c r="T3" s="80"/>
      <c r="U3" s="81"/>
      <c r="V3" s="81"/>
      <c r="W3" s="81"/>
      <c r="X3" s="81"/>
      <c r="Y3" s="37"/>
      <c r="Z3" s="37"/>
    </row>
    <row r="4" ht="14.25" customHeight="1">
      <c r="A4" s="42" t="s">
        <v>9</v>
      </c>
      <c r="B4" s="46">
        <v>2869.7299</v>
      </c>
      <c r="C4" s="46">
        <v>2953.202</v>
      </c>
      <c r="D4" s="46">
        <v>2977.9306</v>
      </c>
      <c r="E4" s="46">
        <v>2606.2343</v>
      </c>
      <c r="F4" s="46">
        <v>2970.21</v>
      </c>
      <c r="G4" s="46">
        <f t="shared" ref="G4:G10" si="1">AVERAGE(B4:F4)</f>
        <v>2875.46136</v>
      </c>
      <c r="H4" s="37"/>
      <c r="I4" s="44" t="s">
        <v>9</v>
      </c>
      <c r="J4" s="47">
        <v>3101.5408</v>
      </c>
      <c r="K4" s="47">
        <v>3294.4816</v>
      </c>
      <c r="L4" s="47">
        <v>3146.7513</v>
      </c>
      <c r="M4" s="47">
        <v>2905.8694</v>
      </c>
      <c r="N4" s="47">
        <v>3004.024</v>
      </c>
      <c r="O4" s="47">
        <f t="shared" ref="O4:O12" si="2">AVERAGE(J4:N4)</f>
        <v>3090.53342</v>
      </c>
      <c r="P4" s="37"/>
      <c r="Q4" s="37"/>
      <c r="R4" s="41"/>
      <c r="S4" s="37"/>
      <c r="T4" s="80"/>
      <c r="U4" s="81"/>
      <c r="V4" s="81"/>
      <c r="W4" s="81"/>
      <c r="X4" s="81"/>
      <c r="Y4" s="37"/>
      <c r="Z4" s="37"/>
    </row>
    <row r="5" ht="14.25" customHeight="1">
      <c r="A5" s="42" t="s">
        <v>10</v>
      </c>
      <c r="B5" s="48">
        <v>89.558</v>
      </c>
      <c r="C5" s="48">
        <v>91.9299</v>
      </c>
      <c r="D5" s="48">
        <v>84.6141</v>
      </c>
      <c r="E5" s="48">
        <v>75.5198</v>
      </c>
      <c r="F5" s="48">
        <v>89.3079</v>
      </c>
      <c r="G5" s="48">
        <f t="shared" si="1"/>
        <v>86.18594</v>
      </c>
      <c r="H5" s="37"/>
      <c r="I5" s="44" t="s">
        <v>10</v>
      </c>
      <c r="J5" s="49">
        <v>69.1529</v>
      </c>
      <c r="K5" s="49">
        <v>95.9815</v>
      </c>
      <c r="L5" s="49">
        <v>126.1851</v>
      </c>
      <c r="M5" s="49">
        <v>94.82</v>
      </c>
      <c r="N5" s="49">
        <v>100.2836</v>
      </c>
      <c r="O5" s="49">
        <f t="shared" si="2"/>
        <v>97.28462</v>
      </c>
      <c r="P5" s="37"/>
      <c r="Q5" s="37"/>
      <c r="R5" s="41"/>
      <c r="S5" s="37"/>
      <c r="T5" s="80"/>
      <c r="U5" s="81"/>
      <c r="V5" s="81"/>
      <c r="W5" s="81"/>
      <c r="X5" s="81"/>
      <c r="Y5" s="37"/>
      <c r="Z5" s="37"/>
    </row>
    <row r="6" ht="14.25" customHeight="1">
      <c r="A6" s="42" t="s">
        <v>11</v>
      </c>
      <c r="B6" s="46">
        <v>174.595</v>
      </c>
      <c r="C6" s="46">
        <v>177.8831</v>
      </c>
      <c r="D6" s="46">
        <v>214.3746</v>
      </c>
      <c r="E6" s="46">
        <v>189.0212</v>
      </c>
      <c r="F6" s="46">
        <v>168.3553</v>
      </c>
      <c r="G6" s="46">
        <f t="shared" si="1"/>
        <v>184.84584</v>
      </c>
      <c r="H6" s="37"/>
      <c r="I6" s="44" t="s">
        <v>11</v>
      </c>
      <c r="J6" s="47">
        <v>192.1895</v>
      </c>
      <c r="K6" s="47">
        <v>178.314</v>
      </c>
      <c r="L6" s="47">
        <v>251.3144</v>
      </c>
      <c r="M6" s="47">
        <v>165.2046</v>
      </c>
      <c r="N6" s="47">
        <v>233.5982</v>
      </c>
      <c r="O6" s="47">
        <f t="shared" si="2"/>
        <v>204.12414</v>
      </c>
      <c r="P6" s="37"/>
      <c r="Q6" s="37"/>
      <c r="R6" s="41"/>
      <c r="S6" s="37"/>
      <c r="T6" s="80"/>
      <c r="U6" s="81"/>
      <c r="V6" s="81"/>
      <c r="W6" s="81"/>
      <c r="X6" s="81"/>
      <c r="Y6" s="37"/>
      <c r="Z6" s="37"/>
    </row>
    <row r="7" ht="14.25" customHeight="1">
      <c r="A7" s="42" t="s">
        <v>12</v>
      </c>
      <c r="B7" s="48">
        <v>2343.5406</v>
      </c>
      <c r="C7" s="48">
        <v>2603.8855</v>
      </c>
      <c r="D7" s="48">
        <v>2376.8366</v>
      </c>
      <c r="E7" s="48">
        <v>2367.4662</v>
      </c>
      <c r="F7" s="48">
        <v>2374.6051</v>
      </c>
      <c r="G7" s="48">
        <f t="shared" si="1"/>
        <v>2413.2668</v>
      </c>
      <c r="H7" s="37"/>
      <c r="I7" s="44" t="s">
        <v>12</v>
      </c>
      <c r="J7" s="49">
        <v>2364.3721</v>
      </c>
      <c r="K7" s="49">
        <v>2335.6041</v>
      </c>
      <c r="L7" s="49">
        <v>1749.056</v>
      </c>
      <c r="M7" s="49">
        <v>2258.1357</v>
      </c>
      <c r="N7" s="49">
        <v>2591.8972</v>
      </c>
      <c r="O7" s="49">
        <f t="shared" si="2"/>
        <v>2259.81302</v>
      </c>
      <c r="P7" s="37"/>
      <c r="Q7" s="37"/>
      <c r="R7" s="41"/>
      <c r="S7" s="37"/>
      <c r="T7" s="37"/>
      <c r="U7" s="37"/>
      <c r="V7" s="37"/>
      <c r="W7" s="37"/>
      <c r="X7" s="37"/>
      <c r="Y7" s="37"/>
      <c r="Z7" s="37"/>
    </row>
    <row r="8" ht="14.25" customHeight="1">
      <c r="A8" s="42" t="s">
        <v>13</v>
      </c>
      <c r="B8" s="46">
        <v>1171.3821</v>
      </c>
      <c r="C8" s="46">
        <v>1080.3386</v>
      </c>
      <c r="D8" s="46">
        <v>1040.0106</v>
      </c>
      <c r="E8" s="46">
        <v>1109.8057</v>
      </c>
      <c r="F8" s="46">
        <v>1282.1597</v>
      </c>
      <c r="G8" s="46">
        <f t="shared" si="1"/>
        <v>1136.73934</v>
      </c>
      <c r="H8" s="37"/>
      <c r="I8" s="44" t="s">
        <v>13</v>
      </c>
      <c r="J8" s="47">
        <v>1314.6542</v>
      </c>
      <c r="K8" s="47">
        <v>1164.6818</v>
      </c>
      <c r="L8" s="47">
        <v>1129.2031</v>
      </c>
      <c r="M8" s="47">
        <v>1177.1997</v>
      </c>
      <c r="N8" s="47">
        <v>1287.0371</v>
      </c>
      <c r="O8" s="47">
        <f t="shared" si="2"/>
        <v>1214.55518</v>
      </c>
      <c r="P8" s="37"/>
      <c r="Q8" s="37"/>
      <c r="R8" s="41"/>
      <c r="S8" s="37"/>
      <c r="T8" s="37"/>
      <c r="U8" s="37"/>
      <c r="V8" s="37"/>
      <c r="W8" s="37"/>
      <c r="X8" s="37"/>
      <c r="Y8" s="37"/>
      <c r="Z8" s="37"/>
    </row>
    <row r="9" ht="14.25" customHeight="1">
      <c r="A9" s="42" t="s">
        <v>14</v>
      </c>
      <c r="B9" s="48">
        <v>1929.1197</v>
      </c>
      <c r="C9" s="48">
        <v>2334.3489</v>
      </c>
      <c r="D9" s="48">
        <v>1822.6856</v>
      </c>
      <c r="E9" s="48">
        <v>2220.8521</v>
      </c>
      <c r="F9" s="48">
        <v>2475.7448</v>
      </c>
      <c r="G9" s="48">
        <f t="shared" si="1"/>
        <v>2156.55022</v>
      </c>
      <c r="H9" s="37"/>
      <c r="I9" s="44" t="s">
        <v>14</v>
      </c>
      <c r="J9" s="49">
        <v>2310.3466</v>
      </c>
      <c r="K9" s="49">
        <v>2221.6284</v>
      </c>
      <c r="L9" s="49">
        <v>2368.8306</v>
      </c>
      <c r="M9" s="49">
        <v>2552.6568</v>
      </c>
      <c r="N9" s="49">
        <v>2699.5804</v>
      </c>
      <c r="O9" s="49">
        <f t="shared" si="2"/>
        <v>2430.60856</v>
      </c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4.25" customHeight="1">
      <c r="A10" s="42" t="s">
        <v>15</v>
      </c>
      <c r="B10" s="46">
        <v>778.1576</v>
      </c>
      <c r="C10" s="46">
        <v>668.1823</v>
      </c>
      <c r="D10" s="46">
        <v>731.6946</v>
      </c>
      <c r="E10" s="46">
        <v>727.0575</v>
      </c>
      <c r="F10" s="46">
        <v>767.0548</v>
      </c>
      <c r="G10" s="46">
        <f t="shared" si="1"/>
        <v>734.42936</v>
      </c>
      <c r="H10" s="37"/>
      <c r="I10" s="44" t="s">
        <v>15</v>
      </c>
      <c r="J10" s="47">
        <v>713.5881</v>
      </c>
      <c r="K10" s="47">
        <v>751.3179</v>
      </c>
      <c r="L10" s="47">
        <v>957.0142</v>
      </c>
      <c r="M10" s="47">
        <v>728.5896</v>
      </c>
      <c r="N10" s="47">
        <v>789.2843</v>
      </c>
      <c r="O10" s="47">
        <f t="shared" si="2"/>
        <v>787.95882</v>
      </c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4.25" customHeight="1">
      <c r="A11" s="42" t="s">
        <v>16</v>
      </c>
      <c r="B11" s="71">
        <v>169.5843</v>
      </c>
      <c r="C11" s="48">
        <v>268.8449</v>
      </c>
      <c r="D11" s="48">
        <v>168.7104</v>
      </c>
      <c r="E11" s="48">
        <v>171.6286</v>
      </c>
      <c r="F11" s="48">
        <v>166.781</v>
      </c>
      <c r="G11" s="48">
        <f t="shared" ref="G11:G12" si="3">AVERAGE(C11:F11)</f>
        <v>193.991225</v>
      </c>
      <c r="H11" s="37"/>
      <c r="I11" s="44" t="s">
        <v>16</v>
      </c>
      <c r="J11" s="49">
        <v>203.7337</v>
      </c>
      <c r="K11" s="49">
        <v>175.1044</v>
      </c>
      <c r="L11" s="49">
        <v>196.9671</v>
      </c>
      <c r="M11" s="49">
        <v>154.4262</v>
      </c>
      <c r="N11" s="49">
        <v>174.0468</v>
      </c>
      <c r="O11" s="49">
        <f t="shared" si="2"/>
        <v>180.85564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4.25" customHeight="1">
      <c r="A12" s="42" t="s">
        <v>17</v>
      </c>
      <c r="B12" s="69">
        <v>4.8349</v>
      </c>
      <c r="C12" s="46">
        <v>8.8531</v>
      </c>
      <c r="D12" s="46">
        <v>8.5128</v>
      </c>
      <c r="E12" s="46">
        <v>5.3252</v>
      </c>
      <c r="F12" s="46">
        <v>6.6994</v>
      </c>
      <c r="G12" s="46">
        <f t="shared" si="3"/>
        <v>7.347625</v>
      </c>
      <c r="H12" s="37"/>
      <c r="I12" s="44" t="s">
        <v>17</v>
      </c>
      <c r="J12" s="47">
        <v>5.7189</v>
      </c>
      <c r="K12" s="47">
        <v>6.4823</v>
      </c>
      <c r="L12" s="47">
        <v>5.6166</v>
      </c>
      <c r="M12" s="47">
        <v>9.2798</v>
      </c>
      <c r="N12" s="47">
        <v>6.4214</v>
      </c>
      <c r="O12" s="47">
        <f t="shared" si="2"/>
        <v>6.7038</v>
      </c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4.25" customHeight="1">
      <c r="A13" s="37"/>
      <c r="B13" s="73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4.25" customHeight="1">
      <c r="A14" s="39" t="s">
        <v>18</v>
      </c>
      <c r="B14" s="2"/>
      <c r="C14" s="2"/>
      <c r="D14" s="2"/>
      <c r="E14" s="2"/>
      <c r="F14" s="2"/>
      <c r="G14" s="3"/>
      <c r="H14" s="37"/>
      <c r="I14" s="40" t="s">
        <v>18</v>
      </c>
      <c r="J14" s="2"/>
      <c r="K14" s="2"/>
      <c r="L14" s="2"/>
      <c r="M14" s="2"/>
      <c r="N14" s="2"/>
      <c r="O14" s="3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4.25" customHeight="1">
      <c r="A15" s="42"/>
      <c r="B15" s="43" t="s">
        <v>3</v>
      </c>
      <c r="C15" s="43" t="s">
        <v>4</v>
      </c>
      <c r="D15" s="43" t="s">
        <v>5</v>
      </c>
      <c r="E15" s="43" t="s">
        <v>6</v>
      </c>
      <c r="F15" s="43" t="s">
        <v>7</v>
      </c>
      <c r="G15" s="50" t="s">
        <v>19</v>
      </c>
      <c r="H15" s="37"/>
      <c r="I15" s="44"/>
      <c r="J15" s="45" t="s">
        <v>3</v>
      </c>
      <c r="K15" s="45" t="s">
        <v>4</v>
      </c>
      <c r="L15" s="45" t="s">
        <v>5</v>
      </c>
      <c r="M15" s="45" t="s">
        <v>6</v>
      </c>
      <c r="N15" s="45" t="s">
        <v>7</v>
      </c>
      <c r="O15" s="51" t="s">
        <v>19</v>
      </c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4.25" customHeight="1">
      <c r="A16" s="42" t="s">
        <v>9</v>
      </c>
      <c r="B16" s="46">
        <v>1.24038304E8</v>
      </c>
      <c r="C16" s="46">
        <v>1.22049024E8</v>
      </c>
      <c r="D16" s="46">
        <v>1.2221048E8</v>
      </c>
      <c r="E16" s="46">
        <v>1.22106368E8</v>
      </c>
      <c r="F16" s="46">
        <v>1.22187408E8</v>
      </c>
      <c r="G16" s="46">
        <f t="shared" ref="G16:G24" si="4">AVERAGE(B16:F16)/1000</f>
        <v>122518.3168</v>
      </c>
      <c r="H16" s="37"/>
      <c r="I16" s="44" t="s">
        <v>9</v>
      </c>
      <c r="J16" s="47">
        <v>1.2271012E8</v>
      </c>
      <c r="K16" s="47">
        <v>1.22105856E8</v>
      </c>
      <c r="L16" s="47">
        <v>1.223808E8</v>
      </c>
      <c r="M16" s="47">
        <v>1.25939104E8</v>
      </c>
      <c r="N16" s="47">
        <v>1.22081792E8</v>
      </c>
      <c r="O16" s="47">
        <f t="shared" ref="O16:O24" si="5">AVERAGE(J16:N16)/1000</f>
        <v>123043.5344</v>
      </c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4.25" customHeight="1">
      <c r="A17" s="42" t="s">
        <v>10</v>
      </c>
      <c r="B17" s="48">
        <v>1.99518864E8</v>
      </c>
      <c r="C17" s="48">
        <v>1.92256552E8</v>
      </c>
      <c r="D17" s="48">
        <v>1.91688208E8</v>
      </c>
      <c r="E17" s="48">
        <v>1.74605112E8</v>
      </c>
      <c r="F17" s="48">
        <v>1.90147072E8</v>
      </c>
      <c r="G17" s="46">
        <f t="shared" si="4"/>
        <v>189643.1616</v>
      </c>
      <c r="H17" s="37"/>
      <c r="I17" s="44" t="s">
        <v>10</v>
      </c>
      <c r="J17" s="49">
        <v>1.90619648E8</v>
      </c>
      <c r="K17" s="49">
        <v>2.17054208E8</v>
      </c>
      <c r="L17" s="49">
        <v>1.78356048E8</v>
      </c>
      <c r="M17" s="49">
        <v>2.05332696E8</v>
      </c>
      <c r="N17" s="49">
        <v>1.89459456E8</v>
      </c>
      <c r="O17" s="47">
        <f t="shared" si="5"/>
        <v>196164.4112</v>
      </c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4.25" customHeight="1">
      <c r="A18" s="42" t="s">
        <v>11</v>
      </c>
      <c r="B18" s="46">
        <v>4.02655232E8</v>
      </c>
      <c r="C18" s="46">
        <v>3.44674304E8</v>
      </c>
      <c r="D18" s="46">
        <v>4.60691968E8</v>
      </c>
      <c r="E18" s="46">
        <v>3.13980928E8</v>
      </c>
      <c r="F18" s="46">
        <v>3.9715688E8</v>
      </c>
      <c r="G18" s="46">
        <f t="shared" si="4"/>
        <v>383831.8624</v>
      </c>
      <c r="H18" s="37"/>
      <c r="I18" s="44" t="s">
        <v>11</v>
      </c>
      <c r="J18" s="47">
        <v>3.53438208E8</v>
      </c>
      <c r="K18" s="47">
        <v>3.29383064E8</v>
      </c>
      <c r="L18" s="47">
        <v>4.31677952E8</v>
      </c>
      <c r="M18" s="47">
        <v>3.5711232E8</v>
      </c>
      <c r="N18" s="47">
        <v>3.80591016E8</v>
      </c>
      <c r="O18" s="47">
        <f t="shared" si="5"/>
        <v>370440.512</v>
      </c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4.25" customHeight="1">
      <c r="A19" s="42" t="s">
        <v>12</v>
      </c>
      <c r="B19" s="48">
        <v>2.85769976E8</v>
      </c>
      <c r="C19" s="48">
        <v>2.50683392E8</v>
      </c>
      <c r="D19" s="48">
        <v>1.62682704E8</v>
      </c>
      <c r="E19" s="48">
        <v>2.52843008E8</v>
      </c>
      <c r="F19" s="48">
        <v>2.83594688E8</v>
      </c>
      <c r="G19" s="46">
        <f t="shared" si="4"/>
        <v>247114.7536</v>
      </c>
      <c r="H19" s="37"/>
      <c r="I19" s="44" t="s">
        <v>12</v>
      </c>
      <c r="J19" s="49">
        <v>2.74558976E8</v>
      </c>
      <c r="K19" s="49">
        <v>2.4951772E8</v>
      </c>
      <c r="L19" s="49">
        <v>2.55730688E8</v>
      </c>
      <c r="M19" s="49">
        <v>3.15758376E8</v>
      </c>
      <c r="N19" s="49">
        <v>2.75630592E8</v>
      </c>
      <c r="O19" s="47">
        <f t="shared" si="5"/>
        <v>274239.2704</v>
      </c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4.25" customHeight="1">
      <c r="A20" s="42" t="s">
        <v>13</v>
      </c>
      <c r="B20" s="46">
        <v>3.59223808E8</v>
      </c>
      <c r="C20" s="46">
        <v>4.86591888E8</v>
      </c>
      <c r="D20" s="46">
        <v>4.46816256E8</v>
      </c>
      <c r="E20" s="46">
        <v>5.04687544E8</v>
      </c>
      <c r="F20" s="46">
        <v>3.4861312E8</v>
      </c>
      <c r="G20" s="46">
        <f t="shared" si="4"/>
        <v>429186.5232</v>
      </c>
      <c r="H20" s="37"/>
      <c r="I20" s="44" t="s">
        <v>13</v>
      </c>
      <c r="J20" s="47">
        <v>3.74114E8</v>
      </c>
      <c r="K20" s="47">
        <v>5.18044464E8</v>
      </c>
      <c r="L20" s="47">
        <v>4.82699488E8</v>
      </c>
      <c r="M20" s="47">
        <v>6.84268032E8</v>
      </c>
      <c r="N20" s="47">
        <v>7.03510544E8</v>
      </c>
      <c r="O20" s="47">
        <f t="shared" si="5"/>
        <v>552527.3056</v>
      </c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4.25" customHeight="1">
      <c r="A21" s="42" t="s">
        <v>14</v>
      </c>
      <c r="B21" s="48">
        <v>2.3268352E8</v>
      </c>
      <c r="C21" s="48">
        <v>2.73891344E8</v>
      </c>
      <c r="D21" s="48">
        <v>2.93888752E8</v>
      </c>
      <c r="E21" s="48">
        <v>2.53546496E8</v>
      </c>
      <c r="F21" s="48">
        <v>3.13461248E8</v>
      </c>
      <c r="G21" s="46">
        <f t="shared" si="4"/>
        <v>273494.272</v>
      </c>
      <c r="H21" s="37"/>
      <c r="I21" s="44" t="s">
        <v>14</v>
      </c>
      <c r="J21" s="49">
        <v>2.61198336E8</v>
      </c>
      <c r="K21" s="49">
        <v>2.45326424E8</v>
      </c>
      <c r="L21" s="49">
        <v>2.82877104E8</v>
      </c>
      <c r="M21" s="49">
        <v>2.34135552E8</v>
      </c>
      <c r="N21" s="49">
        <v>3.31163136E8</v>
      </c>
      <c r="O21" s="47">
        <f t="shared" si="5"/>
        <v>270940.1104</v>
      </c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4.25" customHeight="1">
      <c r="A22" s="42" t="s">
        <v>15</v>
      </c>
      <c r="B22" s="46">
        <v>3.08190816E8</v>
      </c>
      <c r="C22" s="46">
        <v>3.365736E8</v>
      </c>
      <c r="D22" s="46">
        <v>2.59365376E8</v>
      </c>
      <c r="E22" s="46">
        <v>2.42391552E8</v>
      </c>
      <c r="F22" s="46">
        <v>3.16939328E8</v>
      </c>
      <c r="G22" s="46">
        <f t="shared" si="4"/>
        <v>292692.1344</v>
      </c>
      <c r="H22" s="37"/>
      <c r="I22" s="44" t="s">
        <v>15</v>
      </c>
      <c r="J22" s="47">
        <v>3.36101888E8</v>
      </c>
      <c r="K22" s="47">
        <v>2.5046528E8</v>
      </c>
      <c r="L22" s="47">
        <v>2.53746256E8</v>
      </c>
      <c r="M22" s="47">
        <v>3.4754588E8</v>
      </c>
      <c r="N22" s="47">
        <v>3.73293056E8</v>
      </c>
      <c r="O22" s="47">
        <f t="shared" si="5"/>
        <v>312230.472</v>
      </c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4.25" customHeight="1">
      <c r="A23" s="42" t="s">
        <v>16</v>
      </c>
      <c r="B23" s="48">
        <v>6.00688813E8</v>
      </c>
      <c r="C23" s="48">
        <v>2.185214E8</v>
      </c>
      <c r="D23" s="48">
        <v>3.95347797E8</v>
      </c>
      <c r="E23" s="48">
        <v>7.6443062E8</v>
      </c>
      <c r="F23" s="48">
        <v>5.88209664E8</v>
      </c>
      <c r="G23" s="46">
        <f t="shared" si="4"/>
        <v>513439.6588</v>
      </c>
      <c r="H23" s="37"/>
      <c r="I23" s="44" t="s">
        <v>16</v>
      </c>
      <c r="J23" s="49">
        <v>5.06464258E8</v>
      </c>
      <c r="K23" s="49">
        <v>4.59842901E8</v>
      </c>
      <c r="L23" s="49">
        <v>6.47123864E8</v>
      </c>
      <c r="M23" s="49">
        <v>5.23166208E8</v>
      </c>
      <c r="N23" s="49">
        <v>6.51537578E8</v>
      </c>
      <c r="O23" s="47">
        <f t="shared" si="5"/>
        <v>557626.9618</v>
      </c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4.25" customHeight="1">
      <c r="A24" s="42" t="s">
        <v>17</v>
      </c>
      <c r="B24" s="46">
        <v>4.70203904E8</v>
      </c>
      <c r="C24" s="46">
        <v>2.65523088E8</v>
      </c>
      <c r="D24" s="46">
        <v>3.7368832E8</v>
      </c>
      <c r="E24" s="46">
        <v>4.39948288E8</v>
      </c>
      <c r="F24" s="46">
        <v>4.5503232E8</v>
      </c>
      <c r="G24" s="46">
        <f t="shared" si="4"/>
        <v>400879.184</v>
      </c>
      <c r="H24" s="37"/>
      <c r="I24" s="44" t="s">
        <v>17</v>
      </c>
      <c r="J24" s="47">
        <v>5.24290048E8</v>
      </c>
      <c r="K24" s="47">
        <v>5.16466688E8</v>
      </c>
      <c r="L24" s="47">
        <v>4.94486528E8</v>
      </c>
      <c r="M24" s="47">
        <v>4.96616416E8</v>
      </c>
      <c r="N24" s="47">
        <v>7.09181096E8</v>
      </c>
      <c r="O24" s="47">
        <f t="shared" si="5"/>
        <v>548208.1552</v>
      </c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4.2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4.25" customHeight="1">
      <c r="A26" s="74" t="s">
        <v>20</v>
      </c>
      <c r="B26" s="2"/>
      <c r="C26" s="2"/>
      <c r="D26" s="2"/>
      <c r="E26" s="2"/>
      <c r="F26" s="2"/>
      <c r="G26" s="3"/>
      <c r="H26" s="37"/>
      <c r="I26" s="75" t="s">
        <v>21</v>
      </c>
      <c r="J26" s="2"/>
      <c r="K26" s="2"/>
      <c r="L26" s="2"/>
      <c r="M26" s="2"/>
      <c r="N26" s="2"/>
      <c r="O26" s="3"/>
      <c r="P26" s="37"/>
      <c r="Q26" s="37"/>
      <c r="R26" s="41"/>
      <c r="S26" s="37"/>
      <c r="T26" s="37"/>
      <c r="U26" s="37"/>
      <c r="V26" s="37"/>
      <c r="W26" s="37"/>
      <c r="X26" s="37"/>
      <c r="Y26" s="37"/>
      <c r="Z26" s="37"/>
    </row>
    <row r="27" ht="14.25" customHeight="1">
      <c r="A27" s="54" t="s">
        <v>2</v>
      </c>
      <c r="B27" s="2"/>
      <c r="C27" s="2"/>
      <c r="D27" s="2"/>
      <c r="E27" s="2"/>
      <c r="F27" s="2"/>
      <c r="G27" s="3"/>
      <c r="H27" s="37"/>
      <c r="I27" s="55" t="s">
        <v>2</v>
      </c>
      <c r="J27" s="2"/>
      <c r="K27" s="2"/>
      <c r="L27" s="2"/>
      <c r="M27" s="2"/>
      <c r="N27" s="2"/>
      <c r="O27" s="3"/>
      <c r="P27" s="37"/>
      <c r="Q27" s="37"/>
      <c r="R27" s="41"/>
      <c r="S27" s="37"/>
      <c r="T27" s="37"/>
      <c r="U27" s="37"/>
      <c r="V27" s="37"/>
      <c r="W27" s="37"/>
      <c r="X27" s="37"/>
      <c r="Y27" s="37"/>
      <c r="Z27" s="37"/>
    </row>
    <row r="28" ht="14.25" customHeight="1">
      <c r="A28" s="56"/>
      <c r="B28" s="57" t="s">
        <v>3</v>
      </c>
      <c r="C28" s="57" t="s">
        <v>4</v>
      </c>
      <c r="D28" s="57" t="s">
        <v>5</v>
      </c>
      <c r="E28" s="57" t="s">
        <v>6</v>
      </c>
      <c r="F28" s="57" t="s">
        <v>7</v>
      </c>
      <c r="G28" s="57" t="s">
        <v>8</v>
      </c>
      <c r="H28" s="37"/>
      <c r="I28" s="58"/>
      <c r="J28" s="59" t="s">
        <v>3</v>
      </c>
      <c r="K28" s="59" t="s">
        <v>4</v>
      </c>
      <c r="L28" s="59" t="s">
        <v>5</v>
      </c>
      <c r="M28" s="59" t="s">
        <v>6</v>
      </c>
      <c r="N28" s="59" t="s">
        <v>7</v>
      </c>
      <c r="O28" s="59" t="s">
        <v>8</v>
      </c>
      <c r="P28" s="37"/>
      <c r="Q28" s="37"/>
      <c r="R28" s="41"/>
      <c r="S28" s="37"/>
      <c r="T28" s="37"/>
      <c r="U28" s="37"/>
      <c r="V28" s="37"/>
      <c r="W28" s="37"/>
      <c r="X28" s="37"/>
      <c r="Y28" s="37"/>
      <c r="Z28" s="37"/>
    </row>
    <row r="29" ht="14.25" customHeight="1">
      <c r="A29" s="56" t="s">
        <v>9</v>
      </c>
      <c r="B29" s="60">
        <v>1779.2546</v>
      </c>
      <c r="C29" s="60">
        <v>1615.8913</v>
      </c>
      <c r="D29" s="60">
        <v>1636.6995</v>
      </c>
      <c r="E29" s="60">
        <v>1731.5659</v>
      </c>
      <c r="F29" s="60">
        <v>1797.0311</v>
      </c>
      <c r="G29" s="60">
        <f t="shared" ref="G29:G37" si="6">AVERAGE(B29:F29)</f>
        <v>1712.08848</v>
      </c>
      <c r="H29" s="37"/>
      <c r="I29" s="61" t="s">
        <v>9</v>
      </c>
      <c r="J29" s="77">
        <v>3399.1241</v>
      </c>
      <c r="K29" s="77">
        <v>3265.4845</v>
      </c>
      <c r="L29" s="77">
        <v>3456.3124</v>
      </c>
      <c r="M29" s="77">
        <v>3203.4404</v>
      </c>
      <c r="N29" s="77">
        <v>3469.1232</v>
      </c>
      <c r="O29" s="77">
        <v>3397.55988</v>
      </c>
      <c r="P29" s="37"/>
      <c r="Q29" s="37"/>
      <c r="R29" s="41"/>
      <c r="S29" s="37"/>
      <c r="T29" s="37"/>
      <c r="U29" s="37"/>
      <c r="V29" s="37"/>
      <c r="W29" s="37"/>
      <c r="X29" s="37"/>
      <c r="Y29" s="37"/>
      <c r="Z29" s="37"/>
    </row>
    <row r="30" ht="14.25" customHeight="1">
      <c r="A30" s="56" t="s">
        <v>10</v>
      </c>
      <c r="B30" s="63">
        <v>54.2465</v>
      </c>
      <c r="C30" s="63">
        <v>140.3714</v>
      </c>
      <c r="D30" s="63">
        <v>40.0544</v>
      </c>
      <c r="E30" s="63">
        <v>44.1321</v>
      </c>
      <c r="F30" s="63">
        <v>48.7961</v>
      </c>
      <c r="G30" s="63">
        <f t="shared" si="6"/>
        <v>65.5201</v>
      </c>
      <c r="H30" s="37"/>
      <c r="I30" s="61" t="s">
        <v>10</v>
      </c>
      <c r="J30" s="79">
        <v>91.7315</v>
      </c>
      <c r="K30" s="79">
        <v>108.2464</v>
      </c>
      <c r="L30" s="79">
        <v>75.4853</v>
      </c>
      <c r="M30" s="79">
        <v>77.2375</v>
      </c>
      <c r="N30" s="79">
        <v>87.0545</v>
      </c>
      <c r="O30" s="79">
        <v>87.95104</v>
      </c>
      <c r="P30" s="37"/>
      <c r="Q30" s="37"/>
      <c r="R30" s="41"/>
      <c r="S30" s="37"/>
      <c r="T30" s="37"/>
      <c r="U30" s="37"/>
      <c r="V30" s="37"/>
      <c r="W30" s="37"/>
      <c r="X30" s="37"/>
      <c r="Y30" s="37"/>
      <c r="Z30" s="37"/>
    </row>
    <row r="31" ht="14.25" customHeight="1">
      <c r="A31" s="56" t="s">
        <v>11</v>
      </c>
      <c r="B31" s="60">
        <v>102.1535</v>
      </c>
      <c r="C31" s="60">
        <v>106.5265</v>
      </c>
      <c r="D31" s="60">
        <v>166.7429</v>
      </c>
      <c r="E31" s="60">
        <v>185.9659</v>
      </c>
      <c r="F31" s="60">
        <v>105.2385</v>
      </c>
      <c r="G31" s="60">
        <f t="shared" si="6"/>
        <v>133.32546</v>
      </c>
      <c r="H31" s="37"/>
      <c r="I31" s="61" t="s">
        <v>11</v>
      </c>
      <c r="J31" s="77">
        <v>3212.4863</v>
      </c>
      <c r="K31" s="77">
        <v>3307.0117</v>
      </c>
      <c r="L31" s="77">
        <v>3224.2126</v>
      </c>
      <c r="M31" s="77">
        <v>3242.2753</v>
      </c>
      <c r="N31" s="77">
        <v>3255.8823</v>
      </c>
      <c r="O31" s="77">
        <v>3248.37364</v>
      </c>
      <c r="P31" s="37"/>
      <c r="Q31" s="37"/>
      <c r="R31" s="41"/>
      <c r="S31" s="37"/>
      <c r="T31" s="37"/>
      <c r="U31" s="37"/>
      <c r="V31" s="37"/>
      <c r="W31" s="37"/>
      <c r="X31" s="37"/>
      <c r="Y31" s="37"/>
      <c r="Z31" s="37"/>
    </row>
    <row r="32" ht="14.25" customHeight="1">
      <c r="A32" s="56" t="s">
        <v>12</v>
      </c>
      <c r="B32" s="63">
        <v>1230.5903</v>
      </c>
      <c r="C32" s="63">
        <v>1272.1286</v>
      </c>
      <c r="D32" s="63">
        <v>1324.5737</v>
      </c>
      <c r="E32" s="63">
        <v>1260.2702</v>
      </c>
      <c r="F32" s="63">
        <v>1267.023</v>
      </c>
      <c r="G32" s="63">
        <f t="shared" si="6"/>
        <v>1270.91716</v>
      </c>
      <c r="H32" s="37"/>
      <c r="I32" s="61" t="s">
        <v>12</v>
      </c>
      <c r="J32" s="79">
        <v>2106.9549</v>
      </c>
      <c r="K32" s="79">
        <v>2395.38</v>
      </c>
      <c r="L32" s="79">
        <v>2533.1647</v>
      </c>
      <c r="M32" s="79">
        <v>1853.378</v>
      </c>
      <c r="N32" s="79">
        <v>2104.7122</v>
      </c>
      <c r="O32" s="79">
        <v>2198.71796</v>
      </c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4.25" customHeight="1">
      <c r="A33" s="56" t="s">
        <v>13</v>
      </c>
      <c r="B33" s="60">
        <v>725.0781</v>
      </c>
      <c r="C33" s="60">
        <v>616.9901</v>
      </c>
      <c r="D33" s="60">
        <v>645.1898</v>
      </c>
      <c r="E33" s="60">
        <v>741.0495</v>
      </c>
      <c r="F33" s="60">
        <v>611.7114</v>
      </c>
      <c r="G33" s="60">
        <f t="shared" si="6"/>
        <v>668.00378</v>
      </c>
      <c r="H33" s="37"/>
      <c r="I33" s="61" t="s">
        <v>13</v>
      </c>
      <c r="J33" s="77">
        <v>4280.4048</v>
      </c>
      <c r="K33" s="77">
        <v>4361.568</v>
      </c>
      <c r="L33" s="77">
        <v>4490.8003</v>
      </c>
      <c r="M33" s="77">
        <v>4241.787</v>
      </c>
      <c r="N33" s="77">
        <v>4212.3824</v>
      </c>
      <c r="O33" s="77">
        <v>4317.3885</v>
      </c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4.25" customHeight="1">
      <c r="A34" s="56" t="s">
        <v>14</v>
      </c>
      <c r="B34" s="63">
        <v>1316.8344</v>
      </c>
      <c r="C34" s="63">
        <v>1226.9486</v>
      </c>
      <c r="D34" s="63">
        <v>1368.4902</v>
      </c>
      <c r="E34" s="63">
        <v>1535.7425</v>
      </c>
      <c r="F34" s="63">
        <v>1716.7385</v>
      </c>
      <c r="G34" s="63">
        <f t="shared" si="6"/>
        <v>1432.95084</v>
      </c>
      <c r="H34" s="37"/>
      <c r="I34" s="61" t="s">
        <v>14</v>
      </c>
      <c r="J34" s="79">
        <v>1799.7034</v>
      </c>
      <c r="K34" s="79">
        <v>830.3293</v>
      </c>
      <c r="L34" s="79">
        <v>2195.4766</v>
      </c>
      <c r="M34" s="79">
        <v>2463.8595</v>
      </c>
      <c r="N34" s="79">
        <v>2354.152</v>
      </c>
      <c r="O34" s="79">
        <v>1794.915325</v>
      </c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4.25" customHeight="1">
      <c r="A35" s="56" t="s">
        <v>15</v>
      </c>
      <c r="B35" s="60">
        <v>348.519</v>
      </c>
      <c r="C35" s="60">
        <v>313.5085</v>
      </c>
      <c r="D35" s="60">
        <v>356.227</v>
      </c>
      <c r="E35" s="60">
        <v>365.1003</v>
      </c>
      <c r="F35" s="60">
        <v>332.6173</v>
      </c>
      <c r="G35" s="60">
        <f t="shared" si="6"/>
        <v>343.19442</v>
      </c>
      <c r="H35" s="37"/>
      <c r="I35" s="61" t="s">
        <v>15</v>
      </c>
      <c r="J35" s="77">
        <v>651.7819</v>
      </c>
      <c r="K35" s="77">
        <v>843.2774</v>
      </c>
      <c r="L35" s="77">
        <v>810.9972</v>
      </c>
      <c r="M35" s="77">
        <v>1390.7708</v>
      </c>
      <c r="N35" s="77">
        <v>749.8394</v>
      </c>
      <c r="O35" s="77">
        <v>889.33334</v>
      </c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4.25" customHeight="1">
      <c r="A36" s="56" t="s">
        <v>16</v>
      </c>
      <c r="B36" s="63">
        <v>207.3066</v>
      </c>
      <c r="C36" s="63">
        <v>147.2736</v>
      </c>
      <c r="D36" s="63">
        <v>201.1383</v>
      </c>
      <c r="E36" s="63">
        <v>175.7776</v>
      </c>
      <c r="F36" s="63">
        <v>181.5994</v>
      </c>
      <c r="G36" s="63">
        <f t="shared" si="6"/>
        <v>182.6191</v>
      </c>
      <c r="H36" s="37"/>
      <c r="I36" s="61" t="s">
        <v>16</v>
      </c>
      <c r="J36" s="79">
        <v>160.4969</v>
      </c>
      <c r="K36" s="79">
        <v>235.1495</v>
      </c>
      <c r="L36" s="79">
        <v>180.6204</v>
      </c>
      <c r="M36" s="79">
        <v>152.0314</v>
      </c>
      <c r="N36" s="79">
        <v>156.6694</v>
      </c>
      <c r="O36" s="79">
        <v>176.99352</v>
      </c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4.25" customHeight="1">
      <c r="A37" s="56" t="s">
        <v>17</v>
      </c>
      <c r="B37" s="60">
        <v>1.7854</v>
      </c>
      <c r="C37" s="60">
        <v>5.004</v>
      </c>
      <c r="D37" s="60">
        <v>4.67</v>
      </c>
      <c r="E37" s="60">
        <v>9.3807</v>
      </c>
      <c r="F37" s="60">
        <v>2.3466</v>
      </c>
      <c r="G37" s="60">
        <f t="shared" si="6"/>
        <v>4.63734</v>
      </c>
      <c r="H37" s="37"/>
      <c r="I37" s="61" t="s">
        <v>17</v>
      </c>
      <c r="J37" s="77">
        <v>6.5348</v>
      </c>
      <c r="K37" s="77">
        <v>4.5024</v>
      </c>
      <c r="L37" s="77">
        <v>6.1505</v>
      </c>
      <c r="M37" s="77">
        <v>6.6833</v>
      </c>
      <c r="N37" s="77">
        <v>5.5353</v>
      </c>
      <c r="O37" s="77">
        <v>5.88126</v>
      </c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4.2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4.25" customHeight="1">
      <c r="A39" s="54" t="s">
        <v>18</v>
      </c>
      <c r="B39" s="2"/>
      <c r="C39" s="2"/>
      <c r="D39" s="2"/>
      <c r="E39" s="2"/>
      <c r="F39" s="2"/>
      <c r="G39" s="3"/>
      <c r="H39" s="37"/>
      <c r="I39" s="55" t="s">
        <v>18</v>
      </c>
      <c r="J39" s="2"/>
      <c r="K39" s="2"/>
      <c r="L39" s="2"/>
      <c r="M39" s="2"/>
      <c r="N39" s="2"/>
      <c r="O39" s="3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4.25" customHeight="1">
      <c r="A40" s="56"/>
      <c r="B40" s="57" t="s">
        <v>3</v>
      </c>
      <c r="C40" s="57" t="s">
        <v>4</v>
      </c>
      <c r="D40" s="57" t="s">
        <v>5</v>
      </c>
      <c r="E40" s="57" t="s">
        <v>6</v>
      </c>
      <c r="F40" s="57" t="s">
        <v>7</v>
      </c>
      <c r="G40" s="65" t="s">
        <v>19</v>
      </c>
      <c r="H40" s="37"/>
      <c r="I40" s="61"/>
      <c r="J40" s="59" t="s">
        <v>3</v>
      </c>
      <c r="K40" s="59" t="s">
        <v>4</v>
      </c>
      <c r="L40" s="59" t="s">
        <v>5</v>
      </c>
      <c r="M40" s="59" t="s">
        <v>6</v>
      </c>
      <c r="N40" s="59" t="s">
        <v>7</v>
      </c>
      <c r="O40" s="66" t="s">
        <v>19</v>
      </c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4.25" customHeight="1">
      <c r="A41" s="56" t="s">
        <v>9</v>
      </c>
      <c r="B41" s="60">
        <v>1.22297184E8</v>
      </c>
      <c r="C41" s="60">
        <v>1.22417152E8</v>
      </c>
      <c r="D41" s="60">
        <v>1.26403584E8</v>
      </c>
      <c r="E41" s="60">
        <v>1.2226816E8</v>
      </c>
      <c r="F41" s="60">
        <v>1.24784648E8</v>
      </c>
      <c r="G41" s="60">
        <f t="shared" ref="G41:G49" si="7">AVERAGE(B41:F41)/1000</f>
        <v>123634.1456</v>
      </c>
      <c r="H41" s="37"/>
      <c r="I41" s="61" t="s">
        <v>9</v>
      </c>
      <c r="J41" s="77">
        <v>1.25178144E8</v>
      </c>
      <c r="K41" s="77">
        <v>1.22537984E8</v>
      </c>
      <c r="L41" s="77">
        <v>1.2222184E8</v>
      </c>
      <c r="M41" s="77">
        <v>1.23032968E8</v>
      </c>
      <c r="N41" s="77">
        <v>1.2398624E8</v>
      </c>
      <c r="O41" s="77">
        <f t="shared" ref="O41:O49" si="8">AVERAGE(J41:N41)/1000</f>
        <v>123391.4352</v>
      </c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4.25" customHeight="1">
      <c r="A42" s="56" t="s">
        <v>10</v>
      </c>
      <c r="B42" s="63">
        <v>1.8002176E8</v>
      </c>
      <c r="C42" s="63">
        <v>2.33583736E8</v>
      </c>
      <c r="D42" s="63">
        <v>1.93352208E8</v>
      </c>
      <c r="E42" s="63">
        <v>2.31885832E8</v>
      </c>
      <c r="F42" s="63">
        <v>2.37642944E8</v>
      </c>
      <c r="G42" s="60">
        <f t="shared" si="7"/>
        <v>215297.296</v>
      </c>
      <c r="H42" s="37"/>
      <c r="I42" s="61" t="s">
        <v>10</v>
      </c>
      <c r="J42" s="79">
        <v>1.92461872E8</v>
      </c>
      <c r="K42" s="79">
        <v>1.88119144E8</v>
      </c>
      <c r="L42" s="79">
        <v>1.91171584E8</v>
      </c>
      <c r="M42" s="79">
        <v>3.9922432E8</v>
      </c>
      <c r="N42" s="79">
        <v>1.89428904E8</v>
      </c>
      <c r="O42" s="77">
        <f t="shared" si="8"/>
        <v>232081.1648</v>
      </c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4.25" customHeight="1">
      <c r="A43" s="56" t="s">
        <v>11</v>
      </c>
      <c r="B43" s="60">
        <v>3.03773184E8</v>
      </c>
      <c r="C43" s="60">
        <v>3.69007104E8</v>
      </c>
      <c r="D43" s="60">
        <v>2.89406976E8</v>
      </c>
      <c r="E43" s="60">
        <v>2.86490128E8</v>
      </c>
      <c r="F43" s="60">
        <v>2.98338816E8</v>
      </c>
      <c r="G43" s="60">
        <f t="shared" si="7"/>
        <v>309403.2416</v>
      </c>
      <c r="H43" s="37"/>
      <c r="I43" s="61" t="s">
        <v>11</v>
      </c>
      <c r="J43" s="77">
        <v>3.39738624E8</v>
      </c>
      <c r="K43" s="77">
        <v>3.61915584E8</v>
      </c>
      <c r="L43" s="77">
        <v>3.8390528E8</v>
      </c>
      <c r="M43" s="77">
        <v>6.25873408E8</v>
      </c>
      <c r="N43" s="77">
        <v>3.82175232E8</v>
      </c>
      <c r="O43" s="77">
        <f t="shared" si="8"/>
        <v>418721.6256</v>
      </c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4.25" customHeight="1">
      <c r="A44" s="56" t="s">
        <v>12</v>
      </c>
      <c r="B44" s="63">
        <v>2.83078744E8</v>
      </c>
      <c r="C44" s="63">
        <v>2.44123944E8</v>
      </c>
      <c r="D44" s="63">
        <v>2.53677864E8</v>
      </c>
      <c r="E44" s="63">
        <v>2.5111896E8</v>
      </c>
      <c r="F44" s="63">
        <v>2.59754176E8</v>
      </c>
      <c r="G44" s="60">
        <f t="shared" si="7"/>
        <v>258350.7376</v>
      </c>
      <c r="H44" s="37"/>
      <c r="I44" s="61" t="s">
        <v>12</v>
      </c>
      <c r="J44" s="79">
        <v>2.53190144E8</v>
      </c>
      <c r="K44" s="79">
        <v>2.44992E8</v>
      </c>
      <c r="L44" s="79">
        <v>3.10482432E8</v>
      </c>
      <c r="M44" s="79">
        <v>3.9177728E8</v>
      </c>
      <c r="N44" s="79">
        <v>2.44947456E8</v>
      </c>
      <c r="O44" s="77">
        <f t="shared" si="8"/>
        <v>289077.8624</v>
      </c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4.25" customHeight="1">
      <c r="A45" s="56" t="s">
        <v>13</v>
      </c>
      <c r="B45" s="60">
        <v>3.18133248E8</v>
      </c>
      <c r="C45" s="60">
        <v>4.9111552E8</v>
      </c>
      <c r="D45" s="60">
        <v>3.85249408E8</v>
      </c>
      <c r="E45" s="60">
        <v>2.6984184E8</v>
      </c>
      <c r="F45" s="60">
        <v>3.73262352E8</v>
      </c>
      <c r="G45" s="60">
        <f t="shared" si="7"/>
        <v>367520.4736</v>
      </c>
      <c r="H45" s="37"/>
      <c r="I45" s="61" t="s">
        <v>13</v>
      </c>
      <c r="J45" s="77">
        <v>4.70208376E8</v>
      </c>
      <c r="K45" s="77">
        <v>4.28641056E8</v>
      </c>
      <c r="L45" s="77">
        <v>1.95250688E8</v>
      </c>
      <c r="M45" s="77">
        <v>4.458112E8</v>
      </c>
      <c r="N45" s="77">
        <v>4.47632384E8</v>
      </c>
      <c r="O45" s="77">
        <f t="shared" si="8"/>
        <v>397508.7408</v>
      </c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4.25" customHeight="1">
      <c r="A46" s="56" t="s">
        <v>14</v>
      </c>
      <c r="B46" s="63">
        <v>2.53739008E8</v>
      </c>
      <c r="C46" s="63">
        <v>2.6278972E8</v>
      </c>
      <c r="D46" s="63">
        <v>3.1345512E8</v>
      </c>
      <c r="E46" s="63">
        <v>2.73580024E8</v>
      </c>
      <c r="F46" s="63">
        <v>2.49388544E8</v>
      </c>
      <c r="G46" s="60">
        <f t="shared" si="7"/>
        <v>270590.4832</v>
      </c>
      <c r="H46" s="37"/>
      <c r="I46" s="61" t="s">
        <v>14</v>
      </c>
      <c r="J46" s="79">
        <v>2.49596416E8</v>
      </c>
      <c r="K46" s="79">
        <v>2.55404032E8</v>
      </c>
      <c r="L46" s="79">
        <v>2.64241152E8</v>
      </c>
      <c r="M46" s="79">
        <v>2.57995264E8</v>
      </c>
      <c r="N46" s="79">
        <v>2.71594104E8</v>
      </c>
      <c r="O46" s="77">
        <f t="shared" si="8"/>
        <v>259766.1936</v>
      </c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4.25" customHeight="1">
      <c r="A47" s="56" t="s">
        <v>15</v>
      </c>
      <c r="B47" s="60">
        <v>2.62129064E8</v>
      </c>
      <c r="C47" s="60">
        <v>3.78142288E8</v>
      </c>
      <c r="D47" s="60">
        <v>3.39564024E8</v>
      </c>
      <c r="E47" s="60">
        <v>3.55408384E8</v>
      </c>
      <c r="F47" s="60">
        <v>3.69243648E8</v>
      </c>
      <c r="G47" s="60">
        <f t="shared" si="7"/>
        <v>340897.4816</v>
      </c>
      <c r="H47" s="37"/>
      <c r="I47" s="61" t="s">
        <v>15</v>
      </c>
      <c r="J47" s="77">
        <v>3.37213824E8</v>
      </c>
      <c r="K47" s="77">
        <v>2.52823552E8</v>
      </c>
      <c r="L47" s="77">
        <v>3.15289616E8</v>
      </c>
      <c r="M47" s="77">
        <v>2.22663304E8</v>
      </c>
      <c r="N47" s="77">
        <v>2.78364672E8</v>
      </c>
      <c r="O47" s="77">
        <f t="shared" si="8"/>
        <v>281270.9936</v>
      </c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4.25" customHeight="1">
      <c r="A48" s="56" t="s">
        <v>16</v>
      </c>
      <c r="B48" s="63">
        <v>2.00444348E8</v>
      </c>
      <c r="C48" s="63">
        <v>2.10860128E8</v>
      </c>
      <c r="D48" s="63">
        <v>2.03085093E8</v>
      </c>
      <c r="E48" s="63">
        <v>2.3643628E8</v>
      </c>
      <c r="F48" s="63">
        <v>2.27680546E8</v>
      </c>
      <c r="G48" s="60">
        <f t="shared" si="7"/>
        <v>215701.279</v>
      </c>
      <c r="H48" s="37"/>
      <c r="I48" s="61" t="s">
        <v>16</v>
      </c>
      <c r="J48" s="79">
        <v>5.27699968E8</v>
      </c>
      <c r="K48" s="79">
        <v>4.9466044E8</v>
      </c>
      <c r="L48" s="79">
        <v>5.27699968E8</v>
      </c>
      <c r="M48" s="79">
        <v>5.34639789E8</v>
      </c>
      <c r="N48" s="79">
        <v>5.49635754E8</v>
      </c>
      <c r="O48" s="77">
        <f t="shared" si="8"/>
        <v>526867.1838</v>
      </c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4.25" customHeight="1">
      <c r="A49" s="56" t="s">
        <v>17</v>
      </c>
      <c r="B49" s="60">
        <v>2.09244672E8</v>
      </c>
      <c r="C49" s="60">
        <v>2.92361016E8</v>
      </c>
      <c r="D49" s="60">
        <v>2.25791224E8</v>
      </c>
      <c r="E49" s="60">
        <v>2.24477472E8</v>
      </c>
      <c r="F49" s="60">
        <v>2.23724104E8</v>
      </c>
      <c r="G49" s="60">
        <f t="shared" si="7"/>
        <v>235119.6976</v>
      </c>
      <c r="H49" s="37"/>
      <c r="I49" s="61" t="s">
        <v>17</v>
      </c>
      <c r="J49" s="77">
        <v>5.27524352E8</v>
      </c>
      <c r="K49" s="77">
        <v>2.28260904E8</v>
      </c>
      <c r="L49" s="77">
        <v>5.8607104E8</v>
      </c>
      <c r="M49" s="77">
        <v>5.91612416E8</v>
      </c>
      <c r="N49" s="77">
        <v>6.06258176E8</v>
      </c>
      <c r="O49" s="77">
        <f t="shared" si="8"/>
        <v>507945.3776</v>
      </c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4.2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4.2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4.2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4.2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4.2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4.2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4.2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4.2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4.2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4.2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4.2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4.2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4.2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4.2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4.2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4.2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4.2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4.2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4.2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4.2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4.2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4.2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4.2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4.2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4.2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4.2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4.2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4.2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4.2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4.2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4.2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4.2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4.2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4.2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4.2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4.2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4.2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4.2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4.2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4.2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4.2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4.2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4.2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4.2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4.2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4.2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4.2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4.2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4.2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4.2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4.2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4.2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4.2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4.2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4.2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4.2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4.2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4.2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4.2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4.2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4.2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4.2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4.2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4.2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4.2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4.2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4.2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4.2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4.2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4.2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4.2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4.2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4.2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4.2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4.2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4.2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4.2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4.2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4.2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4.2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4.2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4.2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4.2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4.2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4.2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4.2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4.2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4.2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4.2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4.2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4.2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4.2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4.2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4.2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4.2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4.2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4.2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4.2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4.2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4.2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4.2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4.2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4.2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4.2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4.2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4.2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4.2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4.2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4.2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4.2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4.2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4.2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4.2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4.2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4.2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4.2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4.2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4.2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4.2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4.2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4.2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4.2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4.2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4.2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4.2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4.2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4.2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4.2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4.2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4.2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4.2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4.2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4.2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4.2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4.2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4.2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4.2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4.2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4.2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4.2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4.2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4.2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4.2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4.2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4.2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4.2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4.2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4.2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4.2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4.2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4.2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4.2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4.2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4.2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4.2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4.2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4.2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4.2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4.2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4.2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4.2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4.2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4.2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4.2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4.2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4.2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4.2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4.2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4.2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4.2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4.2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4.2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4.2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4.2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4.2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4.2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4.2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4.2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4.2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4.2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4.2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4.2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4.2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4.2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4.2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4.2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4.2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4.2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4.2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4.2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4.2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4.2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4.2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4.2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4.2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4.2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4.2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4.2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4.2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4.2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4.2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4.2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4.2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4.2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4.2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4.2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4.2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4.2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4.2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4.2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4.2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4.2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4.2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4.2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4.2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4.2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4.2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4.2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4.2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4.2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4.2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4.2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4.2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4.2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4.2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4.2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4.2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4.2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4.2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4.2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4.2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4.2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4.2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4.2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4.2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4.2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4.2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4.2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4.2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4.2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4.2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4.2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4.2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4.2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4.2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4.2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4.2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4.2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4.2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4.2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4.2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4.2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4.2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4.2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4.2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4.2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4.2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4.2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4.2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4.2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4.2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4.2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4.2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4.2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4.2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4.2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4.2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4.2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4.2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4.2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4.2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4.2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4.2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4.2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4.2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4.2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4.2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4.2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4.2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4.2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4.2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4.2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4.2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4.2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4.2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4.2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4.2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4.2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4.2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4.2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4.2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4.2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4.2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4.2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4.2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4.2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4.2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4.2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4.2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4.2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4.2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4.2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4.2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4.2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4.2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4.2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4.2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4.2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4.2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4.2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4.2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4.2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4.2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4.2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4.2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4.2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4.2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4.2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4.2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4.2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4.2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4.2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4.2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4.2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4.2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4.2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4.2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4.2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4.2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4.2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4.2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4.2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4.2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4.2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4.2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4.2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4.2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4.2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4.2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4.2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4.2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4.2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4.2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4.2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4.2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4.2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4.2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4.2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4.2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4.2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4.2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4.2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4.2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4.2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4.2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4.2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4.2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4.2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4.2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4.2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4.2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4.2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4.2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4.2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4.2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4.2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4.2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4.2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4.2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4.2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4.2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4.2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4.2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4.2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4.2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4.2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4.2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4.2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4.2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4.2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4.2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4.2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4.2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4.2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4.2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4.2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4.2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4.2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4.2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4.2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4.2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4.2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4.2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4.2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4.2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4.2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4.2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4.2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4.2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4.2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4.2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4.2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4.2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4.2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4.2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4.2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4.2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4.2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4.2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4.2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4.2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4.2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4.2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4.2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4.2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4.2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4.2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4.2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4.2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4.2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4.2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4.2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4.2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4.2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4.2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4.2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4.2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4.2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4.2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4.2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4.2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4.2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4.2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4.2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4.2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4.2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4.2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4.2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4.2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4.2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4.2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4.2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4.2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4.2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4.2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4.2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4.2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4.2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4.2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4.2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4.2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4.2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4.2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4.2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4.2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4.2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4.2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4.2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4.2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4.2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4.2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4.2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4.2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4.2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4.2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4.2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4.2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4.2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4.2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4.2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4.2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4.2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4.2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4.2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4.2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4.2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4.2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4.2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4.2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4.2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4.2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4.2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4.2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4.2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4.2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4.2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4.2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4.2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4.2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4.2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4.2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4.2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4.2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4.2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4.2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4.2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4.2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4.2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4.2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4.2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4.2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4.2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4.2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4.2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4.2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4.2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4.2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4.2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4.2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4.2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4.2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4.2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4.2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4.2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4.2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4.2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4.2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4.2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4.2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4.2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4.2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4.2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4.2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4.2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4.2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4.2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4.2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4.2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4.2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4.2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4.2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4.2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4.2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4.2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4.2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4.2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4.2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4.2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4.2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4.2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4.2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4.2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4.2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4.2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4.2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4.2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4.2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4.2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4.2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4.2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4.2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4.2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4.2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4.2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4.2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4.2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4.2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4.2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4.2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4.2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4.2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4.2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4.2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4.2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4.2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4.2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4.2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4.2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4.2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4.2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4.2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4.2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4.2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4.2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4.2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4.2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4.2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4.2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4.2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4.2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4.2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4.2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4.2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4.2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4.2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4.2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4.2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4.2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4.2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4.2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4.2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4.2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4.2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4.2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4.2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4.2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4.2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4.2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4.2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4.2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4.2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4.2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4.2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4.2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4.2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4.2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4.2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4.2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4.2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4.2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4.2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4.2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4.2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4.2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4.2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4.2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4.2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4.2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4.2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4.2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4.2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4.2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4.2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4.2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4.2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4.2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4.2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4.2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4.2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4.2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4.2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4.2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4.2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4.2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4.2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4.2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4.2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4.2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4.2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4.2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4.2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4.2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4.2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4.2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4.2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4.2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4.2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4.2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4.2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4.2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4.2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4.2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4.2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4.2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4.2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4.2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4.2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4.2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4.2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4.2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4.2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4.2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4.2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4.2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4.2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4.2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4.2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4.2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4.2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4.2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4.2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4.2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4.2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4.2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4.2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4.2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4.2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4.2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4.2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4.2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4.2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4.2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4.2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4.2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4.2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4.2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4.2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4.2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4.2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4.2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4.2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4.2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4.2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4.2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4.2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4.2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4.2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4.2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4.2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4.2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4.2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4.2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4.2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4.2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4.2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4.2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4.2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4.2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4.2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4.2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4.2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4.2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4.2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4.2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4.2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4.2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4.2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4.2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4.2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4.2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4.2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4.2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4.2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4.2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4.2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4.2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4.2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4.2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4.2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4.2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4.2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4.2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4.2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4.2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4.2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4.2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4.2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4.2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4.2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4.2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4.2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4.2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4.2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4.2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4.2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4.2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4.2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4.2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4.2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4.2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4.2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4.2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4.2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4.2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4.2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4.2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4.2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4.2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4.2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4.2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4.2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4.2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4.2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4.2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4.2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4.2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4.2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4.2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4.2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4.2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4.2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4.2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4.2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4.2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4.2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4.2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4.2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4.2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4.2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4.2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4.2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4.2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4.2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4.2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4.2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4.2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4.2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4.2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4.2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4.2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4.2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4.2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4.2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4.2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4.2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4.2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4.2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4.2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4.2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4.2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4.2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4.2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4.2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4.2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4.2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4.2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4.2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4.2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4.2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4.2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4.2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4.2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4.2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4.2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4.2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4.2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4.2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4.2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4.2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4.2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4.2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4.2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4.2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4.2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4.2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4.2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4.2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4.2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4.2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4.2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4.2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4.2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4.2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4.2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4.2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4.2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4.2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4.2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4.2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4.2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4.2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4.2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4.2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4.2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4.2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4.2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4.2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4.2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4.2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4.2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4.2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4.2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4.2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4.2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4.2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4.2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4.2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4.2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4.2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4.2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4.2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4.2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4.2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4.2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4.2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4.2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4.2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4.2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4.2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4.2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4.2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4.2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4.2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4.2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4.2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4.2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4.2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4.2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4.2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4.2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4.2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4.2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4.2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4.2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4.2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4.2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4.2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4.2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4.2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4.2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4.2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4.2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4.2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4.2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4.2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4.2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4.2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4.2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4.2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4.2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4.2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4.2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4.2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4.2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4.2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4.2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4.2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4.2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4.2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4.2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4.2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4.2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4.2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4.2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4.2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4.2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4.2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4.2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4.2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4.2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4.2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4.2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4.2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4.2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4.2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4.2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4.2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4.2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4.2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4.2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4.2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4.2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4.2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4.2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4.2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4.2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4.2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4.2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4.2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4.2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4.2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4.2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4.2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4.2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4.2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4.2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4.2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4.2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4.2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4.2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4.2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12">
    <mergeCell ref="A26:G26"/>
    <mergeCell ref="A27:G27"/>
    <mergeCell ref="A39:G39"/>
    <mergeCell ref="I39:O39"/>
    <mergeCell ref="A1:G1"/>
    <mergeCell ref="I1:O1"/>
    <mergeCell ref="A2:G2"/>
    <mergeCell ref="I2:O2"/>
    <mergeCell ref="A14:G14"/>
    <mergeCell ref="I14:O14"/>
    <mergeCell ref="I26:O26"/>
    <mergeCell ref="I27:O2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3" max="13" width="18.0"/>
    <col customWidth="1" min="14" max="14" width="20.29"/>
    <col customWidth="1" min="15" max="15" width="20.0"/>
    <col customWidth="1" min="16" max="16" width="17.29"/>
  </cols>
  <sheetData>
    <row r="1">
      <c r="A1" s="82" t="s">
        <v>9</v>
      </c>
      <c r="H1" s="82" t="s">
        <v>10</v>
      </c>
    </row>
    <row r="2">
      <c r="B2" s="83" t="s">
        <v>0</v>
      </c>
      <c r="C2" s="83" t="s">
        <v>1</v>
      </c>
      <c r="D2" s="83" t="s">
        <v>20</v>
      </c>
      <c r="E2" s="84" t="s">
        <v>21</v>
      </c>
      <c r="I2" s="83" t="s">
        <v>0</v>
      </c>
      <c r="J2" s="83" t="s">
        <v>1</v>
      </c>
      <c r="K2" s="83" t="s">
        <v>20</v>
      </c>
      <c r="L2" s="84" t="s">
        <v>21</v>
      </c>
    </row>
    <row r="3">
      <c r="A3" s="82">
        <v>10.0</v>
      </c>
      <c r="B3" s="85">
        <v>194.1258</v>
      </c>
      <c r="C3" s="85">
        <v>207.9906</v>
      </c>
      <c r="D3" s="85">
        <v>101.9051</v>
      </c>
      <c r="E3" s="85">
        <v>100.5543</v>
      </c>
      <c r="H3" s="82">
        <v>10.0</v>
      </c>
      <c r="I3" s="85">
        <v>13.1806</v>
      </c>
      <c r="J3" s="85">
        <v>17.6613</v>
      </c>
      <c r="K3" s="85">
        <v>10.6962</v>
      </c>
      <c r="L3" s="82">
        <v>9.3351</v>
      </c>
    </row>
    <row r="4">
      <c r="A4" s="82">
        <v>100.0</v>
      </c>
      <c r="B4" s="85">
        <v>686.0376</v>
      </c>
      <c r="C4" s="85">
        <v>719.0799</v>
      </c>
      <c r="D4" s="85">
        <v>418.4208</v>
      </c>
      <c r="E4" s="85">
        <v>394.5211</v>
      </c>
      <c r="H4" s="82">
        <v>100.0</v>
      </c>
      <c r="I4" s="85">
        <v>29.1684</v>
      </c>
      <c r="J4" s="85">
        <v>27.2883</v>
      </c>
      <c r="K4" s="85">
        <v>10.4318</v>
      </c>
      <c r="L4" s="85">
        <v>30.4194</v>
      </c>
    </row>
    <row r="5">
      <c r="A5" s="82">
        <v>500.0</v>
      </c>
      <c r="B5" s="85">
        <v>2117.4803</v>
      </c>
      <c r="C5" s="85">
        <v>2204.6857</v>
      </c>
      <c r="D5" s="85">
        <v>1214.9248</v>
      </c>
      <c r="E5" s="85">
        <v>2078.9241</v>
      </c>
      <c r="H5" s="82">
        <v>500.0</v>
      </c>
      <c r="I5" s="85">
        <v>55.9073</v>
      </c>
      <c r="J5" s="85">
        <v>50.0736</v>
      </c>
      <c r="K5" s="85">
        <v>40.1037</v>
      </c>
      <c r="L5" s="85">
        <v>53.4714</v>
      </c>
      <c r="O5" s="86" t="s">
        <v>23</v>
      </c>
      <c r="P5" s="86" t="s">
        <v>24</v>
      </c>
    </row>
    <row r="6">
      <c r="A6" s="82">
        <v>1000.0</v>
      </c>
      <c r="B6" s="85">
        <v>2875.4614</v>
      </c>
      <c r="C6" s="85">
        <v>3090.5334</v>
      </c>
      <c r="D6" s="85">
        <v>1712.0885</v>
      </c>
      <c r="E6" s="85">
        <v>3397.5599</v>
      </c>
      <c r="H6" s="82">
        <v>1000.0</v>
      </c>
      <c r="I6" s="85">
        <v>86.1859</v>
      </c>
      <c r="J6" s="85">
        <v>97.2846</v>
      </c>
      <c r="K6" s="85">
        <v>65.5201</v>
      </c>
      <c r="L6" s="85">
        <v>87.951</v>
      </c>
      <c r="N6" s="82" t="s">
        <v>0</v>
      </c>
      <c r="O6" s="82">
        <v>19.0</v>
      </c>
      <c r="P6" s="82">
        <v>23.0</v>
      </c>
    </row>
    <row r="7">
      <c r="N7" s="82" t="s">
        <v>1</v>
      </c>
      <c r="O7" s="82">
        <v>15.0</v>
      </c>
      <c r="P7" s="82">
        <v>14.0</v>
      </c>
    </row>
    <row r="8">
      <c r="N8" s="82" t="s">
        <v>20</v>
      </c>
      <c r="O8" s="82">
        <v>33.0</v>
      </c>
      <c r="P8" s="82">
        <v>19.0</v>
      </c>
    </row>
    <row r="9">
      <c r="N9" s="82" t="s">
        <v>21</v>
      </c>
      <c r="O9" s="82">
        <v>23.0</v>
      </c>
      <c r="P9" s="82">
        <v>14.0</v>
      </c>
    </row>
    <row r="11">
      <c r="N11" s="82" t="s">
        <v>25</v>
      </c>
    </row>
    <row r="12">
      <c r="O12" s="82">
        <v>10.0</v>
      </c>
      <c r="P12" s="82">
        <v>100.0</v>
      </c>
      <c r="Q12" s="82">
        <v>500.0</v>
      </c>
      <c r="R12" s="82">
        <v>1000.0</v>
      </c>
    </row>
    <row r="13">
      <c r="N13" s="82" t="s">
        <v>0</v>
      </c>
      <c r="O13" s="87">
        <v>33.3633</v>
      </c>
      <c r="P13" s="87">
        <v>96.5123</v>
      </c>
      <c r="Q13" s="87">
        <v>95.6175</v>
      </c>
      <c r="R13" s="87">
        <v>96.2124</v>
      </c>
      <c r="S13" s="88">
        <f t="shared" ref="S13:S16" si="1">AVERAGE(O13:R13)</f>
        <v>80.426375</v>
      </c>
    </row>
    <row r="14">
      <c r="N14" s="82" t="s">
        <v>1</v>
      </c>
      <c r="O14" s="82">
        <v>-13.8118</v>
      </c>
      <c r="P14" s="87">
        <v>97.0966</v>
      </c>
      <c r="Q14" s="87">
        <v>91.8745</v>
      </c>
      <c r="R14" s="87">
        <v>96.293</v>
      </c>
      <c r="S14" s="88">
        <f t="shared" si="1"/>
        <v>67.863075</v>
      </c>
    </row>
    <row r="15">
      <c r="N15" s="82" t="s">
        <v>20</v>
      </c>
      <c r="O15" s="87">
        <v>19.55</v>
      </c>
      <c r="P15" s="87">
        <v>96.4838</v>
      </c>
      <c r="Q15" s="87">
        <v>94.5932</v>
      </c>
      <c r="R15" s="87">
        <v>97.4607</v>
      </c>
      <c r="S15" s="88">
        <f t="shared" si="1"/>
        <v>77.021925</v>
      </c>
    </row>
    <row r="16">
      <c r="N16" s="82" t="s">
        <v>21</v>
      </c>
      <c r="O16" s="87">
        <v>59.0634</v>
      </c>
      <c r="P16" s="87">
        <v>94.7839</v>
      </c>
      <c r="Q16" s="87">
        <v>94.4424</v>
      </c>
      <c r="R16" s="87">
        <v>96.6771</v>
      </c>
      <c r="S16" s="88">
        <f t="shared" si="1"/>
        <v>86.2417</v>
      </c>
    </row>
    <row r="27">
      <c r="A27" s="82" t="s">
        <v>11</v>
      </c>
      <c r="H27" s="82" t="s">
        <v>12</v>
      </c>
    </row>
    <row r="28">
      <c r="B28" s="83" t="s">
        <v>0</v>
      </c>
      <c r="C28" s="83" t="s">
        <v>1</v>
      </c>
      <c r="D28" s="83" t="s">
        <v>20</v>
      </c>
      <c r="E28" s="84" t="s">
        <v>21</v>
      </c>
      <c r="I28" s="83" t="s">
        <v>0</v>
      </c>
      <c r="J28" s="83" t="s">
        <v>1</v>
      </c>
      <c r="K28" s="83" t="s">
        <v>20</v>
      </c>
      <c r="L28" s="84" t="s">
        <v>21</v>
      </c>
    </row>
    <row r="29">
      <c r="A29" s="82">
        <v>10.0</v>
      </c>
      <c r="B29" s="85">
        <v>97.5517</v>
      </c>
      <c r="C29" s="85">
        <v>168.1454</v>
      </c>
      <c r="D29" s="85">
        <v>72.7637</v>
      </c>
      <c r="E29" s="85">
        <v>3080.0601</v>
      </c>
      <c r="H29" s="82">
        <v>10.0</v>
      </c>
      <c r="I29" s="85">
        <v>174.864</v>
      </c>
      <c r="J29" s="85">
        <v>201.107</v>
      </c>
      <c r="K29" s="85">
        <v>118.5499</v>
      </c>
      <c r="L29" s="85">
        <v>113.9072</v>
      </c>
    </row>
    <row r="30">
      <c r="A30" s="82">
        <v>100.0</v>
      </c>
      <c r="B30" s="85">
        <v>64.3224</v>
      </c>
      <c r="C30" s="85">
        <v>88.7092</v>
      </c>
      <c r="D30" s="85">
        <v>40.2373</v>
      </c>
      <c r="E30" s="85">
        <v>3072.0745</v>
      </c>
      <c r="H30" s="82">
        <v>100.0</v>
      </c>
      <c r="I30" s="85">
        <v>461.5411</v>
      </c>
      <c r="J30" s="85">
        <v>516.1913</v>
      </c>
      <c r="K30" s="85">
        <v>321.8885</v>
      </c>
      <c r="L30" s="85">
        <v>367.6473</v>
      </c>
    </row>
    <row r="31">
      <c r="A31" s="82">
        <v>500.0</v>
      </c>
      <c r="B31" s="85">
        <v>155.0229</v>
      </c>
      <c r="C31" s="85">
        <v>150.1571</v>
      </c>
      <c r="D31" s="85">
        <v>78.246</v>
      </c>
      <c r="E31" s="85">
        <v>3212.0411</v>
      </c>
      <c r="H31" s="82">
        <v>500.0</v>
      </c>
      <c r="I31" s="85">
        <v>1454.5852</v>
      </c>
      <c r="J31" s="85">
        <v>1493.0204</v>
      </c>
      <c r="K31" s="85">
        <v>850.3779</v>
      </c>
      <c r="L31" s="85">
        <v>1481.0472</v>
      </c>
    </row>
    <row r="32">
      <c r="A32" s="82">
        <v>1000.0</v>
      </c>
      <c r="B32" s="85">
        <v>184.8458</v>
      </c>
      <c r="C32" s="85">
        <v>204.1241</v>
      </c>
      <c r="D32" s="85">
        <v>133.3255</v>
      </c>
      <c r="E32" s="85">
        <v>3248.3736</v>
      </c>
      <c r="H32" s="82">
        <v>1000.0</v>
      </c>
      <c r="I32" s="85">
        <v>2413.2668</v>
      </c>
      <c r="J32" s="85">
        <v>2259.813</v>
      </c>
      <c r="K32" s="85">
        <v>1270.9172</v>
      </c>
      <c r="L32" s="85">
        <v>2198.718</v>
      </c>
    </row>
    <row r="53">
      <c r="A53" s="82" t="s">
        <v>26</v>
      </c>
      <c r="H53" s="82" t="s">
        <v>27</v>
      </c>
    </row>
    <row r="54">
      <c r="B54" s="83" t="s">
        <v>0</v>
      </c>
      <c r="C54" s="83" t="s">
        <v>1</v>
      </c>
      <c r="D54" s="83" t="s">
        <v>20</v>
      </c>
      <c r="E54" s="84" t="s">
        <v>21</v>
      </c>
      <c r="I54" s="82" t="s">
        <v>0</v>
      </c>
      <c r="J54" s="82" t="s">
        <v>1</v>
      </c>
      <c r="K54" s="82" t="s">
        <v>20</v>
      </c>
      <c r="L54" s="85" t="s">
        <v>21</v>
      </c>
    </row>
    <row r="55">
      <c r="A55" s="82">
        <v>10.0</v>
      </c>
      <c r="B55" s="85">
        <v>79.2799</v>
      </c>
      <c r="C55" s="85">
        <v>68.7068</v>
      </c>
      <c r="D55" s="85">
        <v>61.6588</v>
      </c>
      <c r="E55" s="85">
        <v>3059.1682</v>
      </c>
      <c r="H55" s="82">
        <v>10.0</v>
      </c>
      <c r="I55" s="85">
        <v>141.0072</v>
      </c>
      <c r="J55" s="85">
        <v>132.9752</v>
      </c>
      <c r="K55" s="85">
        <v>53.7608</v>
      </c>
      <c r="L55" s="85">
        <v>82.9481</v>
      </c>
    </row>
    <row r="56">
      <c r="A56" s="82">
        <v>100.0</v>
      </c>
      <c r="B56" s="85">
        <v>287.8414</v>
      </c>
      <c r="C56" s="85">
        <v>304.3747</v>
      </c>
      <c r="D56" s="85">
        <v>263.7813</v>
      </c>
      <c r="E56" s="85">
        <v>3190.286</v>
      </c>
      <c r="H56" s="82">
        <v>100.0</v>
      </c>
      <c r="I56" s="85">
        <v>505.825</v>
      </c>
      <c r="J56" s="85">
        <v>515.9435</v>
      </c>
      <c r="K56" s="85">
        <v>370.8342</v>
      </c>
      <c r="L56" s="85">
        <v>389.9987</v>
      </c>
    </row>
    <row r="57">
      <c r="A57" s="82">
        <v>500.0</v>
      </c>
      <c r="B57" s="85">
        <v>697.3644</v>
      </c>
      <c r="C57" s="85">
        <v>1493.0204</v>
      </c>
      <c r="D57" s="85">
        <v>510.3516</v>
      </c>
      <c r="E57" s="85">
        <v>3767.5418</v>
      </c>
      <c r="H57" s="82">
        <v>500.0</v>
      </c>
      <c r="I57" s="85">
        <v>1260.4903</v>
      </c>
      <c r="J57" s="85">
        <v>1274.0086</v>
      </c>
      <c r="K57" s="85">
        <v>901.476</v>
      </c>
      <c r="L57" s="85">
        <v>1607.0515</v>
      </c>
    </row>
    <row r="58">
      <c r="A58" s="82">
        <v>1000.0</v>
      </c>
      <c r="B58" s="85">
        <v>1136.7393</v>
      </c>
      <c r="C58" s="85">
        <v>1214.5552</v>
      </c>
      <c r="D58" s="85">
        <v>668.0038</v>
      </c>
      <c r="E58" s="85">
        <v>4317.3885</v>
      </c>
      <c r="H58" s="82">
        <v>1000.0</v>
      </c>
      <c r="I58" s="85">
        <v>2156.5502</v>
      </c>
      <c r="J58" s="85">
        <v>2430.6086</v>
      </c>
      <c r="K58" s="85">
        <v>1432.9508</v>
      </c>
      <c r="L58" s="85">
        <v>1794.9153</v>
      </c>
    </row>
    <row r="80">
      <c r="A80" s="82" t="s">
        <v>28</v>
      </c>
      <c r="H80" s="82" t="s">
        <v>29</v>
      </c>
    </row>
    <row r="81">
      <c r="B81" s="82" t="s">
        <v>0</v>
      </c>
      <c r="C81" s="82" t="s">
        <v>1</v>
      </c>
      <c r="D81" s="82" t="s">
        <v>20</v>
      </c>
      <c r="E81" s="85" t="s">
        <v>21</v>
      </c>
      <c r="I81" s="82" t="s">
        <v>0</v>
      </c>
      <c r="J81" s="82" t="s">
        <v>1</v>
      </c>
      <c r="K81" s="82" t="s">
        <v>20</v>
      </c>
      <c r="L81" s="85" t="s">
        <v>21</v>
      </c>
      <c r="M81" s="82" t="s">
        <v>30</v>
      </c>
      <c r="N81" s="82" t="s">
        <v>31</v>
      </c>
      <c r="O81" s="82" t="s">
        <v>32</v>
      </c>
      <c r="P81" s="85" t="s">
        <v>33</v>
      </c>
    </row>
    <row r="82">
      <c r="A82" s="82">
        <v>10.0</v>
      </c>
      <c r="B82" s="85">
        <v>31.5783</v>
      </c>
      <c r="C82" s="85">
        <v>38.0176</v>
      </c>
      <c r="D82" s="85">
        <v>25.2861</v>
      </c>
      <c r="E82" s="85">
        <v>33.2123</v>
      </c>
      <c r="H82" s="82">
        <v>10.0</v>
      </c>
      <c r="I82" s="85">
        <v>1.3359</v>
      </c>
      <c r="J82" s="85">
        <v>1.0882</v>
      </c>
      <c r="K82" s="85">
        <v>1.1422</v>
      </c>
      <c r="L82" s="85">
        <v>0.9097</v>
      </c>
      <c r="M82" s="82">
        <v>0.8902</v>
      </c>
      <c r="N82" s="82">
        <v>1.2385</v>
      </c>
      <c r="O82" s="82">
        <v>0.9189</v>
      </c>
      <c r="P82" s="82">
        <v>0.3724</v>
      </c>
    </row>
    <row r="83">
      <c r="A83" s="82">
        <v>100.0</v>
      </c>
      <c r="B83" s="85">
        <v>181.1652</v>
      </c>
      <c r="C83" s="85">
        <v>233.4515</v>
      </c>
      <c r="D83" s="85">
        <v>162.2649</v>
      </c>
      <c r="E83" s="85">
        <v>193.5589</v>
      </c>
      <c r="H83" s="82">
        <v>100.0</v>
      </c>
      <c r="I83" s="85">
        <v>67.6606</v>
      </c>
      <c r="J83" s="85">
        <v>42.5776</v>
      </c>
      <c r="K83" s="85">
        <v>44.7892</v>
      </c>
      <c r="L83" s="85">
        <v>25.3945</v>
      </c>
      <c r="M83" s="82">
        <v>2.3598</v>
      </c>
      <c r="N83" s="82">
        <v>1.2362</v>
      </c>
      <c r="O83" s="82">
        <v>1.5749</v>
      </c>
      <c r="P83" s="82">
        <v>1.3246</v>
      </c>
    </row>
    <row r="84">
      <c r="A84" s="82">
        <v>500.0</v>
      </c>
      <c r="B84" s="85">
        <v>503.5596</v>
      </c>
      <c r="C84" s="85">
        <v>470.1785</v>
      </c>
      <c r="D84" s="85">
        <v>280.1064</v>
      </c>
      <c r="E84" s="85">
        <v>563.6282</v>
      </c>
      <c r="H84" s="82">
        <v>500.0</v>
      </c>
      <c r="I84" s="85">
        <v>108.2207</v>
      </c>
      <c r="J84" s="85">
        <v>90.6712</v>
      </c>
      <c r="K84" s="85">
        <v>54.949</v>
      </c>
      <c r="L84" s="85">
        <v>97.7373</v>
      </c>
      <c r="M84" s="82">
        <v>4.7428</v>
      </c>
      <c r="N84" s="82">
        <v>7.3675</v>
      </c>
      <c r="O84" s="82">
        <v>2.971</v>
      </c>
      <c r="P84" s="82">
        <v>5.4318</v>
      </c>
    </row>
    <row r="85">
      <c r="A85" s="82">
        <v>1000.0</v>
      </c>
      <c r="B85" s="85">
        <v>734.4294</v>
      </c>
      <c r="C85" s="85">
        <v>787.9588</v>
      </c>
      <c r="D85" s="85">
        <v>343.1944</v>
      </c>
      <c r="E85" s="85">
        <v>889.3333</v>
      </c>
      <c r="H85" s="82">
        <v>1000.0</v>
      </c>
      <c r="I85" s="85">
        <v>193.9912</v>
      </c>
      <c r="J85" s="85">
        <v>180.8556</v>
      </c>
      <c r="K85" s="85">
        <v>182.6191</v>
      </c>
      <c r="L85" s="85">
        <v>176.9935</v>
      </c>
      <c r="M85" s="82">
        <v>7.3476</v>
      </c>
      <c r="N85" s="82">
        <v>6.7038</v>
      </c>
      <c r="O85" s="82">
        <v>4.6373</v>
      </c>
      <c r="P85" s="82">
        <v>5.8813</v>
      </c>
    </row>
  </sheetData>
  <drawing r:id="rId1"/>
</worksheet>
</file>