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320" windowHeight="7200"/>
  </bookViews>
  <sheets>
    <sheet name="Data" sheetId="4" r:id="rId1"/>
  </sheets>
  <definedNames>
    <definedName name="_xlnm._FilterDatabase" localSheetId="0" hidden="1">Data!$A$2:$AP$63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65" i="4"/>
  <c r="AQ65"/>
  <c r="AR65"/>
  <c r="AS66"/>
  <c r="AQ66"/>
  <c r="AR66"/>
  <c r="AS67"/>
  <c r="AQ67"/>
  <c r="AR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E67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E66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E65"/>
</calcChain>
</file>

<file path=xl/comments1.xml><?xml version="1.0" encoding="utf-8"?>
<comments xmlns="http://schemas.openxmlformats.org/spreadsheetml/2006/main">
  <authors>
    <author>MS</author>
  </authors>
  <commentList>
    <comment ref="A7" authorId="0">
      <text>
        <r>
          <rPr>
            <b/>
            <sz val="8"/>
            <color indexed="81"/>
            <rFont val="Tahoma"/>
            <family val="2"/>
          </rPr>
          <t>MS:</t>
        </r>
        <r>
          <rPr>
            <sz val="8"/>
            <color indexed="81"/>
            <rFont val="Tahoma"/>
            <family val="2"/>
          </rPr>
          <t xml:space="preserve">
diferenças entre antímeros foram confirmadas numa segunda pesagem</t>
        </r>
      </text>
    </comment>
    <comment ref="A11" authorId="0">
      <text>
        <r>
          <rPr>
            <b/>
            <sz val="8"/>
            <color indexed="81"/>
            <rFont val="Tahoma"/>
            <family val="2"/>
          </rPr>
          <t>MS:</t>
        </r>
        <r>
          <rPr>
            <sz val="8"/>
            <color indexed="81"/>
            <rFont val="Tahoma"/>
            <family val="2"/>
          </rPr>
          <t xml:space="preserve">
diferenças entre antímeros foram confirmadas numa segunda pesagem</t>
        </r>
      </text>
    </comment>
    <comment ref="AA32" authorId="0">
      <text>
        <r>
          <rPr>
            <b/>
            <sz val="8"/>
            <color indexed="81"/>
            <rFont val="Tahoma"/>
            <family val="2"/>
          </rPr>
          <t>MS:</t>
        </r>
        <r>
          <rPr>
            <sz val="8"/>
            <color indexed="81"/>
            <rFont val="Tahoma"/>
            <family val="2"/>
          </rPr>
          <t xml:space="preserve">
Assimetria não confirmada</t>
        </r>
      </text>
    </comment>
    <comment ref="AG32" authorId="0">
      <text>
        <r>
          <rPr>
            <b/>
            <sz val="8"/>
            <color indexed="81"/>
            <rFont val="Tahoma"/>
            <family val="2"/>
          </rPr>
          <t>MS:</t>
        </r>
        <r>
          <rPr>
            <sz val="8"/>
            <color indexed="81"/>
            <rFont val="Tahoma"/>
            <family val="2"/>
          </rPr>
          <t xml:space="preserve">
Assimetria não confirmada</t>
        </r>
      </text>
    </comment>
    <comment ref="AJ41" authorId="0">
      <text>
        <r>
          <rPr>
            <b/>
            <sz val="8"/>
            <color indexed="81"/>
            <rFont val="Tahoma"/>
            <family val="2"/>
          </rPr>
          <t>MS:</t>
        </r>
        <r>
          <rPr>
            <sz val="8"/>
            <color indexed="81"/>
            <rFont val="Tahoma"/>
            <family val="2"/>
          </rPr>
          <t xml:space="preserve">
Este osso é mais comprido que o seu antímero.</t>
        </r>
      </text>
    </comment>
    <comment ref="T43" authorId="0">
      <text>
        <r>
          <rPr>
            <b/>
            <sz val="8"/>
            <color indexed="81"/>
            <rFont val="Tahoma"/>
            <family val="2"/>
          </rPr>
          <t>MS:</t>
        </r>
        <r>
          <rPr>
            <sz val="8"/>
            <color indexed="81"/>
            <rFont val="Tahoma"/>
            <family val="2"/>
          </rPr>
          <t xml:space="preserve">
Confirmado com segunda pesagem</t>
        </r>
      </text>
    </comment>
    <comment ref="AH43" authorId="0">
      <text>
        <r>
          <rPr>
            <b/>
            <sz val="8"/>
            <color indexed="81"/>
            <rFont val="Tahoma"/>
            <family val="2"/>
          </rPr>
          <t>MS:</t>
        </r>
        <r>
          <rPr>
            <sz val="8"/>
            <color indexed="81"/>
            <rFont val="Tahoma"/>
            <family val="2"/>
          </rPr>
          <t xml:space="preserve">
Confirmado com segunda pesagem</t>
        </r>
      </text>
    </comment>
    <comment ref="T57" authorId="0">
      <text>
        <r>
          <rPr>
            <b/>
            <sz val="8"/>
            <color indexed="81"/>
            <rFont val="Tahoma"/>
            <family val="2"/>
          </rPr>
          <t>MS:</t>
        </r>
        <r>
          <rPr>
            <sz val="8"/>
            <color indexed="81"/>
            <rFont val="Tahoma"/>
            <family val="2"/>
          </rPr>
          <t xml:space="preserve">
Estes dois calcâneos são morfologicamente diferentes. Serão do mesmo indivíduo?</t>
        </r>
      </text>
    </comment>
  </commentList>
</comments>
</file>

<file path=xl/sharedStrings.xml><?xml version="1.0" encoding="utf-8"?>
<sst xmlns="http://schemas.openxmlformats.org/spreadsheetml/2006/main" count="187" uniqueCount="42">
  <si>
    <t>F</t>
  </si>
  <si>
    <t>M</t>
  </si>
  <si>
    <t>ID</t>
  </si>
  <si>
    <t>DG</t>
  </si>
  <si>
    <t>Clavicle</t>
  </si>
  <si>
    <t>MC1</t>
  </si>
  <si>
    <t>MC2</t>
  </si>
  <si>
    <t>MC3</t>
  </si>
  <si>
    <t>MC4</t>
  </si>
  <si>
    <t>MC5</t>
  </si>
  <si>
    <t>Patella</t>
  </si>
  <si>
    <t>Calcaneus</t>
  </si>
  <si>
    <t>Talus</t>
  </si>
  <si>
    <t>Cuboid</t>
  </si>
  <si>
    <t>Navicular</t>
  </si>
  <si>
    <t>MT1</t>
  </si>
  <si>
    <t>MT2</t>
  </si>
  <si>
    <t>MT3</t>
  </si>
  <si>
    <t>MT4</t>
  </si>
  <si>
    <t>MT5</t>
  </si>
  <si>
    <t>CM</t>
  </si>
  <si>
    <t>EC</t>
  </si>
  <si>
    <t>MTF</t>
  </si>
  <si>
    <t>MAA</t>
  </si>
  <si>
    <t>IS</t>
  </si>
  <si>
    <t>JC</t>
  </si>
  <si>
    <t>AV</t>
  </si>
  <si>
    <t>CC</t>
  </si>
  <si>
    <t>FC</t>
  </si>
  <si>
    <t>Sex</t>
  </si>
  <si>
    <t>Age</t>
  </si>
  <si>
    <t>Researcher</t>
  </si>
  <si>
    <t>Left</t>
  </si>
  <si>
    <t>Right</t>
  </si>
  <si>
    <t>Med Cuneiform</t>
  </si>
  <si>
    <t>Int Cuneiform</t>
  </si>
  <si>
    <t>Lat Cuneiform</t>
  </si>
  <si>
    <t>MG</t>
  </si>
  <si>
    <t>Total Weight</t>
  </si>
  <si>
    <t>Left Humerus</t>
  </si>
  <si>
    <t>Left Femur</t>
  </si>
  <si>
    <t>10.6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</si>
</sst>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0" fontId="0" fillId="0" borderId="1" xfId="0" applyFill="1" applyBorder="1"/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3" fillId="0" borderId="1" xfId="0" applyFont="1" applyFill="1" applyBorder="1" applyAlignment="1">
      <alignment horizontal="right" vertical="center"/>
    </xf>
    <xf numFmtId="0" fontId="0" fillId="3" borderId="1" xfId="0" applyFill="1" applyBorder="1"/>
    <xf numFmtId="0" fontId="2" fillId="3" borderId="4" xfId="0" applyFont="1" applyFill="1" applyBorder="1"/>
    <xf numFmtId="0" fontId="2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0" fillId="3" borderId="0" xfId="0" applyFill="1"/>
    <xf numFmtId="0" fontId="2" fillId="3" borderId="4" xfId="0" applyFont="1" applyFill="1" applyBorder="1" applyAlignment="1">
      <alignment horizontal="right" vertical="center"/>
    </xf>
    <xf numFmtId="0" fontId="2" fillId="0" borderId="1" xfId="0" applyFont="1" applyBorder="1"/>
    <xf numFmtId="0" fontId="2" fillId="3" borderId="1" xfId="0" applyFont="1" applyFill="1" applyBorder="1"/>
    <xf numFmtId="0" fontId="2" fillId="0" borderId="1" xfId="0" applyFont="1" applyBorder="1" applyAlignment="1">
      <alignment horizontal="right" vertical="center"/>
    </xf>
    <xf numFmtId="0" fontId="0" fillId="0" borderId="0" xfId="0" applyAlignme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5" fillId="0" borderId="1" xfId="0" applyFont="1" applyBorder="1"/>
    <xf numFmtId="0" fontId="2" fillId="0" borderId="1" xfId="0" applyFont="1" applyFill="1" applyBorder="1"/>
    <xf numFmtId="0" fontId="5" fillId="3" borderId="1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" xfId="0" applyFont="1" applyFill="1" applyBorder="1"/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9" fillId="0" borderId="1" xfId="0" applyFont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77"/>
  <sheetViews>
    <sheetView tabSelected="1" zoomScaleNormal="100" workbookViewId="0">
      <pane ySplit="2" topLeftCell="A51" activePane="bottomLeft" state="frozen"/>
      <selection pane="bottomLeft" activeCell="A76" sqref="A76:XFD77"/>
    </sheetView>
  </sheetViews>
  <sheetFormatPr defaultRowHeight="15"/>
  <cols>
    <col min="4" max="4" width="12" bestFit="1" customWidth="1"/>
    <col min="7" max="8" width="9.140625" style="18"/>
    <col min="11" max="12" width="9.140625" style="18"/>
    <col min="15" max="16" width="9.140625" style="18"/>
    <col min="19" max="20" width="9.140625" style="18"/>
    <col min="23" max="24" width="9.140625" style="18"/>
    <col min="27" max="28" width="9.140625" style="18"/>
    <col min="31" max="32" width="9.140625" style="18"/>
    <col min="35" max="36" width="9.140625" style="18"/>
    <col min="39" max="40" width="9.140625" style="18"/>
    <col min="43" max="43" width="12.85546875" style="42" bestFit="1" customWidth="1"/>
    <col min="44" max="44" width="10.5703125" style="42" bestFit="1" customWidth="1"/>
    <col min="45" max="45" width="12.28515625" style="25" bestFit="1" customWidth="1"/>
  </cols>
  <sheetData>
    <row r="1" spans="1:45">
      <c r="A1" s="5"/>
      <c r="B1" s="5"/>
      <c r="C1" s="5"/>
      <c r="D1" s="5"/>
      <c r="E1" s="41" t="s">
        <v>4</v>
      </c>
      <c r="F1" s="41"/>
      <c r="G1" s="40" t="s">
        <v>5</v>
      </c>
      <c r="H1" s="40"/>
      <c r="I1" s="41" t="s">
        <v>6</v>
      </c>
      <c r="J1" s="41"/>
      <c r="K1" s="40" t="s">
        <v>7</v>
      </c>
      <c r="L1" s="40"/>
      <c r="M1" s="41" t="s">
        <v>8</v>
      </c>
      <c r="N1" s="41"/>
      <c r="O1" s="40" t="s">
        <v>9</v>
      </c>
      <c r="P1" s="40"/>
      <c r="Q1" s="41" t="s">
        <v>10</v>
      </c>
      <c r="R1" s="41"/>
      <c r="S1" s="40" t="s">
        <v>11</v>
      </c>
      <c r="T1" s="40"/>
      <c r="U1" s="41" t="s">
        <v>12</v>
      </c>
      <c r="V1" s="41"/>
      <c r="W1" s="40" t="s">
        <v>13</v>
      </c>
      <c r="X1" s="40"/>
      <c r="Y1" s="41" t="s">
        <v>14</v>
      </c>
      <c r="Z1" s="41"/>
      <c r="AA1" s="40" t="s">
        <v>34</v>
      </c>
      <c r="AB1" s="40"/>
      <c r="AC1" s="41" t="s">
        <v>35</v>
      </c>
      <c r="AD1" s="41"/>
      <c r="AE1" s="40" t="s">
        <v>36</v>
      </c>
      <c r="AF1" s="40"/>
      <c r="AG1" s="41" t="s">
        <v>15</v>
      </c>
      <c r="AH1" s="41"/>
      <c r="AI1" s="40" t="s">
        <v>16</v>
      </c>
      <c r="AJ1" s="40"/>
      <c r="AK1" s="41" t="s">
        <v>17</v>
      </c>
      <c r="AL1" s="41"/>
      <c r="AM1" s="40" t="s">
        <v>18</v>
      </c>
      <c r="AN1" s="40"/>
      <c r="AO1" s="41" t="s">
        <v>19</v>
      </c>
      <c r="AP1" s="41"/>
    </row>
    <row r="2" spans="1:45">
      <c r="A2" s="5" t="s">
        <v>2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14" t="s">
        <v>32</v>
      </c>
      <c r="H2" s="14" t="s">
        <v>33</v>
      </c>
      <c r="I2" s="5" t="s">
        <v>32</v>
      </c>
      <c r="J2" s="5" t="s">
        <v>33</v>
      </c>
      <c r="K2" s="14" t="s">
        <v>32</v>
      </c>
      <c r="L2" s="14" t="s">
        <v>33</v>
      </c>
      <c r="M2" s="5" t="s">
        <v>32</v>
      </c>
      <c r="N2" s="5" t="s">
        <v>33</v>
      </c>
      <c r="O2" s="14" t="s">
        <v>32</v>
      </c>
      <c r="P2" s="14" t="s">
        <v>33</v>
      </c>
      <c r="Q2" s="5" t="s">
        <v>32</v>
      </c>
      <c r="R2" s="5" t="s">
        <v>33</v>
      </c>
      <c r="S2" s="14" t="s">
        <v>32</v>
      </c>
      <c r="T2" s="14" t="s">
        <v>33</v>
      </c>
      <c r="U2" s="5" t="s">
        <v>32</v>
      </c>
      <c r="V2" s="5" t="s">
        <v>33</v>
      </c>
      <c r="W2" s="14" t="s">
        <v>32</v>
      </c>
      <c r="X2" s="14" t="s">
        <v>33</v>
      </c>
      <c r="Y2" s="5" t="s">
        <v>32</v>
      </c>
      <c r="Z2" s="5" t="s">
        <v>33</v>
      </c>
      <c r="AA2" s="14" t="s">
        <v>32</v>
      </c>
      <c r="AB2" s="14" t="s">
        <v>33</v>
      </c>
      <c r="AC2" s="5" t="s">
        <v>32</v>
      </c>
      <c r="AD2" s="5" t="s">
        <v>33</v>
      </c>
      <c r="AE2" s="14" t="s">
        <v>32</v>
      </c>
      <c r="AF2" s="14" t="s">
        <v>33</v>
      </c>
      <c r="AG2" s="5" t="s">
        <v>32</v>
      </c>
      <c r="AH2" s="5" t="s">
        <v>33</v>
      </c>
      <c r="AI2" s="14" t="s">
        <v>32</v>
      </c>
      <c r="AJ2" s="14" t="s">
        <v>33</v>
      </c>
      <c r="AK2" s="5" t="s">
        <v>32</v>
      </c>
      <c r="AL2" s="5" t="s">
        <v>33</v>
      </c>
      <c r="AM2" s="14" t="s">
        <v>32</v>
      </c>
      <c r="AN2" s="14" t="s">
        <v>33</v>
      </c>
      <c r="AO2" s="5" t="s">
        <v>32</v>
      </c>
      <c r="AP2" s="5" t="s">
        <v>33</v>
      </c>
      <c r="AQ2" s="43" t="s">
        <v>39</v>
      </c>
      <c r="AR2" s="43" t="s">
        <v>40</v>
      </c>
      <c r="AS2" s="26" t="s">
        <v>38</v>
      </c>
    </row>
    <row r="3" spans="1:45" s="25" customFormat="1" ht="12">
      <c r="A3" s="3">
        <v>5</v>
      </c>
      <c r="B3" s="4" t="s">
        <v>0</v>
      </c>
      <c r="C3" s="4">
        <v>73</v>
      </c>
      <c r="D3" s="9" t="s">
        <v>3</v>
      </c>
      <c r="E3" s="12">
        <v>16.239999999999998</v>
      </c>
      <c r="F3" s="12"/>
      <c r="G3" s="15">
        <v>2.4300000000000002</v>
      </c>
      <c r="H3" s="15"/>
      <c r="I3" s="7">
        <v>3.89</v>
      </c>
      <c r="J3" s="12"/>
      <c r="K3" s="19">
        <v>4.03</v>
      </c>
      <c r="L3" s="15"/>
      <c r="M3" s="7">
        <v>2.1800000000000002</v>
      </c>
      <c r="N3" s="12"/>
      <c r="O3" s="15">
        <v>1.89</v>
      </c>
      <c r="P3" s="15"/>
      <c r="Q3" s="7">
        <v>11.86</v>
      </c>
      <c r="R3" s="12"/>
      <c r="S3" s="15">
        <v>23.56</v>
      </c>
      <c r="T3" s="15"/>
      <c r="U3" s="12">
        <v>16.53</v>
      </c>
      <c r="V3" s="12"/>
      <c r="W3" s="15">
        <v>4.05</v>
      </c>
      <c r="X3" s="15"/>
      <c r="Y3" s="12">
        <v>4.0599999999999996</v>
      </c>
      <c r="Z3" s="12"/>
      <c r="AA3" s="15">
        <v>3.12</v>
      </c>
      <c r="AB3" s="15"/>
      <c r="AC3" s="12">
        <v>1.41</v>
      </c>
      <c r="AD3" s="12"/>
      <c r="AE3" s="15">
        <v>2.15</v>
      </c>
      <c r="AF3" s="15"/>
      <c r="AG3" s="12">
        <v>6.54</v>
      </c>
      <c r="AH3" s="12"/>
      <c r="AI3" s="15">
        <v>3.65</v>
      </c>
      <c r="AJ3" s="15"/>
      <c r="AK3" s="12">
        <v>3.3</v>
      </c>
      <c r="AL3" s="12"/>
      <c r="AM3" s="15">
        <v>3.65</v>
      </c>
      <c r="AN3" s="15"/>
      <c r="AO3" s="12">
        <v>4.5599999999999996</v>
      </c>
      <c r="AP3" s="12"/>
      <c r="AQ3" s="32">
        <v>93.3</v>
      </c>
      <c r="AR3" s="32">
        <v>304.3</v>
      </c>
      <c r="AS3" s="27">
        <v>3115.1</v>
      </c>
    </row>
    <row r="4" spans="1:45">
      <c r="A4" s="1">
        <v>10</v>
      </c>
      <c r="B4" s="2" t="s">
        <v>0</v>
      </c>
      <c r="C4" s="2">
        <v>61</v>
      </c>
      <c r="D4" s="2" t="s">
        <v>21</v>
      </c>
      <c r="E4" s="20">
        <v>10.3</v>
      </c>
      <c r="F4" s="20"/>
      <c r="G4" s="21"/>
      <c r="H4" s="21">
        <v>1.7</v>
      </c>
      <c r="I4" s="20">
        <v>2.9</v>
      </c>
      <c r="J4" s="20">
        <v>1.9</v>
      </c>
      <c r="K4" s="21">
        <v>3.4</v>
      </c>
      <c r="L4" s="21">
        <v>3.3</v>
      </c>
      <c r="M4" s="20">
        <v>3</v>
      </c>
      <c r="N4" s="20">
        <v>3</v>
      </c>
      <c r="O4" s="21">
        <v>1.8</v>
      </c>
      <c r="P4" s="21">
        <v>1.5</v>
      </c>
      <c r="Q4" s="20">
        <v>9.1999999999999993</v>
      </c>
      <c r="R4" s="20">
        <v>9.6999999999999993</v>
      </c>
      <c r="S4" s="21"/>
      <c r="T4" s="21">
        <v>20.9</v>
      </c>
      <c r="U4" s="20">
        <v>14</v>
      </c>
      <c r="V4" s="20">
        <v>15.7</v>
      </c>
      <c r="W4" s="21"/>
      <c r="X4" s="21">
        <v>4.0999999999999996</v>
      </c>
      <c r="Y4" s="20"/>
      <c r="Z4" s="20">
        <v>4.0999999999999996</v>
      </c>
      <c r="AA4" s="21"/>
      <c r="AB4" s="21">
        <v>3.4</v>
      </c>
      <c r="AC4" s="20"/>
      <c r="AD4" s="20">
        <v>1.6</v>
      </c>
      <c r="AE4" s="21"/>
      <c r="AF4" s="21">
        <v>2.1</v>
      </c>
      <c r="AG4" s="20"/>
      <c r="AH4" s="20">
        <v>5.5</v>
      </c>
      <c r="AI4" s="21"/>
      <c r="AJ4" s="21">
        <v>4.5</v>
      </c>
      <c r="AK4" s="20"/>
      <c r="AL4" s="20">
        <v>2.7</v>
      </c>
      <c r="AM4" s="21"/>
      <c r="AN4" s="21">
        <v>3.8</v>
      </c>
      <c r="AO4" s="20"/>
      <c r="AP4" s="20">
        <v>3</v>
      </c>
      <c r="AQ4" s="32">
        <v>60</v>
      </c>
      <c r="AR4" s="32">
        <v>266.3</v>
      </c>
      <c r="AS4" s="27">
        <v>2200.6</v>
      </c>
    </row>
    <row r="5" spans="1:45">
      <c r="A5" s="3">
        <v>11</v>
      </c>
      <c r="B5" s="4" t="s">
        <v>1</v>
      </c>
      <c r="C5" s="4">
        <v>76</v>
      </c>
      <c r="D5" s="4" t="s">
        <v>21</v>
      </c>
      <c r="E5" s="20">
        <v>19.899999999999999</v>
      </c>
      <c r="F5" s="20">
        <v>20</v>
      </c>
      <c r="G5" s="21"/>
      <c r="H5" s="21">
        <v>3.6</v>
      </c>
      <c r="I5" s="20"/>
      <c r="J5" s="20">
        <v>3.3</v>
      </c>
      <c r="K5" s="21"/>
      <c r="L5" s="21">
        <v>4.9000000000000004</v>
      </c>
      <c r="M5" s="20"/>
      <c r="N5" s="20">
        <v>3.6</v>
      </c>
      <c r="O5" s="21">
        <v>2.1</v>
      </c>
      <c r="P5" s="21">
        <v>2.9</v>
      </c>
      <c r="Q5" s="20"/>
      <c r="R5" s="20"/>
      <c r="S5" s="21">
        <v>27.7</v>
      </c>
      <c r="T5" s="21">
        <v>22.9</v>
      </c>
      <c r="U5" s="20">
        <v>17.600000000000001</v>
      </c>
      <c r="V5" s="20">
        <v>17.5</v>
      </c>
      <c r="W5" s="21">
        <v>4.5999999999999996</v>
      </c>
      <c r="X5" s="21">
        <v>4.4000000000000004</v>
      </c>
      <c r="Y5" s="20">
        <v>4.3</v>
      </c>
      <c r="Z5" s="20">
        <v>4.4000000000000004</v>
      </c>
      <c r="AA5" s="21">
        <v>3.9</v>
      </c>
      <c r="AB5" s="21">
        <v>3.8</v>
      </c>
      <c r="AC5" s="20">
        <v>1.7</v>
      </c>
      <c r="AD5" s="20">
        <v>1.4</v>
      </c>
      <c r="AE5" s="21">
        <v>1.9</v>
      </c>
      <c r="AF5" s="21"/>
      <c r="AG5" s="20">
        <v>6.6</v>
      </c>
      <c r="AH5" s="20">
        <v>6.6</v>
      </c>
      <c r="AI5" s="21">
        <v>4.0999999999999996</v>
      </c>
      <c r="AJ5" s="21">
        <v>3.8</v>
      </c>
      <c r="AK5" s="20">
        <v>3.4</v>
      </c>
      <c r="AL5" s="20">
        <v>3.2</v>
      </c>
      <c r="AM5" s="21"/>
      <c r="AN5" s="21"/>
      <c r="AO5" s="20">
        <v>3.6</v>
      </c>
      <c r="AP5" s="20">
        <v>3.6</v>
      </c>
      <c r="AQ5" s="32">
        <v>131.4</v>
      </c>
      <c r="AR5" s="32">
        <v>344.4</v>
      </c>
      <c r="AS5" s="27">
        <v>3756.4</v>
      </c>
    </row>
    <row r="6" spans="1:45">
      <c r="A6" s="1">
        <v>13</v>
      </c>
      <c r="B6" s="2" t="s">
        <v>0</v>
      </c>
      <c r="C6" s="2">
        <v>68</v>
      </c>
      <c r="D6" s="2" t="s">
        <v>21</v>
      </c>
      <c r="E6" s="20">
        <v>10.3</v>
      </c>
      <c r="F6" s="20">
        <v>11.3</v>
      </c>
      <c r="G6" s="21">
        <v>2.4</v>
      </c>
      <c r="H6" s="21">
        <v>3.5</v>
      </c>
      <c r="I6" s="20">
        <v>3.7</v>
      </c>
      <c r="J6" s="20">
        <v>4.5</v>
      </c>
      <c r="K6" s="21">
        <v>3.6</v>
      </c>
      <c r="L6" s="21">
        <v>4.2</v>
      </c>
      <c r="M6" s="20">
        <v>2.6</v>
      </c>
      <c r="N6" s="20">
        <v>3.4</v>
      </c>
      <c r="O6" s="21">
        <v>2</v>
      </c>
      <c r="P6" s="21">
        <v>3</v>
      </c>
      <c r="Q6" s="20">
        <v>7.5</v>
      </c>
      <c r="R6" s="20">
        <v>7.8</v>
      </c>
      <c r="S6" s="21">
        <v>19.100000000000001</v>
      </c>
      <c r="T6" s="21">
        <v>20.2</v>
      </c>
      <c r="U6" s="20">
        <v>12.2</v>
      </c>
      <c r="V6" s="20">
        <v>12.5</v>
      </c>
      <c r="W6" s="21">
        <v>3.7</v>
      </c>
      <c r="X6" s="21">
        <v>4.3</v>
      </c>
      <c r="Y6" s="20">
        <v>4</v>
      </c>
      <c r="Z6" s="20">
        <v>3.5</v>
      </c>
      <c r="AA6" s="21">
        <v>3.1</v>
      </c>
      <c r="AB6" s="21">
        <v>2.9</v>
      </c>
      <c r="AC6" s="20">
        <v>1.1000000000000001</v>
      </c>
      <c r="AD6" s="20">
        <v>1</v>
      </c>
      <c r="AE6" s="21">
        <v>1.8</v>
      </c>
      <c r="AF6" s="21">
        <v>1.5</v>
      </c>
      <c r="AG6" s="20">
        <v>6.4</v>
      </c>
      <c r="AH6" s="20">
        <v>6.2</v>
      </c>
      <c r="AI6" s="21">
        <v>3.4</v>
      </c>
      <c r="AJ6" s="21">
        <v>3.4</v>
      </c>
      <c r="AK6" s="20">
        <v>3.7</v>
      </c>
      <c r="AL6" s="20">
        <v>4.0999999999999996</v>
      </c>
      <c r="AM6" s="21">
        <v>3.6</v>
      </c>
      <c r="AN6" s="21">
        <v>3.7</v>
      </c>
      <c r="AO6" s="20">
        <v>3.2</v>
      </c>
      <c r="AP6" s="20">
        <v>3.2</v>
      </c>
      <c r="AQ6" s="32">
        <v>64</v>
      </c>
      <c r="AR6" s="32">
        <v>231.7</v>
      </c>
      <c r="AS6" s="27">
        <v>2117.9</v>
      </c>
    </row>
    <row r="7" spans="1:45">
      <c r="A7" s="3">
        <v>15</v>
      </c>
      <c r="B7" s="4" t="s">
        <v>1</v>
      </c>
      <c r="C7" s="4">
        <v>88</v>
      </c>
      <c r="D7" s="4" t="s">
        <v>22</v>
      </c>
      <c r="E7" s="20">
        <v>28.7</v>
      </c>
      <c r="F7" s="20">
        <v>29.8</v>
      </c>
      <c r="G7" s="21">
        <v>4.7</v>
      </c>
      <c r="H7" s="21">
        <v>4.3</v>
      </c>
      <c r="I7" s="36">
        <v>8.4</v>
      </c>
      <c r="J7" s="36">
        <v>6.8</v>
      </c>
      <c r="K7" s="21">
        <v>6.2</v>
      </c>
      <c r="L7" s="21">
        <v>6.8</v>
      </c>
      <c r="M7" s="36">
        <v>3</v>
      </c>
      <c r="N7" s="36">
        <v>4.5</v>
      </c>
      <c r="O7" s="21"/>
      <c r="P7" s="21">
        <v>3.4</v>
      </c>
      <c r="Q7" s="36">
        <v>17.7</v>
      </c>
      <c r="R7" s="36">
        <v>14.3</v>
      </c>
      <c r="S7" s="37">
        <v>48.4</v>
      </c>
      <c r="T7" s="37">
        <v>43.3</v>
      </c>
      <c r="U7" s="36">
        <v>29</v>
      </c>
      <c r="V7" s="36">
        <v>24.1</v>
      </c>
      <c r="W7" s="21">
        <v>8.5</v>
      </c>
      <c r="X7" s="21">
        <v>8.6</v>
      </c>
      <c r="Y7" s="20">
        <v>8.3000000000000007</v>
      </c>
      <c r="Z7" s="20">
        <v>7.8</v>
      </c>
      <c r="AA7" s="21">
        <v>7.5</v>
      </c>
      <c r="AB7" s="21">
        <v>7.4</v>
      </c>
      <c r="AC7" s="20">
        <v>3.1</v>
      </c>
      <c r="AD7" s="20"/>
      <c r="AE7" s="21">
        <v>4.3</v>
      </c>
      <c r="AF7" s="21">
        <v>4.3</v>
      </c>
      <c r="AG7" s="20">
        <v>15</v>
      </c>
      <c r="AH7" s="20">
        <v>14.5</v>
      </c>
      <c r="AI7" s="21">
        <v>9.5</v>
      </c>
      <c r="AJ7" s="21">
        <v>9.1</v>
      </c>
      <c r="AK7" s="20">
        <v>7.6</v>
      </c>
      <c r="AL7" s="20">
        <v>7</v>
      </c>
      <c r="AM7" s="21">
        <v>7</v>
      </c>
      <c r="AN7" s="21">
        <v>7.1</v>
      </c>
      <c r="AO7" s="20">
        <v>8.3000000000000007</v>
      </c>
      <c r="AP7" s="20">
        <v>8.3000000000000007</v>
      </c>
      <c r="AQ7" s="32">
        <v>163</v>
      </c>
      <c r="AR7" s="32">
        <v>527.5</v>
      </c>
      <c r="AS7" s="27">
        <v>5271.9</v>
      </c>
    </row>
    <row r="8" spans="1:45">
      <c r="A8" s="1">
        <v>17</v>
      </c>
      <c r="B8" s="2" t="s">
        <v>1</v>
      </c>
      <c r="C8" s="2">
        <v>85</v>
      </c>
      <c r="D8" s="2" t="s">
        <v>22</v>
      </c>
      <c r="E8" s="20">
        <v>15</v>
      </c>
      <c r="F8" s="20"/>
      <c r="G8" s="21">
        <v>2.2999999999999998</v>
      </c>
      <c r="H8" s="21"/>
      <c r="I8" s="20">
        <v>4</v>
      </c>
      <c r="J8" s="20"/>
      <c r="K8" s="21">
        <v>4.0999999999999996</v>
      </c>
      <c r="L8" s="21"/>
      <c r="M8" s="20">
        <v>2.1</v>
      </c>
      <c r="N8" s="20"/>
      <c r="O8" s="21"/>
      <c r="P8" s="21"/>
      <c r="Q8" s="20">
        <v>9</v>
      </c>
      <c r="R8" s="20"/>
      <c r="S8" s="21">
        <v>27.9</v>
      </c>
      <c r="T8" s="21"/>
      <c r="U8" s="20">
        <v>17.100000000000001</v>
      </c>
      <c r="V8" s="20"/>
      <c r="W8" s="21">
        <v>4.9000000000000004</v>
      </c>
      <c r="X8" s="21"/>
      <c r="Y8" s="20">
        <v>6.7</v>
      </c>
      <c r="Z8" s="20"/>
      <c r="AA8" s="21">
        <v>4.9000000000000004</v>
      </c>
      <c r="AB8" s="21"/>
      <c r="AC8" s="20">
        <v>2.2000000000000002</v>
      </c>
      <c r="AD8" s="20"/>
      <c r="AE8" s="21">
        <v>2.2999999999999998</v>
      </c>
      <c r="AF8" s="21"/>
      <c r="AG8" s="20">
        <v>9.4</v>
      </c>
      <c r="AH8" s="20"/>
      <c r="AI8" s="21">
        <v>5</v>
      </c>
      <c r="AJ8" s="21"/>
      <c r="AK8" s="20">
        <v>4.5</v>
      </c>
      <c r="AL8" s="20"/>
      <c r="AM8" s="21">
        <v>3.9</v>
      </c>
      <c r="AN8" s="21"/>
      <c r="AO8" s="20">
        <v>4</v>
      </c>
      <c r="AP8" s="20"/>
      <c r="AQ8" s="32">
        <v>105.7</v>
      </c>
      <c r="AR8" s="32">
        <v>296</v>
      </c>
      <c r="AS8" s="27">
        <v>2751</v>
      </c>
    </row>
    <row r="9" spans="1:45">
      <c r="A9" s="3">
        <v>19</v>
      </c>
      <c r="B9" s="4" t="s">
        <v>0</v>
      </c>
      <c r="C9" s="4">
        <v>72</v>
      </c>
      <c r="D9" s="4" t="s">
        <v>22</v>
      </c>
      <c r="E9" s="20">
        <v>16.5</v>
      </c>
      <c r="F9" s="20">
        <v>16.7</v>
      </c>
      <c r="G9" s="21">
        <v>2.2999999999999998</v>
      </c>
      <c r="H9" s="21">
        <v>2.1</v>
      </c>
      <c r="I9" s="20">
        <v>3.3</v>
      </c>
      <c r="J9" s="20">
        <v>3.3</v>
      </c>
      <c r="K9" s="21">
        <v>2.4</v>
      </c>
      <c r="L9" s="21">
        <v>3</v>
      </c>
      <c r="M9" s="20">
        <v>1.4</v>
      </c>
      <c r="N9" s="20">
        <v>1.9</v>
      </c>
      <c r="O9" s="21">
        <v>1.5</v>
      </c>
      <c r="P9" s="21">
        <v>1.6</v>
      </c>
      <c r="Q9" s="20">
        <v>7.7</v>
      </c>
      <c r="R9" s="20">
        <v>7.3</v>
      </c>
      <c r="S9" s="21">
        <v>19</v>
      </c>
      <c r="T9" s="21">
        <v>20.3</v>
      </c>
      <c r="U9" s="20">
        <v>11.8</v>
      </c>
      <c r="V9" s="20">
        <v>12.7</v>
      </c>
      <c r="W9" s="21">
        <v>3.7</v>
      </c>
      <c r="X9" s="21">
        <v>3.7</v>
      </c>
      <c r="Y9" s="20">
        <v>3.4</v>
      </c>
      <c r="Z9" s="20">
        <v>3.8</v>
      </c>
      <c r="AA9" s="21">
        <v>3.1</v>
      </c>
      <c r="AB9" s="21">
        <v>3.2</v>
      </c>
      <c r="AC9" s="20">
        <v>1.2</v>
      </c>
      <c r="AD9" s="20">
        <v>1.3</v>
      </c>
      <c r="AE9" s="21">
        <v>1.7</v>
      </c>
      <c r="AF9" s="21">
        <v>1.6</v>
      </c>
      <c r="AG9" s="20">
        <v>5.2</v>
      </c>
      <c r="AH9" s="20">
        <v>5.8</v>
      </c>
      <c r="AI9" s="21">
        <v>3.3</v>
      </c>
      <c r="AJ9" s="21">
        <v>3.9</v>
      </c>
      <c r="AK9" s="20">
        <v>2.5</v>
      </c>
      <c r="AL9" s="20">
        <v>3.1</v>
      </c>
      <c r="AM9" s="21">
        <v>2.7</v>
      </c>
      <c r="AN9" s="21">
        <v>3.1</v>
      </c>
      <c r="AO9" s="20">
        <v>1.9</v>
      </c>
      <c r="AP9" s="20">
        <v>2.4</v>
      </c>
      <c r="AQ9" s="32">
        <v>79.2</v>
      </c>
      <c r="AR9" s="32">
        <v>226.1</v>
      </c>
      <c r="AS9" s="27">
        <v>2877.5</v>
      </c>
    </row>
    <row r="10" spans="1:45">
      <c r="A10" s="1">
        <v>21</v>
      </c>
      <c r="B10" s="2" t="s">
        <v>0</v>
      </c>
      <c r="C10" s="2">
        <v>84</v>
      </c>
      <c r="D10" s="2" t="s">
        <v>22</v>
      </c>
      <c r="E10" s="20"/>
      <c r="F10" s="20">
        <v>10.3</v>
      </c>
      <c r="G10" s="21">
        <v>1.7</v>
      </c>
      <c r="H10" s="21">
        <v>1.6</v>
      </c>
      <c r="I10" s="20">
        <v>2.2999999999999998</v>
      </c>
      <c r="J10" s="20">
        <v>2.5</v>
      </c>
      <c r="K10" s="21">
        <v>3.1</v>
      </c>
      <c r="L10" s="21">
        <v>3.1</v>
      </c>
      <c r="M10" s="20">
        <v>1.6</v>
      </c>
      <c r="N10" s="20">
        <v>1.4</v>
      </c>
      <c r="O10" s="21">
        <v>1.5</v>
      </c>
      <c r="P10" s="21">
        <v>1.9</v>
      </c>
      <c r="Q10" s="20">
        <v>5.7</v>
      </c>
      <c r="R10" s="20">
        <v>6.4</v>
      </c>
      <c r="S10" s="21">
        <v>15</v>
      </c>
      <c r="T10" s="21">
        <v>14.8</v>
      </c>
      <c r="U10" s="20">
        <v>9.3000000000000007</v>
      </c>
      <c r="V10" s="20">
        <v>10.1</v>
      </c>
      <c r="W10" s="21">
        <v>2.9</v>
      </c>
      <c r="X10" s="21">
        <v>2.9</v>
      </c>
      <c r="Y10" s="20">
        <v>2.2999999999999998</v>
      </c>
      <c r="Z10" s="20">
        <v>2.6</v>
      </c>
      <c r="AA10" s="21">
        <v>2</v>
      </c>
      <c r="AB10" s="21">
        <v>2.2000000000000002</v>
      </c>
      <c r="AC10" s="20">
        <v>1.1000000000000001</v>
      </c>
      <c r="AD10" s="20">
        <v>1.1000000000000001</v>
      </c>
      <c r="AE10" s="21">
        <v>1.5</v>
      </c>
      <c r="AF10" s="21">
        <v>1.4</v>
      </c>
      <c r="AG10" s="20">
        <v>4.3</v>
      </c>
      <c r="AH10" s="20">
        <v>5.2</v>
      </c>
      <c r="AI10" s="21">
        <v>1.9</v>
      </c>
      <c r="AJ10" s="21">
        <v>2.6</v>
      </c>
      <c r="AK10" s="20">
        <v>2.1</v>
      </c>
      <c r="AL10" s="20">
        <v>2.2999999999999998</v>
      </c>
      <c r="AM10" s="21">
        <v>2.2999999999999998</v>
      </c>
      <c r="AN10" s="21">
        <v>2</v>
      </c>
      <c r="AO10" s="20">
        <v>2.2999999999999998</v>
      </c>
      <c r="AP10" s="20">
        <v>1.8</v>
      </c>
      <c r="AQ10" s="32">
        <v>73</v>
      </c>
      <c r="AR10" s="32">
        <v>214.6</v>
      </c>
      <c r="AS10" s="27">
        <v>1926</v>
      </c>
    </row>
    <row r="11" spans="1:45">
      <c r="A11" s="3">
        <v>27</v>
      </c>
      <c r="B11" s="4" t="s">
        <v>1</v>
      </c>
      <c r="C11" s="4">
        <v>79</v>
      </c>
      <c r="D11" s="4" t="s">
        <v>22</v>
      </c>
      <c r="E11" s="20">
        <v>24.1</v>
      </c>
      <c r="F11" s="20">
        <v>28.5</v>
      </c>
      <c r="G11" s="21">
        <v>4.5</v>
      </c>
      <c r="H11" s="21">
        <v>4.2</v>
      </c>
      <c r="I11" s="20">
        <v>6.1</v>
      </c>
      <c r="J11" s="20">
        <v>6.6</v>
      </c>
      <c r="K11" s="21">
        <v>5.3</v>
      </c>
      <c r="L11" s="21">
        <v>5.6</v>
      </c>
      <c r="M11" s="20">
        <v>3</v>
      </c>
      <c r="N11" s="20">
        <v>3.4</v>
      </c>
      <c r="O11" s="21">
        <v>2.7</v>
      </c>
      <c r="P11" s="21">
        <v>2.9</v>
      </c>
      <c r="Q11" s="20">
        <v>11.6</v>
      </c>
      <c r="R11" s="20">
        <v>12.8</v>
      </c>
      <c r="S11" s="21">
        <v>25.2</v>
      </c>
      <c r="T11" s="21">
        <v>29.6</v>
      </c>
      <c r="U11" s="36">
        <v>16.5</v>
      </c>
      <c r="V11" s="36">
        <v>20.9</v>
      </c>
      <c r="W11" s="21">
        <v>4.5</v>
      </c>
      <c r="X11" s="21">
        <v>5.7</v>
      </c>
      <c r="Y11" s="20">
        <v>5.7</v>
      </c>
      <c r="Z11" s="20">
        <v>6.5</v>
      </c>
      <c r="AA11" s="21">
        <v>3.9</v>
      </c>
      <c r="AB11" s="21">
        <v>4.3</v>
      </c>
      <c r="AC11" s="20">
        <v>2.1</v>
      </c>
      <c r="AD11" s="20"/>
      <c r="AE11" s="37">
        <v>2.4</v>
      </c>
      <c r="AF11" s="37">
        <v>3.5</v>
      </c>
      <c r="AG11" s="20">
        <v>7.5</v>
      </c>
      <c r="AH11" s="20">
        <v>7</v>
      </c>
      <c r="AI11" s="21">
        <v>3.8</v>
      </c>
      <c r="AJ11" s="21">
        <v>5.2</v>
      </c>
      <c r="AK11" s="20">
        <v>3.9</v>
      </c>
      <c r="AL11" s="20">
        <v>4.4000000000000004</v>
      </c>
      <c r="AM11" s="37">
        <v>3.7</v>
      </c>
      <c r="AN11" s="37">
        <v>4.5</v>
      </c>
      <c r="AO11" s="20">
        <v>4.2</v>
      </c>
      <c r="AP11" s="20">
        <v>6.1</v>
      </c>
      <c r="AQ11" s="32">
        <v>145.80000000000001</v>
      </c>
      <c r="AR11" s="32">
        <v>400.9</v>
      </c>
      <c r="AS11" s="27">
        <v>3822.6</v>
      </c>
    </row>
    <row r="12" spans="1:45">
      <c r="A12" s="1">
        <v>28</v>
      </c>
      <c r="B12" s="2" t="s">
        <v>1</v>
      </c>
      <c r="C12" s="2">
        <v>78</v>
      </c>
      <c r="D12" s="10" t="s">
        <v>20</v>
      </c>
      <c r="E12" s="20">
        <v>17.3</v>
      </c>
      <c r="F12" s="20"/>
      <c r="G12" s="21">
        <v>3.6</v>
      </c>
      <c r="H12" s="21">
        <v>3.1</v>
      </c>
      <c r="I12" s="20">
        <v>5.7</v>
      </c>
      <c r="J12" s="20"/>
      <c r="K12" s="21">
        <v>3.6</v>
      </c>
      <c r="L12" s="21"/>
      <c r="M12" s="20">
        <v>1.7</v>
      </c>
      <c r="N12" s="20">
        <v>2.4</v>
      </c>
      <c r="O12" s="21">
        <v>1.8</v>
      </c>
      <c r="P12" s="21">
        <v>2.6</v>
      </c>
      <c r="Q12" s="20">
        <v>9.5</v>
      </c>
      <c r="R12" s="20"/>
      <c r="S12" s="21">
        <v>27.8</v>
      </c>
      <c r="T12" s="21">
        <v>28.3</v>
      </c>
      <c r="U12" s="20">
        <v>17.5</v>
      </c>
      <c r="V12" s="20">
        <v>17.2</v>
      </c>
      <c r="W12" s="21">
        <v>4.5</v>
      </c>
      <c r="X12" s="21">
        <v>4.0999999999999996</v>
      </c>
      <c r="Y12" s="20">
        <v>5.2</v>
      </c>
      <c r="Z12" s="20">
        <v>4.8</v>
      </c>
      <c r="AA12" s="21">
        <v>4.0999999999999996</v>
      </c>
      <c r="AB12" s="21">
        <v>4.5</v>
      </c>
      <c r="AC12" s="20">
        <v>1.6</v>
      </c>
      <c r="AD12" s="20">
        <v>0</v>
      </c>
      <c r="AE12" s="21">
        <v>2.2999999999999998</v>
      </c>
      <c r="AF12" s="21">
        <v>2.5</v>
      </c>
      <c r="AG12" s="20">
        <v>9.1</v>
      </c>
      <c r="AH12" s="20">
        <v>8.6</v>
      </c>
      <c r="AI12" s="21">
        <v>4</v>
      </c>
      <c r="AJ12" s="21">
        <v>4</v>
      </c>
      <c r="AK12" s="20">
        <v>4.5999999999999996</v>
      </c>
      <c r="AL12" s="20">
        <v>4.5</v>
      </c>
      <c r="AM12" s="21">
        <v>4.4000000000000004</v>
      </c>
      <c r="AN12" s="21">
        <v>4.5</v>
      </c>
      <c r="AO12" s="20">
        <v>4.5999999999999996</v>
      </c>
      <c r="AP12" s="20">
        <v>4.5</v>
      </c>
      <c r="AQ12" s="32">
        <v>104.4</v>
      </c>
      <c r="AR12" s="32">
        <v>310.39999999999998</v>
      </c>
      <c r="AS12" s="27">
        <v>3071.3</v>
      </c>
    </row>
    <row r="13" spans="1:45">
      <c r="A13" s="3">
        <v>31</v>
      </c>
      <c r="B13" s="4" t="s">
        <v>0</v>
      </c>
      <c r="C13" s="4">
        <v>90</v>
      </c>
      <c r="D13" s="4" t="s">
        <v>20</v>
      </c>
      <c r="E13" s="20">
        <v>9.8000000000000007</v>
      </c>
      <c r="F13" s="20">
        <v>10.8</v>
      </c>
      <c r="G13" s="21">
        <v>1.1000000000000001</v>
      </c>
      <c r="H13" s="21">
        <v>1.4</v>
      </c>
      <c r="I13" s="20">
        <v>1.9</v>
      </c>
      <c r="J13" s="20">
        <v>2.2000000000000002</v>
      </c>
      <c r="K13" s="21">
        <v>1.9</v>
      </c>
      <c r="L13" s="21">
        <v>1.9</v>
      </c>
      <c r="M13" s="20"/>
      <c r="N13" s="20">
        <v>1</v>
      </c>
      <c r="O13" s="21">
        <v>1</v>
      </c>
      <c r="P13" s="21">
        <v>0.9</v>
      </c>
      <c r="Q13" s="20">
        <v>5.2</v>
      </c>
      <c r="R13" s="20">
        <v>5.3</v>
      </c>
      <c r="S13" s="21">
        <v>14.1</v>
      </c>
      <c r="T13" s="21">
        <v>13.9</v>
      </c>
      <c r="U13" s="20">
        <v>8.6999999999999993</v>
      </c>
      <c r="V13" s="20">
        <v>7.6</v>
      </c>
      <c r="W13" s="21">
        <v>2.5</v>
      </c>
      <c r="X13" s="21">
        <v>2.2999999999999998</v>
      </c>
      <c r="Y13" s="20">
        <v>2.2000000000000002</v>
      </c>
      <c r="Z13" s="20">
        <v>2</v>
      </c>
      <c r="AA13" s="21">
        <v>1.9</v>
      </c>
      <c r="AB13" s="21">
        <v>1.9</v>
      </c>
      <c r="AC13" s="20">
        <v>0.7</v>
      </c>
      <c r="AD13" s="20">
        <v>0.7</v>
      </c>
      <c r="AE13" s="21">
        <v>1.1000000000000001</v>
      </c>
      <c r="AF13" s="21">
        <v>1</v>
      </c>
      <c r="AG13" s="20">
        <v>3.8</v>
      </c>
      <c r="AH13" s="20">
        <v>3.6</v>
      </c>
      <c r="AI13" s="21">
        <v>1.9</v>
      </c>
      <c r="AJ13" s="21">
        <v>1.9</v>
      </c>
      <c r="AK13" s="20">
        <v>2.4</v>
      </c>
      <c r="AL13" s="20">
        <v>2.4</v>
      </c>
      <c r="AM13" s="21">
        <v>1.5</v>
      </c>
      <c r="AN13" s="21">
        <v>1.3</v>
      </c>
      <c r="AO13" s="20">
        <v>1.6</v>
      </c>
      <c r="AP13" s="20">
        <v>1.8</v>
      </c>
      <c r="AQ13" s="32">
        <v>57.7</v>
      </c>
      <c r="AR13" s="32">
        <v>194.4</v>
      </c>
      <c r="AS13" s="27">
        <v>1849.7</v>
      </c>
    </row>
    <row r="14" spans="1:45">
      <c r="A14" s="1">
        <v>35</v>
      </c>
      <c r="B14" s="2" t="s">
        <v>1</v>
      </c>
      <c r="C14" s="2">
        <v>75</v>
      </c>
      <c r="D14" s="10" t="s">
        <v>3</v>
      </c>
      <c r="E14" s="6">
        <v>24.21</v>
      </c>
      <c r="F14" s="6"/>
      <c r="G14" s="16">
        <v>3.26</v>
      </c>
      <c r="H14" s="16"/>
      <c r="I14" s="6">
        <v>5.52</v>
      </c>
      <c r="J14" s="6"/>
      <c r="K14" s="16">
        <v>4.8099999999999996</v>
      </c>
      <c r="L14" s="16"/>
      <c r="M14" s="6">
        <v>2.71</v>
      </c>
      <c r="N14" s="6"/>
      <c r="O14" s="16">
        <v>2.46</v>
      </c>
      <c r="P14" s="16"/>
      <c r="Q14" s="6">
        <v>11.61</v>
      </c>
      <c r="R14" s="6"/>
      <c r="S14" s="16">
        <v>29.78</v>
      </c>
      <c r="T14" s="16"/>
      <c r="U14" s="6">
        <v>18.55</v>
      </c>
      <c r="V14" s="6"/>
      <c r="W14" s="16">
        <v>4.9400000000000004</v>
      </c>
      <c r="X14" s="16"/>
      <c r="Y14" s="6">
        <v>5.84</v>
      </c>
      <c r="Z14" s="6"/>
      <c r="AA14" s="16">
        <v>4.8</v>
      </c>
      <c r="AB14" s="16"/>
      <c r="AC14" s="6">
        <v>2.0099999999999998</v>
      </c>
      <c r="AD14" s="6"/>
      <c r="AE14" s="16">
        <v>2.72</v>
      </c>
      <c r="AF14" s="16"/>
      <c r="AG14" s="6">
        <v>8.35</v>
      </c>
      <c r="AH14" s="6"/>
      <c r="AI14" s="16">
        <v>5.5</v>
      </c>
      <c r="AJ14" s="16"/>
      <c r="AK14" s="6">
        <v>4.3899999999999997</v>
      </c>
      <c r="AL14" s="6"/>
      <c r="AM14" s="16">
        <v>3.88</v>
      </c>
      <c r="AN14" s="16"/>
      <c r="AO14" s="6">
        <v>4.97</v>
      </c>
      <c r="AP14" s="8"/>
      <c r="AQ14" s="32">
        <v>125.1</v>
      </c>
      <c r="AR14" s="32">
        <v>355.4</v>
      </c>
      <c r="AS14" s="27">
        <v>3218.5</v>
      </c>
    </row>
    <row r="15" spans="1:45">
      <c r="A15" s="3">
        <v>38</v>
      </c>
      <c r="B15" s="4" t="s">
        <v>0</v>
      </c>
      <c r="C15" s="4">
        <v>50</v>
      </c>
      <c r="D15" s="4" t="s">
        <v>20</v>
      </c>
      <c r="E15" s="28">
        <v>18.7</v>
      </c>
      <c r="F15" s="28">
        <v>18.3</v>
      </c>
      <c r="G15" s="21">
        <v>2.1</v>
      </c>
      <c r="H15" s="21"/>
      <c r="I15" s="28">
        <v>3.5</v>
      </c>
      <c r="J15" s="28">
        <v>3.6</v>
      </c>
      <c r="K15" s="21">
        <v>3.3</v>
      </c>
      <c r="L15" s="21"/>
      <c r="M15" s="28">
        <v>2.5</v>
      </c>
      <c r="N15" s="28">
        <v>2.2999999999999998</v>
      </c>
      <c r="O15" s="21">
        <v>1.1000000000000001</v>
      </c>
      <c r="P15" s="21"/>
      <c r="Q15" s="28"/>
      <c r="R15" s="28">
        <v>7.7</v>
      </c>
      <c r="S15" s="21">
        <v>25.4</v>
      </c>
      <c r="T15" s="21">
        <v>26</v>
      </c>
      <c r="U15" s="28">
        <v>15.6</v>
      </c>
      <c r="V15" s="28">
        <v>15.5</v>
      </c>
      <c r="W15" s="21">
        <v>3.8</v>
      </c>
      <c r="X15" s="21">
        <v>4.4000000000000004</v>
      </c>
      <c r="Y15" s="28">
        <v>4.5</v>
      </c>
      <c r="Z15" s="28">
        <v>4.5</v>
      </c>
      <c r="AA15" s="21">
        <v>4.0999999999999996</v>
      </c>
      <c r="AB15" s="21">
        <v>3.8</v>
      </c>
      <c r="AC15" s="28">
        <v>1.2</v>
      </c>
      <c r="AD15" s="28">
        <v>1.2</v>
      </c>
      <c r="AE15" s="21">
        <v>1.6</v>
      </c>
      <c r="AF15" s="21">
        <v>2</v>
      </c>
      <c r="AG15" s="28">
        <v>7.5</v>
      </c>
      <c r="AH15" s="28">
        <v>7.6</v>
      </c>
      <c r="AI15" s="21">
        <v>3.2</v>
      </c>
      <c r="AJ15" s="21">
        <v>3.3</v>
      </c>
      <c r="AK15" s="28">
        <v>3.4</v>
      </c>
      <c r="AL15" s="28">
        <v>3.6</v>
      </c>
      <c r="AM15" s="21">
        <v>3.4</v>
      </c>
      <c r="AN15" s="21">
        <v>4</v>
      </c>
      <c r="AO15" s="28">
        <v>4.2</v>
      </c>
      <c r="AP15" s="28">
        <v>4.7</v>
      </c>
      <c r="AQ15" s="32">
        <v>83.7</v>
      </c>
      <c r="AR15" s="32">
        <v>279.8</v>
      </c>
      <c r="AS15" s="27">
        <v>2972.6</v>
      </c>
    </row>
    <row r="16" spans="1:45">
      <c r="A16" s="1">
        <v>43</v>
      </c>
      <c r="B16" s="2" t="s">
        <v>1</v>
      </c>
      <c r="C16" s="2">
        <v>72</v>
      </c>
      <c r="D16" s="10" t="s">
        <v>3</v>
      </c>
      <c r="E16" s="6"/>
      <c r="F16" s="6">
        <v>13.85</v>
      </c>
      <c r="G16" s="16"/>
      <c r="H16" s="16">
        <v>2.37</v>
      </c>
      <c r="I16" s="6"/>
      <c r="J16" s="6">
        <v>4.5199999999999996</v>
      </c>
      <c r="K16" s="16"/>
      <c r="L16" s="16">
        <v>5.15</v>
      </c>
      <c r="M16" s="6"/>
      <c r="N16" s="6">
        <v>3.02</v>
      </c>
      <c r="O16" s="16"/>
      <c r="P16" s="16">
        <v>2.2000000000000002</v>
      </c>
      <c r="Q16" s="6">
        <v>9.59</v>
      </c>
      <c r="R16" s="6"/>
      <c r="S16" s="16">
        <v>22.24</v>
      </c>
      <c r="T16" s="16"/>
      <c r="U16" s="6">
        <v>12.26</v>
      </c>
      <c r="V16" s="6"/>
      <c r="W16" s="16">
        <v>4.41</v>
      </c>
      <c r="X16" s="16"/>
      <c r="Y16" s="6">
        <v>3.99</v>
      </c>
      <c r="Z16" s="6"/>
      <c r="AA16" s="16">
        <v>3.85</v>
      </c>
      <c r="AB16" s="16"/>
      <c r="AC16" s="6">
        <v>1.31</v>
      </c>
      <c r="AD16" s="6"/>
      <c r="AE16" s="16">
        <v>1.99</v>
      </c>
      <c r="AF16" s="16"/>
      <c r="AG16" s="6">
        <v>6.81</v>
      </c>
      <c r="AH16" s="6"/>
      <c r="AI16" s="16">
        <v>4.28</v>
      </c>
      <c r="AJ16" s="16"/>
      <c r="AK16" s="6">
        <v>3.85</v>
      </c>
      <c r="AL16" s="6"/>
      <c r="AM16" s="16">
        <v>3.47</v>
      </c>
      <c r="AN16" s="16"/>
      <c r="AO16" s="6">
        <v>4.41</v>
      </c>
      <c r="AP16" s="8"/>
      <c r="AQ16" s="32">
        <v>121.8</v>
      </c>
      <c r="AR16" s="32">
        <v>339.9</v>
      </c>
      <c r="AS16" s="27">
        <v>3328.9</v>
      </c>
    </row>
    <row r="17" spans="1:45">
      <c r="A17" s="3">
        <v>44</v>
      </c>
      <c r="B17" s="4" t="s">
        <v>1</v>
      </c>
      <c r="C17" s="4">
        <v>82</v>
      </c>
      <c r="D17" s="4" t="s">
        <v>20</v>
      </c>
      <c r="E17" s="28">
        <v>22</v>
      </c>
      <c r="F17" s="28">
        <v>22</v>
      </c>
      <c r="G17" s="21">
        <v>3.5</v>
      </c>
      <c r="H17" s="21">
        <v>3.2</v>
      </c>
      <c r="I17" s="28">
        <v>5.4</v>
      </c>
      <c r="J17" s="28"/>
      <c r="K17" s="21">
        <v>4.5</v>
      </c>
      <c r="L17" s="21">
        <v>4.5999999999999996</v>
      </c>
      <c r="M17" s="28">
        <v>3</v>
      </c>
      <c r="N17" s="28">
        <v>3.2</v>
      </c>
      <c r="O17" s="21">
        <v>2.5</v>
      </c>
      <c r="P17" s="21">
        <v>2.5</v>
      </c>
      <c r="Q17" s="28">
        <v>8.3000000000000007</v>
      </c>
      <c r="R17" s="28">
        <v>8.6999999999999993</v>
      </c>
      <c r="S17" s="21">
        <v>25.3</v>
      </c>
      <c r="T17" s="21">
        <v>26</v>
      </c>
      <c r="U17" s="28">
        <v>18.100000000000001</v>
      </c>
      <c r="V17" s="28">
        <v>17.399999999999999</v>
      </c>
      <c r="W17" s="21">
        <v>4.7</v>
      </c>
      <c r="X17" s="21">
        <v>5.0999999999999996</v>
      </c>
      <c r="Y17" s="28">
        <v>4.5</v>
      </c>
      <c r="Z17" s="28">
        <v>4.0999999999999996</v>
      </c>
      <c r="AA17" s="21">
        <v>4</v>
      </c>
      <c r="AB17" s="21">
        <v>4</v>
      </c>
      <c r="AC17" s="28">
        <v>1.7</v>
      </c>
      <c r="AD17" s="28">
        <v>1.7</v>
      </c>
      <c r="AE17" s="21">
        <v>2.2000000000000002</v>
      </c>
      <c r="AF17" s="21">
        <v>2.4</v>
      </c>
      <c r="AG17" s="28">
        <v>7.9</v>
      </c>
      <c r="AH17" s="28">
        <v>7.7</v>
      </c>
      <c r="AI17" s="21">
        <v>3.4</v>
      </c>
      <c r="AJ17" s="21">
        <v>3.8</v>
      </c>
      <c r="AK17" s="28">
        <v>3</v>
      </c>
      <c r="AL17" s="28">
        <v>3.5</v>
      </c>
      <c r="AM17" s="21">
        <v>3</v>
      </c>
      <c r="AN17" s="21">
        <v>3.3</v>
      </c>
      <c r="AO17" s="28">
        <v>3.5</v>
      </c>
      <c r="AP17" s="28">
        <v>4.0999999999999996</v>
      </c>
      <c r="AQ17" s="32">
        <v>123.9</v>
      </c>
      <c r="AR17" s="32">
        <v>324</v>
      </c>
      <c r="AS17" s="27">
        <v>3564.6</v>
      </c>
    </row>
    <row r="18" spans="1:45">
      <c r="A18" s="1">
        <v>51</v>
      </c>
      <c r="B18" s="2" t="s">
        <v>1</v>
      </c>
      <c r="C18" s="2">
        <v>70</v>
      </c>
      <c r="D18" s="10" t="s">
        <v>3</v>
      </c>
      <c r="E18" s="6"/>
      <c r="F18" s="6">
        <v>15.33</v>
      </c>
      <c r="G18" s="16">
        <v>2.96</v>
      </c>
      <c r="H18" s="16"/>
      <c r="I18" s="6">
        <v>4.82</v>
      </c>
      <c r="J18" s="6"/>
      <c r="K18" s="16">
        <v>3.84</v>
      </c>
      <c r="L18" s="16"/>
      <c r="M18" s="6">
        <v>2.16</v>
      </c>
      <c r="N18" s="6"/>
      <c r="O18" s="16"/>
      <c r="P18" s="16"/>
      <c r="Q18" s="6"/>
      <c r="R18" s="6">
        <v>12.04</v>
      </c>
      <c r="S18" s="16">
        <v>20.2</v>
      </c>
      <c r="T18" s="16"/>
      <c r="U18" s="6">
        <v>16.399999999999999</v>
      </c>
      <c r="V18" s="6"/>
      <c r="W18" s="16">
        <v>3.19</v>
      </c>
      <c r="X18" s="16"/>
      <c r="Y18" s="6">
        <v>4.99</v>
      </c>
      <c r="Z18" s="6"/>
      <c r="AA18" s="16">
        <v>4.1100000000000003</v>
      </c>
      <c r="AB18" s="16"/>
      <c r="AC18" s="6">
        <v>1.49</v>
      </c>
      <c r="AD18" s="6"/>
      <c r="AE18" s="16">
        <v>1.95</v>
      </c>
      <c r="AF18" s="16"/>
      <c r="AG18" s="6">
        <v>7.16</v>
      </c>
      <c r="AH18" s="6"/>
      <c r="AI18" s="16">
        <v>4.04</v>
      </c>
      <c r="AJ18" s="16"/>
      <c r="AK18" s="6">
        <v>3.05</v>
      </c>
      <c r="AL18" s="6"/>
      <c r="AM18" s="16">
        <v>2.72</v>
      </c>
      <c r="AN18" s="16"/>
      <c r="AO18" s="6">
        <v>2.71</v>
      </c>
      <c r="AP18" s="8"/>
      <c r="AQ18" s="32">
        <v>93.4</v>
      </c>
      <c r="AR18" s="32">
        <v>277.10000000000002</v>
      </c>
      <c r="AS18" s="27">
        <v>2283.6999999999998</v>
      </c>
    </row>
    <row r="19" spans="1:45">
      <c r="A19" s="3">
        <v>60</v>
      </c>
      <c r="B19" s="4" t="s">
        <v>1</v>
      </c>
      <c r="C19" s="4">
        <v>95</v>
      </c>
      <c r="D19" s="9" t="s">
        <v>20</v>
      </c>
      <c r="E19" s="20">
        <v>10.1</v>
      </c>
      <c r="F19" s="20">
        <v>10.6</v>
      </c>
      <c r="G19" s="21">
        <v>1.4</v>
      </c>
      <c r="H19" s="21">
        <v>1.1000000000000001</v>
      </c>
      <c r="I19" s="20">
        <v>2.4</v>
      </c>
      <c r="J19" s="20">
        <v>2.1</v>
      </c>
      <c r="K19" s="21">
        <v>1.8</v>
      </c>
      <c r="L19" s="21">
        <v>2</v>
      </c>
      <c r="M19" s="20">
        <v>1.1000000000000001</v>
      </c>
      <c r="N19" s="20">
        <v>1.1000000000000001</v>
      </c>
      <c r="O19" s="21">
        <v>1</v>
      </c>
      <c r="P19" s="21">
        <v>1.1000000000000001</v>
      </c>
      <c r="Q19" s="20">
        <v>4.5</v>
      </c>
      <c r="R19" s="20">
        <v>4.3</v>
      </c>
      <c r="S19" s="21">
        <v>14.5</v>
      </c>
      <c r="T19" s="21">
        <v>15.7</v>
      </c>
      <c r="U19" s="20">
        <v>9.3000000000000007</v>
      </c>
      <c r="V19" s="20">
        <v>10.199999999999999</v>
      </c>
      <c r="W19" s="21">
        <v>2.4</v>
      </c>
      <c r="X19" s="21">
        <v>2.6</v>
      </c>
      <c r="Y19" s="20"/>
      <c r="Z19" s="20">
        <v>2.6</v>
      </c>
      <c r="AA19" s="21"/>
      <c r="AB19" s="21">
        <v>2.5</v>
      </c>
      <c r="AC19" s="20">
        <v>1.4</v>
      </c>
      <c r="AD19" s="20">
        <v>1.4</v>
      </c>
      <c r="AE19" s="21">
        <v>1.5</v>
      </c>
      <c r="AF19" s="21">
        <v>1.3</v>
      </c>
      <c r="AG19" s="20">
        <v>4.0999999999999996</v>
      </c>
      <c r="AH19" s="20">
        <v>4.4000000000000004</v>
      </c>
      <c r="AI19" s="21">
        <v>2.2000000000000002</v>
      </c>
      <c r="AJ19" s="21">
        <v>2.7</v>
      </c>
      <c r="AK19" s="20">
        <v>3.2</v>
      </c>
      <c r="AL19" s="20">
        <v>3.2</v>
      </c>
      <c r="AM19" s="21">
        <v>1.9</v>
      </c>
      <c r="AN19" s="21">
        <v>2.5</v>
      </c>
      <c r="AO19" s="20">
        <v>3</v>
      </c>
      <c r="AP19" s="20">
        <v>3</v>
      </c>
      <c r="AQ19" s="32">
        <v>59.4</v>
      </c>
      <c r="AR19" s="32">
        <v>195.3</v>
      </c>
      <c r="AS19" s="27">
        <v>1686.8</v>
      </c>
    </row>
    <row r="20" spans="1:45">
      <c r="A20" s="1">
        <v>62</v>
      </c>
      <c r="B20" s="2" t="s">
        <v>1</v>
      </c>
      <c r="C20" s="2">
        <v>60</v>
      </c>
      <c r="D20" s="10" t="s">
        <v>20</v>
      </c>
      <c r="E20" s="20">
        <v>21.5</v>
      </c>
      <c r="F20" s="20">
        <v>20.399999999999999</v>
      </c>
      <c r="G20" s="21">
        <v>3.6</v>
      </c>
      <c r="H20" s="21">
        <v>4</v>
      </c>
      <c r="I20" s="20">
        <v>5.8</v>
      </c>
      <c r="J20" s="20">
        <v>5.7</v>
      </c>
      <c r="K20" s="21">
        <v>5.2</v>
      </c>
      <c r="L20" s="21">
        <v>5.4</v>
      </c>
      <c r="M20" s="20">
        <v>3.4</v>
      </c>
      <c r="N20" s="20">
        <v>3.6</v>
      </c>
      <c r="O20" s="21">
        <v>2.9</v>
      </c>
      <c r="P20" s="21">
        <v>3</v>
      </c>
      <c r="Q20" s="20">
        <v>11.1</v>
      </c>
      <c r="R20" s="20">
        <v>10.9</v>
      </c>
      <c r="S20" s="21">
        <v>24.6</v>
      </c>
      <c r="T20" s="21">
        <v>24.3</v>
      </c>
      <c r="U20" s="20">
        <v>15.8</v>
      </c>
      <c r="V20" s="20">
        <v>15</v>
      </c>
      <c r="W20" s="21">
        <v>4.5</v>
      </c>
      <c r="X20" s="21">
        <v>4.2</v>
      </c>
      <c r="Y20" s="20">
        <v>4.8</v>
      </c>
      <c r="Z20" s="20">
        <v>4.7</v>
      </c>
      <c r="AA20" s="21">
        <v>4.9000000000000004</v>
      </c>
      <c r="AB20" s="21">
        <v>4.0999999999999996</v>
      </c>
      <c r="AC20" s="20">
        <v>1.9</v>
      </c>
      <c r="AD20" s="20">
        <v>1.5</v>
      </c>
      <c r="AE20" s="21">
        <v>2.2000000000000002</v>
      </c>
      <c r="AF20" s="21">
        <v>2.2000000000000002</v>
      </c>
      <c r="AG20" s="20">
        <v>8.4</v>
      </c>
      <c r="AH20" s="20"/>
      <c r="AI20" s="21">
        <v>4.9000000000000004</v>
      </c>
      <c r="AJ20" s="21">
        <v>4.3</v>
      </c>
      <c r="AK20" s="20">
        <v>5</v>
      </c>
      <c r="AL20" s="20">
        <v>4.5</v>
      </c>
      <c r="AM20" s="21">
        <v>4.4000000000000004</v>
      </c>
      <c r="AN20" s="21">
        <v>4.7</v>
      </c>
      <c r="AO20" s="20">
        <v>5.2</v>
      </c>
      <c r="AP20" s="20">
        <v>5</v>
      </c>
      <c r="AQ20" s="32">
        <v>125.8</v>
      </c>
      <c r="AR20" s="32">
        <v>330.8</v>
      </c>
      <c r="AS20" s="27">
        <v>3187.6</v>
      </c>
    </row>
    <row r="21" spans="1:45">
      <c r="A21" s="3">
        <v>63</v>
      </c>
      <c r="B21" s="4" t="s">
        <v>1</v>
      </c>
      <c r="C21" s="4">
        <v>64</v>
      </c>
      <c r="D21" s="4" t="s">
        <v>23</v>
      </c>
      <c r="E21" s="20">
        <v>23.4</v>
      </c>
      <c r="F21" s="20">
        <v>23.3</v>
      </c>
      <c r="G21" s="21">
        <v>3.7</v>
      </c>
      <c r="H21" s="21">
        <v>4.0999999999999996</v>
      </c>
      <c r="I21" s="20">
        <v>6</v>
      </c>
      <c r="J21" s="20">
        <v>6.6</v>
      </c>
      <c r="K21" s="21">
        <v>5.0999999999999996</v>
      </c>
      <c r="L21" s="21">
        <v>5.7</v>
      </c>
      <c r="M21" s="20">
        <v>3.2</v>
      </c>
      <c r="N21" s="20">
        <v>3.2</v>
      </c>
      <c r="O21" s="21">
        <v>3</v>
      </c>
      <c r="P21" s="21">
        <v>3</v>
      </c>
      <c r="Q21" s="20">
        <v>15.8</v>
      </c>
      <c r="R21" s="20">
        <v>15.4</v>
      </c>
      <c r="S21" s="21">
        <v>33.4</v>
      </c>
      <c r="T21" s="21">
        <v>36</v>
      </c>
      <c r="U21" s="20">
        <v>17.7</v>
      </c>
      <c r="V21" s="20">
        <v>18.899999999999999</v>
      </c>
      <c r="W21" s="21">
        <v>5.7</v>
      </c>
      <c r="X21" s="21">
        <v>6.1</v>
      </c>
      <c r="Y21" s="20">
        <v>5.0999999999999996</v>
      </c>
      <c r="Z21" s="20">
        <v>5.5</v>
      </c>
      <c r="AA21" s="21">
        <v>4.3</v>
      </c>
      <c r="AB21" s="21">
        <v>4.7</v>
      </c>
      <c r="AC21" s="20">
        <v>1.7</v>
      </c>
      <c r="AD21" s="20">
        <v>1.9</v>
      </c>
      <c r="AE21" s="21">
        <v>2.7</v>
      </c>
      <c r="AF21" s="21">
        <v>2.8</v>
      </c>
      <c r="AG21" s="20">
        <v>9.1</v>
      </c>
      <c r="AH21" s="20">
        <v>10.199999999999999</v>
      </c>
      <c r="AI21" s="21">
        <v>4.2</v>
      </c>
      <c r="AJ21" s="21">
        <v>4.3</v>
      </c>
      <c r="AK21" s="20">
        <v>4.3</v>
      </c>
      <c r="AL21" s="20">
        <v>4.4000000000000004</v>
      </c>
      <c r="AM21" s="21">
        <v>4.5999999999999996</v>
      </c>
      <c r="AN21" s="21">
        <v>4.5</v>
      </c>
      <c r="AO21" s="20">
        <v>5.8</v>
      </c>
      <c r="AP21" s="20">
        <v>7</v>
      </c>
      <c r="AQ21" s="32">
        <v>154.1</v>
      </c>
      <c r="AR21" s="32">
        <v>489.4</v>
      </c>
      <c r="AS21" s="27">
        <v>4153.5</v>
      </c>
    </row>
    <row r="22" spans="1:45">
      <c r="A22" s="1">
        <v>71</v>
      </c>
      <c r="B22" s="2" t="s">
        <v>1</v>
      </c>
      <c r="C22" s="2">
        <v>67</v>
      </c>
      <c r="D22" s="2" t="s">
        <v>23</v>
      </c>
      <c r="E22" s="20">
        <v>23</v>
      </c>
      <c r="F22" s="20">
        <v>26.2</v>
      </c>
      <c r="G22" s="21">
        <v>3.8</v>
      </c>
      <c r="H22" s="21"/>
      <c r="I22" s="20">
        <v>5.7</v>
      </c>
      <c r="J22" s="20">
        <v>6</v>
      </c>
      <c r="K22" s="21">
        <v>5.7</v>
      </c>
      <c r="L22" s="21">
        <v>5.7</v>
      </c>
      <c r="M22" s="20">
        <v>3.1</v>
      </c>
      <c r="N22" s="20">
        <v>3.3</v>
      </c>
      <c r="O22" s="21">
        <v>3</v>
      </c>
      <c r="P22" s="21">
        <v>2.7</v>
      </c>
      <c r="Q22" s="20">
        <v>9.3000000000000007</v>
      </c>
      <c r="R22" s="20">
        <v>10.199999999999999</v>
      </c>
      <c r="S22" s="21">
        <v>27.6</v>
      </c>
      <c r="T22" s="21">
        <v>29</v>
      </c>
      <c r="U22" s="20">
        <v>21.5</v>
      </c>
      <c r="V22" s="20">
        <v>21.2</v>
      </c>
      <c r="W22" s="21">
        <v>5.8</v>
      </c>
      <c r="X22" s="21">
        <v>5.7</v>
      </c>
      <c r="Y22" s="20">
        <v>5.4</v>
      </c>
      <c r="Z22" s="20">
        <v>5.6</v>
      </c>
      <c r="AA22" s="21">
        <v>4.5999999999999996</v>
      </c>
      <c r="AB22" s="21">
        <v>4.2</v>
      </c>
      <c r="AC22" s="20">
        <v>2.2999999999999998</v>
      </c>
      <c r="AD22" s="20">
        <v>2</v>
      </c>
      <c r="AE22" s="21">
        <v>3</v>
      </c>
      <c r="AF22" s="21">
        <v>3</v>
      </c>
      <c r="AG22" s="20"/>
      <c r="AH22" s="20">
        <v>7.9</v>
      </c>
      <c r="AI22" s="21">
        <v>4.9000000000000004</v>
      </c>
      <c r="AJ22" s="21">
        <v>4.0999999999999996</v>
      </c>
      <c r="AK22" s="20">
        <v>3.8</v>
      </c>
      <c r="AL22" s="20">
        <v>3.6</v>
      </c>
      <c r="AM22" s="21">
        <v>3.7</v>
      </c>
      <c r="AN22" s="21">
        <v>3.9</v>
      </c>
      <c r="AO22" s="20"/>
      <c r="AP22" s="20">
        <v>4.0999999999999996</v>
      </c>
      <c r="AQ22" s="32">
        <v>145.30000000000001</v>
      </c>
      <c r="AR22" s="32">
        <v>353</v>
      </c>
      <c r="AS22" s="27">
        <v>3877.4</v>
      </c>
    </row>
    <row r="23" spans="1:45">
      <c r="A23" s="3">
        <v>72</v>
      </c>
      <c r="B23" s="4" t="s">
        <v>1</v>
      </c>
      <c r="C23" s="4">
        <v>81</v>
      </c>
      <c r="D23" s="4" t="s">
        <v>23</v>
      </c>
      <c r="E23" s="20">
        <v>10.4</v>
      </c>
      <c r="F23" s="20"/>
      <c r="G23" s="21"/>
      <c r="H23" s="21"/>
      <c r="I23" s="20">
        <v>3.8</v>
      </c>
      <c r="J23" s="20"/>
      <c r="K23" s="21"/>
      <c r="L23" s="21">
        <v>3.2</v>
      </c>
      <c r="M23" s="20">
        <v>2</v>
      </c>
      <c r="N23" s="20">
        <v>1.9</v>
      </c>
      <c r="O23" s="21">
        <v>1.8</v>
      </c>
      <c r="P23" s="21"/>
      <c r="Q23" s="20">
        <v>8.6999999999999993</v>
      </c>
      <c r="R23" s="20">
        <v>7.1</v>
      </c>
      <c r="S23" s="21"/>
      <c r="T23" s="21"/>
      <c r="U23" s="20">
        <v>16.2</v>
      </c>
      <c r="V23" s="20">
        <v>13.8</v>
      </c>
      <c r="W23" s="21">
        <v>4.2</v>
      </c>
      <c r="X23" s="21">
        <v>4.0999999999999996</v>
      </c>
      <c r="Y23" s="20">
        <v>5.2</v>
      </c>
      <c r="Z23" s="20"/>
      <c r="AA23" s="21">
        <v>3.4</v>
      </c>
      <c r="AB23" s="21">
        <v>3.3</v>
      </c>
      <c r="AC23" s="20">
        <v>1.9</v>
      </c>
      <c r="AD23" s="20">
        <v>1.2</v>
      </c>
      <c r="AE23" s="21">
        <v>2.6</v>
      </c>
      <c r="AF23" s="21">
        <v>2.1</v>
      </c>
      <c r="AG23" s="20">
        <v>6.4</v>
      </c>
      <c r="AH23" s="20">
        <v>6</v>
      </c>
      <c r="AI23" s="21">
        <v>4.0999999999999996</v>
      </c>
      <c r="AJ23" s="21">
        <v>3.4</v>
      </c>
      <c r="AK23" s="20">
        <v>3.8</v>
      </c>
      <c r="AL23" s="20">
        <v>3.9</v>
      </c>
      <c r="AM23" s="21">
        <v>2.9</v>
      </c>
      <c r="AN23" s="21">
        <v>3</v>
      </c>
      <c r="AO23" s="20">
        <v>3.1</v>
      </c>
      <c r="AP23" s="20">
        <v>3.1</v>
      </c>
      <c r="AQ23" s="32">
        <v>71.099999999999994</v>
      </c>
      <c r="AR23" s="32">
        <v>198.2</v>
      </c>
      <c r="AS23" s="27">
        <v>2203.3000000000002</v>
      </c>
    </row>
    <row r="24" spans="1:45">
      <c r="A24" s="1">
        <v>73</v>
      </c>
      <c r="B24" s="2" t="s">
        <v>0</v>
      </c>
      <c r="C24" s="2">
        <v>92</v>
      </c>
      <c r="D24" s="2" t="s">
        <v>23</v>
      </c>
      <c r="E24" s="20">
        <v>13.3</v>
      </c>
      <c r="F24" s="20">
        <v>13.7</v>
      </c>
      <c r="G24" s="21">
        <v>2.2000000000000002</v>
      </c>
      <c r="H24" s="21">
        <v>2</v>
      </c>
      <c r="I24" s="20">
        <v>4</v>
      </c>
      <c r="J24" s="20">
        <v>3.7</v>
      </c>
      <c r="K24" s="21">
        <v>3.2</v>
      </c>
      <c r="L24" s="21">
        <v>3.3</v>
      </c>
      <c r="M24" s="20">
        <v>1.9</v>
      </c>
      <c r="N24" s="20">
        <v>1.9</v>
      </c>
      <c r="O24" s="21">
        <v>1.7</v>
      </c>
      <c r="P24" s="21">
        <v>1.5</v>
      </c>
      <c r="Q24" s="20"/>
      <c r="R24" s="20"/>
      <c r="S24" s="21"/>
      <c r="T24" s="21"/>
      <c r="U24" s="20"/>
      <c r="V24" s="20">
        <v>14.6</v>
      </c>
      <c r="W24" s="21"/>
      <c r="X24" s="21">
        <v>3.6</v>
      </c>
      <c r="Y24" s="20"/>
      <c r="Z24" s="20">
        <v>4.8</v>
      </c>
      <c r="AA24" s="21"/>
      <c r="AB24" s="21">
        <v>2.9</v>
      </c>
      <c r="AC24" s="20"/>
      <c r="AD24" s="20">
        <v>2.2999999999999998</v>
      </c>
      <c r="AE24" s="21"/>
      <c r="AF24" s="21">
        <v>2.1</v>
      </c>
      <c r="AG24" s="20"/>
      <c r="AH24" s="20">
        <v>6.4</v>
      </c>
      <c r="AI24" s="21">
        <v>4.5999999999999996</v>
      </c>
      <c r="AJ24" s="21">
        <v>4.9000000000000004</v>
      </c>
      <c r="AK24" s="20">
        <v>4.4000000000000004</v>
      </c>
      <c r="AL24" s="20">
        <v>3</v>
      </c>
      <c r="AM24" s="21">
        <v>3.8</v>
      </c>
      <c r="AN24" s="21">
        <v>2.6</v>
      </c>
      <c r="AO24" s="20"/>
      <c r="AP24" s="20">
        <v>2.4</v>
      </c>
      <c r="AQ24" s="32">
        <v>79.599999999999994</v>
      </c>
      <c r="AR24" s="32">
        <v>270.8</v>
      </c>
      <c r="AS24" s="27">
        <v>2870.6</v>
      </c>
    </row>
    <row r="25" spans="1:45">
      <c r="A25" s="3">
        <v>75</v>
      </c>
      <c r="B25" s="4" t="s">
        <v>0</v>
      </c>
      <c r="C25" s="4">
        <v>86</v>
      </c>
      <c r="D25" s="4" t="s">
        <v>23</v>
      </c>
      <c r="E25" s="20"/>
      <c r="F25" s="20">
        <v>13</v>
      </c>
      <c r="G25" s="21">
        <v>2.9</v>
      </c>
      <c r="H25" s="21">
        <v>3.1</v>
      </c>
      <c r="I25" s="20">
        <v>4.7</v>
      </c>
      <c r="J25" s="20">
        <v>4.2</v>
      </c>
      <c r="K25" s="21">
        <v>4.0999999999999996</v>
      </c>
      <c r="L25" s="21">
        <v>3.9</v>
      </c>
      <c r="M25" s="20">
        <v>2.7</v>
      </c>
      <c r="N25" s="20">
        <v>2.4</v>
      </c>
      <c r="O25" s="21">
        <v>2.1</v>
      </c>
      <c r="P25" s="21">
        <v>1.9</v>
      </c>
      <c r="Q25" s="20">
        <v>8</v>
      </c>
      <c r="R25" s="20">
        <v>9.9</v>
      </c>
      <c r="S25" s="21">
        <v>26.1</v>
      </c>
      <c r="T25" s="21">
        <v>24.5</v>
      </c>
      <c r="U25" s="20">
        <v>16.600000000000001</v>
      </c>
      <c r="V25" s="20">
        <v>17</v>
      </c>
      <c r="W25" s="21">
        <v>5.0999999999999996</v>
      </c>
      <c r="X25" s="21">
        <v>4.7</v>
      </c>
      <c r="Y25" s="20">
        <v>5.6</v>
      </c>
      <c r="Z25" s="20">
        <v>5.3</v>
      </c>
      <c r="AA25" s="21">
        <v>3.8</v>
      </c>
      <c r="AB25" s="21">
        <v>3.6</v>
      </c>
      <c r="AC25" s="20">
        <v>2</v>
      </c>
      <c r="AD25" s="20">
        <v>1.8</v>
      </c>
      <c r="AE25" s="21">
        <v>2.2999999999999998</v>
      </c>
      <c r="AF25" s="21">
        <v>2.4</v>
      </c>
      <c r="AG25" s="20">
        <v>7.3</v>
      </c>
      <c r="AH25" s="20">
        <v>6.3</v>
      </c>
      <c r="AI25" s="21">
        <v>5.7</v>
      </c>
      <c r="AJ25" s="21">
        <v>5.2</v>
      </c>
      <c r="AK25" s="20">
        <v>4.4000000000000004</v>
      </c>
      <c r="AL25" s="20">
        <v>4.0999999999999996</v>
      </c>
      <c r="AM25" s="21">
        <v>3.8</v>
      </c>
      <c r="AN25" s="21">
        <v>4.0999999999999996</v>
      </c>
      <c r="AO25" s="20">
        <v>4.7</v>
      </c>
      <c r="AP25" s="20">
        <v>5</v>
      </c>
      <c r="AQ25" s="32">
        <v>84.1</v>
      </c>
      <c r="AR25" s="32">
        <v>250.3</v>
      </c>
      <c r="AS25" s="27">
        <v>2587.1</v>
      </c>
    </row>
    <row r="26" spans="1:45">
      <c r="A26" s="1">
        <v>76</v>
      </c>
      <c r="B26" s="2" t="s">
        <v>0</v>
      </c>
      <c r="C26" s="2">
        <v>60</v>
      </c>
      <c r="D26" s="2" t="s">
        <v>23</v>
      </c>
      <c r="E26" s="20">
        <v>17.600000000000001</v>
      </c>
      <c r="F26" s="20">
        <v>16.600000000000001</v>
      </c>
      <c r="G26" s="21">
        <v>2.7</v>
      </c>
      <c r="H26" s="21">
        <v>2.6</v>
      </c>
      <c r="I26" s="20">
        <v>4.3</v>
      </c>
      <c r="J26" s="20">
        <v>4.7</v>
      </c>
      <c r="K26" s="21">
        <v>4.0999999999999996</v>
      </c>
      <c r="L26" s="21">
        <v>4.5999999999999996</v>
      </c>
      <c r="M26" s="20">
        <v>2.4</v>
      </c>
      <c r="N26" s="20">
        <v>2.6</v>
      </c>
      <c r="O26" s="21">
        <v>2.1</v>
      </c>
      <c r="P26" s="21">
        <v>2</v>
      </c>
      <c r="Q26" s="20">
        <v>9</v>
      </c>
      <c r="R26" s="20">
        <v>8.6</v>
      </c>
      <c r="S26" s="21">
        <v>26.5</v>
      </c>
      <c r="T26" s="21">
        <v>24.4</v>
      </c>
      <c r="U26" s="20">
        <v>15.4</v>
      </c>
      <c r="V26" s="20">
        <v>15.8</v>
      </c>
      <c r="W26" s="21">
        <v>4.3</v>
      </c>
      <c r="X26" s="21">
        <v>4.0999999999999996</v>
      </c>
      <c r="Y26" s="20">
        <v>4.5</v>
      </c>
      <c r="Z26" s="20">
        <v>5</v>
      </c>
      <c r="AA26" s="21">
        <v>2.7</v>
      </c>
      <c r="AB26" s="21">
        <v>2.9</v>
      </c>
      <c r="AC26" s="20">
        <v>1.1000000000000001</v>
      </c>
      <c r="AD26" s="20">
        <v>1.3</v>
      </c>
      <c r="AE26" s="21">
        <v>1.5</v>
      </c>
      <c r="AF26" s="21">
        <v>1.6</v>
      </c>
      <c r="AG26" s="20">
        <v>6.4</v>
      </c>
      <c r="AH26" s="20">
        <v>6.3</v>
      </c>
      <c r="AI26" s="21">
        <v>3.4</v>
      </c>
      <c r="AJ26" s="21">
        <v>4.0999999999999996</v>
      </c>
      <c r="AK26" s="20">
        <v>3.4</v>
      </c>
      <c r="AL26" s="20">
        <v>3.8</v>
      </c>
      <c r="AM26" s="21">
        <v>3.6</v>
      </c>
      <c r="AN26" s="21">
        <v>3.5</v>
      </c>
      <c r="AO26" s="20">
        <v>4.5</v>
      </c>
      <c r="AP26" s="20">
        <v>4.0999999999999996</v>
      </c>
      <c r="AQ26" s="32">
        <v>119.3</v>
      </c>
      <c r="AR26" s="32">
        <v>278</v>
      </c>
      <c r="AS26" s="27">
        <v>3027.7</v>
      </c>
    </row>
    <row r="27" spans="1:45">
      <c r="A27" s="3">
        <v>78</v>
      </c>
      <c r="B27" s="4" t="s">
        <v>1</v>
      </c>
      <c r="C27" s="4">
        <v>38</v>
      </c>
      <c r="D27" s="4" t="s">
        <v>25</v>
      </c>
      <c r="E27" s="20">
        <v>18.399999999999999</v>
      </c>
      <c r="F27" s="20">
        <v>18.8</v>
      </c>
      <c r="G27" s="21"/>
      <c r="H27" s="21">
        <v>3.3</v>
      </c>
      <c r="I27" s="20">
        <v>4.4000000000000004</v>
      </c>
      <c r="J27" s="20">
        <v>5.3</v>
      </c>
      <c r="K27" s="21">
        <v>4.5</v>
      </c>
      <c r="L27" s="21">
        <v>4.9000000000000004</v>
      </c>
      <c r="M27" s="20">
        <v>2.4</v>
      </c>
      <c r="N27" s="20">
        <v>2.5</v>
      </c>
      <c r="O27" s="21"/>
      <c r="P27" s="21">
        <v>1.8</v>
      </c>
      <c r="Q27" s="20">
        <v>8.9</v>
      </c>
      <c r="R27" s="20">
        <v>9</v>
      </c>
      <c r="S27" s="21">
        <v>23.9</v>
      </c>
      <c r="T27" s="21">
        <v>24.3</v>
      </c>
      <c r="U27" s="20">
        <v>16.3</v>
      </c>
      <c r="V27" s="20">
        <v>16.7</v>
      </c>
      <c r="W27" s="21">
        <v>4.9000000000000004</v>
      </c>
      <c r="X27" s="21">
        <v>5.0999999999999996</v>
      </c>
      <c r="Y27" s="20">
        <v>4.5999999999999996</v>
      </c>
      <c r="Z27" s="20"/>
      <c r="AA27" s="21">
        <v>4.4000000000000004</v>
      </c>
      <c r="AB27" s="21"/>
      <c r="AC27" s="20"/>
      <c r="AD27" s="20">
        <v>1.7</v>
      </c>
      <c r="AE27" s="21"/>
      <c r="AF27" s="21">
        <v>2</v>
      </c>
      <c r="AG27" s="20">
        <v>8.1999999999999993</v>
      </c>
      <c r="AH27" s="20">
        <v>9</v>
      </c>
      <c r="AI27" s="21">
        <v>3.6</v>
      </c>
      <c r="AJ27" s="21">
        <v>3.6</v>
      </c>
      <c r="AK27" s="20">
        <v>3.4</v>
      </c>
      <c r="AL27" s="20">
        <v>3.2</v>
      </c>
      <c r="AM27" s="21">
        <v>4.3</v>
      </c>
      <c r="AN27" s="21">
        <v>3.9</v>
      </c>
      <c r="AO27" s="20">
        <v>4.8</v>
      </c>
      <c r="AP27" s="20">
        <v>5.0999999999999996</v>
      </c>
      <c r="AQ27" s="32">
        <v>106.2</v>
      </c>
      <c r="AR27" s="32">
        <v>272.60000000000002</v>
      </c>
      <c r="AS27" s="27">
        <v>2663.8</v>
      </c>
    </row>
    <row r="28" spans="1:45">
      <c r="A28" s="1">
        <v>79</v>
      </c>
      <c r="B28" s="2" t="s">
        <v>1</v>
      </c>
      <c r="C28" s="2">
        <v>74</v>
      </c>
      <c r="D28" s="2" t="s">
        <v>25</v>
      </c>
      <c r="E28" s="20"/>
      <c r="F28" s="20"/>
      <c r="G28" s="21"/>
      <c r="H28" s="21"/>
      <c r="I28" s="20"/>
      <c r="J28" s="20"/>
      <c r="K28" s="21"/>
      <c r="L28" s="21"/>
      <c r="M28" s="20"/>
      <c r="N28" s="20"/>
      <c r="O28" s="21"/>
      <c r="P28" s="21"/>
      <c r="Q28" s="20" t="s">
        <v>41</v>
      </c>
      <c r="R28" s="20"/>
      <c r="S28" s="21">
        <v>27.3</v>
      </c>
      <c r="T28" s="21"/>
      <c r="U28" s="20">
        <v>16.8</v>
      </c>
      <c r="V28" s="20"/>
      <c r="W28" s="21">
        <v>5.0999999999999996</v>
      </c>
      <c r="X28" s="21"/>
      <c r="Y28" s="20">
        <v>5.6</v>
      </c>
      <c r="Z28" s="20"/>
      <c r="AA28" s="21">
        <v>4.3</v>
      </c>
      <c r="AB28" s="21"/>
      <c r="AC28" s="20">
        <v>2</v>
      </c>
      <c r="AD28" s="20"/>
      <c r="AE28" s="21">
        <v>2.6</v>
      </c>
      <c r="AF28" s="21"/>
      <c r="AG28" s="20"/>
      <c r="AH28" s="20"/>
      <c r="AI28" s="21"/>
      <c r="AJ28" s="21"/>
      <c r="AK28" s="20"/>
      <c r="AL28" s="20"/>
      <c r="AM28" s="21">
        <v>3.3</v>
      </c>
      <c r="AN28" s="21"/>
      <c r="AO28" s="20"/>
      <c r="AP28" s="20"/>
      <c r="AQ28" s="32">
        <v>97.1</v>
      </c>
      <c r="AR28" s="32">
        <v>328</v>
      </c>
      <c r="AS28" s="27">
        <v>3008.5</v>
      </c>
    </row>
    <row r="29" spans="1:45">
      <c r="A29" s="3">
        <v>80</v>
      </c>
      <c r="B29" s="4" t="s">
        <v>0</v>
      </c>
      <c r="C29" s="4">
        <v>88</v>
      </c>
      <c r="D29" s="4" t="s">
        <v>25</v>
      </c>
      <c r="E29" s="20"/>
      <c r="F29" s="20"/>
      <c r="G29" s="21">
        <v>2.2999999999999998</v>
      </c>
      <c r="H29" s="21">
        <v>1.9</v>
      </c>
      <c r="I29" s="20"/>
      <c r="J29" s="20">
        <v>3</v>
      </c>
      <c r="K29" s="21">
        <v>1.8</v>
      </c>
      <c r="L29" s="21">
        <v>2.5</v>
      </c>
      <c r="M29" s="20">
        <v>1.4</v>
      </c>
      <c r="N29" s="20">
        <v>1.5</v>
      </c>
      <c r="O29" s="21">
        <v>1.2</v>
      </c>
      <c r="P29" s="21">
        <v>1.3</v>
      </c>
      <c r="Q29" s="20">
        <v>6.8</v>
      </c>
      <c r="R29" s="20">
        <v>6.1</v>
      </c>
      <c r="S29" s="21">
        <v>13.9</v>
      </c>
      <c r="T29" s="21">
        <v>12.1</v>
      </c>
      <c r="U29" s="20">
        <v>10.3</v>
      </c>
      <c r="V29" s="20">
        <v>9.8000000000000007</v>
      </c>
      <c r="W29" s="21">
        <v>3</v>
      </c>
      <c r="X29" s="21">
        <v>2.6</v>
      </c>
      <c r="Y29" s="20">
        <v>3</v>
      </c>
      <c r="Z29" s="20">
        <v>2.7</v>
      </c>
      <c r="AA29" s="21">
        <v>2</v>
      </c>
      <c r="AB29" s="21">
        <v>1.5</v>
      </c>
      <c r="AC29" s="20">
        <v>0.7</v>
      </c>
      <c r="AD29" s="20">
        <v>0.8</v>
      </c>
      <c r="AE29" s="21">
        <v>1.7</v>
      </c>
      <c r="AF29" s="21">
        <v>1.7</v>
      </c>
      <c r="AG29" s="20">
        <v>3.9</v>
      </c>
      <c r="AH29" s="20">
        <v>3.1</v>
      </c>
      <c r="AI29" s="21">
        <v>2.5</v>
      </c>
      <c r="AJ29" s="21">
        <v>2.9</v>
      </c>
      <c r="AK29" s="20">
        <v>2.2999999999999998</v>
      </c>
      <c r="AL29" s="20"/>
      <c r="AM29" s="21">
        <v>2.2999999999999998</v>
      </c>
      <c r="AN29" s="21"/>
      <c r="AO29" s="20"/>
      <c r="AP29" s="20"/>
      <c r="AQ29" s="32">
        <v>50.3</v>
      </c>
      <c r="AR29" s="32">
        <v>214.9</v>
      </c>
      <c r="AS29" s="27">
        <v>2186.9</v>
      </c>
    </row>
    <row r="30" spans="1:45">
      <c r="A30" s="1">
        <v>81</v>
      </c>
      <c r="B30" s="2" t="s">
        <v>0</v>
      </c>
      <c r="C30" s="2">
        <v>96</v>
      </c>
      <c r="D30" s="2" t="s">
        <v>25</v>
      </c>
      <c r="E30" s="20"/>
      <c r="F30" s="20"/>
      <c r="G30" s="21"/>
      <c r="H30" s="21"/>
      <c r="I30" s="20"/>
      <c r="J30" s="20"/>
      <c r="K30" s="21"/>
      <c r="L30" s="21"/>
      <c r="M30" s="20"/>
      <c r="N30" s="20"/>
      <c r="O30" s="21"/>
      <c r="P30" s="21"/>
      <c r="Q30" s="20"/>
      <c r="R30" s="20"/>
      <c r="S30" s="21"/>
      <c r="T30" s="21"/>
      <c r="U30" s="20"/>
      <c r="V30" s="20"/>
      <c r="W30" s="21"/>
      <c r="X30" s="21"/>
      <c r="Y30" s="20"/>
      <c r="Z30" s="20"/>
      <c r="AA30" s="21"/>
      <c r="AB30" s="21"/>
      <c r="AC30" s="20"/>
      <c r="AD30" s="20"/>
      <c r="AE30" s="21"/>
      <c r="AF30" s="21"/>
      <c r="AG30" s="20"/>
      <c r="AH30" s="20"/>
      <c r="AI30" s="21"/>
      <c r="AJ30" s="21"/>
      <c r="AK30" s="20"/>
      <c r="AL30" s="20"/>
      <c r="AM30" s="21"/>
      <c r="AN30" s="21"/>
      <c r="AO30" s="20"/>
      <c r="AP30" s="20"/>
      <c r="AQ30" s="32">
        <v>60.2</v>
      </c>
      <c r="AR30" s="32">
        <v>108.2</v>
      </c>
      <c r="AS30" s="27">
        <v>1722.8</v>
      </c>
    </row>
    <row r="31" spans="1:45">
      <c r="A31" s="3">
        <v>82</v>
      </c>
      <c r="B31" s="4" t="s">
        <v>0</v>
      </c>
      <c r="C31" s="4">
        <v>96</v>
      </c>
      <c r="D31" s="4" t="s">
        <v>25</v>
      </c>
      <c r="E31" s="20"/>
      <c r="F31" s="20"/>
      <c r="G31" s="21">
        <v>1.3</v>
      </c>
      <c r="H31" s="21">
        <v>1.1000000000000001</v>
      </c>
      <c r="I31" s="20"/>
      <c r="J31" s="20">
        <v>1.9</v>
      </c>
      <c r="K31" s="21"/>
      <c r="L31" s="21">
        <v>1.7</v>
      </c>
      <c r="M31" s="20"/>
      <c r="N31" s="20"/>
      <c r="O31" s="21"/>
      <c r="P31" s="21"/>
      <c r="Q31" s="20"/>
      <c r="R31" s="20"/>
      <c r="S31" s="21"/>
      <c r="T31" s="21"/>
      <c r="U31" s="20">
        <v>7.3</v>
      </c>
      <c r="V31" s="20">
        <v>7.3</v>
      </c>
      <c r="W31" s="21">
        <v>2.6</v>
      </c>
      <c r="X31" s="21">
        <v>2.6</v>
      </c>
      <c r="Y31" s="20">
        <v>2.6</v>
      </c>
      <c r="Z31" s="20">
        <v>2.2999999999999998</v>
      </c>
      <c r="AA31" s="21">
        <v>2.1</v>
      </c>
      <c r="AB31" s="21">
        <v>2.2999999999999998</v>
      </c>
      <c r="AC31" s="20">
        <v>0.9</v>
      </c>
      <c r="AD31" s="20">
        <v>1.1000000000000001</v>
      </c>
      <c r="AE31" s="21">
        <v>1.1000000000000001</v>
      </c>
      <c r="AF31" s="21">
        <v>1.1000000000000001</v>
      </c>
      <c r="AG31" s="20"/>
      <c r="AH31" s="20">
        <v>3.5</v>
      </c>
      <c r="AI31" s="21">
        <v>2.4</v>
      </c>
      <c r="AJ31" s="21">
        <v>2.2999999999999998</v>
      </c>
      <c r="AK31" s="20">
        <v>2.5</v>
      </c>
      <c r="AL31" s="20">
        <v>1.8</v>
      </c>
      <c r="AM31" s="21">
        <v>2.2999999999999998</v>
      </c>
      <c r="AN31" s="21">
        <v>1.8</v>
      </c>
      <c r="AO31" s="20">
        <v>3.1</v>
      </c>
      <c r="AP31" s="20">
        <v>2.5</v>
      </c>
      <c r="AQ31" s="32">
        <v>43.7</v>
      </c>
      <c r="AR31" s="32">
        <v>158.80000000000001</v>
      </c>
      <c r="AS31" s="27">
        <v>1366.9</v>
      </c>
    </row>
    <row r="32" spans="1:45">
      <c r="A32" s="1">
        <v>83</v>
      </c>
      <c r="B32" s="2" t="s">
        <v>1</v>
      </c>
      <c r="C32" s="2">
        <v>31</v>
      </c>
      <c r="D32" s="2" t="s">
        <v>25</v>
      </c>
      <c r="E32" s="20">
        <v>26.5</v>
      </c>
      <c r="F32" s="20">
        <v>29.1</v>
      </c>
      <c r="G32" s="21">
        <v>4.8</v>
      </c>
      <c r="H32" s="21"/>
      <c r="I32" s="20">
        <v>8.5</v>
      </c>
      <c r="J32" s="20"/>
      <c r="K32" s="21"/>
      <c r="L32" s="21"/>
      <c r="M32" s="20"/>
      <c r="N32" s="20"/>
      <c r="O32" s="21"/>
      <c r="P32" s="21"/>
      <c r="Q32" s="20"/>
      <c r="R32" s="20"/>
      <c r="S32" s="21">
        <v>61</v>
      </c>
      <c r="T32" s="21">
        <v>62.1</v>
      </c>
      <c r="U32" s="20">
        <v>33.5</v>
      </c>
      <c r="V32" s="20">
        <v>30.9</v>
      </c>
      <c r="W32" s="21">
        <v>10.1</v>
      </c>
      <c r="X32" s="21">
        <v>9.4</v>
      </c>
      <c r="Y32" s="20">
        <v>10.6</v>
      </c>
      <c r="Z32" s="20">
        <v>9.5</v>
      </c>
      <c r="AA32" s="37">
        <v>6.7</v>
      </c>
      <c r="AB32" s="37">
        <v>8.3000000000000007</v>
      </c>
      <c r="AC32" s="20">
        <v>3.2</v>
      </c>
      <c r="AD32" s="20">
        <v>3.5</v>
      </c>
      <c r="AE32" s="21">
        <v>4.5999999999999996</v>
      </c>
      <c r="AF32" s="21">
        <v>4.0999999999999996</v>
      </c>
      <c r="AG32" s="36">
        <v>10.9</v>
      </c>
      <c r="AH32" s="36">
        <v>14.4</v>
      </c>
      <c r="AI32" s="21">
        <v>8.8000000000000007</v>
      </c>
      <c r="AJ32" s="21">
        <v>8.9</v>
      </c>
      <c r="AK32" s="20">
        <v>7.1</v>
      </c>
      <c r="AL32" s="20">
        <v>6.6</v>
      </c>
      <c r="AM32" s="21">
        <v>5.7</v>
      </c>
      <c r="AN32" s="21">
        <v>4.7</v>
      </c>
      <c r="AO32" s="20">
        <v>8.5</v>
      </c>
      <c r="AP32" s="20">
        <v>8.1999999999999993</v>
      </c>
      <c r="AQ32" s="32">
        <v>189.1</v>
      </c>
      <c r="AR32" s="32">
        <v>503.4</v>
      </c>
      <c r="AS32" s="27">
        <v>5222.8</v>
      </c>
    </row>
    <row r="33" spans="1:45">
      <c r="A33" s="3">
        <v>86</v>
      </c>
      <c r="B33" s="4" t="s">
        <v>1</v>
      </c>
      <c r="C33" s="4">
        <v>78</v>
      </c>
      <c r="D33" s="4" t="s">
        <v>37</v>
      </c>
      <c r="E33" s="6"/>
      <c r="F33" s="6">
        <v>11.1</v>
      </c>
      <c r="G33" s="16"/>
      <c r="H33" s="16">
        <v>2.6</v>
      </c>
      <c r="I33" s="6"/>
      <c r="J33" s="6">
        <v>4.4000000000000004</v>
      </c>
      <c r="K33" s="16"/>
      <c r="L33" s="16">
        <v>4.0999999999999996</v>
      </c>
      <c r="M33" s="6"/>
      <c r="N33" s="6">
        <v>1.8</v>
      </c>
      <c r="O33" s="16"/>
      <c r="P33" s="16">
        <v>1.4</v>
      </c>
      <c r="Q33" s="6"/>
      <c r="R33" s="6">
        <v>9.6</v>
      </c>
      <c r="S33" s="16"/>
      <c r="T33" s="16">
        <v>19.600000000000001</v>
      </c>
      <c r="U33" s="6"/>
      <c r="V33" s="6">
        <v>15.8</v>
      </c>
      <c r="W33" s="16"/>
      <c r="X33" s="16">
        <v>4.4000000000000004</v>
      </c>
      <c r="Y33" s="6"/>
      <c r="Z33" s="6">
        <v>4.7</v>
      </c>
      <c r="AA33" s="16"/>
      <c r="AB33" s="16">
        <v>3.8</v>
      </c>
      <c r="AC33" s="6"/>
      <c r="AD33" s="6">
        <v>2.2999999999999998</v>
      </c>
      <c r="AE33" s="16"/>
      <c r="AF33" s="16">
        <v>1.6</v>
      </c>
      <c r="AG33" s="6"/>
      <c r="AH33" s="6">
        <v>6.9</v>
      </c>
      <c r="AI33" s="16"/>
      <c r="AJ33" s="16">
        <v>3.1</v>
      </c>
      <c r="AK33" s="6"/>
      <c r="AL33" s="6">
        <v>4.0999999999999996</v>
      </c>
      <c r="AM33" s="16"/>
      <c r="AN33" s="16">
        <v>3.1</v>
      </c>
      <c r="AO33" s="6"/>
      <c r="AP33" s="6">
        <v>1.5</v>
      </c>
      <c r="AQ33" s="32">
        <v>92.7</v>
      </c>
      <c r="AR33" s="32">
        <v>297.3</v>
      </c>
      <c r="AS33" s="27">
        <v>2729.5</v>
      </c>
    </row>
    <row r="34" spans="1:45">
      <c r="A34" s="11">
        <v>87</v>
      </c>
      <c r="B34" s="10" t="s">
        <v>0</v>
      </c>
      <c r="C34" s="10">
        <v>83</v>
      </c>
      <c r="D34" s="2" t="s">
        <v>37</v>
      </c>
      <c r="E34" s="6">
        <v>8.1</v>
      </c>
      <c r="F34" s="6">
        <v>8.6</v>
      </c>
      <c r="G34" s="16"/>
      <c r="H34" s="17"/>
      <c r="I34" s="6"/>
      <c r="J34" s="13"/>
      <c r="K34" s="16"/>
      <c r="L34" s="16">
        <v>1.9</v>
      </c>
      <c r="M34" s="6"/>
      <c r="N34" s="6">
        <v>1.9</v>
      </c>
      <c r="O34" s="16"/>
      <c r="P34" s="16">
        <v>0.8</v>
      </c>
      <c r="Q34" s="6">
        <v>5.3</v>
      </c>
      <c r="R34" s="6">
        <v>4.5</v>
      </c>
      <c r="S34" s="16">
        <v>12.2</v>
      </c>
      <c r="T34" s="16">
        <v>11</v>
      </c>
      <c r="U34" s="6">
        <v>8.4</v>
      </c>
      <c r="V34" s="6">
        <v>6.9</v>
      </c>
      <c r="W34" s="16">
        <v>3.2</v>
      </c>
      <c r="X34" s="16">
        <v>2.4</v>
      </c>
      <c r="Y34" s="6">
        <v>2.4</v>
      </c>
      <c r="Z34" s="6">
        <v>2</v>
      </c>
      <c r="AA34" s="16">
        <v>2.2999999999999998</v>
      </c>
      <c r="AB34" s="16">
        <v>2</v>
      </c>
      <c r="AC34" s="6">
        <v>1.5</v>
      </c>
      <c r="AD34" s="6">
        <v>1</v>
      </c>
      <c r="AE34" s="16">
        <v>0.9</v>
      </c>
      <c r="AF34" s="16">
        <v>0.6</v>
      </c>
      <c r="AG34" s="6">
        <v>3.8</v>
      </c>
      <c r="AH34" s="6">
        <v>4</v>
      </c>
      <c r="AI34" s="16">
        <v>2</v>
      </c>
      <c r="AJ34" s="16">
        <v>2</v>
      </c>
      <c r="AK34" s="6">
        <v>2.4</v>
      </c>
      <c r="AL34" s="6">
        <v>2.2000000000000002</v>
      </c>
      <c r="AM34" s="16">
        <v>2.5</v>
      </c>
      <c r="AN34" s="16">
        <v>2.5</v>
      </c>
      <c r="AO34" s="6">
        <v>2.6</v>
      </c>
      <c r="AP34" s="6">
        <v>2.2000000000000002</v>
      </c>
      <c r="AQ34" s="32">
        <v>56.8</v>
      </c>
      <c r="AR34" s="32">
        <v>172.9</v>
      </c>
      <c r="AS34" s="27">
        <v>1769.2</v>
      </c>
    </row>
    <row r="35" spans="1:45">
      <c r="A35" s="3">
        <v>89</v>
      </c>
      <c r="B35" s="4" t="s">
        <v>0</v>
      </c>
      <c r="C35" s="4">
        <v>83</v>
      </c>
      <c r="D35" s="4" t="s">
        <v>37</v>
      </c>
      <c r="E35" s="6">
        <v>12.8</v>
      </c>
      <c r="F35" s="6">
        <v>12.2</v>
      </c>
      <c r="G35" s="16">
        <v>2.2999999999999998</v>
      </c>
      <c r="H35" s="16">
        <v>2.2999999999999998</v>
      </c>
      <c r="I35" s="6">
        <v>3.6</v>
      </c>
      <c r="J35" s="6">
        <v>3.4</v>
      </c>
      <c r="K35" s="16">
        <v>3.4</v>
      </c>
      <c r="L35" s="16">
        <v>3.4</v>
      </c>
      <c r="M35" s="6">
        <v>2.2000000000000002</v>
      </c>
      <c r="N35" s="6">
        <v>1.9</v>
      </c>
      <c r="O35" s="16">
        <v>1.6</v>
      </c>
      <c r="P35" s="16">
        <v>1.6</v>
      </c>
      <c r="Q35" s="6">
        <v>5.6</v>
      </c>
      <c r="R35" s="6">
        <v>5.6</v>
      </c>
      <c r="S35" s="16">
        <v>12.4</v>
      </c>
      <c r="T35" s="16"/>
      <c r="U35" s="6">
        <v>7.9</v>
      </c>
      <c r="V35" s="6">
        <v>7.6</v>
      </c>
      <c r="W35" s="16">
        <v>2.8</v>
      </c>
      <c r="X35" s="16">
        <v>2.7</v>
      </c>
      <c r="Y35" s="6">
        <v>2.9</v>
      </c>
      <c r="Z35" s="6">
        <v>2.8</v>
      </c>
      <c r="AA35" s="16">
        <v>2.2000000000000002</v>
      </c>
      <c r="AB35" s="16">
        <v>1.5</v>
      </c>
      <c r="AC35" s="39">
        <v>1.1000000000000001</v>
      </c>
      <c r="AD35" s="39">
        <v>0.9</v>
      </c>
      <c r="AE35" s="16">
        <v>0.9</v>
      </c>
      <c r="AF35" s="16"/>
      <c r="AG35" s="6">
        <v>5.5</v>
      </c>
      <c r="AH35" s="6">
        <v>4.5</v>
      </c>
      <c r="AI35" s="16">
        <v>2.6</v>
      </c>
      <c r="AJ35" s="16">
        <v>2</v>
      </c>
      <c r="AK35" s="6">
        <v>2.9</v>
      </c>
      <c r="AL35" s="6">
        <v>2.6</v>
      </c>
      <c r="AM35" s="16">
        <v>2.2999999999999998</v>
      </c>
      <c r="AN35" s="16">
        <v>2.2000000000000002</v>
      </c>
      <c r="AO35" s="6">
        <v>2.2999999999999998</v>
      </c>
      <c r="AP35" s="6">
        <v>2.5</v>
      </c>
      <c r="AQ35" s="32">
        <v>73.5</v>
      </c>
      <c r="AR35" s="32">
        <v>207</v>
      </c>
      <c r="AS35" s="27">
        <v>2464.4</v>
      </c>
    </row>
    <row r="36" spans="1:45">
      <c r="A36" s="11">
        <v>91</v>
      </c>
      <c r="B36" s="10" t="s">
        <v>0</v>
      </c>
      <c r="C36" s="10">
        <v>78</v>
      </c>
      <c r="D36" s="10" t="s">
        <v>37</v>
      </c>
      <c r="E36" s="6">
        <v>12.7</v>
      </c>
      <c r="F36" s="6">
        <v>12.3</v>
      </c>
      <c r="G36" s="16">
        <v>2.1</v>
      </c>
      <c r="H36" s="16">
        <v>2.7</v>
      </c>
      <c r="I36" s="6">
        <v>3</v>
      </c>
      <c r="J36" s="6"/>
      <c r="K36" s="16">
        <v>2.9</v>
      </c>
      <c r="L36" s="16"/>
      <c r="M36" s="6">
        <v>1.9</v>
      </c>
      <c r="N36" s="6">
        <v>1.9</v>
      </c>
      <c r="O36" s="16">
        <v>1.6</v>
      </c>
      <c r="P36" s="16">
        <v>1.7</v>
      </c>
      <c r="Q36" s="6"/>
      <c r="R36" s="6"/>
      <c r="S36" s="29">
        <v>17.899999999999999</v>
      </c>
      <c r="T36" s="29">
        <v>15.7</v>
      </c>
      <c r="U36" s="6">
        <v>11.1</v>
      </c>
      <c r="V36" s="6">
        <v>11.7</v>
      </c>
      <c r="W36" s="16">
        <v>2.2999999999999998</v>
      </c>
      <c r="X36" s="16"/>
      <c r="Y36" s="6">
        <v>3.5</v>
      </c>
      <c r="Z36" s="6">
        <v>4.0999999999999996</v>
      </c>
      <c r="AA36" s="16">
        <v>2.2000000000000002</v>
      </c>
      <c r="AB36" s="16">
        <v>2.4</v>
      </c>
      <c r="AC36" s="6">
        <v>1.4</v>
      </c>
      <c r="AD36" s="6">
        <v>1.5</v>
      </c>
      <c r="AE36" s="16">
        <v>0.8</v>
      </c>
      <c r="AF36" s="16">
        <v>1.3</v>
      </c>
      <c r="AG36" s="6">
        <v>4</v>
      </c>
      <c r="AH36" s="6">
        <v>4.8</v>
      </c>
      <c r="AI36" s="16"/>
      <c r="AJ36" s="16">
        <v>2.7</v>
      </c>
      <c r="AK36" s="6"/>
      <c r="AL36" s="6">
        <v>3.4</v>
      </c>
      <c r="AM36" s="16"/>
      <c r="AN36" s="16">
        <v>2.9</v>
      </c>
      <c r="AO36" s="6"/>
      <c r="AP36" s="6">
        <v>2.6</v>
      </c>
      <c r="AQ36" s="32">
        <v>71</v>
      </c>
      <c r="AR36" s="32">
        <v>212.4</v>
      </c>
      <c r="AS36" s="27">
        <v>2489.1</v>
      </c>
    </row>
    <row r="37" spans="1:45">
      <c r="A37" s="3">
        <v>93</v>
      </c>
      <c r="B37" s="4" t="s">
        <v>0</v>
      </c>
      <c r="C37" s="4">
        <v>96</v>
      </c>
      <c r="D37" s="4" t="s">
        <v>37</v>
      </c>
      <c r="E37" s="6">
        <v>10.6</v>
      </c>
      <c r="F37" s="6">
        <v>10.4</v>
      </c>
      <c r="G37" s="16"/>
      <c r="H37" s="16"/>
      <c r="I37" s="6">
        <v>2.4</v>
      </c>
      <c r="J37" s="6">
        <v>2.7</v>
      </c>
      <c r="K37" s="16">
        <v>2.7</v>
      </c>
      <c r="L37" s="16">
        <v>2.8</v>
      </c>
      <c r="M37" s="6"/>
      <c r="N37" s="6">
        <v>1.8</v>
      </c>
      <c r="O37" s="16">
        <v>1.8</v>
      </c>
      <c r="P37" s="16">
        <v>1.8</v>
      </c>
      <c r="Q37" s="6">
        <v>6.2</v>
      </c>
      <c r="R37" s="6">
        <v>7.1</v>
      </c>
      <c r="S37" s="16">
        <v>15.3</v>
      </c>
      <c r="T37" s="16">
        <v>14.9</v>
      </c>
      <c r="U37" s="6">
        <v>8.8000000000000007</v>
      </c>
      <c r="V37" s="6">
        <v>8.4</v>
      </c>
      <c r="W37" s="16">
        <v>2.2999999999999998</v>
      </c>
      <c r="X37" s="16">
        <v>2.5</v>
      </c>
      <c r="Y37" s="6">
        <v>2.5</v>
      </c>
      <c r="Z37" s="6">
        <v>2.6</v>
      </c>
      <c r="AA37" s="16">
        <v>2.4</v>
      </c>
      <c r="AB37" s="16">
        <v>2.2999999999999998</v>
      </c>
      <c r="AC37" s="6">
        <v>1.1000000000000001</v>
      </c>
      <c r="AD37" s="6">
        <v>1.3</v>
      </c>
      <c r="AE37" s="16">
        <v>0.9</v>
      </c>
      <c r="AF37" s="16">
        <v>1</v>
      </c>
      <c r="AG37" s="6">
        <v>4.5</v>
      </c>
      <c r="AH37" s="6">
        <v>4.2</v>
      </c>
      <c r="AI37" s="16">
        <v>2.5</v>
      </c>
      <c r="AJ37" s="16">
        <v>2.7</v>
      </c>
      <c r="AK37" s="6">
        <v>2.2999999999999998</v>
      </c>
      <c r="AL37" s="6">
        <v>2.8</v>
      </c>
      <c r="AM37" s="16">
        <v>2.6</v>
      </c>
      <c r="AN37" s="16">
        <v>3</v>
      </c>
      <c r="AO37" s="6">
        <v>2.6</v>
      </c>
      <c r="AP37" s="6">
        <v>2.8</v>
      </c>
      <c r="AQ37" s="32">
        <v>47.5</v>
      </c>
      <c r="AR37" s="32">
        <v>179.1</v>
      </c>
      <c r="AS37" s="27">
        <v>1932.4</v>
      </c>
    </row>
    <row r="38" spans="1:45">
      <c r="A38" s="11">
        <v>96</v>
      </c>
      <c r="B38" s="10" t="s">
        <v>1</v>
      </c>
      <c r="C38" s="10">
        <v>89</v>
      </c>
      <c r="D38" s="10" t="s">
        <v>37</v>
      </c>
      <c r="E38" s="6">
        <v>21.6</v>
      </c>
      <c r="F38" s="6">
        <v>19.2</v>
      </c>
      <c r="G38" s="16">
        <v>3.6</v>
      </c>
      <c r="H38" s="16">
        <v>4.0999999999999996</v>
      </c>
      <c r="I38" s="6">
        <v>5.7</v>
      </c>
      <c r="J38" s="6">
        <v>5.8</v>
      </c>
      <c r="K38" s="16">
        <v>4.9000000000000004</v>
      </c>
      <c r="L38" s="16">
        <v>4.2</v>
      </c>
      <c r="M38" s="6">
        <v>3.1</v>
      </c>
      <c r="N38" s="6">
        <v>2.8</v>
      </c>
      <c r="O38" s="16">
        <v>3</v>
      </c>
      <c r="P38" s="16">
        <v>2.2999999999999998</v>
      </c>
      <c r="Q38" s="6"/>
      <c r="R38" s="6"/>
      <c r="S38" s="16">
        <v>32.299999999999997</v>
      </c>
      <c r="T38" s="16">
        <v>34.9</v>
      </c>
      <c r="U38" s="6">
        <v>21.2</v>
      </c>
      <c r="V38" s="6">
        <v>22.4</v>
      </c>
      <c r="W38" s="16">
        <v>6.1</v>
      </c>
      <c r="X38" s="16">
        <v>6.2</v>
      </c>
      <c r="Y38" s="6">
        <v>7.8</v>
      </c>
      <c r="Z38" s="6">
        <v>7.8</v>
      </c>
      <c r="AA38" s="16">
        <v>5.3</v>
      </c>
      <c r="AB38" s="16">
        <v>5.4</v>
      </c>
      <c r="AC38" s="6">
        <v>2.8</v>
      </c>
      <c r="AD38" s="6">
        <v>2.9</v>
      </c>
      <c r="AE38" s="16">
        <v>3.9</v>
      </c>
      <c r="AF38" s="16">
        <v>3.9</v>
      </c>
      <c r="AG38" s="6">
        <v>8.3000000000000007</v>
      </c>
      <c r="AH38" s="6">
        <v>9.1</v>
      </c>
      <c r="AI38" s="16">
        <v>6.6</v>
      </c>
      <c r="AJ38" s="16">
        <v>6.7</v>
      </c>
      <c r="AK38" s="6">
        <v>5.2</v>
      </c>
      <c r="AL38" s="6">
        <v>4.9000000000000004</v>
      </c>
      <c r="AM38" s="16">
        <v>5.0999999999999996</v>
      </c>
      <c r="AN38" s="16">
        <v>5.6</v>
      </c>
      <c r="AO38" s="6">
        <v>4.5999999999999996</v>
      </c>
      <c r="AP38" s="6">
        <v>3.8</v>
      </c>
      <c r="AQ38" s="32">
        <v>144.80000000000001</v>
      </c>
      <c r="AR38" s="32">
        <v>364.9</v>
      </c>
      <c r="AS38" s="27">
        <v>3825</v>
      </c>
    </row>
    <row r="39" spans="1:45" s="24" customFormat="1">
      <c r="A39" s="30">
        <v>97</v>
      </c>
      <c r="B39" s="31" t="s">
        <v>0</v>
      </c>
      <c r="C39" s="31">
        <v>88</v>
      </c>
      <c r="D39" s="31" t="s">
        <v>24</v>
      </c>
      <c r="E39" s="27">
        <v>11.6</v>
      </c>
      <c r="F39" s="27">
        <v>10.7</v>
      </c>
      <c r="G39" s="32">
        <v>1.4</v>
      </c>
      <c r="H39" s="32">
        <v>0.9</v>
      </c>
      <c r="I39" s="27">
        <v>1.9</v>
      </c>
      <c r="J39" s="27">
        <v>2.1</v>
      </c>
      <c r="K39" s="32">
        <v>2</v>
      </c>
      <c r="L39" s="32">
        <v>2.1</v>
      </c>
      <c r="M39" s="27">
        <v>1.1000000000000001</v>
      </c>
      <c r="N39" s="27">
        <v>1</v>
      </c>
      <c r="O39" s="32">
        <v>1</v>
      </c>
      <c r="P39" s="32">
        <v>1.2</v>
      </c>
      <c r="Q39" s="27"/>
      <c r="R39" s="27">
        <v>3.1</v>
      </c>
      <c r="S39" s="32"/>
      <c r="T39" s="32"/>
      <c r="U39" s="27">
        <v>4.5999999999999996</v>
      </c>
      <c r="V39" s="27">
        <v>4.9000000000000004</v>
      </c>
      <c r="W39" s="32">
        <v>1.2</v>
      </c>
      <c r="X39" s="32">
        <v>1.4</v>
      </c>
      <c r="Y39" s="27">
        <v>1</v>
      </c>
      <c r="Z39" s="27">
        <v>1.3</v>
      </c>
      <c r="AA39" s="32">
        <v>1.2</v>
      </c>
      <c r="AB39" s="32">
        <v>1.3</v>
      </c>
      <c r="AC39" s="27">
        <v>0.5</v>
      </c>
      <c r="AD39" s="27">
        <v>0.4</v>
      </c>
      <c r="AE39" s="32">
        <v>0.6</v>
      </c>
      <c r="AF39" s="32">
        <v>0.5</v>
      </c>
      <c r="AG39" s="27">
        <v>2.2999999999999998</v>
      </c>
      <c r="AH39" s="27">
        <v>2.2999999999999998</v>
      </c>
      <c r="AI39" s="32">
        <v>1</v>
      </c>
      <c r="AJ39" s="32">
        <v>1.4</v>
      </c>
      <c r="AK39" s="27">
        <v>1.2</v>
      </c>
      <c r="AL39" s="27">
        <v>1.1000000000000001</v>
      </c>
      <c r="AM39" s="32">
        <v>1.2</v>
      </c>
      <c r="AN39" s="32">
        <v>1</v>
      </c>
      <c r="AO39" s="27"/>
      <c r="AP39" s="27"/>
      <c r="AQ39" s="32">
        <v>48.4</v>
      </c>
      <c r="AR39" s="32">
        <v>113.4</v>
      </c>
      <c r="AS39" s="27">
        <v>1760</v>
      </c>
    </row>
    <row r="40" spans="1:45">
      <c r="A40" s="1">
        <v>99</v>
      </c>
      <c r="B40" s="2" t="s">
        <v>0</v>
      </c>
      <c r="C40" s="2">
        <v>55</v>
      </c>
      <c r="D40" s="2" t="s">
        <v>24</v>
      </c>
      <c r="E40" s="20">
        <v>15.8</v>
      </c>
      <c r="F40" s="20">
        <v>17</v>
      </c>
      <c r="G40" s="21"/>
      <c r="H40" s="21">
        <v>3</v>
      </c>
      <c r="I40" s="20">
        <v>4.5</v>
      </c>
      <c r="J40" s="20">
        <v>5</v>
      </c>
      <c r="K40" s="21"/>
      <c r="L40" s="21">
        <v>4.9000000000000004</v>
      </c>
      <c r="M40" s="20"/>
      <c r="N40" s="20">
        <v>2.7</v>
      </c>
      <c r="O40" s="21"/>
      <c r="P40" s="21">
        <v>2.1</v>
      </c>
      <c r="Q40" s="20"/>
      <c r="R40" s="20"/>
      <c r="S40" s="21">
        <v>27.8</v>
      </c>
      <c r="T40" s="21">
        <v>28.5</v>
      </c>
      <c r="U40" s="20">
        <v>20.3</v>
      </c>
      <c r="V40" s="20">
        <v>20.9</v>
      </c>
      <c r="W40" s="21">
        <v>5.8</v>
      </c>
      <c r="X40" s="21">
        <v>5.6</v>
      </c>
      <c r="Y40" s="20">
        <v>5.4</v>
      </c>
      <c r="Z40" s="20">
        <v>5.7</v>
      </c>
      <c r="AA40" s="21">
        <v>4.5</v>
      </c>
      <c r="AB40" s="21">
        <v>4.9000000000000004</v>
      </c>
      <c r="AC40" s="20">
        <v>1.7</v>
      </c>
      <c r="AD40" s="20">
        <v>1.9</v>
      </c>
      <c r="AE40" s="21">
        <v>2.8</v>
      </c>
      <c r="AF40" s="21">
        <v>2.7</v>
      </c>
      <c r="AG40" s="20">
        <v>9.1999999999999993</v>
      </c>
      <c r="AH40" s="20">
        <v>8.4</v>
      </c>
      <c r="AI40" s="21"/>
      <c r="AJ40" s="21">
        <v>5</v>
      </c>
      <c r="AK40" s="20">
        <v>3.9</v>
      </c>
      <c r="AL40" s="20">
        <v>4.5</v>
      </c>
      <c r="AM40" s="21">
        <v>3.9</v>
      </c>
      <c r="AN40" s="21">
        <v>4</v>
      </c>
      <c r="AO40" s="20">
        <v>4.5999999999999996</v>
      </c>
      <c r="AP40" s="20">
        <v>4.5999999999999996</v>
      </c>
      <c r="AQ40" s="32">
        <v>105.5</v>
      </c>
      <c r="AR40" s="32">
        <v>358</v>
      </c>
      <c r="AS40" s="27">
        <v>3064.4</v>
      </c>
    </row>
    <row r="41" spans="1:45">
      <c r="A41" s="3">
        <v>100</v>
      </c>
      <c r="B41" s="4" t="s">
        <v>0</v>
      </c>
      <c r="C41" s="4">
        <v>87</v>
      </c>
      <c r="D41" s="4" t="s">
        <v>24</v>
      </c>
      <c r="E41" s="20">
        <v>19.7</v>
      </c>
      <c r="F41" s="20">
        <v>18.399999999999999</v>
      </c>
      <c r="G41" s="21"/>
      <c r="H41" s="21">
        <v>3.2</v>
      </c>
      <c r="I41" s="20"/>
      <c r="J41" s="20">
        <v>5</v>
      </c>
      <c r="K41" s="21">
        <v>4.8</v>
      </c>
      <c r="L41" s="21">
        <v>4.5</v>
      </c>
      <c r="M41" s="20"/>
      <c r="N41" s="20">
        <v>2.5</v>
      </c>
      <c r="O41" s="21"/>
      <c r="P41" s="21">
        <v>1.7</v>
      </c>
      <c r="Q41" s="20"/>
      <c r="R41" s="20"/>
      <c r="S41" s="21">
        <v>30.5</v>
      </c>
      <c r="T41" s="21">
        <v>33.299999999999997</v>
      </c>
      <c r="U41" s="20">
        <v>21.9</v>
      </c>
      <c r="V41" s="20">
        <v>22.5</v>
      </c>
      <c r="W41" s="21">
        <v>7.2</v>
      </c>
      <c r="X41" s="21">
        <v>6.8</v>
      </c>
      <c r="Y41" s="20">
        <v>5.5</v>
      </c>
      <c r="Z41" s="20">
        <v>5.7</v>
      </c>
      <c r="AA41" s="21">
        <v>4.2</v>
      </c>
      <c r="AB41" s="21">
        <v>4.7</v>
      </c>
      <c r="AC41" s="27">
        <v>2.1</v>
      </c>
      <c r="AD41" s="27">
        <v>2.8</v>
      </c>
      <c r="AE41" s="21">
        <v>3.1</v>
      </c>
      <c r="AF41" s="21">
        <v>3.4</v>
      </c>
      <c r="AG41" s="20">
        <v>7.9</v>
      </c>
      <c r="AH41" s="20">
        <v>9</v>
      </c>
      <c r="AI41" s="37">
        <v>3.7</v>
      </c>
      <c r="AJ41" s="37">
        <v>4.7</v>
      </c>
      <c r="AK41" s="20">
        <v>4.3</v>
      </c>
      <c r="AL41" s="20">
        <v>4.5999999999999996</v>
      </c>
      <c r="AM41" s="21">
        <v>4.3</v>
      </c>
      <c r="AN41" s="21">
        <v>3.9</v>
      </c>
      <c r="AO41" s="20">
        <v>4.4000000000000004</v>
      </c>
      <c r="AP41" s="20">
        <v>4.0999999999999996</v>
      </c>
      <c r="AQ41" s="32">
        <v>108.1</v>
      </c>
      <c r="AR41" s="32">
        <v>366.5</v>
      </c>
      <c r="AS41" s="27">
        <v>3406.4</v>
      </c>
    </row>
    <row r="42" spans="1:45">
      <c r="A42" s="1">
        <v>116</v>
      </c>
      <c r="B42" s="2" t="s">
        <v>0</v>
      </c>
      <c r="C42" s="2">
        <v>76</v>
      </c>
      <c r="D42" s="2" t="s">
        <v>24</v>
      </c>
      <c r="E42" s="20">
        <v>12.1</v>
      </c>
      <c r="F42" s="20">
        <v>12.4</v>
      </c>
      <c r="G42" s="21">
        <v>2.2000000000000002</v>
      </c>
      <c r="H42" s="21">
        <v>2.2999999999999998</v>
      </c>
      <c r="I42" s="20">
        <v>3.4</v>
      </c>
      <c r="J42" s="20">
        <v>3.9</v>
      </c>
      <c r="K42" s="21">
        <v>3.2</v>
      </c>
      <c r="L42" s="21">
        <v>3.2</v>
      </c>
      <c r="M42" s="20">
        <v>1.8</v>
      </c>
      <c r="N42" s="20">
        <v>1.6</v>
      </c>
      <c r="O42" s="21">
        <v>1.8</v>
      </c>
      <c r="P42" s="21">
        <v>1.6</v>
      </c>
      <c r="Q42" s="20"/>
      <c r="R42" s="20">
        <v>6.6</v>
      </c>
      <c r="S42" s="21">
        <v>17.7</v>
      </c>
      <c r="T42" s="21">
        <v>17.7</v>
      </c>
      <c r="U42" s="20">
        <v>11.8</v>
      </c>
      <c r="V42" s="20">
        <v>11.7</v>
      </c>
      <c r="W42" s="21">
        <v>3.3</v>
      </c>
      <c r="X42" s="21">
        <v>3</v>
      </c>
      <c r="Y42" s="20">
        <v>3.1</v>
      </c>
      <c r="Z42" s="20"/>
      <c r="AA42" s="21">
        <v>2.6</v>
      </c>
      <c r="AB42" s="21">
        <v>2.8</v>
      </c>
      <c r="AC42" s="20">
        <v>1.3</v>
      </c>
      <c r="AD42" s="20">
        <v>1.3</v>
      </c>
      <c r="AE42" s="21">
        <v>1.6</v>
      </c>
      <c r="AF42" s="21">
        <v>1.9</v>
      </c>
      <c r="AG42" s="20">
        <v>5.9</v>
      </c>
      <c r="AH42" s="20">
        <v>5.5</v>
      </c>
      <c r="AI42" s="21">
        <v>3</v>
      </c>
      <c r="AJ42" s="21">
        <v>3.1</v>
      </c>
      <c r="AK42" s="20"/>
      <c r="AL42" s="20">
        <v>2.7</v>
      </c>
      <c r="AM42" s="21">
        <v>2.2999999999999998</v>
      </c>
      <c r="AN42" s="21">
        <v>2.6</v>
      </c>
      <c r="AO42" s="20">
        <v>2.6</v>
      </c>
      <c r="AP42" s="20">
        <v>2.9</v>
      </c>
      <c r="AQ42" s="32">
        <v>77.3</v>
      </c>
      <c r="AR42" s="32">
        <v>231.1</v>
      </c>
      <c r="AS42" s="27">
        <v>2543.6</v>
      </c>
    </row>
    <row r="43" spans="1:45">
      <c r="A43" s="3">
        <v>125</v>
      </c>
      <c r="B43" s="4" t="s">
        <v>1</v>
      </c>
      <c r="C43" s="4">
        <v>79</v>
      </c>
      <c r="D43" s="4" t="s">
        <v>24</v>
      </c>
      <c r="E43" s="20">
        <v>23.4</v>
      </c>
      <c r="F43" s="20">
        <v>23</v>
      </c>
      <c r="G43" s="21">
        <v>4.5</v>
      </c>
      <c r="H43" s="21">
        <v>4.5</v>
      </c>
      <c r="I43" s="20">
        <v>7.4</v>
      </c>
      <c r="J43" s="20">
        <v>7</v>
      </c>
      <c r="K43" s="21">
        <v>6</v>
      </c>
      <c r="L43" s="21">
        <v>6.9</v>
      </c>
      <c r="M43" s="20"/>
      <c r="N43" s="20">
        <v>4.3</v>
      </c>
      <c r="O43" s="21">
        <v>3.5</v>
      </c>
      <c r="P43" s="21">
        <v>3.9</v>
      </c>
      <c r="Q43" s="20">
        <v>15.8</v>
      </c>
      <c r="R43" s="20">
        <v>16.2</v>
      </c>
      <c r="S43" s="37">
        <v>46.4</v>
      </c>
      <c r="T43" s="37">
        <v>54.4</v>
      </c>
      <c r="U43" s="20">
        <v>28.2</v>
      </c>
      <c r="V43" s="20">
        <v>30.6</v>
      </c>
      <c r="W43" s="21">
        <v>7.8</v>
      </c>
      <c r="X43" s="21">
        <v>8</v>
      </c>
      <c r="Y43" s="20">
        <v>9.4</v>
      </c>
      <c r="Z43" s="20">
        <v>10.1</v>
      </c>
      <c r="AA43" s="21">
        <v>6.8</v>
      </c>
      <c r="AB43" s="21">
        <v>7.5</v>
      </c>
      <c r="AC43" s="27">
        <v>2.2000000000000002</v>
      </c>
      <c r="AD43" s="27">
        <v>2.5</v>
      </c>
      <c r="AE43" s="32">
        <v>3.4</v>
      </c>
      <c r="AF43" s="32">
        <v>3.3</v>
      </c>
      <c r="AG43" s="36">
        <v>11.3</v>
      </c>
      <c r="AH43" s="36">
        <v>13.1</v>
      </c>
      <c r="AI43" s="21">
        <v>6.4</v>
      </c>
      <c r="AJ43" s="21">
        <v>7</v>
      </c>
      <c r="AK43" s="20">
        <v>5.3</v>
      </c>
      <c r="AL43" s="20">
        <v>6</v>
      </c>
      <c r="AM43" s="21">
        <v>5.5</v>
      </c>
      <c r="AN43" s="21">
        <v>6</v>
      </c>
      <c r="AO43" s="20">
        <v>7.5</v>
      </c>
      <c r="AP43" s="20">
        <v>7.9</v>
      </c>
      <c r="AQ43" s="32">
        <v>151.4</v>
      </c>
      <c r="AR43" s="32">
        <v>475.9</v>
      </c>
      <c r="AS43" s="27">
        <v>4569.1000000000004</v>
      </c>
    </row>
    <row r="44" spans="1:45">
      <c r="A44" s="1">
        <v>128</v>
      </c>
      <c r="B44" s="2" t="s">
        <v>0</v>
      </c>
      <c r="C44" s="2">
        <v>38</v>
      </c>
      <c r="D44" s="2" t="s">
        <v>24</v>
      </c>
      <c r="E44" s="20">
        <v>17.3</v>
      </c>
      <c r="F44" s="20">
        <v>16.600000000000001</v>
      </c>
      <c r="G44" s="21">
        <v>2.4</v>
      </c>
      <c r="H44" s="21">
        <v>2.6</v>
      </c>
      <c r="I44" s="20">
        <v>4.7</v>
      </c>
      <c r="J44" s="20">
        <v>4.8</v>
      </c>
      <c r="K44" s="21">
        <v>4.7</v>
      </c>
      <c r="L44" s="21">
        <v>4.8</v>
      </c>
      <c r="M44" s="20">
        <v>2.6</v>
      </c>
      <c r="N44" s="20">
        <v>3</v>
      </c>
      <c r="O44" s="21">
        <v>1.8</v>
      </c>
      <c r="P44" s="21">
        <v>2.2999999999999998</v>
      </c>
      <c r="Q44" s="20">
        <v>8.9</v>
      </c>
      <c r="R44" s="20">
        <v>9.5</v>
      </c>
      <c r="S44" s="21">
        <v>25.7</v>
      </c>
      <c r="T44" s="21">
        <v>26.4</v>
      </c>
      <c r="U44" s="20">
        <v>18</v>
      </c>
      <c r="V44" s="20">
        <v>18.600000000000001</v>
      </c>
      <c r="W44" s="21">
        <v>4.5</v>
      </c>
      <c r="X44" s="21">
        <v>4.5</v>
      </c>
      <c r="Y44" s="20">
        <v>5.3</v>
      </c>
      <c r="Z44" s="20">
        <v>5.0999999999999996</v>
      </c>
      <c r="AA44" s="21">
        <v>4.4000000000000004</v>
      </c>
      <c r="AB44" s="21">
        <v>4.2</v>
      </c>
      <c r="AC44" s="20">
        <v>2.1</v>
      </c>
      <c r="AD44" s="20">
        <v>1.9</v>
      </c>
      <c r="AE44" s="21">
        <v>2.2000000000000002</v>
      </c>
      <c r="AF44" s="21">
        <v>2.2999999999999998</v>
      </c>
      <c r="AG44" s="20">
        <v>7.7</v>
      </c>
      <c r="AH44" s="20">
        <v>7.6</v>
      </c>
      <c r="AI44" s="21">
        <v>6.2</v>
      </c>
      <c r="AJ44" s="21">
        <v>5.8</v>
      </c>
      <c r="AK44" s="20">
        <v>4.8</v>
      </c>
      <c r="AL44" s="20">
        <v>4.7</v>
      </c>
      <c r="AM44" s="21">
        <v>4.4000000000000004</v>
      </c>
      <c r="AN44" s="21">
        <v>4.5999999999999996</v>
      </c>
      <c r="AO44" s="20">
        <v>4.0999999999999996</v>
      </c>
      <c r="AP44" s="20">
        <v>4.5999999999999996</v>
      </c>
      <c r="AQ44" s="32">
        <v>105.7</v>
      </c>
      <c r="AR44" s="32">
        <v>354.1</v>
      </c>
      <c r="AS44" s="27">
        <v>3305.5</v>
      </c>
    </row>
    <row r="45" spans="1:45">
      <c r="A45" s="3">
        <v>129</v>
      </c>
      <c r="B45" s="4" t="s">
        <v>0</v>
      </c>
      <c r="C45" s="4">
        <v>61</v>
      </c>
      <c r="D45" s="4" t="s">
        <v>27</v>
      </c>
      <c r="E45" s="33">
        <v>21.9</v>
      </c>
      <c r="F45" s="34">
        <v>23.5</v>
      </c>
      <c r="G45" s="35">
        <v>2.9</v>
      </c>
      <c r="H45" s="21">
        <v>3.3</v>
      </c>
      <c r="I45" s="20">
        <v>4.7</v>
      </c>
      <c r="J45" s="20">
        <v>4.8</v>
      </c>
      <c r="K45" s="21">
        <v>3.9</v>
      </c>
      <c r="L45" s="21">
        <v>4.3</v>
      </c>
      <c r="M45" s="20">
        <v>2.4</v>
      </c>
      <c r="N45" s="20">
        <v>2.5</v>
      </c>
      <c r="O45" s="21">
        <v>1.7</v>
      </c>
      <c r="P45" s="21">
        <v>2</v>
      </c>
      <c r="Q45" s="20">
        <v>12.2</v>
      </c>
      <c r="R45" s="20">
        <v>12.5</v>
      </c>
      <c r="S45" s="21">
        <v>25.2</v>
      </c>
      <c r="T45" s="21">
        <v>25.9</v>
      </c>
      <c r="U45" s="20">
        <v>17.100000000000001</v>
      </c>
      <c r="V45" s="20">
        <v>18.5</v>
      </c>
      <c r="W45" s="21">
        <v>5.0999999999999996</v>
      </c>
      <c r="X45" s="21">
        <v>4.5999999999999996</v>
      </c>
      <c r="Y45" s="20">
        <v>4.0999999999999996</v>
      </c>
      <c r="Z45" s="20">
        <v>4.5999999999999996</v>
      </c>
      <c r="AA45" s="21">
        <v>4</v>
      </c>
      <c r="AB45" s="21">
        <v>4.0999999999999996</v>
      </c>
      <c r="AC45" s="20">
        <v>1.6</v>
      </c>
      <c r="AD45" s="20">
        <v>1.9</v>
      </c>
      <c r="AE45" s="21">
        <v>2.6</v>
      </c>
      <c r="AF45" s="21">
        <v>2.2000000000000002</v>
      </c>
      <c r="AG45" s="20">
        <v>5.6</v>
      </c>
      <c r="AH45" s="20">
        <v>7.2</v>
      </c>
      <c r="AI45" s="21">
        <v>4.3</v>
      </c>
      <c r="AJ45" s="21">
        <v>5.0999999999999996</v>
      </c>
      <c r="AK45" s="20">
        <v>3.8</v>
      </c>
      <c r="AL45" s="20">
        <v>3.9</v>
      </c>
      <c r="AM45" s="21">
        <v>2.8</v>
      </c>
      <c r="AN45" s="21"/>
      <c r="AO45" s="36"/>
      <c r="AP45" s="36"/>
      <c r="AQ45" s="32">
        <v>103.2</v>
      </c>
      <c r="AR45" s="32">
        <v>310.10000000000002</v>
      </c>
      <c r="AS45" s="27">
        <v>3350.9</v>
      </c>
    </row>
    <row r="46" spans="1:45">
      <c r="A46" s="1">
        <v>132</v>
      </c>
      <c r="B46" s="2" t="s">
        <v>0</v>
      </c>
      <c r="C46" s="2">
        <v>77</v>
      </c>
      <c r="D46" s="2" t="s">
        <v>27</v>
      </c>
      <c r="E46" s="20">
        <v>15.7</v>
      </c>
      <c r="F46" s="20">
        <v>16.8</v>
      </c>
      <c r="G46" s="21"/>
      <c r="H46" s="21"/>
      <c r="I46" s="20"/>
      <c r="J46" s="20"/>
      <c r="K46" s="21"/>
      <c r="L46" s="21"/>
      <c r="M46" s="20"/>
      <c r="N46" s="20"/>
      <c r="O46" s="21"/>
      <c r="P46" s="21"/>
      <c r="Q46" s="20">
        <v>6.4</v>
      </c>
      <c r="R46" s="20"/>
      <c r="S46" s="21">
        <v>10.4</v>
      </c>
      <c r="T46" s="21">
        <v>9.6</v>
      </c>
      <c r="U46" s="20">
        <v>8.6999999999999993</v>
      </c>
      <c r="V46" s="20">
        <v>6.9</v>
      </c>
      <c r="W46" s="21">
        <v>2.2999999999999998</v>
      </c>
      <c r="X46" s="21">
        <v>1.7</v>
      </c>
      <c r="Y46" s="20">
        <v>2.9</v>
      </c>
      <c r="Z46" s="20">
        <v>2.2999999999999998</v>
      </c>
      <c r="AA46" s="21">
        <v>2</v>
      </c>
      <c r="AB46" s="21">
        <v>1.4</v>
      </c>
      <c r="AC46" s="20">
        <v>0.7</v>
      </c>
      <c r="AD46" s="20"/>
      <c r="AE46" s="21">
        <v>1.2</v>
      </c>
      <c r="AF46" s="21">
        <v>0.8</v>
      </c>
      <c r="AG46" s="20">
        <v>4.3</v>
      </c>
      <c r="AH46" s="20">
        <v>2.6</v>
      </c>
      <c r="AI46" s="21">
        <v>2.4</v>
      </c>
      <c r="AJ46" s="21">
        <v>2.2000000000000002</v>
      </c>
      <c r="AK46" s="20">
        <v>2.6</v>
      </c>
      <c r="AL46" s="20">
        <v>2</v>
      </c>
      <c r="AM46" s="21">
        <v>2.4</v>
      </c>
      <c r="AN46" s="21">
        <v>2.5</v>
      </c>
      <c r="AO46" s="20">
        <v>2.5</v>
      </c>
      <c r="AP46" s="20">
        <v>2.5</v>
      </c>
      <c r="AQ46" s="32">
        <v>69.8</v>
      </c>
      <c r="AR46" s="32">
        <v>183.9</v>
      </c>
      <c r="AS46" s="27">
        <v>2455.8000000000002</v>
      </c>
    </row>
    <row r="47" spans="1:45">
      <c r="A47" s="3">
        <v>135</v>
      </c>
      <c r="B47" s="4" t="s">
        <v>1</v>
      </c>
      <c r="C47" s="4">
        <v>66</v>
      </c>
      <c r="D47" s="4" t="s">
        <v>27</v>
      </c>
      <c r="E47" s="20">
        <v>20.9</v>
      </c>
      <c r="F47" s="20">
        <v>20.7</v>
      </c>
      <c r="G47" s="21">
        <v>3.6</v>
      </c>
      <c r="H47" s="21">
        <v>3.6</v>
      </c>
      <c r="I47" s="20">
        <v>5.4</v>
      </c>
      <c r="J47" s="20">
        <v>5.3</v>
      </c>
      <c r="K47" s="21">
        <v>4.9000000000000004</v>
      </c>
      <c r="L47" s="21">
        <v>5.0999999999999996</v>
      </c>
      <c r="M47" s="20">
        <v>2.6</v>
      </c>
      <c r="N47" s="20">
        <v>2.7</v>
      </c>
      <c r="O47" s="21">
        <v>2.1</v>
      </c>
      <c r="P47" s="21">
        <v>2.1</v>
      </c>
      <c r="Q47" s="20">
        <v>10.7</v>
      </c>
      <c r="R47" s="20"/>
      <c r="S47" s="21">
        <v>31.4</v>
      </c>
      <c r="T47" s="21">
        <v>31.5</v>
      </c>
      <c r="U47" s="20">
        <v>20.100000000000001</v>
      </c>
      <c r="V47" s="20">
        <v>20.5</v>
      </c>
      <c r="W47" s="21">
        <v>4.8</v>
      </c>
      <c r="X47" s="21">
        <v>4.9000000000000004</v>
      </c>
      <c r="Y47" s="20">
        <v>5.8</v>
      </c>
      <c r="Z47" s="20">
        <v>6.2</v>
      </c>
      <c r="AA47" s="21">
        <v>5.7</v>
      </c>
      <c r="AB47" s="21">
        <v>5.5</v>
      </c>
      <c r="AC47" s="20">
        <v>2.1</v>
      </c>
      <c r="AD47" s="20">
        <v>2.4</v>
      </c>
      <c r="AE47" s="21">
        <v>3.1</v>
      </c>
      <c r="AF47" s="21">
        <v>2.7</v>
      </c>
      <c r="AG47" s="20">
        <v>8.8000000000000007</v>
      </c>
      <c r="AH47" s="20">
        <v>8.6999999999999993</v>
      </c>
      <c r="AI47" s="21">
        <v>4.9000000000000004</v>
      </c>
      <c r="AJ47" s="21">
        <v>5.0999999999999996</v>
      </c>
      <c r="AK47" s="20">
        <v>3.8</v>
      </c>
      <c r="AL47" s="20">
        <v>3.8</v>
      </c>
      <c r="AM47" s="21">
        <v>3.4</v>
      </c>
      <c r="AN47" s="21">
        <v>4.3</v>
      </c>
      <c r="AO47" s="20">
        <v>4.3</v>
      </c>
      <c r="AP47" s="20">
        <v>3.5</v>
      </c>
      <c r="AQ47" s="32">
        <v>130.5</v>
      </c>
      <c r="AR47" s="32">
        <v>464.4</v>
      </c>
      <c r="AS47" s="27">
        <v>4059.4</v>
      </c>
    </row>
    <row r="48" spans="1:45">
      <c r="A48" s="1">
        <v>136</v>
      </c>
      <c r="B48" s="2" t="s">
        <v>0</v>
      </c>
      <c r="C48" s="2">
        <v>89</v>
      </c>
      <c r="D48" s="2" t="s">
        <v>27</v>
      </c>
      <c r="E48" s="20">
        <v>11</v>
      </c>
      <c r="F48" s="20">
        <v>10.9</v>
      </c>
      <c r="G48" s="21">
        <v>1.9</v>
      </c>
      <c r="H48" s="37"/>
      <c r="I48" s="20">
        <v>3</v>
      </c>
      <c r="J48" s="20">
        <v>3</v>
      </c>
      <c r="K48" s="21">
        <v>2.7</v>
      </c>
      <c r="L48" s="21">
        <v>2.5</v>
      </c>
      <c r="M48" s="20">
        <v>1.4</v>
      </c>
      <c r="N48" s="20">
        <v>1.4</v>
      </c>
      <c r="O48" s="21">
        <v>1.2</v>
      </c>
      <c r="P48" s="21">
        <v>1.2</v>
      </c>
      <c r="Q48" s="20"/>
      <c r="R48" s="20"/>
      <c r="S48" s="21">
        <v>15</v>
      </c>
      <c r="T48" s="21">
        <v>14.8</v>
      </c>
      <c r="U48" s="20">
        <v>11.7</v>
      </c>
      <c r="V48" s="20">
        <v>10.199999999999999</v>
      </c>
      <c r="W48" s="21">
        <v>3.1</v>
      </c>
      <c r="X48" s="21">
        <v>2.8</v>
      </c>
      <c r="Y48" s="20">
        <v>3.4</v>
      </c>
      <c r="Z48" s="20">
        <v>3.1</v>
      </c>
      <c r="AA48" s="21">
        <v>2.5</v>
      </c>
      <c r="AB48" s="21"/>
      <c r="AC48" s="20">
        <v>1.4</v>
      </c>
      <c r="AD48" s="20"/>
      <c r="AE48" s="21">
        <v>1.8</v>
      </c>
      <c r="AF48" s="21"/>
      <c r="AG48" s="20">
        <v>4</v>
      </c>
      <c r="AH48" s="20">
        <v>4.0999999999999996</v>
      </c>
      <c r="AI48" s="21">
        <v>3.8</v>
      </c>
      <c r="AJ48" s="21">
        <v>3</v>
      </c>
      <c r="AK48" s="20">
        <v>2.5</v>
      </c>
      <c r="AL48" s="20">
        <v>2.6</v>
      </c>
      <c r="AM48" s="21">
        <v>1.9</v>
      </c>
      <c r="AN48" s="21">
        <v>2.9</v>
      </c>
      <c r="AO48" s="20">
        <v>2.8</v>
      </c>
      <c r="AP48" s="20">
        <v>2.9</v>
      </c>
      <c r="AQ48" s="32">
        <v>76.5</v>
      </c>
      <c r="AR48" s="32">
        <v>310.3</v>
      </c>
      <c r="AS48" s="27">
        <v>2598</v>
      </c>
    </row>
    <row r="49" spans="1:45">
      <c r="A49" s="3">
        <v>143</v>
      </c>
      <c r="B49" s="4" t="s">
        <v>1</v>
      </c>
      <c r="C49" s="4">
        <v>69</v>
      </c>
      <c r="D49" s="4" t="s">
        <v>27</v>
      </c>
      <c r="E49" s="20">
        <v>19.899999999999999</v>
      </c>
      <c r="F49" s="20">
        <v>20.7</v>
      </c>
      <c r="G49" s="37"/>
      <c r="H49" s="37"/>
      <c r="I49" s="36"/>
      <c r="J49" s="20">
        <v>5.7</v>
      </c>
      <c r="K49" s="21">
        <v>4.7</v>
      </c>
      <c r="L49" s="32">
        <v>5.3</v>
      </c>
      <c r="M49" s="20">
        <v>3</v>
      </c>
      <c r="N49" s="20">
        <v>3</v>
      </c>
      <c r="O49" s="21">
        <v>2.1</v>
      </c>
      <c r="P49" s="37"/>
      <c r="Q49" s="20">
        <v>12.8</v>
      </c>
      <c r="R49" s="36"/>
      <c r="S49" s="21">
        <v>23.7</v>
      </c>
      <c r="T49" s="21">
        <v>22.6</v>
      </c>
      <c r="U49" s="20">
        <v>16.7</v>
      </c>
      <c r="V49" s="20">
        <v>17.100000000000001</v>
      </c>
      <c r="W49" s="21">
        <v>4</v>
      </c>
      <c r="X49" s="21">
        <v>4</v>
      </c>
      <c r="Y49" s="20">
        <v>5.7</v>
      </c>
      <c r="Z49" s="20">
        <v>5.8</v>
      </c>
      <c r="AA49" s="21">
        <v>4.0999999999999996</v>
      </c>
      <c r="AB49" s="21">
        <v>4.5</v>
      </c>
      <c r="AC49" s="20">
        <v>1.3</v>
      </c>
      <c r="AD49" s="20">
        <v>1.3</v>
      </c>
      <c r="AE49" s="21">
        <v>1.8</v>
      </c>
      <c r="AF49" s="21">
        <v>1.9</v>
      </c>
      <c r="AG49" s="20">
        <v>6.4</v>
      </c>
      <c r="AH49" s="20">
        <v>5.8</v>
      </c>
      <c r="AI49" s="21">
        <v>3.1</v>
      </c>
      <c r="AJ49" s="21">
        <v>4.8</v>
      </c>
      <c r="AK49" s="20">
        <v>3</v>
      </c>
      <c r="AL49" s="20">
        <v>3</v>
      </c>
      <c r="AM49" s="37"/>
      <c r="AN49" s="21">
        <v>2.6</v>
      </c>
      <c r="AO49" s="20">
        <v>2.2999999999999998</v>
      </c>
      <c r="AP49" s="20">
        <v>2.1</v>
      </c>
      <c r="AQ49" s="32">
        <v>136.6</v>
      </c>
      <c r="AR49" s="32">
        <v>377.9</v>
      </c>
      <c r="AS49" s="27">
        <v>3562.4</v>
      </c>
    </row>
    <row r="50" spans="1:45">
      <c r="A50" s="1">
        <v>144</v>
      </c>
      <c r="B50" s="2" t="s">
        <v>0</v>
      </c>
      <c r="C50" s="2">
        <v>81</v>
      </c>
      <c r="D50" s="2" t="s">
        <v>28</v>
      </c>
      <c r="E50" s="20">
        <v>20.399999999999999</v>
      </c>
      <c r="F50" s="20">
        <v>20.2</v>
      </c>
      <c r="G50" s="21">
        <v>2.6</v>
      </c>
      <c r="H50" s="21">
        <v>2.9</v>
      </c>
      <c r="I50" s="20">
        <v>4.5</v>
      </c>
      <c r="J50" s="20">
        <v>4.3</v>
      </c>
      <c r="K50" s="21">
        <v>3.5</v>
      </c>
      <c r="L50" s="21">
        <v>4.2</v>
      </c>
      <c r="M50" s="20">
        <v>2.2999999999999998</v>
      </c>
      <c r="N50" s="20">
        <v>2.2999999999999998</v>
      </c>
      <c r="O50" s="21">
        <v>2</v>
      </c>
      <c r="P50" s="21">
        <v>2.2999999999999998</v>
      </c>
      <c r="Q50" s="20">
        <v>8.8000000000000007</v>
      </c>
      <c r="R50" s="20">
        <v>9.6999999999999993</v>
      </c>
      <c r="S50" s="21">
        <v>21.6</v>
      </c>
      <c r="T50" s="21">
        <v>26.5</v>
      </c>
      <c r="U50" s="20">
        <v>16.100000000000001</v>
      </c>
      <c r="V50" s="20">
        <v>19.600000000000001</v>
      </c>
      <c r="W50" s="21">
        <v>5.7</v>
      </c>
      <c r="X50" s="21">
        <v>5.9</v>
      </c>
      <c r="Y50" s="20">
        <v>5.3</v>
      </c>
      <c r="Z50" s="20">
        <v>6</v>
      </c>
      <c r="AA50" s="21">
        <v>4.5</v>
      </c>
      <c r="AB50" s="21">
        <v>5</v>
      </c>
      <c r="AC50" s="20">
        <v>2.2999999999999998</v>
      </c>
      <c r="AD50" s="20">
        <v>2.2999999999999998</v>
      </c>
      <c r="AE50" s="21">
        <v>2.9</v>
      </c>
      <c r="AF50" s="21">
        <v>2.9</v>
      </c>
      <c r="AG50" s="27">
        <v>8.3000000000000007</v>
      </c>
      <c r="AH50" s="27">
        <v>10.1</v>
      </c>
      <c r="AI50" s="21">
        <v>4.9000000000000004</v>
      </c>
      <c r="AJ50" s="21">
        <v>5.4</v>
      </c>
      <c r="AK50" s="20">
        <v>4.4000000000000004</v>
      </c>
      <c r="AL50" s="20">
        <v>4.8</v>
      </c>
      <c r="AM50" s="21">
        <v>4</v>
      </c>
      <c r="AN50" s="21">
        <v>4.5999999999999996</v>
      </c>
      <c r="AO50" s="20">
        <v>5.3</v>
      </c>
      <c r="AP50" s="20">
        <v>5.7</v>
      </c>
      <c r="AQ50" s="32">
        <v>125.7</v>
      </c>
      <c r="AR50" s="32">
        <v>313.39999999999998</v>
      </c>
      <c r="AS50" s="27">
        <v>3494.4</v>
      </c>
    </row>
    <row r="51" spans="1:45">
      <c r="A51" s="3">
        <v>146</v>
      </c>
      <c r="B51" s="4" t="s">
        <v>0</v>
      </c>
      <c r="C51" s="4">
        <v>93</v>
      </c>
      <c r="D51" s="4" t="s">
        <v>28</v>
      </c>
      <c r="E51" s="20"/>
      <c r="F51" s="20">
        <v>15.7</v>
      </c>
      <c r="G51" s="21">
        <v>1.8</v>
      </c>
      <c r="H51" s="21">
        <v>1.9</v>
      </c>
      <c r="I51" s="20">
        <v>2.5</v>
      </c>
      <c r="J51" s="20">
        <v>2.6</v>
      </c>
      <c r="K51" s="21">
        <v>1.9</v>
      </c>
      <c r="L51" s="21">
        <v>2.5</v>
      </c>
      <c r="M51" s="20">
        <v>1.6</v>
      </c>
      <c r="N51" s="20">
        <v>2</v>
      </c>
      <c r="O51" s="21">
        <v>1.5</v>
      </c>
      <c r="P51" s="21">
        <v>1.5</v>
      </c>
      <c r="Q51" s="20"/>
      <c r="R51" s="20">
        <v>5.8</v>
      </c>
      <c r="S51" s="21">
        <v>16.7</v>
      </c>
      <c r="T51" s="21">
        <v>17</v>
      </c>
      <c r="U51" s="20">
        <v>9.9</v>
      </c>
      <c r="V51" s="20">
        <v>11</v>
      </c>
      <c r="W51" s="21">
        <v>2.9</v>
      </c>
      <c r="X51" s="21">
        <v>3.3</v>
      </c>
      <c r="Y51" s="27">
        <v>3</v>
      </c>
      <c r="Z51" s="27">
        <v>3.2</v>
      </c>
      <c r="AA51" s="21">
        <v>3</v>
      </c>
      <c r="AB51" s="21">
        <v>2.6</v>
      </c>
      <c r="AC51" s="20">
        <v>1.2</v>
      </c>
      <c r="AD51" s="20">
        <v>1.2</v>
      </c>
      <c r="AE51" s="21">
        <v>1.4</v>
      </c>
      <c r="AF51" s="21">
        <v>1.5</v>
      </c>
      <c r="AG51" s="20">
        <v>4.9000000000000004</v>
      </c>
      <c r="AH51" s="20">
        <v>5.2</v>
      </c>
      <c r="AI51" s="21">
        <v>3.8</v>
      </c>
      <c r="AJ51" s="21">
        <v>3.6</v>
      </c>
      <c r="AK51" s="20">
        <v>3.2</v>
      </c>
      <c r="AL51" s="20">
        <v>3</v>
      </c>
      <c r="AM51" s="21">
        <v>2.9</v>
      </c>
      <c r="AN51" s="21">
        <v>3</v>
      </c>
      <c r="AO51" s="20">
        <v>3</v>
      </c>
      <c r="AP51" s="20">
        <v>3.3</v>
      </c>
      <c r="AQ51" s="32">
        <v>74.8</v>
      </c>
      <c r="AR51" s="32">
        <v>205</v>
      </c>
      <c r="AS51" s="27">
        <v>2521.9</v>
      </c>
    </row>
    <row r="52" spans="1:45">
      <c r="A52" s="1">
        <v>147</v>
      </c>
      <c r="B52" s="2" t="s">
        <v>0</v>
      </c>
      <c r="C52" s="2">
        <v>92</v>
      </c>
      <c r="D52" s="2" t="s">
        <v>28</v>
      </c>
      <c r="E52" s="20">
        <v>10.6</v>
      </c>
      <c r="F52" s="20">
        <v>10.7</v>
      </c>
      <c r="G52" s="21">
        <v>1.2</v>
      </c>
      <c r="H52" s="21">
        <v>1.6</v>
      </c>
      <c r="I52" s="20">
        <v>2.6</v>
      </c>
      <c r="J52" s="20">
        <v>3.3</v>
      </c>
      <c r="K52" s="21">
        <v>2.8</v>
      </c>
      <c r="L52" s="21">
        <v>3.4</v>
      </c>
      <c r="M52" s="20">
        <v>1.8</v>
      </c>
      <c r="N52" s="20">
        <v>1.9</v>
      </c>
      <c r="O52" s="21">
        <v>1.3</v>
      </c>
      <c r="P52" s="21"/>
      <c r="Q52" s="20">
        <v>4.9000000000000004</v>
      </c>
      <c r="R52" s="20">
        <v>5.2</v>
      </c>
      <c r="S52" s="21">
        <v>13.2</v>
      </c>
      <c r="T52" s="21">
        <v>12</v>
      </c>
      <c r="U52" s="20">
        <v>8.1999999999999993</v>
      </c>
      <c r="V52" s="20">
        <v>9.4</v>
      </c>
      <c r="W52" s="21">
        <v>3</v>
      </c>
      <c r="X52" s="21"/>
      <c r="Y52" s="20">
        <v>2.6</v>
      </c>
      <c r="Z52" s="20">
        <v>2.9</v>
      </c>
      <c r="AA52" s="21">
        <v>2.1</v>
      </c>
      <c r="AB52" s="21">
        <v>2.6</v>
      </c>
      <c r="AC52" s="20">
        <v>0.7</v>
      </c>
      <c r="AD52" s="20">
        <v>1.1000000000000001</v>
      </c>
      <c r="AE52" s="21">
        <v>1.1000000000000001</v>
      </c>
      <c r="AF52" s="21">
        <v>1.6</v>
      </c>
      <c r="AG52" s="20">
        <v>4.4000000000000004</v>
      </c>
      <c r="AH52" s="20">
        <v>4.4000000000000004</v>
      </c>
      <c r="AI52" s="21">
        <v>2.8</v>
      </c>
      <c r="AJ52" s="21">
        <v>2.6</v>
      </c>
      <c r="AK52" s="20">
        <v>1.9</v>
      </c>
      <c r="AL52" s="20">
        <v>2.2999999999999998</v>
      </c>
      <c r="AM52" s="21">
        <v>1.7</v>
      </c>
      <c r="AN52" s="21">
        <v>2.1</v>
      </c>
      <c r="AO52" s="20"/>
      <c r="AP52" s="20">
        <v>2.1</v>
      </c>
      <c r="AQ52" s="32">
        <v>53.8</v>
      </c>
      <c r="AR52" s="32">
        <v>180.9</v>
      </c>
      <c r="AS52" s="27">
        <v>1857.8</v>
      </c>
    </row>
    <row r="53" spans="1:45">
      <c r="A53" s="3">
        <v>150</v>
      </c>
      <c r="B53" s="4" t="s">
        <v>1</v>
      </c>
      <c r="C53" s="4">
        <v>79</v>
      </c>
      <c r="D53" s="4" t="s">
        <v>28</v>
      </c>
      <c r="E53" s="20">
        <v>13.9</v>
      </c>
      <c r="F53" s="20">
        <v>14.1</v>
      </c>
      <c r="G53" s="21">
        <v>2.7</v>
      </c>
      <c r="H53" s="21">
        <v>2.5</v>
      </c>
      <c r="I53" s="20">
        <v>4</v>
      </c>
      <c r="J53" s="20">
        <v>4.5</v>
      </c>
      <c r="K53" s="21">
        <v>3.8</v>
      </c>
      <c r="L53" s="21">
        <v>3.9</v>
      </c>
      <c r="M53" s="20">
        <v>2.2000000000000002</v>
      </c>
      <c r="N53" s="20">
        <v>2.2000000000000002</v>
      </c>
      <c r="O53" s="21">
        <v>1.6</v>
      </c>
      <c r="P53" s="21">
        <v>1.6</v>
      </c>
      <c r="Q53" s="20">
        <v>8.3000000000000007</v>
      </c>
      <c r="R53" s="20"/>
      <c r="S53" s="21">
        <v>20.100000000000001</v>
      </c>
      <c r="T53" s="21">
        <v>20.6</v>
      </c>
      <c r="U53" s="20">
        <v>13.9</v>
      </c>
      <c r="V53" s="20">
        <v>14.4</v>
      </c>
      <c r="W53" s="21">
        <v>3.5</v>
      </c>
      <c r="X53" s="21">
        <v>3.7</v>
      </c>
      <c r="Y53" s="20">
        <v>3.7</v>
      </c>
      <c r="Z53" s="20">
        <v>4.0999999999999996</v>
      </c>
      <c r="AA53" s="21">
        <v>3.1</v>
      </c>
      <c r="AB53" s="21">
        <v>3.3</v>
      </c>
      <c r="AC53" s="20">
        <v>1.5</v>
      </c>
      <c r="AD53" s="20">
        <v>1.6</v>
      </c>
      <c r="AE53" s="21">
        <v>2.1</v>
      </c>
      <c r="AF53" s="21">
        <v>1.9</v>
      </c>
      <c r="AG53" s="20">
        <v>6.7</v>
      </c>
      <c r="AH53" s="20">
        <v>6.9</v>
      </c>
      <c r="AI53" s="21">
        <v>3.5</v>
      </c>
      <c r="AJ53" s="21">
        <v>3.2</v>
      </c>
      <c r="AK53" s="20">
        <v>3.5</v>
      </c>
      <c r="AL53" s="20">
        <v>3.2</v>
      </c>
      <c r="AM53" s="21">
        <v>2.5</v>
      </c>
      <c r="AN53" s="21">
        <v>2.8</v>
      </c>
      <c r="AO53" s="20">
        <v>2.8</v>
      </c>
      <c r="AP53" s="20">
        <v>2.6</v>
      </c>
      <c r="AQ53" s="32">
        <v>86.5</v>
      </c>
      <c r="AR53" s="32">
        <v>279.10000000000002</v>
      </c>
      <c r="AS53" s="27">
        <v>2616.1999999999998</v>
      </c>
    </row>
    <row r="54" spans="1:45">
      <c r="A54" s="1">
        <v>154</v>
      </c>
      <c r="B54" s="2" t="s">
        <v>1</v>
      </c>
      <c r="C54" s="2">
        <v>45</v>
      </c>
      <c r="D54" s="2" t="s">
        <v>26</v>
      </c>
      <c r="E54" s="22">
        <v>23</v>
      </c>
      <c r="F54" s="22">
        <v>22.5</v>
      </c>
      <c r="G54" s="16">
        <v>3.5</v>
      </c>
      <c r="H54" s="16">
        <v>3.7</v>
      </c>
      <c r="I54" s="22">
        <v>4</v>
      </c>
      <c r="J54" s="22">
        <v>5.0999999999999996</v>
      </c>
      <c r="K54" s="16">
        <v>5.4</v>
      </c>
      <c r="L54" s="16">
        <v>5.0999999999999996</v>
      </c>
      <c r="M54" s="22">
        <v>1.8</v>
      </c>
      <c r="N54" s="22">
        <v>2.4</v>
      </c>
      <c r="O54" s="16">
        <v>2.2000000000000002</v>
      </c>
      <c r="P54" s="16"/>
      <c r="Q54" s="22"/>
      <c r="R54" s="22"/>
      <c r="S54" s="16">
        <v>25.4</v>
      </c>
      <c r="T54" s="16">
        <v>26.4</v>
      </c>
      <c r="U54" s="22">
        <v>17.8</v>
      </c>
      <c r="V54" s="22">
        <v>18.600000000000001</v>
      </c>
      <c r="W54" s="16">
        <v>5.4</v>
      </c>
      <c r="X54" s="16">
        <v>4.5999999999999996</v>
      </c>
      <c r="Y54" s="22">
        <v>5.3</v>
      </c>
      <c r="Z54" s="22">
        <v>5.3</v>
      </c>
      <c r="AA54" s="16">
        <v>4.5999999999999996</v>
      </c>
      <c r="AB54" s="16">
        <v>4.5999999999999996</v>
      </c>
      <c r="AC54" s="22">
        <v>1.5</v>
      </c>
      <c r="AD54" s="22">
        <v>1.6</v>
      </c>
      <c r="AE54" s="16">
        <v>2</v>
      </c>
      <c r="AF54" s="16">
        <v>2.2999999999999998</v>
      </c>
      <c r="AG54" s="22">
        <v>9.1</v>
      </c>
      <c r="AH54" s="22">
        <v>8.9</v>
      </c>
      <c r="AI54" s="16">
        <v>3.5</v>
      </c>
      <c r="AJ54" s="16">
        <v>3.8</v>
      </c>
      <c r="AK54" s="22">
        <v>3.9</v>
      </c>
      <c r="AL54" s="22">
        <v>4.7</v>
      </c>
      <c r="AM54" s="16">
        <v>3.3</v>
      </c>
      <c r="AN54" s="16">
        <v>4.0999999999999996</v>
      </c>
      <c r="AO54" s="22">
        <v>4.4000000000000004</v>
      </c>
      <c r="AP54" s="22">
        <v>3.5</v>
      </c>
      <c r="AQ54" s="32">
        <v>131.1</v>
      </c>
      <c r="AR54" s="32">
        <v>311.8</v>
      </c>
      <c r="AS54" s="27">
        <v>3188.2</v>
      </c>
    </row>
    <row r="55" spans="1:45">
      <c r="A55" s="3">
        <v>155</v>
      </c>
      <c r="B55" s="4" t="s">
        <v>1</v>
      </c>
      <c r="C55" s="4">
        <v>94</v>
      </c>
      <c r="D55" s="4" t="s">
        <v>26</v>
      </c>
      <c r="E55" s="22">
        <v>13.6</v>
      </c>
      <c r="F55" s="22"/>
      <c r="G55" s="16">
        <v>2.5</v>
      </c>
      <c r="H55" s="16">
        <v>2.7</v>
      </c>
      <c r="I55" s="22">
        <v>3.7</v>
      </c>
      <c r="J55" s="22">
        <v>4.0999999999999996</v>
      </c>
      <c r="K55" s="16"/>
      <c r="L55" s="16">
        <v>4.5</v>
      </c>
      <c r="M55" s="22"/>
      <c r="N55" s="22">
        <v>2.5</v>
      </c>
      <c r="O55" s="16">
        <v>1.5</v>
      </c>
      <c r="P55" s="16">
        <v>1.9</v>
      </c>
      <c r="Q55" s="22"/>
      <c r="R55" s="22">
        <v>9.4</v>
      </c>
      <c r="S55" s="16">
        <v>21.5</v>
      </c>
      <c r="T55" s="16">
        <v>23.3</v>
      </c>
      <c r="U55" s="22">
        <v>14.8</v>
      </c>
      <c r="V55" s="22">
        <v>15.4</v>
      </c>
      <c r="W55" s="16">
        <v>3.9</v>
      </c>
      <c r="X55" s="16">
        <v>3.9</v>
      </c>
      <c r="Y55" s="22">
        <v>4.2</v>
      </c>
      <c r="Z55" s="22">
        <v>4.4000000000000004</v>
      </c>
      <c r="AA55" s="16">
        <v>3.8</v>
      </c>
      <c r="AB55" s="16">
        <v>3.7</v>
      </c>
      <c r="AC55" s="22">
        <v>1.5</v>
      </c>
      <c r="AD55" s="22">
        <v>1.6</v>
      </c>
      <c r="AE55" s="16">
        <v>2</v>
      </c>
      <c r="AF55" s="16">
        <v>2.2999999999999998</v>
      </c>
      <c r="AG55" s="22">
        <v>5.3</v>
      </c>
      <c r="AH55" s="22">
        <v>5.7</v>
      </c>
      <c r="AI55" s="16">
        <v>4</v>
      </c>
      <c r="AJ55" s="16">
        <v>3.7</v>
      </c>
      <c r="AK55" s="22">
        <v>2.6</v>
      </c>
      <c r="AL55" s="22">
        <v>2.9</v>
      </c>
      <c r="AM55" s="16"/>
      <c r="AN55" s="16">
        <v>2.6</v>
      </c>
      <c r="AO55" s="22"/>
      <c r="AP55" s="22"/>
      <c r="AQ55" s="32">
        <v>88.5</v>
      </c>
      <c r="AR55" s="32">
        <v>273.3</v>
      </c>
      <c r="AS55" s="27">
        <v>2417.8000000000002</v>
      </c>
    </row>
    <row r="56" spans="1:45">
      <c r="A56" s="1">
        <v>160</v>
      </c>
      <c r="B56" s="2" t="s">
        <v>1</v>
      </c>
      <c r="C56" s="2">
        <v>87</v>
      </c>
      <c r="D56" s="2" t="s">
        <v>26</v>
      </c>
      <c r="E56" s="22">
        <v>17</v>
      </c>
      <c r="F56" s="22">
        <v>16.399999999999999</v>
      </c>
      <c r="G56" s="16">
        <v>3</v>
      </c>
      <c r="H56" s="16">
        <v>2.2999999999999998</v>
      </c>
      <c r="I56" s="22">
        <v>4.7</v>
      </c>
      <c r="J56" s="22">
        <v>4.0999999999999996</v>
      </c>
      <c r="K56" s="16">
        <v>4.8</v>
      </c>
      <c r="L56" s="16">
        <v>3.8</v>
      </c>
      <c r="M56" s="22">
        <v>2.4</v>
      </c>
      <c r="N56" s="22">
        <v>2.2000000000000002</v>
      </c>
      <c r="O56" s="16">
        <v>2.1</v>
      </c>
      <c r="P56" s="16">
        <v>1.9</v>
      </c>
      <c r="Q56" s="22">
        <v>12.1</v>
      </c>
      <c r="R56" s="22">
        <v>12.6</v>
      </c>
      <c r="S56" s="16">
        <v>29.3</v>
      </c>
      <c r="T56" s="16">
        <v>29.8</v>
      </c>
      <c r="U56" s="22">
        <v>20.100000000000001</v>
      </c>
      <c r="V56" s="22">
        <v>20</v>
      </c>
      <c r="W56" s="16">
        <v>5.7</v>
      </c>
      <c r="X56" s="16">
        <v>5.4</v>
      </c>
      <c r="Y56" s="22">
        <v>8.1999999999999993</v>
      </c>
      <c r="Z56" s="22">
        <v>8.3000000000000007</v>
      </c>
      <c r="AA56" s="16">
        <v>6.1</v>
      </c>
      <c r="AB56" s="16">
        <v>6.4</v>
      </c>
      <c r="AC56" s="22">
        <v>2.2999999999999998</v>
      </c>
      <c r="AD56" s="22">
        <v>2.2000000000000002</v>
      </c>
      <c r="AE56" s="16">
        <v>2.8</v>
      </c>
      <c r="AF56" s="16">
        <v>2.6</v>
      </c>
      <c r="AG56" s="22">
        <v>7.4</v>
      </c>
      <c r="AH56" s="22">
        <v>8.4</v>
      </c>
      <c r="AI56" s="16">
        <v>5.5</v>
      </c>
      <c r="AJ56" s="16">
        <v>5.4</v>
      </c>
      <c r="AK56" s="22">
        <v>3.9</v>
      </c>
      <c r="AL56" s="22">
        <v>3.8</v>
      </c>
      <c r="AM56" s="16">
        <v>3.6</v>
      </c>
      <c r="AN56" s="16">
        <v>4.3</v>
      </c>
      <c r="AO56" s="22"/>
      <c r="AP56" s="22"/>
      <c r="AQ56" s="32">
        <v>98</v>
      </c>
      <c r="AR56" s="32">
        <v>319.10000000000002</v>
      </c>
      <c r="AS56" s="27">
        <v>3369</v>
      </c>
    </row>
    <row r="57" spans="1:45">
      <c r="A57" s="3">
        <v>161</v>
      </c>
      <c r="B57" s="4" t="s">
        <v>0</v>
      </c>
      <c r="C57" s="4">
        <v>82</v>
      </c>
      <c r="D57" s="4" t="s">
        <v>26</v>
      </c>
      <c r="E57" s="22">
        <v>15.8</v>
      </c>
      <c r="F57" s="22">
        <v>16.7</v>
      </c>
      <c r="G57" s="16">
        <v>3.3</v>
      </c>
      <c r="H57" s="16">
        <v>3.4</v>
      </c>
      <c r="I57" s="22">
        <v>4.9000000000000004</v>
      </c>
      <c r="J57" s="22">
        <v>5.4</v>
      </c>
      <c r="K57" s="16">
        <v>4.5</v>
      </c>
      <c r="L57" s="16">
        <v>4.8</v>
      </c>
      <c r="M57" s="22">
        <v>2.7</v>
      </c>
      <c r="N57" s="22">
        <v>3.2</v>
      </c>
      <c r="O57" s="16">
        <v>2.2999999999999998</v>
      </c>
      <c r="P57" s="16">
        <v>2.5</v>
      </c>
      <c r="Q57" s="22">
        <v>12.8</v>
      </c>
      <c r="R57" s="22">
        <v>12</v>
      </c>
      <c r="S57" s="38">
        <v>34.6</v>
      </c>
      <c r="T57" s="38">
        <v>41.4</v>
      </c>
      <c r="U57" s="22">
        <v>19.2</v>
      </c>
      <c r="V57" s="22">
        <v>24.4</v>
      </c>
      <c r="W57" s="16">
        <v>4.9000000000000004</v>
      </c>
      <c r="X57" s="16">
        <v>5.3</v>
      </c>
      <c r="Y57" s="22">
        <v>5.8</v>
      </c>
      <c r="Z57" s="22">
        <v>5.8</v>
      </c>
      <c r="AA57" s="16">
        <v>4</v>
      </c>
      <c r="AB57" s="16">
        <v>4.5</v>
      </c>
      <c r="AC57" s="22">
        <v>2.1</v>
      </c>
      <c r="AD57" s="22">
        <v>2.2000000000000002</v>
      </c>
      <c r="AE57" s="16">
        <v>2.6</v>
      </c>
      <c r="AF57" s="16">
        <v>2.7</v>
      </c>
      <c r="AG57" s="22">
        <v>8.6999999999999993</v>
      </c>
      <c r="AH57" s="22">
        <v>9.6</v>
      </c>
      <c r="AI57" s="16">
        <v>4.9000000000000004</v>
      </c>
      <c r="AJ57" s="16">
        <v>5.4</v>
      </c>
      <c r="AK57" s="22">
        <v>4.7</v>
      </c>
      <c r="AL57" s="22">
        <v>4.5</v>
      </c>
      <c r="AM57" s="16">
        <v>4</v>
      </c>
      <c r="AN57" s="16">
        <v>4.0999999999999996</v>
      </c>
      <c r="AO57" s="22">
        <v>4</v>
      </c>
      <c r="AP57" s="22">
        <v>3.8</v>
      </c>
      <c r="AQ57" s="32">
        <v>87</v>
      </c>
      <c r="AR57" s="32">
        <v>363.3</v>
      </c>
      <c r="AS57" s="27">
        <v>3378.6</v>
      </c>
    </row>
    <row r="58" spans="1:45">
      <c r="A58" s="1">
        <v>162</v>
      </c>
      <c r="B58" s="2" t="s">
        <v>0</v>
      </c>
      <c r="C58" s="2">
        <v>87</v>
      </c>
      <c r="D58" s="2" t="s">
        <v>26</v>
      </c>
      <c r="E58" s="22">
        <v>10.6</v>
      </c>
      <c r="F58" s="22"/>
      <c r="G58" s="16">
        <v>1.5</v>
      </c>
      <c r="H58" s="16">
        <v>1.6</v>
      </c>
      <c r="I58" s="22"/>
      <c r="J58" s="22">
        <v>3</v>
      </c>
      <c r="K58" s="16">
        <v>1.5</v>
      </c>
      <c r="L58" s="16">
        <v>1.8</v>
      </c>
      <c r="M58" s="22"/>
      <c r="N58" s="22"/>
      <c r="O58" s="16"/>
      <c r="P58" s="16"/>
      <c r="Q58" s="22">
        <v>6.6</v>
      </c>
      <c r="R58" s="22">
        <v>5.9</v>
      </c>
      <c r="S58" s="16">
        <v>15.4</v>
      </c>
      <c r="T58" s="16">
        <v>14.6</v>
      </c>
      <c r="U58" s="22">
        <v>10.6</v>
      </c>
      <c r="V58" s="22">
        <v>10.9</v>
      </c>
      <c r="W58" s="16">
        <v>3.6</v>
      </c>
      <c r="X58" s="16">
        <v>3</v>
      </c>
      <c r="Y58" s="22">
        <v>3.5</v>
      </c>
      <c r="Z58" s="22">
        <v>2.7</v>
      </c>
      <c r="AA58" s="16">
        <v>3.4</v>
      </c>
      <c r="AB58" s="16"/>
      <c r="AC58" s="22">
        <v>0.9</v>
      </c>
      <c r="AD58" s="22">
        <v>0.9</v>
      </c>
      <c r="AE58" s="16">
        <v>1.8</v>
      </c>
      <c r="AF58" s="16">
        <v>1.2</v>
      </c>
      <c r="AG58" s="22">
        <v>4.4000000000000004</v>
      </c>
      <c r="AH58" s="22"/>
      <c r="AI58" s="16">
        <v>2.4</v>
      </c>
      <c r="AJ58" s="16">
        <v>1.9</v>
      </c>
      <c r="AK58" s="22">
        <v>2.4</v>
      </c>
      <c r="AL58" s="22">
        <v>1.4</v>
      </c>
      <c r="AM58" s="16">
        <v>2.4</v>
      </c>
      <c r="AN58" s="16"/>
      <c r="AO58" s="22">
        <v>2.2000000000000002</v>
      </c>
      <c r="AP58" s="22"/>
      <c r="AQ58" s="32">
        <v>59.9</v>
      </c>
      <c r="AR58" s="32">
        <v>183.2</v>
      </c>
      <c r="AS58" s="27">
        <v>2032.5</v>
      </c>
    </row>
    <row r="59" spans="1:45">
      <c r="A59" s="3">
        <v>166</v>
      </c>
      <c r="B59" s="4" t="s">
        <v>0</v>
      </c>
      <c r="C59" s="4">
        <v>81</v>
      </c>
      <c r="D59" s="4" t="s">
        <v>26</v>
      </c>
      <c r="E59" s="22"/>
      <c r="F59" s="22">
        <v>13.4</v>
      </c>
      <c r="G59" s="16"/>
      <c r="H59" s="16"/>
      <c r="I59" s="22"/>
      <c r="J59" s="22"/>
      <c r="K59" s="16">
        <v>2.9</v>
      </c>
      <c r="L59" s="16"/>
      <c r="M59" s="22"/>
      <c r="N59" s="22"/>
      <c r="O59" s="16"/>
      <c r="P59" s="16"/>
      <c r="Q59" s="22">
        <v>5.3</v>
      </c>
      <c r="R59" s="22">
        <v>3.7</v>
      </c>
      <c r="S59" s="16">
        <v>14</v>
      </c>
      <c r="T59" s="16">
        <v>16.600000000000001</v>
      </c>
      <c r="U59" s="22">
        <v>8</v>
      </c>
      <c r="V59" s="22">
        <v>9.6999999999999993</v>
      </c>
      <c r="W59" s="16">
        <v>2.2999999999999998</v>
      </c>
      <c r="X59" s="16">
        <v>3.4</v>
      </c>
      <c r="Y59" s="22">
        <v>2.5</v>
      </c>
      <c r="Z59" s="22">
        <v>3</v>
      </c>
      <c r="AA59" s="16">
        <v>2.1</v>
      </c>
      <c r="AB59" s="16">
        <v>2.6</v>
      </c>
      <c r="AC59" s="22"/>
      <c r="AD59" s="22">
        <v>0.9</v>
      </c>
      <c r="AE59" s="16">
        <v>1</v>
      </c>
      <c r="AF59" s="16">
        <v>1.1000000000000001</v>
      </c>
      <c r="AG59" s="22">
        <v>4.5999999999999996</v>
      </c>
      <c r="AH59" s="22">
        <v>4.5999999999999996</v>
      </c>
      <c r="AI59" s="16">
        <v>2.2000000000000002</v>
      </c>
      <c r="AJ59" s="16">
        <v>2.6</v>
      </c>
      <c r="AK59" s="22"/>
      <c r="AL59" s="22">
        <v>1.6</v>
      </c>
      <c r="AM59" s="16"/>
      <c r="AN59" s="16">
        <v>2.2000000000000002</v>
      </c>
      <c r="AO59" s="22">
        <v>2.8</v>
      </c>
      <c r="AP59" s="22">
        <v>2.1</v>
      </c>
      <c r="AQ59" s="32">
        <v>592.1</v>
      </c>
      <c r="AR59" s="32">
        <v>58.2</v>
      </c>
      <c r="AS59" s="27">
        <v>2032.4</v>
      </c>
    </row>
    <row r="60" spans="1:45">
      <c r="A60" s="1">
        <v>178</v>
      </c>
      <c r="B60" s="2" t="s">
        <v>0</v>
      </c>
      <c r="C60" s="2">
        <v>83</v>
      </c>
      <c r="D60" s="2" t="s">
        <v>3</v>
      </c>
      <c r="E60" s="20"/>
      <c r="F60" s="20">
        <v>10.4</v>
      </c>
      <c r="G60" s="21">
        <v>2</v>
      </c>
      <c r="H60" s="21">
        <v>2.1</v>
      </c>
      <c r="I60" s="20">
        <v>3.4</v>
      </c>
      <c r="J60" s="20">
        <v>3.9</v>
      </c>
      <c r="K60" s="21">
        <v>3.1</v>
      </c>
      <c r="L60" s="21"/>
      <c r="M60" s="20">
        <v>1.8</v>
      </c>
      <c r="N60" s="20">
        <v>2.1</v>
      </c>
      <c r="O60" s="21">
        <v>1.5</v>
      </c>
      <c r="P60" s="21">
        <v>1.9</v>
      </c>
      <c r="Q60" s="20">
        <v>8.8000000000000007</v>
      </c>
      <c r="R60" s="20">
        <v>8.3000000000000007</v>
      </c>
      <c r="S60" s="21">
        <v>25.5</v>
      </c>
      <c r="T60" s="21">
        <v>24.3</v>
      </c>
      <c r="U60" s="20">
        <v>16.5</v>
      </c>
      <c r="V60" s="20">
        <v>16.899999999999999</v>
      </c>
      <c r="W60" s="21">
        <v>4.2</v>
      </c>
      <c r="X60" s="21">
        <v>4.2</v>
      </c>
      <c r="Y60" s="20">
        <v>5.2</v>
      </c>
      <c r="Z60" s="20">
        <v>5.5</v>
      </c>
      <c r="AA60" s="21">
        <v>3.8</v>
      </c>
      <c r="AB60" s="21">
        <v>3.9</v>
      </c>
      <c r="AC60" s="20">
        <v>2</v>
      </c>
      <c r="AD60" s="20">
        <v>2.2000000000000002</v>
      </c>
      <c r="AE60" s="21">
        <v>2.2999999999999998</v>
      </c>
      <c r="AF60" s="21">
        <v>2.1</v>
      </c>
      <c r="AG60" s="20">
        <v>6.9</v>
      </c>
      <c r="AH60" s="20">
        <v>7</v>
      </c>
      <c r="AI60" s="21"/>
      <c r="AJ60" s="21"/>
      <c r="AK60" s="20">
        <v>3.8</v>
      </c>
      <c r="AL60" s="20">
        <v>4</v>
      </c>
      <c r="AM60" s="21">
        <v>3.8</v>
      </c>
      <c r="AN60" s="21">
        <v>3.8</v>
      </c>
      <c r="AO60" s="20">
        <v>4.4000000000000004</v>
      </c>
      <c r="AP60" s="20">
        <v>4.5999999999999996</v>
      </c>
      <c r="AQ60" s="32">
        <v>767.9</v>
      </c>
      <c r="AR60" s="32">
        <v>68.3</v>
      </c>
      <c r="AS60" s="27">
        <v>2607.1999999999998</v>
      </c>
    </row>
    <row r="61" spans="1:45">
      <c r="A61" s="3">
        <v>179</v>
      </c>
      <c r="B61" s="4" t="s">
        <v>1</v>
      </c>
      <c r="C61" s="4">
        <v>86</v>
      </c>
      <c r="D61" s="4" t="s">
        <v>3</v>
      </c>
      <c r="E61" s="20">
        <v>19.100000000000001</v>
      </c>
      <c r="F61" s="20">
        <v>18.100000000000001</v>
      </c>
      <c r="G61" s="21">
        <v>3.1</v>
      </c>
      <c r="H61" s="21">
        <v>2.7</v>
      </c>
      <c r="I61" s="20">
        <v>4.5</v>
      </c>
      <c r="J61" s="20">
        <v>4.5</v>
      </c>
      <c r="K61" s="21">
        <v>4.9000000000000004</v>
      </c>
      <c r="L61" s="21">
        <v>5.0999999999999996</v>
      </c>
      <c r="M61" s="20"/>
      <c r="N61" s="20">
        <v>2.2000000000000002</v>
      </c>
      <c r="O61" s="21"/>
      <c r="P61" s="21"/>
      <c r="Q61" s="20">
        <v>8.4</v>
      </c>
      <c r="R61" s="20">
        <v>8.9</v>
      </c>
      <c r="S61" s="21">
        <v>22.3</v>
      </c>
      <c r="T61" s="21">
        <v>22.6</v>
      </c>
      <c r="U61" s="20">
        <v>14.3</v>
      </c>
      <c r="V61" s="20">
        <v>14.9</v>
      </c>
      <c r="W61" s="21">
        <v>3.9</v>
      </c>
      <c r="X61" s="21">
        <v>3.5</v>
      </c>
      <c r="Y61" s="20">
        <v>4.3</v>
      </c>
      <c r="Z61" s="20">
        <v>4.4000000000000004</v>
      </c>
      <c r="AA61" s="21">
        <v>4.0999999999999996</v>
      </c>
      <c r="AB61" s="21">
        <v>4.3</v>
      </c>
      <c r="AC61" s="20">
        <v>1.3</v>
      </c>
      <c r="AD61" s="20">
        <v>1.5</v>
      </c>
      <c r="AE61" s="21">
        <v>1.6</v>
      </c>
      <c r="AF61" s="21"/>
      <c r="AG61" s="27">
        <v>8.1999999999999993</v>
      </c>
      <c r="AH61" s="36"/>
      <c r="AI61" s="21">
        <v>4.0999999999999996</v>
      </c>
      <c r="AJ61" s="21">
        <v>3.9</v>
      </c>
      <c r="AK61" s="20">
        <v>3.4</v>
      </c>
      <c r="AL61" s="20">
        <v>3</v>
      </c>
      <c r="AM61" s="21">
        <v>4</v>
      </c>
      <c r="AN61" s="21">
        <v>3.5</v>
      </c>
      <c r="AO61" s="20"/>
      <c r="AP61" s="20"/>
      <c r="AQ61" s="32">
        <v>692.8</v>
      </c>
      <c r="AR61" s="32">
        <v>97.7</v>
      </c>
      <c r="AS61" s="27">
        <v>3358</v>
      </c>
    </row>
    <row r="62" spans="1:45">
      <c r="A62" s="1">
        <v>180</v>
      </c>
      <c r="B62" s="2" t="s">
        <v>1</v>
      </c>
      <c r="C62" s="2">
        <v>86</v>
      </c>
      <c r="D62" s="2" t="s">
        <v>3</v>
      </c>
      <c r="E62" s="20">
        <v>15.2</v>
      </c>
      <c r="F62" s="20">
        <v>14.4</v>
      </c>
      <c r="G62" s="21"/>
      <c r="H62" s="21">
        <v>2</v>
      </c>
      <c r="I62" s="20">
        <v>4.5</v>
      </c>
      <c r="J62" s="20">
        <v>4.5</v>
      </c>
      <c r="K62" s="21">
        <v>3.8</v>
      </c>
      <c r="L62" s="21"/>
      <c r="M62" s="20">
        <v>1.4</v>
      </c>
      <c r="N62" s="20"/>
      <c r="O62" s="21"/>
      <c r="P62" s="21"/>
      <c r="Q62" s="20">
        <v>9.3000000000000007</v>
      </c>
      <c r="R62" s="20">
        <v>10.8</v>
      </c>
      <c r="S62" s="21">
        <v>20</v>
      </c>
      <c r="T62" s="21">
        <v>20.2</v>
      </c>
      <c r="U62" s="20"/>
      <c r="V62" s="20">
        <v>16.2</v>
      </c>
      <c r="W62" s="21">
        <v>3</v>
      </c>
      <c r="X62" s="21">
        <v>3.2</v>
      </c>
      <c r="Y62" s="20">
        <v>3.5</v>
      </c>
      <c r="Z62" s="20">
        <v>3.5</v>
      </c>
      <c r="AA62" s="21">
        <v>2.9</v>
      </c>
      <c r="AB62" s="21">
        <v>2.7</v>
      </c>
      <c r="AC62" s="20">
        <v>0.8</v>
      </c>
      <c r="AD62" s="20">
        <v>1.1000000000000001</v>
      </c>
      <c r="AE62" s="21">
        <v>1.4</v>
      </c>
      <c r="AF62" s="21">
        <v>1.4</v>
      </c>
      <c r="AG62" s="20">
        <v>5.3</v>
      </c>
      <c r="AH62" s="20">
        <v>5.6</v>
      </c>
      <c r="AI62" s="21"/>
      <c r="AJ62" s="21">
        <v>2.2999999999999998</v>
      </c>
      <c r="AK62" s="20">
        <v>2.1</v>
      </c>
      <c r="AL62" s="20">
        <v>2</v>
      </c>
      <c r="AM62" s="21">
        <v>2.5</v>
      </c>
      <c r="AN62" s="21">
        <v>2.5</v>
      </c>
      <c r="AO62" s="20">
        <v>3.4</v>
      </c>
      <c r="AP62" s="20"/>
      <c r="AQ62" s="32">
        <v>478.5</v>
      </c>
      <c r="AR62" s="32">
        <v>89.6</v>
      </c>
      <c r="AS62" s="27">
        <v>2438.5</v>
      </c>
    </row>
    <row r="63" spans="1:45">
      <c r="A63" s="3">
        <v>183</v>
      </c>
      <c r="B63" s="4" t="s">
        <v>0</v>
      </c>
      <c r="C63" s="4">
        <v>81</v>
      </c>
      <c r="D63" s="4" t="s">
        <v>3</v>
      </c>
      <c r="E63" s="20">
        <v>19</v>
      </c>
      <c r="F63" s="20">
        <v>18.5</v>
      </c>
      <c r="G63" s="21">
        <v>1.6</v>
      </c>
      <c r="H63" s="21">
        <v>2</v>
      </c>
      <c r="I63" s="20"/>
      <c r="J63" s="20">
        <v>2.4</v>
      </c>
      <c r="K63" s="21">
        <v>3.7</v>
      </c>
      <c r="L63" s="21">
        <v>4</v>
      </c>
      <c r="M63" s="20"/>
      <c r="N63" s="20">
        <v>2.4</v>
      </c>
      <c r="O63" s="21">
        <v>1.7</v>
      </c>
      <c r="P63" s="21">
        <v>1.9</v>
      </c>
      <c r="Q63" s="20">
        <v>9.8000000000000007</v>
      </c>
      <c r="R63" s="20">
        <v>10.9</v>
      </c>
      <c r="S63" s="21">
        <v>26.6</v>
      </c>
      <c r="T63" s="21">
        <v>25.7</v>
      </c>
      <c r="U63" s="20">
        <v>14.4</v>
      </c>
      <c r="V63" s="20">
        <v>14.5</v>
      </c>
      <c r="W63" s="21">
        <v>4.2</v>
      </c>
      <c r="X63" s="21">
        <v>4.2</v>
      </c>
      <c r="Y63" s="20">
        <v>3.8</v>
      </c>
      <c r="Z63" s="20">
        <v>4.2</v>
      </c>
      <c r="AA63" s="21">
        <v>3.5</v>
      </c>
      <c r="AB63" s="21">
        <v>3.6</v>
      </c>
      <c r="AC63" s="20">
        <v>1.3</v>
      </c>
      <c r="AD63" s="20">
        <v>1.5</v>
      </c>
      <c r="AE63" s="21">
        <v>2.1</v>
      </c>
      <c r="AF63" s="21">
        <v>2.4</v>
      </c>
      <c r="AG63" s="20">
        <v>7.4</v>
      </c>
      <c r="AH63" s="20">
        <v>7.9</v>
      </c>
      <c r="AI63" s="21">
        <v>4.5999999999999996</v>
      </c>
      <c r="AJ63" s="21">
        <v>4.5</v>
      </c>
      <c r="AK63" s="20">
        <v>4.8</v>
      </c>
      <c r="AL63" s="20">
        <v>4.0999999999999996</v>
      </c>
      <c r="AM63" s="21">
        <v>4.5</v>
      </c>
      <c r="AN63" s="21">
        <v>4.7</v>
      </c>
      <c r="AO63" s="20"/>
      <c r="AP63" s="20">
        <v>4.7</v>
      </c>
      <c r="AQ63" s="32">
        <v>738.7</v>
      </c>
      <c r="AR63" s="32">
        <v>93.4</v>
      </c>
      <c r="AS63" s="27">
        <v>2764.4</v>
      </c>
    </row>
    <row r="65" spans="1:45">
      <c r="E65">
        <f>COUNT(E3:E63)</f>
        <v>49</v>
      </c>
      <c r="F65">
        <f t="shared" ref="F65:AP65" si="0">COUNT(F3:F63)</f>
        <v>49</v>
      </c>
      <c r="G65">
        <f t="shared" si="0"/>
        <v>45</v>
      </c>
      <c r="H65">
        <f t="shared" si="0"/>
        <v>45</v>
      </c>
      <c r="I65">
        <f t="shared" si="0"/>
        <v>47</v>
      </c>
      <c r="J65">
        <f t="shared" si="0"/>
        <v>47</v>
      </c>
      <c r="K65">
        <f t="shared" si="0"/>
        <v>49</v>
      </c>
      <c r="L65">
        <f t="shared" si="0"/>
        <v>47</v>
      </c>
      <c r="M65">
        <f t="shared" si="0"/>
        <v>42</v>
      </c>
      <c r="N65">
        <f t="shared" si="0"/>
        <v>49</v>
      </c>
      <c r="O65">
        <f t="shared" si="0"/>
        <v>43</v>
      </c>
      <c r="P65">
        <f t="shared" si="0"/>
        <v>43</v>
      </c>
      <c r="Q65">
        <f t="shared" si="0"/>
        <v>42</v>
      </c>
      <c r="R65">
        <f t="shared" si="0"/>
        <v>40</v>
      </c>
      <c r="S65">
        <f t="shared" si="0"/>
        <v>54</v>
      </c>
      <c r="T65">
        <f t="shared" si="0"/>
        <v>49</v>
      </c>
      <c r="U65">
        <f t="shared" si="0"/>
        <v>57</v>
      </c>
      <c r="V65">
        <f t="shared" si="0"/>
        <v>54</v>
      </c>
      <c r="W65">
        <f t="shared" si="0"/>
        <v>57</v>
      </c>
      <c r="X65">
        <f t="shared" si="0"/>
        <v>52</v>
      </c>
      <c r="Y65">
        <f t="shared" si="0"/>
        <v>56</v>
      </c>
      <c r="Z65">
        <f t="shared" si="0"/>
        <v>51</v>
      </c>
      <c r="AA65">
        <f t="shared" si="0"/>
        <v>56</v>
      </c>
      <c r="AB65">
        <f t="shared" si="0"/>
        <v>51</v>
      </c>
      <c r="AC65">
        <f t="shared" si="0"/>
        <v>55</v>
      </c>
      <c r="AD65">
        <f t="shared" si="0"/>
        <v>50</v>
      </c>
      <c r="AE65">
        <f t="shared" si="0"/>
        <v>56</v>
      </c>
      <c r="AF65">
        <f t="shared" si="0"/>
        <v>50</v>
      </c>
      <c r="AG65">
        <f t="shared" si="0"/>
        <v>54</v>
      </c>
      <c r="AH65">
        <f t="shared" si="0"/>
        <v>51</v>
      </c>
      <c r="AI65">
        <f t="shared" si="0"/>
        <v>53</v>
      </c>
      <c r="AJ65">
        <f t="shared" si="0"/>
        <v>53</v>
      </c>
      <c r="AK65">
        <f t="shared" si="0"/>
        <v>54</v>
      </c>
      <c r="AL65">
        <f t="shared" si="0"/>
        <v>53</v>
      </c>
      <c r="AM65">
        <f t="shared" si="0"/>
        <v>53</v>
      </c>
      <c r="AN65">
        <f t="shared" si="0"/>
        <v>50</v>
      </c>
      <c r="AO65">
        <f t="shared" si="0"/>
        <v>46</v>
      </c>
      <c r="AP65">
        <f t="shared" si="0"/>
        <v>46</v>
      </c>
      <c r="AQ65" s="42">
        <f>COUNT(AQ3:AQ63)</f>
        <v>61</v>
      </c>
      <c r="AR65" s="42">
        <f>COUNT(AR3:AR63)</f>
        <v>61</v>
      </c>
      <c r="AS65" s="25">
        <f t="shared" ref="AS65" si="1">COUNT(AS3:AS63)</f>
        <v>61</v>
      </c>
    </row>
    <row r="66" spans="1:45">
      <c r="E66">
        <f>AVERAGE(E3:E63)</f>
        <v>16.95</v>
      </c>
      <c r="F66">
        <f t="shared" ref="F66:AP66" si="2">AVERAGE(F3:F63)</f>
        <v>16.820000000000004</v>
      </c>
      <c r="G66">
        <f t="shared" si="2"/>
        <v>2.6944444444444446</v>
      </c>
      <c r="H66">
        <f t="shared" si="2"/>
        <v>2.6837777777777778</v>
      </c>
      <c r="I66">
        <f t="shared" si="2"/>
        <v>4.3410638297872337</v>
      </c>
      <c r="J66">
        <f t="shared" si="2"/>
        <v>4.1919148936170219</v>
      </c>
      <c r="K66">
        <f t="shared" si="2"/>
        <v>3.8159183673469399</v>
      </c>
      <c r="L66">
        <f t="shared" si="2"/>
        <v>4.0117021276595759</v>
      </c>
      <c r="M66">
        <f t="shared" si="2"/>
        <v>2.2535714285714286</v>
      </c>
      <c r="N66">
        <f t="shared" si="2"/>
        <v>2.4351020408163269</v>
      </c>
      <c r="O66">
        <f t="shared" si="2"/>
        <v>1.9081395348837209</v>
      </c>
      <c r="P66">
        <f t="shared" si="2"/>
        <v>2.0209302325581397</v>
      </c>
      <c r="Q66">
        <f t="shared" si="2"/>
        <v>9.1800000000000015</v>
      </c>
      <c r="R66">
        <f t="shared" si="2"/>
        <v>8.7859999999999978</v>
      </c>
      <c r="S66">
        <f t="shared" si="2"/>
        <v>24.06629629629629</v>
      </c>
      <c r="T66">
        <f t="shared" si="2"/>
        <v>24.497959183673466</v>
      </c>
      <c r="U66">
        <f t="shared" si="2"/>
        <v>15.230526315789476</v>
      </c>
      <c r="V66">
        <f t="shared" si="2"/>
        <v>15.435185185185183</v>
      </c>
      <c r="W66">
        <f t="shared" si="2"/>
        <v>4.2910526315789479</v>
      </c>
      <c r="X66">
        <f t="shared" si="2"/>
        <v>4.2980769230769234</v>
      </c>
      <c r="Y66">
        <f t="shared" si="2"/>
        <v>4.6174999999999997</v>
      </c>
      <c r="Z66">
        <f t="shared" si="2"/>
        <v>4.5745098039215684</v>
      </c>
      <c r="AA66">
        <f t="shared" si="2"/>
        <v>3.7317857142857145</v>
      </c>
      <c r="AB66">
        <f t="shared" si="2"/>
        <v>3.7215686274509805</v>
      </c>
      <c r="AC66">
        <f t="shared" si="2"/>
        <v>1.5876363636363635</v>
      </c>
      <c r="AD66">
        <f t="shared" si="2"/>
        <v>1.5739999999999998</v>
      </c>
      <c r="AE66">
        <f t="shared" si="2"/>
        <v>2.078749999999999</v>
      </c>
      <c r="AF66">
        <f t="shared" si="2"/>
        <v>2.0960000000000001</v>
      </c>
      <c r="AG66">
        <f t="shared" si="2"/>
        <v>6.8029629629629618</v>
      </c>
      <c r="AH66">
        <f t="shared" si="2"/>
        <v>6.8215686274509801</v>
      </c>
      <c r="AI66">
        <f t="shared" si="2"/>
        <v>3.9805660377358496</v>
      </c>
      <c r="AJ66">
        <f t="shared" si="2"/>
        <v>3.9792452830188685</v>
      </c>
      <c r="AK66">
        <f t="shared" si="2"/>
        <v>3.627592592592594</v>
      </c>
      <c r="AL66">
        <f t="shared" si="2"/>
        <v>3.530188679245283</v>
      </c>
      <c r="AM66">
        <f t="shared" si="2"/>
        <v>3.389056603773585</v>
      </c>
      <c r="AN66">
        <f t="shared" si="2"/>
        <v>3.4899999999999993</v>
      </c>
      <c r="AO66">
        <f t="shared" si="2"/>
        <v>3.9184782608695659</v>
      </c>
      <c r="AP66">
        <f t="shared" si="2"/>
        <v>3.8239130434782602</v>
      </c>
      <c r="AQ66" s="42">
        <f>AVERAGE(AQ3:AQ63)</f>
        <v>142.38196721311476</v>
      </c>
      <c r="AR66" s="42">
        <f>AVERAGE(AR3:AR63)</f>
        <v>273.11475409836061</v>
      </c>
      <c r="AS66" s="25">
        <f t="shared" ref="AS66" si="3">AVERAGE(AS3:AS63)</f>
        <v>2882.8852459016389</v>
      </c>
    </row>
    <row r="67" spans="1:45">
      <c r="E67">
        <f>STDEV(E3:E63)</f>
        <v>5.0951553787233408</v>
      </c>
      <c r="F67">
        <f t="shared" ref="F67:AP67" si="4">STDEV(F3:F63)</f>
        <v>5.3513701516527314</v>
      </c>
      <c r="G67">
        <f t="shared" si="4"/>
        <v>0.96050071117184288</v>
      </c>
      <c r="H67">
        <f t="shared" si="4"/>
        <v>0.92781583421615799</v>
      </c>
      <c r="I67">
        <f t="shared" si="4"/>
        <v>1.4967184888841405</v>
      </c>
      <c r="J67">
        <f t="shared" si="4"/>
        <v>1.3704119315609635</v>
      </c>
      <c r="K67">
        <f t="shared" si="4"/>
        <v>1.1720013480640477</v>
      </c>
      <c r="L67">
        <f t="shared" si="4"/>
        <v>1.3016382973657759</v>
      </c>
      <c r="M67">
        <f t="shared" si="4"/>
        <v>0.61409390490527771</v>
      </c>
      <c r="N67">
        <f t="shared" si="4"/>
        <v>0.7822779835438386</v>
      </c>
      <c r="O67">
        <f t="shared" si="4"/>
        <v>0.59102113335010631</v>
      </c>
      <c r="P67">
        <f t="shared" si="4"/>
        <v>0.67526296096053018</v>
      </c>
      <c r="Q67">
        <f t="shared" si="4"/>
        <v>3.0405752023220209</v>
      </c>
      <c r="R67">
        <f t="shared" si="4"/>
        <v>3.1667736554126229</v>
      </c>
      <c r="S67">
        <f t="shared" si="4"/>
        <v>9.2425413674714108</v>
      </c>
      <c r="T67">
        <f t="shared" si="4"/>
        <v>10.288028840111503</v>
      </c>
      <c r="U67">
        <f t="shared" si="4"/>
        <v>5.5074979479448265</v>
      </c>
      <c r="V67">
        <f t="shared" si="4"/>
        <v>5.683280922190213</v>
      </c>
      <c r="W67">
        <f t="shared" si="4"/>
        <v>1.6086914427244077</v>
      </c>
      <c r="X67">
        <f t="shared" si="4"/>
        <v>1.6201537550631588</v>
      </c>
      <c r="Y67">
        <f t="shared" si="4"/>
        <v>1.8224172259541858</v>
      </c>
      <c r="Z67">
        <f t="shared" si="4"/>
        <v>1.8835968928892315</v>
      </c>
      <c r="AA67">
        <f t="shared" si="4"/>
        <v>1.3202645838727047</v>
      </c>
      <c r="AB67">
        <f t="shared" si="4"/>
        <v>1.5260817442706269</v>
      </c>
      <c r="AC67">
        <f t="shared" si="4"/>
        <v>0.59320211918767918</v>
      </c>
      <c r="AD67">
        <f t="shared" si="4"/>
        <v>0.65428259512668907</v>
      </c>
      <c r="AE67">
        <f t="shared" si="4"/>
        <v>0.84548224539178385</v>
      </c>
      <c r="AF67">
        <f t="shared" si="4"/>
        <v>0.86919150798372358</v>
      </c>
      <c r="AG67">
        <f t="shared" si="4"/>
        <v>2.2908733027316091</v>
      </c>
      <c r="AH67">
        <f t="shared" si="4"/>
        <v>2.6766631260201694</v>
      </c>
      <c r="AI67">
        <f t="shared" si="4"/>
        <v>1.5988125582808916</v>
      </c>
      <c r="AJ67">
        <f t="shared" si="4"/>
        <v>1.6060412977933365</v>
      </c>
      <c r="AK67">
        <f t="shared" si="4"/>
        <v>1.1839172829105418</v>
      </c>
      <c r="AL67">
        <f t="shared" si="4"/>
        <v>1.2085568166619822</v>
      </c>
      <c r="AM67">
        <f t="shared" si="4"/>
        <v>1.1130679434492738</v>
      </c>
      <c r="AN67">
        <f t="shared" si="4"/>
        <v>1.1784199036793979</v>
      </c>
      <c r="AO67">
        <f t="shared" si="4"/>
        <v>1.5115921957272647</v>
      </c>
      <c r="AP67">
        <f t="shared" si="4"/>
        <v>1.6740084670712052</v>
      </c>
      <c r="AQ67" s="42">
        <f>STDEV(AQ3:AQ63)</f>
        <v>160.47153382889721</v>
      </c>
      <c r="AR67" s="42">
        <f>STDEV(AR3:AR63)</f>
        <v>107.19986448384715</v>
      </c>
      <c r="AS67" s="25">
        <f t="shared" ref="AS67" si="5">STDEV(AS3:AS63)</f>
        <v>824.60385879848775</v>
      </c>
    </row>
    <row r="77" spans="1:45">
      <c r="A77" s="23"/>
    </row>
  </sheetData>
  <autoFilter ref="A2:AP63">
    <filterColumn colId="1"/>
  </autoFilter>
  <mergeCells count="19">
    <mergeCell ref="AO1:AP1"/>
    <mergeCell ref="AC1:AD1"/>
    <mergeCell ref="AE1:AF1"/>
    <mergeCell ref="AG1:AH1"/>
    <mergeCell ref="AI1:AJ1"/>
    <mergeCell ref="AK1:AL1"/>
    <mergeCell ref="AM1:AN1"/>
    <mergeCell ref="AA1:AB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Pinto</dc:creator>
  <cp:lastModifiedBy>MS</cp:lastModifiedBy>
  <cp:lastPrinted>2015-06-12T23:00:03Z</cp:lastPrinted>
  <dcterms:created xsi:type="dcterms:W3CDTF">2015-05-20T15:00:44Z</dcterms:created>
  <dcterms:modified xsi:type="dcterms:W3CDTF">2015-07-31T21:16:07Z</dcterms:modified>
</cp:coreProperties>
</file>