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safra\Opsin_Workspace\OpsinDB_Tools\data_process_steps\condensed_wf\data_files\"/>
    </mc:Choice>
  </mc:AlternateContent>
  <xr:revisionPtr revIDLastSave="0" documentId="13_ncr:1_{886818FD-B986-4BB6-98F8-F5F65342CDFF}" xr6:coauthVersionLast="47" xr6:coauthVersionMax="47" xr10:uidLastSave="{00000000-0000-0000-0000-000000000000}"/>
  <bookViews>
    <workbookView xWindow="2730" yWindow="2730" windowWidth="10980" windowHeight="11640" firstSheet="2" activeTab="5" xr2:uid="{00000000-000D-0000-FFFF-FFFF00000000}"/>
  </bookViews>
  <sheets>
    <sheet name="litsearch" sheetId="1" r:id="rId1"/>
    <sheet name="references" sheetId="2" r:id="rId2"/>
    <sheet name="ERG" sheetId="3" r:id="rId3"/>
    <sheet name="scp" sheetId="4" r:id="rId4"/>
    <sheet name="expressiondomains" sheetId="5" r:id="rId5"/>
    <sheet name="heterologous" sheetId="6" r:id="rId6"/>
    <sheet name="opsins" sheetId="7" r:id="rId7"/>
    <sheet name="acuity" sheetId="8" r:id="rId8"/>
    <sheet name="links" sheetId="9" r:id="rId9"/>
    <sheet name="mcff" sheetId="10" r:id="rId10"/>
    <sheet name="logk" sheetId="11" r:id="rId11"/>
    <sheet name="compoundeyes" sheetId="12" r:id="rId12"/>
    <sheet name="TEMPcharts" sheetId="13" r:id="rId13"/>
  </sheets>
  <definedNames>
    <definedName name="Z_91E6E965_4898_41CA_A46A_33246E865B7F_.wvu.FilterData" localSheetId="3" hidden="1">scp!$K$1:$K$2129</definedName>
  </definedNames>
  <calcPr calcId="191029"/>
  <customWorkbookViews>
    <customWorkbookView name="Filter 1" guid="{91E6E965-4898-41CA-A46A-33246E865B7F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6" l="1"/>
  <c r="F3" i="6"/>
  <c r="G2" i="6"/>
  <c r="E2" i="6"/>
  <c r="E5" i="6"/>
  <c r="G6" i="6"/>
  <c r="F6" i="6" s="1"/>
  <c r="G7" i="6"/>
  <c r="G8" i="6"/>
  <c r="G9" i="6"/>
  <c r="G10" i="6"/>
  <c r="F10" i="6" s="1"/>
  <c r="G11" i="6"/>
  <c r="F11" i="6" s="1"/>
  <c r="G12" i="6"/>
  <c r="F12" i="6" s="1"/>
  <c r="E7" i="6"/>
  <c r="E12" i="6"/>
  <c r="E10" i="6"/>
  <c r="E11" i="6"/>
  <c r="E9" i="6"/>
  <c r="G5" i="6"/>
  <c r="G3" i="6"/>
  <c r="G4" i="6"/>
  <c r="E3" i="6"/>
  <c r="E4" i="6"/>
  <c r="E6" i="6"/>
  <c r="E8" i="6"/>
  <c r="K514" i="8"/>
  <c r="K506" i="8"/>
  <c r="A480" i="8"/>
  <c r="A481" i="8" s="1"/>
  <c r="A482" i="8" s="1"/>
  <c r="A483" i="8" s="1"/>
  <c r="A484" i="8" s="1"/>
  <c r="A485" i="8" s="1"/>
  <c r="A486" i="8" s="1"/>
  <c r="A487" i="8" s="1"/>
  <c r="A488" i="8" s="1"/>
  <c r="A489" i="8" s="1"/>
  <c r="A490" i="8" s="1"/>
  <c r="A491" i="8" s="1"/>
  <c r="A492" i="8" s="1"/>
  <c r="A493" i="8" s="1"/>
  <c r="A494" i="8" s="1"/>
  <c r="A495" i="8" s="1"/>
  <c r="A496" i="8" s="1"/>
  <c r="A497" i="8" s="1"/>
  <c r="A498" i="8" s="1"/>
  <c r="A499" i="8" s="1"/>
  <c r="A500" i="8" s="1"/>
  <c r="A501" i="8" s="1"/>
  <c r="A502" i="8" s="1"/>
  <c r="A503" i="8" s="1"/>
  <c r="A504" i="8" s="1"/>
  <c r="A505" i="8" s="1"/>
  <c r="A506" i="8" s="1"/>
  <c r="A507" i="8" s="1"/>
  <c r="A508" i="8" s="1"/>
  <c r="A509" i="8" s="1"/>
  <c r="A510" i="8" s="1"/>
  <c r="A511" i="8" s="1"/>
  <c r="A512" i="8" s="1"/>
  <c r="A513" i="8" s="1"/>
  <c r="A514" i="8" s="1"/>
  <c r="A515" i="8" s="1"/>
  <c r="A516" i="8" s="1"/>
  <c r="A517" i="8" s="1"/>
  <c r="A518" i="8" s="1"/>
  <c r="A519" i="8" s="1"/>
  <c r="A520" i="8" s="1"/>
  <c r="A521" i="8" s="1"/>
  <c r="A522" i="8" s="1"/>
  <c r="A523" i="8" s="1"/>
  <c r="A524" i="8" s="1"/>
  <c r="A525" i="8" s="1"/>
  <c r="A526" i="8" s="1"/>
  <c r="A527" i="8" s="1"/>
  <c r="A528" i="8" s="1"/>
  <c r="A529" i="8" s="1"/>
  <c r="A530" i="8" s="1"/>
  <c r="A531" i="8" s="1"/>
  <c r="A532" i="8" s="1"/>
  <c r="A533" i="8" s="1"/>
  <c r="A534" i="8" s="1"/>
  <c r="A535" i="8" s="1"/>
  <c r="A536" i="8" s="1"/>
  <c r="A537" i="8" s="1"/>
  <c r="A538" i="8" s="1"/>
  <c r="A539" i="8" s="1"/>
  <c r="A540" i="8" s="1"/>
  <c r="A541" i="8" s="1"/>
  <c r="A542" i="8" s="1"/>
  <c r="A543" i="8" s="1"/>
  <c r="A544" i="8" s="1"/>
  <c r="A545" i="8" s="1"/>
  <c r="A546" i="8" s="1"/>
  <c r="A547" i="8" s="1"/>
  <c r="A548" i="8" s="1"/>
  <c r="A549" i="8" s="1"/>
  <c r="A550" i="8" s="1"/>
  <c r="H463" i="8"/>
  <c r="G463" i="8" s="1"/>
  <c r="H462" i="8"/>
  <c r="G462" i="8" s="1"/>
  <c r="H461" i="8"/>
  <c r="G461" i="8" s="1"/>
  <c r="H460" i="8"/>
  <c r="G460" i="8" s="1"/>
  <c r="H459" i="8"/>
  <c r="G459" i="8" s="1"/>
  <c r="H458" i="8"/>
  <c r="G458" i="8" s="1"/>
  <c r="H457" i="8"/>
  <c r="G457" i="8" s="1"/>
  <c r="H456" i="8"/>
  <c r="G456" i="8"/>
  <c r="H455" i="8"/>
  <c r="G455" i="8" s="1"/>
  <c r="H454" i="8"/>
  <c r="G454" i="8" s="1"/>
  <c r="H453" i="8"/>
  <c r="G453" i="8" s="1"/>
  <c r="H452" i="8"/>
  <c r="G452" i="8" s="1"/>
  <c r="H451" i="8"/>
  <c r="G451" i="8" s="1"/>
  <c r="H450" i="8"/>
  <c r="G450" i="8" s="1"/>
  <c r="H449" i="8"/>
  <c r="G449" i="8" s="1"/>
  <c r="H448" i="8"/>
  <c r="G448" i="8"/>
  <c r="H447" i="8"/>
  <c r="G447" i="8" s="1"/>
  <c r="H446" i="8"/>
  <c r="G446" i="8" s="1"/>
  <c r="H445" i="8"/>
  <c r="G445" i="8" s="1"/>
  <c r="H444" i="8"/>
  <c r="G444" i="8" s="1"/>
  <c r="H443" i="8"/>
  <c r="G443" i="8" s="1"/>
  <c r="H442" i="8"/>
  <c r="G442" i="8" s="1"/>
  <c r="H441" i="8"/>
  <c r="G441" i="8" s="1"/>
  <c r="H440" i="8"/>
  <c r="G440" i="8"/>
  <c r="H439" i="8"/>
  <c r="G439" i="8" s="1"/>
  <c r="H438" i="8"/>
  <c r="G438" i="8" s="1"/>
  <c r="H437" i="8"/>
  <c r="G437" i="8" s="1"/>
  <c r="H436" i="8"/>
  <c r="G436" i="8" s="1"/>
  <c r="H435" i="8"/>
  <c r="G435" i="8" s="1"/>
  <c r="H434" i="8"/>
  <c r="G434" i="8" s="1"/>
  <c r="H433" i="8"/>
  <c r="G433" i="8" s="1"/>
  <c r="K404" i="8"/>
  <c r="K403" i="8"/>
  <c r="K402" i="8"/>
  <c r="K401" i="8"/>
  <c r="K400" i="8"/>
  <c r="K399" i="8"/>
  <c r="K398" i="8"/>
  <c r="K397" i="8"/>
  <c r="K396" i="8"/>
  <c r="K395" i="8"/>
  <c r="K394" i="8"/>
  <c r="K393" i="8"/>
  <c r="K392" i="8"/>
  <c r="K391" i="8"/>
  <c r="K390" i="8"/>
  <c r="K389" i="8"/>
  <c r="K388" i="8"/>
  <c r="K387" i="8"/>
  <c r="K386" i="8"/>
  <c r="K385" i="8"/>
  <c r="K384" i="8"/>
  <c r="K383" i="8"/>
  <c r="K382" i="8"/>
  <c r="K381" i="8"/>
  <c r="K380" i="8"/>
  <c r="K379" i="8"/>
  <c r="K378" i="8"/>
  <c r="K377" i="8"/>
  <c r="K376" i="8"/>
  <c r="K375" i="8"/>
  <c r="K374" i="8"/>
  <c r="K373" i="8"/>
  <c r="K372" i="8"/>
  <c r="K371" i="8"/>
  <c r="K370" i="8"/>
  <c r="K369" i="8"/>
  <c r="K368" i="8"/>
  <c r="K367" i="8"/>
  <c r="K366" i="8"/>
  <c r="K365" i="8"/>
  <c r="K364" i="8"/>
  <c r="K363" i="8"/>
  <c r="K362" i="8"/>
  <c r="K361" i="8"/>
  <c r="K360" i="8"/>
  <c r="H360" i="8"/>
  <c r="K359" i="8"/>
  <c r="H359" i="8"/>
  <c r="K358" i="8"/>
  <c r="H358" i="8"/>
  <c r="K357" i="8"/>
  <c r="K356" i="8"/>
  <c r="K355" i="8"/>
  <c r="K354" i="8"/>
  <c r="K353" i="8"/>
  <c r="K352" i="8"/>
  <c r="K351" i="8"/>
  <c r="K350" i="8"/>
  <c r="K349" i="8"/>
  <c r="K348" i="8"/>
  <c r="K347" i="8"/>
  <c r="K346" i="8"/>
  <c r="K345" i="8"/>
  <c r="K344" i="8"/>
  <c r="K343" i="8"/>
  <c r="K342" i="8"/>
  <c r="K341" i="8"/>
  <c r="K340" i="8"/>
  <c r="K339" i="8"/>
  <c r="K338" i="8"/>
  <c r="K337" i="8"/>
  <c r="K336" i="8"/>
  <c r="K335" i="8"/>
  <c r="K334" i="8"/>
  <c r="K333" i="8"/>
  <c r="K332" i="8"/>
  <c r="K331" i="8"/>
  <c r="K330" i="8"/>
  <c r="K329" i="8"/>
  <c r="K328" i="8"/>
  <c r="K327" i="8"/>
  <c r="K326" i="8"/>
  <c r="K325" i="8"/>
  <c r="K324" i="8"/>
  <c r="K323" i="8"/>
  <c r="K322" i="8"/>
  <c r="K321" i="8"/>
  <c r="K320" i="8"/>
  <c r="K319" i="8"/>
  <c r="K318" i="8"/>
  <c r="K317" i="8"/>
  <c r="K316" i="8"/>
  <c r="K315" i="8"/>
  <c r="K314" i="8"/>
  <c r="K313" i="8"/>
  <c r="K312" i="8"/>
  <c r="K311" i="8"/>
  <c r="K310" i="8"/>
  <c r="K309" i="8"/>
  <c r="K308" i="8"/>
  <c r="K307" i="8"/>
  <c r="K306" i="8"/>
  <c r="K305" i="8"/>
  <c r="K304" i="8"/>
  <c r="K303" i="8"/>
  <c r="K302" i="8"/>
  <c r="K301" i="8"/>
  <c r="K300" i="8"/>
  <c r="K299" i="8"/>
  <c r="K298" i="8"/>
  <c r="K297" i="8"/>
  <c r="K296" i="8"/>
  <c r="K295" i="8"/>
  <c r="K294" i="8"/>
  <c r="K293" i="8"/>
  <c r="K292" i="8"/>
  <c r="K291" i="8"/>
  <c r="K290" i="8"/>
  <c r="K289" i="8"/>
  <c r="K288" i="8"/>
  <c r="K287" i="8"/>
  <c r="K286" i="8"/>
  <c r="K285" i="8"/>
  <c r="K284" i="8"/>
  <c r="K283" i="8"/>
  <c r="K282" i="8"/>
  <c r="K281" i="8"/>
  <c r="K280" i="8"/>
  <c r="K279" i="8"/>
  <c r="K278" i="8"/>
  <c r="K277" i="8"/>
  <c r="K276" i="8"/>
  <c r="K275" i="8"/>
  <c r="K274" i="8"/>
  <c r="K273" i="8"/>
  <c r="K272" i="8"/>
  <c r="K271" i="8"/>
  <c r="K270" i="8"/>
  <c r="K269" i="8"/>
  <c r="K268" i="8"/>
  <c r="K267" i="8"/>
  <c r="K266" i="8"/>
  <c r="K265" i="8"/>
  <c r="K264" i="8"/>
  <c r="K263" i="8"/>
  <c r="K262" i="8"/>
  <c r="K261" i="8"/>
  <c r="K260" i="8"/>
  <c r="K259" i="8"/>
  <c r="K258" i="8"/>
  <c r="K257" i="8"/>
  <c r="K256" i="8"/>
  <c r="K255" i="8"/>
  <c r="K254" i="8"/>
  <c r="K253" i="8"/>
  <c r="K252" i="8"/>
  <c r="K251" i="8"/>
  <c r="K250" i="8"/>
  <c r="K249" i="8"/>
  <c r="K248" i="8"/>
  <c r="K247" i="8"/>
  <c r="K246" i="8"/>
  <c r="K245" i="8"/>
  <c r="K244" i="8"/>
  <c r="K243" i="8"/>
  <c r="K242" i="8"/>
  <c r="K241" i="8"/>
  <c r="K240" i="8"/>
  <c r="K239" i="8"/>
  <c r="K238" i="8"/>
  <c r="K237" i="8"/>
  <c r="K236" i="8"/>
  <c r="K235" i="8"/>
  <c r="K234" i="8"/>
  <c r="K233" i="8"/>
  <c r="K232" i="8"/>
  <c r="K231" i="8"/>
  <c r="K230" i="8"/>
  <c r="K229" i="8"/>
  <c r="K228" i="8"/>
  <c r="K227" i="8"/>
  <c r="K226" i="8"/>
  <c r="K225" i="8"/>
  <c r="K224" i="8"/>
  <c r="K223" i="8"/>
  <c r="K222" i="8"/>
  <c r="K221" i="8"/>
  <c r="K220" i="8"/>
  <c r="K219" i="8"/>
  <c r="K218" i="8"/>
  <c r="K217" i="8"/>
  <c r="K216" i="8"/>
  <c r="K215" i="8"/>
  <c r="K214" i="8"/>
  <c r="K213" i="8"/>
  <c r="K212" i="8"/>
  <c r="K211" i="8"/>
  <c r="K210" i="8"/>
  <c r="K209" i="8"/>
  <c r="K208" i="8"/>
  <c r="K207" i="8"/>
  <c r="K206" i="8"/>
  <c r="K205" i="8"/>
  <c r="K204" i="8"/>
  <c r="K203" i="8"/>
  <c r="K202" i="8"/>
  <c r="K201" i="8"/>
  <c r="K200" i="8"/>
  <c r="K199" i="8"/>
  <c r="K198" i="8"/>
  <c r="K197" i="8"/>
  <c r="K196" i="8"/>
  <c r="K195" i="8"/>
  <c r="K194" i="8"/>
  <c r="K193" i="8"/>
  <c r="K192" i="8"/>
  <c r="K191" i="8"/>
  <c r="K190" i="8"/>
  <c r="K189" i="8"/>
  <c r="K188" i="8"/>
  <c r="K187" i="8"/>
  <c r="K186" i="8"/>
  <c r="K185" i="8"/>
  <c r="K184" i="8"/>
  <c r="K183" i="8"/>
  <c r="K182" i="8"/>
  <c r="K181" i="8"/>
  <c r="K180" i="8"/>
  <c r="K179" i="8"/>
  <c r="K178" i="8"/>
  <c r="K177" i="8"/>
  <c r="K176" i="8"/>
  <c r="K175" i="8"/>
  <c r="K174" i="8"/>
  <c r="K173" i="8"/>
  <c r="K172" i="8"/>
  <c r="K171" i="8"/>
  <c r="K170" i="8"/>
  <c r="K169" i="8"/>
  <c r="K168" i="8"/>
  <c r="K167" i="8"/>
  <c r="K166" i="8"/>
  <c r="K165" i="8"/>
  <c r="K164" i="8"/>
  <c r="K163" i="8"/>
  <c r="K162" i="8"/>
  <c r="K161" i="8"/>
  <c r="K160" i="8"/>
  <c r="K159" i="8"/>
  <c r="K158" i="8"/>
  <c r="K157" i="8"/>
  <c r="K156" i="8"/>
  <c r="K155" i="8"/>
  <c r="K154" i="8"/>
  <c r="K153" i="8"/>
  <c r="K152" i="8"/>
  <c r="K151" i="8"/>
  <c r="K150" i="8"/>
  <c r="K149" i="8"/>
  <c r="K148" i="8"/>
  <c r="K147" i="8"/>
  <c r="K146" i="8"/>
  <c r="K145" i="8"/>
  <c r="K144" i="8"/>
  <c r="K143" i="8"/>
  <c r="K142" i="8"/>
  <c r="K141" i="8"/>
  <c r="K140" i="8"/>
  <c r="K139" i="8"/>
  <c r="K138" i="8"/>
  <c r="K137" i="8"/>
  <c r="K136" i="8"/>
  <c r="K135" i="8"/>
  <c r="K134" i="8"/>
  <c r="K133" i="8"/>
  <c r="K132" i="8"/>
  <c r="K131" i="8"/>
  <c r="K130" i="8"/>
  <c r="K129" i="8"/>
  <c r="K128" i="8"/>
  <c r="K127" i="8"/>
  <c r="K126" i="8"/>
  <c r="K125" i="8"/>
  <c r="K124" i="8"/>
  <c r="K123" i="8"/>
  <c r="K122" i="8"/>
  <c r="K121" i="8"/>
  <c r="K120" i="8"/>
  <c r="K119" i="8"/>
  <c r="K118" i="8"/>
  <c r="K117" i="8"/>
  <c r="K116" i="8"/>
  <c r="K115" i="8"/>
  <c r="K114" i="8"/>
  <c r="K113" i="8"/>
  <c r="K112" i="8"/>
  <c r="K111" i="8"/>
  <c r="K110" i="8"/>
  <c r="K109" i="8"/>
  <c r="K108" i="8"/>
  <c r="K107" i="8"/>
  <c r="K106" i="8"/>
  <c r="K105" i="8"/>
  <c r="K104" i="8"/>
  <c r="K103" i="8"/>
  <c r="K102" i="8"/>
  <c r="K101" i="8"/>
  <c r="K100" i="8"/>
  <c r="K99" i="8"/>
  <c r="K98" i="8"/>
  <c r="K97" i="8"/>
  <c r="K96" i="8"/>
  <c r="K95" i="8"/>
  <c r="K94" i="8"/>
  <c r="K93" i="8"/>
  <c r="K92" i="8"/>
  <c r="K91" i="8"/>
  <c r="K90" i="8"/>
  <c r="K89" i="8"/>
  <c r="K88" i="8"/>
  <c r="K87" i="8"/>
  <c r="K86" i="8"/>
  <c r="K85" i="8"/>
  <c r="K84" i="8"/>
  <c r="K83" i="8"/>
  <c r="K82" i="8"/>
  <c r="K81" i="8"/>
  <c r="K80" i="8"/>
  <c r="K79" i="8"/>
  <c r="K78" i="8"/>
  <c r="K77" i="8"/>
  <c r="K76" i="8"/>
  <c r="K75" i="8"/>
  <c r="K74" i="8"/>
  <c r="K73" i="8"/>
  <c r="K72" i="8"/>
  <c r="K71" i="8"/>
  <c r="K70" i="8"/>
  <c r="K69" i="8"/>
  <c r="K68" i="8"/>
  <c r="K67" i="8"/>
  <c r="K66" i="8"/>
  <c r="K65" i="8"/>
  <c r="K64" i="8"/>
  <c r="K63" i="8"/>
  <c r="K62" i="8"/>
  <c r="K61" i="8"/>
  <c r="K60" i="8"/>
  <c r="K59" i="8"/>
  <c r="K58" i="8"/>
  <c r="K57" i="8"/>
  <c r="K56" i="8"/>
  <c r="K55" i="8"/>
  <c r="K54" i="8"/>
  <c r="K53" i="8"/>
  <c r="K52" i="8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B404" i="6"/>
  <c r="B402" i="6"/>
  <c r="B401" i="6"/>
  <c r="B400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I2" i="5"/>
  <c r="A317" i="2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16" i="2"/>
  <c r="F7" i="6" l="1"/>
  <c r="F4" i="6"/>
  <c r="F5" i="6"/>
  <c r="F9" i="6"/>
  <c r="F8" i="6"/>
</calcChain>
</file>

<file path=xl/sharedStrings.xml><?xml version="1.0" encoding="utf-8"?>
<sst xmlns="http://schemas.openxmlformats.org/spreadsheetml/2006/main" count="19392" uniqueCount="5665">
  <si>
    <t>searchid</t>
  </si>
  <si>
    <t>Researcher</t>
  </si>
  <si>
    <t>Month</t>
  </si>
  <si>
    <t>Year</t>
  </si>
  <si>
    <t>Engine</t>
  </si>
  <si>
    <t>Keywords</t>
  </si>
  <si>
    <t>Link</t>
  </si>
  <si>
    <t>Scriven</t>
  </si>
  <si>
    <t>Pubmed.gov</t>
  </si>
  <si>
    <t>microspectrophotometry opsin</t>
  </si>
  <si>
    <t>Schweikert</t>
  </si>
  <si>
    <t>Compiled Meta-analysis</t>
  </si>
  <si>
    <t>Ray-finned fishes</t>
  </si>
  <si>
    <t>Oakley</t>
  </si>
  <si>
    <t>No particular search</t>
  </si>
  <si>
    <t>visual pigment, lambda max</t>
  </si>
  <si>
    <t>Cited in ref 111 (along with ref 66)</t>
  </si>
  <si>
    <t>opsin spectral tuning lambda max</t>
  </si>
  <si>
    <t>https://paperpile.com/shared/raEX7E</t>
  </si>
  <si>
    <t>Haphazard find</t>
  </si>
  <si>
    <t>GeneBank</t>
  </si>
  <si>
    <t>search by name with python script</t>
  </si>
  <si>
    <t>Arasteh</t>
  </si>
  <si>
    <t>UCSB Library</t>
  </si>
  <si>
    <t>Nocturnal birds absorption. Honors project 2022</t>
  </si>
  <si>
    <t>Jaeger</t>
  </si>
  <si>
    <t>Google scholar</t>
  </si>
  <si>
    <t>insect flicker fusion frequency. Honors Project 2022</t>
  </si>
  <si>
    <t>Pham</t>
  </si>
  <si>
    <t>Bird Lambda Max. Honors Project 2022</t>
  </si>
  <si>
    <t>Chan</t>
  </si>
  <si>
    <t>Web of Science</t>
  </si>
  <si>
    <t>body size, visual acuity, insect. Honors Project 2022</t>
  </si>
  <si>
    <t>Feller</t>
  </si>
  <si>
    <t>Arthropod acuity</t>
  </si>
  <si>
    <t>Zhu</t>
  </si>
  <si>
    <t>visual spacial resolution in coral reef teleosts. Honors Project 2022</t>
  </si>
  <si>
    <t>Frazer</t>
  </si>
  <si>
    <t>heterologous expression AND opsin</t>
  </si>
  <si>
    <t>https://www.webofscience.com/wos/woscc/summary/cc9457bf-ccdf-48e5-a2ed-9385beebda2b-392c2652/relevance/1</t>
  </si>
  <si>
    <t>Cited in ref 120</t>
  </si>
  <si>
    <t>No search needed</t>
  </si>
  <si>
    <t>https://pubs.acs.org/doi/10.1021/bi972500j</t>
  </si>
  <si>
    <t>google scholar</t>
  </si>
  <si>
    <t>flickering light. Honors project 2022</t>
  </si>
  <si>
    <t>Ridgeway</t>
  </si>
  <si>
    <t xml:space="preserve">Google Scholar </t>
  </si>
  <si>
    <t>Cardinalfish Visual Systems</t>
  </si>
  <si>
    <t>https://onlinelibrary.wiley.com/doi/full/10.1111/mec.15102</t>
  </si>
  <si>
    <t>Wu</t>
  </si>
  <si>
    <t>Google Scholar</t>
  </si>
  <si>
    <t>Arthropods number of ommatidia</t>
  </si>
  <si>
    <t>Hadley</t>
  </si>
  <si>
    <t>aves visual acuity cycles</t>
  </si>
  <si>
    <t>Kong</t>
  </si>
  <si>
    <t>visual acuity cephalopods cycles per degree</t>
  </si>
  <si>
    <t>https://scholar.google.com/scholar?hl=en&amp;as_sdt=0%2C5&amp;q=visual+acuity+cephalopods+cycles+per+degree&amp;oq=cephal</t>
  </si>
  <si>
    <t>Harris</t>
  </si>
  <si>
    <t>Chondrichthyes visual acuity</t>
  </si>
  <si>
    <t xml:space="preserve">Mutant opsin spectral tuning </t>
  </si>
  <si>
    <t xml:space="preserve">EBSCO Host </t>
  </si>
  <si>
    <t xml:space="preserve">Opsin AND mutagenesis AND spectral tuning </t>
  </si>
  <si>
    <t>Opsin AND in vitro AND λmax</t>
  </si>
  <si>
    <t>opsin λmax mutagenesis</t>
  </si>
  <si>
    <t>https://scholar.google.com/scholar?start=40&amp;q=opsin+%CE%BBmax+mutagenesis&amp;hl=en&amp;as_sdt=0,5</t>
  </si>
  <si>
    <t>Stopped On Page 5</t>
  </si>
  <si>
    <t>No particular Search</t>
  </si>
  <si>
    <t>Papers Found in Misc. Ways // Sent to Me</t>
  </si>
  <si>
    <t>refid</t>
  </si>
  <si>
    <t>DOI</t>
  </si>
  <si>
    <t>Opsin (Yes/No)</t>
  </si>
  <si>
    <t>MOM</t>
  </si>
  <si>
    <t>entered</t>
  </si>
  <si>
    <t>notes</t>
  </si>
  <si>
    <t>10.1016/0042-6989(87)90200-8</t>
  </si>
  <si>
    <t>yes</t>
  </si>
  <si>
    <t>10.1016/0042-6989(87)90124-6</t>
  </si>
  <si>
    <t>10.1016/0042-6989(91)90087-L</t>
  </si>
  <si>
    <t>10.1016/0042-6989(94)90015-9</t>
  </si>
  <si>
    <t>https://www.proquest.com/openview/c14161a624531c1f0a2bea59864be6d3/1?pq-origsite=gscholar&amp;cbl=18750</t>
  </si>
  <si>
    <t>10.1016/0042-6989(83)90014-7</t>
  </si>
  <si>
    <t>10.1016/S0042-6989(99)00238-2</t>
  </si>
  <si>
    <t>10.1111/j.1365-294X.2005.02735.x</t>
  </si>
  <si>
    <t>10.1098/rspb.2008.1819</t>
  </si>
  <si>
    <t>10.1017/S0952523803202030</t>
  </si>
  <si>
    <t>10.1007/s00359-001-0258-6</t>
  </si>
  <si>
    <t>10.1017/S0952523800010178</t>
  </si>
  <si>
    <t>10.1016/0042-6989(80)90066-8</t>
  </si>
  <si>
    <t>10.1017/S0952523800173080</t>
  </si>
  <si>
    <t>10.1007/s00359-004-0573-9</t>
  </si>
  <si>
    <t>10.1046/j.1095-8649.2003.00246.x</t>
  </si>
  <si>
    <t>10.1007/s00359-003-0435-x</t>
  </si>
  <si>
    <r>
      <rPr>
        <sz val="10"/>
        <color theme="1"/>
        <rFont val="Arial"/>
      </rPr>
      <t xml:space="preserve">Govardovskii, V. and Zueva, L. (1988). Photoreceptors and visual pigments in fish from the black-sea. </t>
    </r>
    <r>
      <rPr>
        <i/>
        <sz val="10"/>
        <color theme="1"/>
        <rFont val="Arial"/>
      </rPr>
      <t xml:space="preserve">J. Evol. Biochem. Physiol. </t>
    </r>
    <r>
      <rPr>
        <sz val="10"/>
        <color theme="1"/>
        <rFont val="Arial"/>
      </rPr>
      <t>24, 436-440.</t>
    </r>
  </si>
  <si>
    <t>10.1186/1472-6785-8-21</t>
  </si>
  <si>
    <t>10.1007/BF00612724</t>
  </si>
  <si>
    <t>10.1371/journal.pone.0101497</t>
  </si>
  <si>
    <t>10.1017/S0952523807070459</t>
  </si>
  <si>
    <t>10.1111/j.1095-8649.2005.00992.x</t>
  </si>
  <si>
    <t>10.1134/S1063074010060064</t>
  </si>
  <si>
    <t>10.1016/j.visres.2012.07.005</t>
  </si>
  <si>
    <t>10.1134/S106307401704006X</t>
  </si>
  <si>
    <t>10.1111/j.1095-8649.2006.01056.x</t>
  </si>
  <si>
    <r>
      <rPr>
        <sz val="10"/>
        <color theme="1"/>
        <rFont val="Arial"/>
      </rPr>
      <t xml:space="preserve">Kusmic, C., Barsanti, L., Passarelli, V. and Gualtieri, P. (1993). Photoreceptor morphology and visual pigment content in the pineal organ and in the retina of juvenile and adult trout, </t>
    </r>
    <r>
      <rPr>
        <i/>
        <sz val="10"/>
        <color theme="1"/>
        <rFont val="Arial"/>
      </rPr>
      <t>Salmo irideus</t>
    </r>
    <r>
      <rPr>
        <sz val="10"/>
        <color theme="1"/>
        <rFont val="Arial"/>
      </rPr>
      <t xml:space="preserve">. </t>
    </r>
    <r>
      <rPr>
        <i/>
        <sz val="10"/>
        <color theme="1"/>
        <rFont val="Arial"/>
      </rPr>
      <t>Micron</t>
    </r>
    <r>
      <rPr>
        <sz val="10"/>
        <color theme="1"/>
        <rFont val="Arial"/>
      </rPr>
      <t xml:space="preserve"> 24, 279-286.</t>
    </r>
  </si>
  <si>
    <t>10.1016/0042-6989(78)90150-5</t>
  </si>
  <si>
    <t>10.1139/z93-219</t>
  </si>
  <si>
    <t>10.1080/1023624021000003826</t>
  </si>
  <si>
    <t>10.1643/01-053</t>
  </si>
  <si>
    <t>10.1007/BF00191712</t>
  </si>
  <si>
    <r>
      <rPr>
        <sz val="10"/>
        <color theme="1"/>
        <rFont val="Arial"/>
      </rPr>
      <t>1</t>
    </r>
    <r>
      <rPr>
        <sz val="10"/>
        <color theme="1"/>
        <rFont val="Arial"/>
      </rPr>
      <t>0.1093/cz/zoy019</t>
    </r>
  </si>
  <si>
    <t>10.1016/j.cbpb.2018.02.006</t>
  </si>
  <si>
    <r>
      <rPr>
        <sz val="10"/>
        <color theme="1"/>
        <rFont val="Arial"/>
      </rPr>
      <t>1</t>
    </r>
    <r>
      <rPr>
        <sz val="10"/>
        <color theme="1"/>
        <rFont val="Arial"/>
      </rPr>
      <t>0.1017/S0952523807070320</t>
    </r>
  </si>
  <si>
    <t>10.1016/s0042-6989(02)00404-2</t>
  </si>
  <si>
    <t>10.1016/j.cub.2005.08.010</t>
  </si>
  <si>
    <t>10.1242/jeb.01647</t>
  </si>
  <si>
    <t>10.1159/000067191</t>
  </si>
  <si>
    <t>10.1242/jeb.205.23.3661</t>
  </si>
  <si>
    <t>10.1007/BF02451910</t>
  </si>
  <si>
    <t>10.1007/s00359-005-0004-6</t>
  </si>
  <si>
    <t>10.1017/S0952523810000362</t>
  </si>
  <si>
    <t>10.1242/jeb.02171</t>
  </si>
  <si>
    <t>10.1159/000113552</t>
  </si>
  <si>
    <t>10.1016/j.visres.2011.02.025</t>
  </si>
  <si>
    <t>10.1093/molbev/mss115</t>
  </si>
  <si>
    <t>10.1007/BF00190215</t>
  </si>
  <si>
    <t>10.1242/jeb.189761</t>
  </si>
  <si>
    <t>10.1016/S0042-6989(99)00023-1</t>
  </si>
  <si>
    <t>10.1093/molbev/msz269</t>
  </si>
  <si>
    <t>10.1098/rspb.2012.2490</t>
  </si>
  <si>
    <t>10.1021/bi00052a027</t>
  </si>
  <si>
    <t>10.1242/jeb.119404</t>
  </si>
  <si>
    <t>10.1371/journal.pone.0113321</t>
  </si>
  <si>
    <t>10.1167/iovs.08-2713</t>
  </si>
  <si>
    <t>10.1002/cne.23391</t>
  </si>
  <si>
    <t>10.1007/s00359-019-01395-5</t>
  </si>
  <si>
    <t>10.1159/000450746</t>
  </si>
  <si>
    <t>10.1242/jeb.078840</t>
  </si>
  <si>
    <t>10.1111/j.1365-294X.2012.05516.x</t>
  </si>
  <si>
    <t>no</t>
  </si>
  <si>
    <t>10.1002/cne.24205</t>
  </si>
  <si>
    <t>10.1242/jeb.009217</t>
  </si>
  <si>
    <t>10.1007/s00239-010-9426-z</t>
  </si>
  <si>
    <t>partial</t>
  </si>
  <si>
    <t>entered primary ymax data but paper also contains oler ymax data and links between sequence and ymax</t>
  </si>
  <si>
    <t>10.1093/molbev/msl152</t>
  </si>
  <si>
    <t>not clear about types of opsins- entered Rh for molluscs (from table 1)</t>
  </si>
  <si>
    <t>10.1002/cne.20879</t>
  </si>
  <si>
    <t>10.1111/jeb.12663</t>
  </si>
  <si>
    <t>10.1098/rspb.2016.1346</t>
  </si>
  <si>
    <t>MSP</t>
  </si>
  <si>
    <t>10.1016/j.visres.2008.04.026</t>
  </si>
  <si>
    <t>10.1016/s1350-9462(01)00009-x</t>
  </si>
  <si>
    <t>10.1242/jeb.02360</t>
  </si>
  <si>
    <t>10.1007/s00359-008-0395-2</t>
  </si>
  <si>
    <t>Come back and enter this!</t>
  </si>
  <si>
    <t>10.1111/mec.15102</t>
  </si>
  <si>
    <t>10.1242/jeb.020289</t>
  </si>
  <si>
    <t>10.1093/jhered/esp060</t>
  </si>
  <si>
    <t>10.1098/rspb.1998.0372</t>
  </si>
  <si>
    <t>10.1002/cne.24893</t>
  </si>
  <si>
    <t>10.1016/0042-6989(84)90314-6</t>
  </si>
  <si>
    <t>10.1007/s00114-010-0758-8</t>
  </si>
  <si>
    <t>10.1085/jgp.66.3.383</t>
  </si>
  <si>
    <t>Used as example in honors section</t>
  </si>
  <si>
    <t>10.1242/jeb.094136</t>
  </si>
  <si>
    <t>10.1016/j.visres.2004.03.031</t>
  </si>
  <si>
    <t>10.1186/1741-7007-6-22</t>
  </si>
  <si>
    <t>10.1371/journal.pone.0103953</t>
  </si>
  <si>
    <t>10.1093/icb/icy007</t>
  </si>
  <si>
    <t>10.1093/molbev/msq124</t>
  </si>
  <si>
    <t>10.1371/journal.pone.0014231</t>
  </si>
  <si>
    <t>10.1167/iovs.08-3186</t>
  </si>
  <si>
    <t>10.1016/0042-6989(94)90134-1</t>
  </si>
  <si>
    <t>10.1016/s0042-6989(99)00238-2</t>
  </si>
  <si>
    <t>10.1098/rspb.1992.0037</t>
  </si>
  <si>
    <t>10.1086/694735</t>
  </si>
  <si>
    <t>10.1242/jeb.031344</t>
  </si>
  <si>
    <t>10.1093/molbev/msm132</t>
  </si>
  <si>
    <t>10.1242/jeb.009365</t>
  </si>
  <si>
    <t>10.1242/jeb.045914</t>
  </si>
  <si>
    <t>10.1098/rspb.2008.0248</t>
  </si>
  <si>
    <t>10.1242/jeb.01453</t>
  </si>
  <si>
    <t>10.1159/000371652</t>
  </si>
  <si>
    <t>10.1098/rsbl.2012.0663</t>
  </si>
  <si>
    <t>10.1074/jbc.M115.677765</t>
  </si>
  <si>
    <t>https://pubmed.ncbi.nlm.nih.gov/11980888/</t>
  </si>
  <si>
    <t>10.1523/JNEUROSCI.0517-09.2009</t>
  </si>
  <si>
    <t>10.1002/ece3.3745</t>
  </si>
  <si>
    <t>10.1016/j.gene.2014.11.054</t>
  </si>
  <si>
    <t>10.1002/2211-5463.12843</t>
  </si>
  <si>
    <t>10.1016/j.visres.2016.06.013</t>
  </si>
  <si>
    <t>Entered ymax through refs 115 and 66. Did not enter opsin or link data</t>
  </si>
  <si>
    <t>10.1038/s41598-017-15868-7</t>
  </si>
  <si>
    <t>10.1098/rstb.2000.0666</t>
  </si>
  <si>
    <t>10.1093/icb/43.4.559</t>
  </si>
  <si>
    <t>contains latency data not yet entered</t>
  </si>
  <si>
    <t>10.1016/0042-6989(90)90038-M</t>
  </si>
  <si>
    <t>10.1017/S0952523812000223</t>
  </si>
  <si>
    <t xml:space="preserve">heterologous </t>
  </si>
  <si>
    <t>Entered heterologous data. Paper has small opsin phylogeny, not of high priority, and not entered</t>
  </si>
  <si>
    <t>10.1021/bi00456a013</t>
  </si>
  <si>
    <t>this one is interesting</t>
  </si>
  <si>
    <t>10.1073/pnas.0305206101</t>
  </si>
  <si>
    <t xml:space="preserve">Mutants Present - </t>
  </si>
  <si>
    <t>10.1007/s00359-016-1079-y</t>
  </si>
  <si>
    <t>MSP, ERG</t>
  </si>
  <si>
    <t>10.1562/2006-06-19-RA-939</t>
  </si>
  <si>
    <t>Chimeras &amp; Mutants Present</t>
  </si>
  <si>
    <t>10.1016/j.gene.2007.04.036</t>
  </si>
  <si>
    <t xml:space="preserve">Chimeras &amp; Mutants Present </t>
  </si>
  <si>
    <t>10.1098/rspb.1993.0151</t>
  </si>
  <si>
    <t xml:space="preserve">MSP </t>
  </si>
  <si>
    <t>Mutants Present, Data old, enter species name instead of acc#?</t>
  </si>
  <si>
    <t>10.1523/JNEUROSCI.12-10-03862.1992</t>
  </si>
  <si>
    <t>MSP?, ERG</t>
  </si>
  <si>
    <t>10.1021/bi0160011</t>
  </si>
  <si>
    <t>10.1111/j.1365-294X.2009.04331.x</t>
  </si>
  <si>
    <t>N/A</t>
  </si>
  <si>
    <t>10.1242/jeb.068122</t>
  </si>
  <si>
    <t>10.1073/pnas.0802426105</t>
  </si>
  <si>
    <t xml:space="preserve">Heterologous </t>
  </si>
  <si>
    <t>Yes, all new data probably entered -- some previously published data not entered with 127 reference</t>
  </si>
  <si>
    <t>10.1016/0042-6989(95)00228-6</t>
  </si>
  <si>
    <t>Older document (1995) - Will likely need to lookup species names and gene on GenBank</t>
  </si>
  <si>
    <t>10.1021/bi025656e</t>
  </si>
  <si>
    <t xml:space="preserve">MSP, Heterologous </t>
  </si>
  <si>
    <r>
      <rPr>
        <sz val="10"/>
        <color theme="1"/>
        <rFont val="Arial"/>
      </rPr>
      <t xml:space="preserve">Mutants Present - </t>
    </r>
    <r>
      <rPr>
        <b/>
        <sz val="10"/>
        <color theme="1"/>
        <rFont val="Arial"/>
      </rPr>
      <t>For Harper</t>
    </r>
  </si>
  <si>
    <t>10.1073/pnas.0910085107</t>
  </si>
  <si>
    <t>10.1017/s0952523802196088</t>
  </si>
  <si>
    <t>10.1016/j.gene.2005.09.028</t>
  </si>
  <si>
    <t>Heterologous</t>
  </si>
  <si>
    <r>
      <rPr>
        <b/>
        <sz val="10"/>
        <rFont val="Arial"/>
      </rPr>
      <t>COME BACK!!! CHIMERAS</t>
    </r>
    <r>
      <rPr>
        <sz val="10"/>
        <color rgb="FF000000"/>
        <rFont val="Arial"/>
        <scheme val="minor"/>
      </rPr>
      <t xml:space="preserve"> &amp; Mutants Present - So much good data - go to this paper as well </t>
    </r>
    <r>
      <rPr>
        <u/>
        <sz val="10"/>
        <color rgb="FF1155CC"/>
        <rFont val="Arial"/>
      </rPr>
      <t>https://doi.org/10.1016/S1350-9462(00)00002-1</t>
    </r>
  </si>
  <si>
    <t>10.1093/molbev/msp089</t>
  </si>
  <si>
    <t>Heterologous, MSP?</t>
  </si>
  <si>
    <t>Yes</t>
  </si>
  <si>
    <t xml:space="preserve">Mutants Present +  Potential reference MSP data? </t>
  </si>
  <si>
    <t>10.1016/s0042-6989(99)00023-1</t>
  </si>
  <si>
    <t xml:space="preserve">Looks like ALOT of good data here. </t>
  </si>
  <si>
    <t>10.1002/cne.22440</t>
  </si>
  <si>
    <t xml:space="preserve">ERG </t>
  </si>
  <si>
    <t>10.1021/bi9020204</t>
  </si>
  <si>
    <t>Mutants Present - But bacteria rhodopsin</t>
  </si>
  <si>
    <t>10.1096/fj.06-8057com</t>
  </si>
  <si>
    <t>For Gary</t>
  </si>
  <si>
    <t>10.1093/molbev/msi086</t>
  </si>
  <si>
    <t>Mutants Present + Reconstitution of ancestral pigments (Come Back?)</t>
  </si>
  <si>
    <t>10.1242/jeb.01984</t>
  </si>
  <si>
    <t>10.1038/ismej.2007.10</t>
  </si>
  <si>
    <t>10.1007/s00018-012-0934-4</t>
  </si>
  <si>
    <t>Mutants Present - No Acc. - Can't find in NCBI - COME BACK!</t>
  </si>
  <si>
    <t>Good data - come back!</t>
  </si>
  <si>
    <t>10.1017/s095252380017511x</t>
  </si>
  <si>
    <t>Mutants Present- Maybe come back to this paper and use the references for data entry</t>
  </si>
  <si>
    <t>Solid Data table</t>
  </si>
  <si>
    <t>missing</t>
  </si>
  <si>
    <t>Solid data table</t>
  </si>
  <si>
    <t>10.1007/s00359-006-0121-x</t>
  </si>
  <si>
    <t>10.1021/acs.biochem.7b01118</t>
  </si>
  <si>
    <t>contained predictions of lambda max</t>
  </si>
  <si>
    <t>10.1371/journal.pone.0015015</t>
  </si>
  <si>
    <t>10.1016/s1350-9462(00)00002-1</t>
  </si>
  <si>
    <t>THIS IS A GOOD ONE</t>
  </si>
  <si>
    <t>10.1562/2006-06-27-IR-952</t>
  </si>
  <si>
    <t>10.1016/j.visres.2019.10.001</t>
  </si>
  <si>
    <t>also has a good table. But, data that was "inferred by sequencing"</t>
  </si>
  <si>
    <t>10.1038/s41467-020-19375-8</t>
  </si>
  <si>
    <t>can't use</t>
  </si>
  <si>
    <t>ancestral opsin reconstruction</t>
  </si>
  <si>
    <t>10.1093/molbev/msh217</t>
  </si>
  <si>
    <t>10.1021/bi972500j</t>
  </si>
  <si>
    <t>Contains mutagenesis data</t>
  </si>
  <si>
    <t>10.1242/jeb.204.19.3333</t>
  </si>
  <si>
    <t>added ymax values opsins not added</t>
  </si>
  <si>
    <t>10.1073/pnas.0405302102</t>
  </si>
  <si>
    <t>10.1093/molbev/msq344</t>
  </si>
  <si>
    <t>entered heterologous ymax; but not opsin tree -- no accession numbers</t>
  </si>
  <si>
    <t>10.1038/s41598-018-23008-y</t>
  </si>
  <si>
    <t>10.1017/S0952523811000010</t>
  </si>
  <si>
    <t>10.1093/oxfordjournals.molbev.a004211</t>
  </si>
  <si>
    <t>contains recontructed ancestral proteins</t>
  </si>
  <si>
    <t>Various citations -- directed search for opsins from ymax values</t>
  </si>
  <si>
    <t>na</t>
  </si>
  <si>
    <t>GenBank Search</t>
  </si>
  <si>
    <t>10.1073/pnas.94.6.2322</t>
  </si>
  <si>
    <t>10.1242/jeb.071415</t>
  </si>
  <si>
    <t>entered all data except ambigious/unclear/absent ones</t>
  </si>
  <si>
    <t>10.1111/j.1365-3032.1978.tb00139.x</t>
  </si>
  <si>
    <t>10.1101/2020.03.04.975110</t>
  </si>
  <si>
    <t>10.1242/jeb.210195</t>
  </si>
  <si>
    <t>10.1242/jeb.056861</t>
  </si>
  <si>
    <t>Barlow, R. B &amp; Herzog, E. D. (1992). The Limulus-eye view of the world, 9, 571–580.</t>
  </si>
  <si>
    <t>Barry, C. K. (1974). Role of form vision in habitat selection of the grass shrimp Hippolyte californiensis. Marine Biology, 26, 261–270.</t>
  </si>
  <si>
    <t>Bauer, T. (1981). Prey Captureand Structureof the Visual Space of an Insect that Hunts by Sight on the Litter Layer (NotiophilusbiguttatusF., Carabidae,Coleoptera)*. Behavioral Ecology and Sociobiology, 8(2), 91–97.</t>
  </si>
  <si>
    <t>Bauer, T., Brauner, U., &amp; Fischerleitner, E. (1977). The relevance of the brightness to visual acuity, predation, and activity of visually hunting ground beetles (Coleoptera, Carabidae). Oecologia, 30, 63–73.</t>
  </si>
  <si>
    <t>10.1242/jeb.084194</t>
  </si>
  <si>
    <t>Bergman, M., &amp; Rutowski, R. L. (2016). Eye morphology and visual acuity in the pipevine swallowtail (Battus philenor) studied with a new method of measuring interommatidial angles. Biological Journal of the Linnean Society, 117, 646–654.</t>
  </si>
  <si>
    <t>Berón de Astrada, M., Bengochea, M., Medan, V., &amp; Tomsic, D. (2011). Regionalization in the eye of the grapsid crab Neohelice granulata (=Chasmagnathus granulatus): variation of resolution and facet diameters. Journal of Comparative Physiology a: Neuroethology, Sensory, Neural, and Behavioral Physiology, 198(3), 173–180. http://doi.org/10.1007/s00359-011-0697-7</t>
  </si>
  <si>
    <t>Bryceson, K., &amp; McIntyre, P. (1983). Image Quality and Acceptance Angle in a Reflecting Superposition Eye. J Comp Physiol., 151, 367–380.</t>
  </si>
  <si>
    <t>Butler, R., &amp; Horridge, G. A. (1973). The electrophysiology of the retina of Periplaneta americana L. Journal of Comparative Physiology A, 83, 263–278.</t>
  </si>
  <si>
    <t>10.1242/jeb.122275</t>
  </si>
  <si>
    <t>10.1371/journal.pone.0156970</t>
  </si>
  <si>
    <t>Clark, L. B. (1935). The visual acuity of the fiddler-crab, Uca pugnax. J Gen Physiol, 19(2), 311–319.</t>
  </si>
  <si>
    <t>10.1007/BF00193552</t>
  </si>
  <si>
    <t>Dobson, N. C., Johnson, M. L., &amp; De Grave, S. (2016). Insights into the morphology of symbiotic shrimp eyes (Crustacea, Decapoda, Palaemonidae); the effects of habitat demands. PeerJ, 4, e1926.</t>
  </si>
  <si>
    <t>Doring, T. F., &amp; Spaethe, J. (2009). Measurements of Eye size and Acuity in aphid (Hemiptera: Aphididae). Entomologia Generalis, 77–84.</t>
  </si>
  <si>
    <t>Doujak, F. E. (1986). Visual properties of the crustacean eye, 1–150.</t>
  </si>
  <si>
    <t>Dyer, A. G., Streinzer, M., &amp; Garcia, J. (2016). Flower detection and acuity of the Australian native stingless bee Tetragonula carbonaria Sm. A Neuroethology, sensory, neural, and behavioral physiology</t>
  </si>
  <si>
    <t>Warrant, E. R. I. C., Bartsch, K., &amp; Günther, C. (1999). Physiological optics in the hummingbird hawkmoth: a compound eye without ommatidia. Journal of Experimental Biology, 202(5), 497-511.</t>
  </si>
  <si>
    <t>Eggenreich, U., &amp; Kral, K. (1990). External design and field of view of the compound eyes in a raptorial neuropteran insect, Mantispa styriaca. Journal of Experimental Biology, 148, 353–365.</t>
  </si>
  <si>
    <t>Eguchi, E., M, D., &amp; Meyer-Rochow, V. B. (1997). Compound Eye Fine Structure in Paralomis multispina Benedict, an Anomuran Half-Crab From 1200 m Depth (Crustacea; Decapoda; Anomura). Biological Bulletin, 192, 300–308.</t>
  </si>
  <si>
    <t>10.1242/jeb.128967</t>
  </si>
  <si>
    <t>10.1016/j.cub.2014.12.010</t>
  </si>
  <si>
    <t>10.1017/S0952523810000192</t>
  </si>
  <si>
    <t>10.1007/s00435-011-0141-0</t>
  </si>
  <si>
    <t>10.1242/jeb.012179</t>
  </si>
  <si>
    <t>Gaten, E., Herring, P. J., &amp; Shelton, P. (2002). Eye morphology and optics of the double‐eyed mysid Euchaetomera typica. Acta Zoologica, 83(3), 221–230.</t>
  </si>
  <si>
    <t>Glantz, R. M. (1991). Motion detection and adaptation in crayfish photoreceptors. A spatiotemporal analysis of linear movement sensitivity. Journal of General Physiology, 97(4), 777–797.</t>
  </si>
  <si>
    <t>10.1073/pnas.1014438108</t>
  </si>
  <si>
    <t>Hiller-Adams, P., &amp; Case, J. F. (1984). Optical parameters of euphausiid eyes as a function of habitat depth. J Comp Physiol., 154, 307–318.</t>
  </si>
  <si>
    <t>Hiller-Adams, P., Case, J., JF. (1985). Optical parameters of the eyes of some benthic decapods as a function of habitat depth (Crustacea, Decapoda). Zoomorphology, 105, 108–113.</t>
  </si>
  <si>
    <t>Horridge, G. A. (1972). Further observations on the clear zone eye of Ephestia. Proc. R. Soc. Lond. B, 181, 157–173.</t>
  </si>
  <si>
    <t>Horridge, G. A., Giddings, G., &amp; Stange, G. (1972). The superposition eye of skipper butterflies. Proc. R. Soc. Lond. B, 182, 457–495.</t>
  </si>
  <si>
    <t>Horridge, G. A., Marcelja, L., &amp; Jahnke, R. (1982). Light guides in the dorsal eye of the male mayfly. Proc. R. Soc. Lond. B, 216, 25–51.</t>
  </si>
  <si>
    <t>Horridge, G. A., Marcelja, L., Jahnke, R., &amp; McIntyre, P. (1983). Daily changes in the compound eye of a beetle (Macrogyrus). Proceedings of the Royal Society of London B, 217, 265–285.</t>
  </si>
  <si>
    <t>Horridge, G. A., Walcott, B., &amp; Ioannides, A. C. (1970). The tiered retina of Dytiscus: a new type of compound eye. Proc. R. Soc. B, 175, 83–94.</t>
  </si>
  <si>
    <t>10.1007/s00359-015-1065-9</t>
  </si>
  <si>
    <t>Ioannides, A. C., &amp; Horridge, G. A. (1975). The Organization of Visual Fields in the Hemipteran Acone Eye. Proc. R. Soc. Lond. B, 190(1101), 373–391.</t>
  </si>
  <si>
    <t>Ioannides, A. C., &amp; Walcott, B. (1971). Graded illumination potentials from retinula cell axons in the bug Lethocerus. Z. Vergl. Physiologie, 71, 315–325.</t>
  </si>
  <si>
    <t>Jander, U., &amp; Jander, R. (2002). Allometry and resolution of bee eyes (Apoidea). Arthropod Structure and Development, 30(3), 179–193.</t>
  </si>
  <si>
    <t>10.1016/j.jinsphys.2017.01.006</t>
  </si>
  <si>
    <t>10.1016/j.jinsphys.2005.09.004</t>
  </si>
  <si>
    <t>10.1007/BF00196410</t>
  </si>
  <si>
    <t>Land, M. (1981). Optics of the eyes of Phronima and other deep-sea amphipods. Journal of Comparative Physiology a: Neuroethology, Sensory, Neural, and Behavioral Physiology, 145(2), 209–226.</t>
  </si>
  <si>
    <t>Land, M. (1989). The eyes of hyperiid amphipods: relations of optical structure to depth. Journal of Comparative Physiology a: Neuroethology.</t>
  </si>
  <si>
    <t>10.1146/annurev.ento.42.1.147</t>
  </si>
  <si>
    <t>Land, M. F. (1999). Adaptive Mechanisms in the Ecology of Vision. In S. N. Archer, M. Djamgoz, E. R. Loew, J. C. Partridge, &amp; S. Vallerga (Eds.), Adaptive Mechanisms in the Ecology of Vision (pp. 51–70). Dordercht.</t>
  </si>
  <si>
    <t>10.1007/BF00613976</t>
  </si>
  <si>
    <t>Land, M. F., &amp; Nilsson, D.-E. (1990). Observations on the compound eyes of the deep-sea ostracod Macrocypridina castanea. Journal of Experimental Biology, 148, 221–233.</t>
  </si>
  <si>
    <t>Land, M., Layne, J., Layne. (1995). The visual control of behaviour in fiddler crabs. J Comp Physiol., 177, 81–90.</t>
  </si>
  <si>
    <t>10.1080/00288330909509997</t>
  </si>
  <si>
    <t>10.1007/s00359-020-01404-y</t>
  </si>
  <si>
    <t>Macuda, T., Gegear, R. J., Laverty, T. M., &amp; Timney, B. (2001). Behavioural assessment of visual acuity in bumblebees (Bombus impatiens). The Journal of Experimental Biology, 204(Pt 3), 559–564.</t>
  </si>
  <si>
    <t>10.1016/j.asd.2014.11.001</t>
  </si>
  <si>
    <t>Marshall, N., &amp; Land, M. (1993). Some optical features of the eyes of stomatopods. I: Eye shape, optical axes and resolution. Journal of Comparative Physiology a: Neuroethology, 173, 583–594.</t>
  </si>
  <si>
    <t>10.1007/s12562-014-0734-x</t>
  </si>
  <si>
    <t>10.1016/j.jinsphys.2005.11.002</t>
  </si>
  <si>
    <t>Meyer-Rochow, V. (1974). Fine structural changes in dark-light adaptation in relation to unit studies of an insect compound eye with a crustacean-like rhabdom. J Insect Physiol, 20, 573–589.</t>
  </si>
  <si>
    <t>10.1080/03014223.1977.9517932</t>
  </si>
  <si>
    <t>Meyer-Rochow, V. B. (2016). Eyes of two Keroplatid Dipterans: the Luminescent Arachnocampa luminosa and the Non-luminescent Neoditomyia farri plus Comments on Luminescent and Non-luminescent Beetles and Gastropods. Entomologie Heute, 117–126.</t>
  </si>
  <si>
    <t>Meyer-Rochow, V. B., &amp; Walsh, S. (1977). The eyes of mesopelagic crustaceans: I. Gennadas sp. (Penaeidae). Cell Tissue Research, 184, 87–101.</t>
  </si>
  <si>
    <t>10.1007/BF00233677</t>
  </si>
  <si>
    <t>Meyer-Rochow, V. B., &amp; Yamahama, Y. (2019). Consequences of Extreme Miniaturization: The Ultrastructure of the Compound Eyes of a 0.65 mm Long “Three-Eyed” Gall Midge (Diptera; Cecidomyiidae). In Prep.</t>
  </si>
  <si>
    <t>10.1080/11250009109355729</t>
  </si>
  <si>
    <t>Meyer-Rochow, V., Au, D., &amp; Keskinen, E. (2001). Photoreception in fishlice (Branchiura): The eyes of Argulus foliaceus Linne, 1958 and A. coregoni Thorell, 1865. Acta Parasitologica, 46(4), 321–331.</t>
  </si>
  <si>
    <t>10.1127/entom.gen/34/2013/235</t>
  </si>
  <si>
    <t>10.1371/journal.pone.0076015</t>
  </si>
  <si>
    <t>10.1098/rspb.2010.1378</t>
  </si>
  <si>
    <t>Nilsson, D.-E., &amp; Nilsson, H. L. (1981). A Crustacean Compound Eye Adapted for Low Light Intensities (Isopoda). J Comp Physiol., 143, 503–510.</t>
  </si>
  <si>
    <t>Odselius, R., &amp; Nilsson, D. (1983). Regionally different ommatidial structure in the compound eye of the water-flea Polyphemus (Cladocera, Crustacea). Proceedings of the Royal Society of London. Series B, Biological Sciences, 217(1207), 177–189.</t>
  </si>
  <si>
    <t>10.3389/fevo.2019.00018</t>
  </si>
  <si>
    <t>Pix, W., Zanker, J. M., &amp; Zeil, J. (2000). Optomotor response and visual system of Strepsiptera. The Journal of Experimental Biology, 203, 3397–3409.</t>
  </si>
  <si>
    <t>10.1016/j.asd.2017.03.005</t>
  </si>
  <si>
    <t>10.1186/s12915-019-0676-y</t>
  </si>
  <si>
    <t>10.1242/jeb.166207</t>
  </si>
  <si>
    <t>10.1016/j.asd.2008.08.003</t>
  </si>
  <si>
    <t>10.1007/s00359-001-0273-7</t>
  </si>
  <si>
    <t>10.1111/1365-2435.12479</t>
  </si>
  <si>
    <t>Schiff, H., &amp; Abbott, B. C. (1987). Shape, structure, and optics of the eyes of two Lysiosquilloid stomatopods. Journal of Crustacean Biology, 7(1), 158–170.</t>
  </si>
  <si>
    <t>Schiff, H., &amp; Manning, R. B. (1984). Description of a unique crustacean eye. Journal of Crustacean Biology, 4(4), 604–614.</t>
  </si>
  <si>
    <t>Schiff, H., Manning, R. B., &amp; Abbott, B. C. (1986). Structure and optics of ommatidia from eyes of stomatopod crustaceans from different luminous habitats. Biological Bulletin, 170, 461–480.</t>
  </si>
  <si>
    <t>10.1016/j.anbehav.2018.08.015</t>
  </si>
  <si>
    <t>Schwarz, S., Narendra, A., &amp; Zeil, J. (2011). The properties of the visual system in the Australian desert ant Melophorus bagoti. Arthropod Structure and Development, 40(2), 128–134.</t>
  </si>
  <si>
    <t>Shelton, P., &amp; Gaten, E. (1996). Spatial Resolution Determined by Electrophysiological Measurement of Acceptance Angle in two Species of Benthic Decapod Crustacean, 76, 391–401.</t>
  </si>
  <si>
    <t>10.1002/jez.1402010307</t>
  </si>
  <si>
    <t>Siart, B. (2012). Visual acuity in the larvae and adults of the assassin bug Platymeris biguttatus (Reduviidae, Heteroptera, Hexapoda). Disseration, 1–49.</t>
  </si>
  <si>
    <t>10.1007/BF00605401</t>
  </si>
  <si>
    <t>10.1007/s00359-009-0432-9</t>
  </si>
  <si>
    <t>10.1242/jeb.031484</t>
  </si>
  <si>
    <t>10.1242/jeb.00570</t>
  </si>
  <si>
    <t>10.1093/icb/ict025</t>
  </si>
  <si>
    <t>10.1007/s001140100268</t>
  </si>
  <si>
    <t>10.1098/rspb.2017.0880</t>
  </si>
  <si>
    <t>Stowe, S. (1980). Spectral sensitivity and retinal pigment movement in the crab Leptograpsus variegatus (fabricius). The Journal of Experimental Biology, 87, 73–98.</t>
  </si>
  <si>
    <t>10.1242/jeb.02517</t>
  </si>
  <si>
    <t>10.1371/journal.pone.0085860</t>
  </si>
  <si>
    <t>10.1016/j.cub.2017.01.050</t>
  </si>
  <si>
    <t>10.1016/j.micron.2019.102769</t>
  </si>
  <si>
    <t>Whitehill, E., Frank, T. M., &amp; Olds, M. K. (2009). The structure and sensitivity of the eye of different life history stages of the ontogenetic migrator Gnathophausia ingens</t>
  </si>
  <si>
    <t>10.1016/j.asd.2006.07.001</t>
  </si>
  <si>
    <t>10.3389/fnbeh.2014.00205/abstract</t>
  </si>
  <si>
    <t>10.1007/BF00605027</t>
  </si>
  <si>
    <t>Zeil, J., &amp; Al-Mutairi, M. M. (1996). The ariation of resolution and of ommatidial dimensions in the compound eyes of the fiddler crab Uca lactea annulipes (Ocypodidae, Brachyura, Decapoda). The Journal of Experimental Biology, 199, 1569–1577.</t>
  </si>
  <si>
    <t>10.1007/BF00603733</t>
  </si>
  <si>
    <t>10.1098/rsbl.2015.0564</t>
  </si>
  <si>
    <t>Paterson, J.R., Garcia-Bellido, D.C., Lee, M.S.Y., Brock, G.A., Jago, J.B., Edgecombe, G.D. (2011). Acute vision in the giant Cambrian predator Anomalocaris and the origin of compound eyes.</t>
  </si>
  <si>
    <t>Schweikert, L.E., Davis, A.L., Johnsen, S., Bracken-Grissom, H.D., 2020. Visual perception of light organ patterns in deep-sea shrimps and implications for conspecific recognition. Ecology and Evolution 10, 9503–9513.</t>
  </si>
  <si>
    <t>10.1016/S0042-6989(00)00227-3</t>
  </si>
  <si>
    <t>10.1159/000116504</t>
  </si>
  <si>
    <t>10.1016/S1467-8039(01)00035-4</t>
  </si>
  <si>
    <t>Mutants Present</t>
  </si>
  <si>
    <t>10.1371/journal.pone.0098631</t>
  </si>
  <si>
    <t>https://doi.org/10.1111/evo.13748</t>
  </si>
  <si>
    <t>https://doi.org/10.1111/mec.15102</t>
  </si>
  <si>
    <t>https://www.ncbi.nlm.nih.gov/pmc/articles/PMC5895843/</t>
  </si>
  <si>
    <t>https://www.sciencedirect.com/science/article/pii/0022191085900575</t>
  </si>
  <si>
    <t>https://www.nature.com/articles/s41598-018-23652-4</t>
  </si>
  <si>
    <t>https://www.ncbi.nlm.nih.gov/pmc/articles/PMC3951365/</t>
  </si>
  <si>
    <t>https://www.jstor.org/stable/4599364?seq=1</t>
  </si>
  <si>
    <t>https://www.sciencedirect.com/science/article/pii/S0968432819302227</t>
  </si>
  <si>
    <t>https://www.janelia.org/sites/default/files/Labs/Rubin%20Lab/The%20optic%20lobe%20projection%20pattern%20of%20polarization-sensitive%20photoreceptor%20cells%20in%20Drosophila%20melanogaster.pdf</t>
  </si>
  <si>
    <t>https://cob.silverchair-cdn.com/cob/content_public/journal/jeb/223/14/10.1242_jeb.225920/3/jeb225920.pdf?Expires=1657754528&amp;Signature=0tn~Y5zK88KP7IdVkbC-tApna2djtM6xses0MRbzrRgHa7uxDtw6BLyGJHO7kfUywM5sPFnkG4HXdfHYch09FnbCt4eEpwXF~Y12eqUEI9tfSIS75yRjm8pZODop7X2sAWAG9beULn0KoRnczUCLrO3ocIPGtuqhR9T4TGDEiBltTF212ynDVOM5yjCJL8YdBhfAMz1ZEVVy5fcDScqh5gK664yDqekp2LmEJC73s8d26lqvuEqlmYawbCh5F3ils~~3APOxU20JkDGbFx~t2GnECZNOf0fXk9~ESizHfkEaGg3xeikIaNyhL~dPStS7rRkwVryhfKD406U2bFtsvA__&amp;Key-Pair-Id=APKAIE5G5CRDK6RD3PGA</t>
  </si>
  <si>
    <t>https://www.researchgate.net/publication/274398596_Visual_acuity_trade-offs_and_microhabitat_driven_adaptation_of_searching_behaviour_in_psyllids_Hemiptera_Psylloidea_Aphalaridae</t>
  </si>
  <si>
    <t>https://journals.biologists.com/jeb/article/218/10/1564/776/Visual-acuity-trade-offs-and-microhabitat-driven</t>
  </si>
  <si>
    <t>https://academic.oup.com/zoolinnean/article/170/4/735/3797162</t>
  </si>
  <si>
    <t>https://ijarbs.com/pdfcopy/jan2017/ijarbs10.pdf</t>
  </si>
  <si>
    <t>https://www.researchgate.net/publication/47403286_How_small_can_small_be_The_compound_eye_of_the_parasitoid_wasp_Trichogramma_evanescens_Westwood_1833_Hymenoptera_Hexapoda_an_insect_of_03-to_04-mm_total_body_size</t>
  </si>
  <si>
    <t>https://link.springer.com/article/10.1007/s00436-008-0939-y</t>
  </si>
  <si>
    <t>https://onlinelibrary.wiley.com/doi/10.1002/cne.23472</t>
  </si>
  <si>
    <t>https://pubmed.ncbi.nlm.nih.gov/18088954/</t>
  </si>
  <si>
    <t>https://journals.biologists.com/jeb/article/216/12/2266/11418/Looming-detection-by-identified-visual</t>
  </si>
  <si>
    <t>http://forensicentomologist.com/wp-content/uploads/2008/05/25.pdf</t>
  </si>
  <si>
    <t>https://www.ncbi.nlm.nih.gov/pmc/articles/PMC2225029/pdf/720.pdf</t>
  </si>
  <si>
    <t>https://www.ncbi.nlm.nih.gov/pmc/articles/PMC2890271/</t>
  </si>
  <si>
    <t>https://link.springer.com/content/pdf/10.1007/BF00221784.pdf</t>
  </si>
  <si>
    <t>https://www.ncbi.nlm.nih.gov/pmc/articles/PMC4892548/</t>
  </si>
  <si>
    <t>https://doi.org/10.1016/0042-6989(74)90014-5</t>
  </si>
  <si>
    <t>https://doi.org/10.1159/000357750</t>
  </si>
  <si>
    <t>https://doi.org/10.1159/000057575</t>
  </si>
  <si>
    <t>https://doi.org/10.1016/j.visres.2007.01.005</t>
  </si>
  <si>
    <t>https://doi.org/10.1242/jeb.142083</t>
  </si>
  <si>
    <t>https://doi.org/10.1007/BF00609721</t>
  </si>
  <si>
    <t>https://doi.org/10.1242/jeb.108613</t>
  </si>
  <si>
    <t>https://doi.org/10.1007/s00359-012-0742-1</t>
  </si>
  <si>
    <t>https://doi.org/10.1007/s00359-013-0802-1</t>
  </si>
  <si>
    <t>https://doi.org/10.1159/000441834</t>
  </si>
  <si>
    <t>https://doi.org/10.1053/j.jepm.2007.03.012</t>
  </si>
  <si>
    <t>https://doi.org/10.1093/icb/icm092</t>
  </si>
  <si>
    <t>https://doi.org/10.3389/fphys.2019.01637</t>
  </si>
  <si>
    <t>https://doi.org/10.1242/jeb.126.1.513</t>
  </si>
  <si>
    <t>https://doi.org/10.1093/mollus/eyp055</t>
  </si>
  <si>
    <t>https://doi.org/10.1046/j.1444-2906.2000.00068.x</t>
  </si>
  <si>
    <t>https://doi.org/10.1139/z05-011</t>
  </si>
  <si>
    <t>https://digitalcommons.georgiasouthern.edu/cgi/viewcontent.cgi?article=1314&amp;context=honors-theses</t>
  </si>
  <si>
    <t>No DOI</t>
  </si>
  <si>
    <t>https://doi.org/10.1002/cne.24911</t>
  </si>
  <si>
    <t>10.1159/000361036</t>
  </si>
  <si>
    <t>10.1159/000490655</t>
  </si>
  <si>
    <t>https://doi.org/10.1186%2Fs40851-019-0150-2</t>
  </si>
  <si>
    <t>10.1002/ajp.23199</t>
  </si>
  <si>
    <t>n/a</t>
  </si>
  <si>
    <t>15;267(14):9478-80</t>
  </si>
  <si>
    <t>https://doi.org/10.1073/pnas.2008986118</t>
  </si>
  <si>
    <t>Chimera &amp; Mutants Present</t>
  </si>
  <si>
    <t>10.1002/bies.201300094</t>
  </si>
  <si>
    <t>https://doi.org/10.1371/journal.pone.0240313</t>
  </si>
  <si>
    <t>Prediction of lambda max</t>
  </si>
  <si>
    <t>http://dx.doi.org/10.1016/j.visres.2016.06.013</t>
  </si>
  <si>
    <t>For Harper</t>
  </si>
  <si>
    <t>10.1186/1471-2148-13-250</t>
  </si>
  <si>
    <t>ACCESSION FOR SWS1 OPSIN DNE - COME BACK  PERIODICALLY TO CHECK?!?</t>
  </si>
  <si>
    <t>10.1021/bi049478w</t>
  </si>
  <si>
    <t xml:space="preserve">For Bella </t>
  </si>
  <si>
    <t>10.1007/s00018-015-2043-7</t>
  </si>
  <si>
    <t>10.1021/bi991600h</t>
  </si>
  <si>
    <t>https://doi-org.proxy.library.ucsb.edu:9443/10.1074/jbc.M117.793539</t>
  </si>
  <si>
    <t>10.1242/jeb.071084</t>
  </si>
  <si>
    <t>https://doi.org/10.1242/jeb.108456</t>
  </si>
  <si>
    <t>MSP, Heterologous</t>
  </si>
  <si>
    <t>10.1242/jeb.006064</t>
  </si>
  <si>
    <t>10.1016/j.gene.2003.08.002</t>
  </si>
  <si>
    <t>10.1242/jeb.078980</t>
  </si>
  <si>
    <t>10.1111/jfb.15128</t>
  </si>
  <si>
    <t>10.1093/gbe/evaa111</t>
  </si>
  <si>
    <t>10.1371/journal.pcbi.1008212</t>
  </si>
  <si>
    <t>10.1186/1471-2148-10-87</t>
  </si>
  <si>
    <t>10.1016/j.visres.2009.04.023</t>
  </si>
  <si>
    <t>10.1371/journal.pcbi.1005974</t>
  </si>
  <si>
    <t>10.1074/jbc.M413001200</t>
  </si>
  <si>
    <t xml:space="preserve">Hetereologous </t>
  </si>
  <si>
    <t>10.1016/S0006-291X(02)00458-8</t>
  </si>
  <si>
    <t>this is about nonesense mutaitons...</t>
  </si>
  <si>
    <t>10.1186/s12862-017-1040-x</t>
  </si>
  <si>
    <t>good data bu figuring out the accessions would be hell</t>
  </si>
  <si>
    <t>https://doi.org/10.1242/jeb.242929</t>
  </si>
  <si>
    <t>10.1021/bi980147r</t>
  </si>
  <si>
    <t>synthetic rho</t>
  </si>
  <si>
    <t>https://doi.org/10.1042/bj20020483</t>
  </si>
  <si>
    <t>https://doi.org/10.1093/molbev/msm109</t>
  </si>
  <si>
    <t>https://doi.org/10.1093/molbev/msu304</t>
  </si>
  <si>
    <t>10.1111/j.1748-7692.2011.00467.x</t>
  </si>
  <si>
    <t>10.1073/pnas.97.13.7366</t>
  </si>
  <si>
    <t>10.1007/s00359-009-0474-z</t>
  </si>
  <si>
    <t xml:space="preserve">Just predictions </t>
  </si>
  <si>
    <t>10.1016/j.visres.2004.04.008</t>
  </si>
  <si>
    <t xml:space="preserve">Good data but accessions are non-accessible </t>
  </si>
  <si>
    <t>10.10170S0952523805226159</t>
  </si>
  <si>
    <t>Dude, I don't understand why these studies ddon't have valid accessions</t>
  </si>
  <si>
    <t>10.1021/bi002937i</t>
  </si>
  <si>
    <t>https://doi-org.proxy.library.ucsb.edu:9443/10.1016/j.cub.2005.08.010</t>
  </si>
  <si>
    <t>Probably already entered.</t>
  </si>
  <si>
    <t>https://doi.org/10.1073/pnas.1917303117</t>
  </si>
  <si>
    <t>Fringe Case for testing MSP -&gt; expressiondomain -&gt; Opsin Link</t>
  </si>
  <si>
    <t>https://doi-org.proxy.library.ucsb.edu:9443/10.1073%2Fpnas.96.11.6279</t>
  </si>
  <si>
    <t>Good mutant data</t>
  </si>
  <si>
    <t>https://doi-org.proxy.library.ucsb.edu:9443/10.1242/jeb.116780</t>
  </si>
  <si>
    <t>ERG</t>
  </si>
  <si>
    <t>START OF ERG//EXPDOMAIN LIT SEARCH</t>
  </si>
  <si>
    <t>https://doi-org.proxy.library.ucsb.edu:9443/10.1242/jeb.199.2.441</t>
  </si>
  <si>
    <t>https://doi-org.proxy.library.ucsb.edu:9443/10.1242/jeb.108514</t>
  </si>
  <si>
    <t>https://doi-org.proxy.library.ucsb.edu:9443/10.1186%2F1471-2148-12-163</t>
  </si>
  <si>
    <t>https://doi-org.proxy.library.ucsb.edu:9443/10.1016/j.ibmb.2005.09.001</t>
  </si>
  <si>
    <t>doi:10.1371/journal.pone.0012049</t>
  </si>
  <si>
    <t xml:space="preserve">CSP // ERG </t>
  </si>
  <si>
    <t xml:space="preserve">yes </t>
  </si>
  <si>
    <t>Changed MSP to CSP from now on... All previous refs to MSP == CSP</t>
  </si>
  <si>
    <t>https://doi-org.proxy.library.ucsb.edu:9443/10.1242/jeb.00571</t>
  </si>
  <si>
    <t>https://pubmed-ncbi-nlm-nih-gov.proxy.library.ucsb.edu:9443/?term=White+R&amp;cauthor_id=9319822</t>
  </si>
  <si>
    <t>https://doi-org.proxy.library.ucsb.edu:9443/10.1016/0022-1910(77)90157-3</t>
  </si>
  <si>
    <t>https:// required</t>
  </si>
  <si>
    <t>SCP</t>
  </si>
  <si>
    <t>Off-Campus Access: Login</t>
  </si>
  <si>
    <t>Iroquois Complex Genes Induce Co-Expression of rhodopsins in Drosophila</t>
  </si>
  <si>
    <t>https://doi-org.proxy.library.ucsb.edu:9443/10.1242/jeb.02360</t>
  </si>
  <si>
    <t>https://doi-org.proxy.library.ucsb.edu:9443/10.1073%2Fpnas.88.7.2783</t>
  </si>
  <si>
    <t>https://doi.org/10.1242/jeb.020289</t>
  </si>
  <si>
    <t>SALMON</t>
  </si>
  <si>
    <t>https://doi.org/10.1167/iovs.06-0442</t>
  </si>
  <si>
    <t>https://doi.org/10.1002/jez.b.22576</t>
  </si>
  <si>
    <t xml:space="preserve">Mutant Table w/ references present! +Mentions Avifauna as a better group of taxa to predict lambda max for because the effects of spectral tuning are for more consistent than in mammals (could this be do to a lack of diversity in the opsin sequences between specis? Thus, less epistatic drif? Additionally, this paper highlights mammillian opsins are particullary difficult to predict lambda max for. </t>
  </si>
  <si>
    <t>https://doi.org/10.1073%2Fpnas.201257398</t>
  </si>
  <si>
    <t>Chimera + Mutant Data</t>
  </si>
  <si>
    <t>DOI WRONG</t>
  </si>
  <si>
    <t>https://doi.org/10.1021/bi0200413</t>
  </si>
  <si>
    <t>Next couple are on a 'UV' Opsins in Verts Theme</t>
  </si>
  <si>
    <t>https://www.jstor.org/stable/3139923</t>
  </si>
  <si>
    <r>
      <t xml:space="preserve">All connected with this paper which is already in the database -&gt; </t>
    </r>
    <r>
      <rPr>
        <u/>
        <sz val="10"/>
        <color rgb="FF1155CC"/>
        <rFont val="Arial"/>
      </rPr>
      <t>https://www.ncbi.nlm.nih.gov/pmc/articles/PMC2810422/</t>
    </r>
    <r>
      <rPr>
        <sz val="10"/>
        <color rgb="FF000000"/>
        <rFont val="Arial"/>
        <scheme val="minor"/>
      </rPr>
      <t xml:space="preserve"> </t>
    </r>
  </si>
  <si>
    <t>https://doi.org/10.1534/genetics.105.045849</t>
  </si>
  <si>
    <t>https://doi-org.proxy.library.ucsb.edu:9443/10.1242/jeb.242929</t>
  </si>
  <si>
    <t>Mutant Data - Retinochrome Opsins!</t>
  </si>
  <si>
    <t>https://doi.org/10.1073/pnas.201257398</t>
  </si>
  <si>
    <t>Mutant + Chimeric Data</t>
  </si>
  <si>
    <t>https://www.ncbi.nlm.nih.gov/pmc/articles/PMC1461741/pdf/11545071.pdf</t>
  </si>
  <si>
    <t>Mutant + Ancestor Data</t>
  </si>
  <si>
    <t>10.1534/genetics.104.039511</t>
  </si>
  <si>
    <t xml:space="preserve">Mutant Data </t>
  </si>
  <si>
    <t>Elephant data</t>
  </si>
  <si>
    <t>ergid</t>
  </si>
  <si>
    <t>Species</t>
  </si>
  <si>
    <t>Genus</t>
  </si>
  <si>
    <t>NumOpsins</t>
  </si>
  <si>
    <t>LambdaMax</t>
  </si>
  <si>
    <t>error</t>
  </si>
  <si>
    <t>expid</t>
  </si>
  <si>
    <t>Notes</t>
  </si>
  <si>
    <t>Euperipatoides</t>
  </si>
  <si>
    <t>rowelli</t>
  </si>
  <si>
    <t xml:space="preserve">Hemigrapsus </t>
  </si>
  <si>
    <t>sanguineus</t>
  </si>
  <si>
    <t>MAYBE VALID</t>
  </si>
  <si>
    <t xml:space="preserve">Schistocerca </t>
  </si>
  <si>
    <t>gregaria</t>
  </si>
  <si>
    <t>Gryllus</t>
  </si>
  <si>
    <t>bimaculatus</t>
  </si>
  <si>
    <t>Apis</t>
  </si>
  <si>
    <t>mellfera</t>
  </si>
  <si>
    <t>Manduca</t>
  </si>
  <si>
    <t xml:space="preserve">sexta </t>
  </si>
  <si>
    <t>396-398</t>
  </si>
  <si>
    <t>maxid</t>
  </si>
  <si>
    <t>CellType</t>
  </si>
  <si>
    <t>CellSubType</t>
  </si>
  <si>
    <t>Chromophore</t>
  </si>
  <si>
    <t>Stage</t>
  </si>
  <si>
    <t>Acipenser</t>
  </si>
  <si>
    <t>transmontanus</t>
  </si>
  <si>
    <t>rod</t>
  </si>
  <si>
    <t>adult</t>
  </si>
  <si>
    <t>cone</t>
  </si>
  <si>
    <t>medirostris</t>
  </si>
  <si>
    <t>single</t>
  </si>
  <si>
    <t>Cymatogaster</t>
  </si>
  <si>
    <t>aggregata</t>
  </si>
  <si>
    <t>twin</t>
  </si>
  <si>
    <t>Amia</t>
  </si>
  <si>
    <t>calva</t>
  </si>
  <si>
    <t>double</t>
  </si>
  <si>
    <t>Gymnothorax</t>
  </si>
  <si>
    <t>favagineus</t>
  </si>
  <si>
    <t>reticularis</t>
  </si>
  <si>
    <t>Rhinomuraena</t>
  </si>
  <si>
    <t>quaesita</t>
  </si>
  <si>
    <t>Strophidon</t>
  </si>
  <si>
    <t>sathete</t>
  </si>
  <si>
    <t>Atherina</t>
  </si>
  <si>
    <t>boyeri</t>
  </si>
  <si>
    <t>Melanotaenia</t>
  </si>
  <si>
    <t>maccullochi</t>
  </si>
  <si>
    <t>Marosatherina</t>
  </si>
  <si>
    <t>ladigesi</t>
  </si>
  <si>
    <t>Synodus</t>
  </si>
  <si>
    <t>variegatus</t>
  </si>
  <si>
    <t>Belone</t>
  </si>
  <si>
    <t>belone</t>
  </si>
  <si>
    <t>Dermogenys</t>
  </si>
  <si>
    <t>pusilla</t>
  </si>
  <si>
    <t>Myripristis</t>
  </si>
  <si>
    <t>berndti</t>
  </si>
  <si>
    <t>Neoniphon</t>
  </si>
  <si>
    <t>sammara</t>
  </si>
  <si>
    <t>Sargocentron</t>
  </si>
  <si>
    <t>xantherythrum</t>
  </si>
  <si>
    <t>Neoceratodus</t>
  </si>
  <si>
    <t>forsteri</t>
  </si>
  <si>
    <t>Astyanax</t>
  </si>
  <si>
    <t>fasciatus</t>
  </si>
  <si>
    <t>Alosa</t>
  </si>
  <si>
    <t>kessleri</t>
  </si>
  <si>
    <t>Clupea</t>
  </si>
  <si>
    <t>pallasii</t>
  </si>
  <si>
    <t>Sardinops</t>
  </si>
  <si>
    <t>melanostictus</t>
  </si>
  <si>
    <t>Engraulis</t>
  </si>
  <si>
    <t>mordax</t>
  </si>
  <si>
    <t>encrasicolus</t>
  </si>
  <si>
    <t>triple</t>
  </si>
  <si>
    <t>japonicus</t>
  </si>
  <si>
    <t>Abramis</t>
  </si>
  <si>
    <t>ballerus</t>
  </si>
  <si>
    <t>brama</t>
  </si>
  <si>
    <t>Alburnus</t>
  </si>
  <si>
    <t>alburnus</t>
  </si>
  <si>
    <t>Blicca</t>
  </si>
  <si>
    <t>bjoerkna</t>
  </si>
  <si>
    <t>Carassius</t>
  </si>
  <si>
    <t>auratus</t>
  </si>
  <si>
    <t>carassius</t>
  </si>
  <si>
    <t>Scardinius</t>
  </si>
  <si>
    <t>erythrophthalmus</t>
  </si>
  <si>
    <t>Tinca</t>
  </si>
  <si>
    <t>tinca</t>
  </si>
  <si>
    <t>Fundulus</t>
  </si>
  <si>
    <t>heteroclitus</t>
  </si>
  <si>
    <t>Lucania</t>
  </si>
  <si>
    <t>goodei</t>
  </si>
  <si>
    <t>Poecilia</t>
  </si>
  <si>
    <t>parae</t>
  </si>
  <si>
    <t>latipinna</t>
  </si>
  <si>
    <t>mexicana</t>
  </si>
  <si>
    <t>formosa</t>
  </si>
  <si>
    <t>Megalops</t>
  </si>
  <si>
    <t>atlanticus</t>
  </si>
  <si>
    <t>Gadus</t>
  </si>
  <si>
    <t>macrocephalus</t>
  </si>
  <si>
    <t>Gaidropsarus</t>
  </si>
  <si>
    <t>mediterraneus</t>
  </si>
  <si>
    <t>Microgadus</t>
  </si>
  <si>
    <t>proximus</t>
  </si>
  <si>
    <t>Theragra</t>
  </si>
  <si>
    <t>chalcogramma</t>
  </si>
  <si>
    <t>reticulata</t>
  </si>
  <si>
    <t>Merluccius</t>
  </si>
  <si>
    <t>productus</t>
  </si>
  <si>
    <t>Aulorhynchus</t>
  </si>
  <si>
    <t>flavidus</t>
  </si>
  <si>
    <t>Aulostomus</t>
  </si>
  <si>
    <t>chinensis</t>
  </si>
  <si>
    <t>Gasterosteus</t>
  </si>
  <si>
    <t>aculeatus</t>
  </si>
  <si>
    <t>Spinachia</t>
  </si>
  <si>
    <t>spinachia</t>
  </si>
  <si>
    <t>Gobiesox</t>
  </si>
  <si>
    <t>maecmdricus</t>
  </si>
  <si>
    <t>Hypomesus</t>
  </si>
  <si>
    <t>pretiosus</t>
  </si>
  <si>
    <t>Osmerus</t>
  </si>
  <si>
    <t>dentex</t>
  </si>
  <si>
    <t>Spirinchus</t>
  </si>
  <si>
    <t>thaleichthys</t>
  </si>
  <si>
    <t>Acanthurus</t>
  </si>
  <si>
    <t>nigroris</t>
  </si>
  <si>
    <t>triostegus</t>
  </si>
  <si>
    <t>achilles</t>
  </si>
  <si>
    <t>Ctenochaetus</t>
  </si>
  <si>
    <t>strigosus</t>
  </si>
  <si>
    <t>Naso</t>
  </si>
  <si>
    <t>lituratus</t>
  </si>
  <si>
    <t>unicornis</t>
  </si>
  <si>
    <t>Zebrasoma</t>
  </si>
  <si>
    <t>veliferum</t>
  </si>
  <si>
    <t>flavescens</t>
  </si>
  <si>
    <t>Ammodytes</t>
  </si>
  <si>
    <t>hexapterus</t>
  </si>
  <si>
    <t>Apogon</t>
  </si>
  <si>
    <t>kallopterus</t>
  </si>
  <si>
    <t>Ronquilus</t>
  </si>
  <si>
    <t>jordani</t>
  </si>
  <si>
    <t>Lipophyrs</t>
  </si>
  <si>
    <t>pholis</t>
  </si>
  <si>
    <t>Plagiotremus</t>
  </si>
  <si>
    <t>rhinorhynchos</t>
  </si>
  <si>
    <t>Trachurus</t>
  </si>
  <si>
    <t>Spicara</t>
  </si>
  <si>
    <t>smaris</t>
  </si>
  <si>
    <t>Lepomis</t>
  </si>
  <si>
    <t>macrochirus</t>
  </si>
  <si>
    <t>Micropterus</t>
  </si>
  <si>
    <t>salmoides</t>
  </si>
  <si>
    <t>Chaetodon</t>
  </si>
  <si>
    <t>kleini</t>
  </si>
  <si>
    <t>unimaculatus</t>
  </si>
  <si>
    <t>Forcipiger</t>
  </si>
  <si>
    <t>flavissimus</t>
  </si>
  <si>
    <t>Aequidens</t>
  </si>
  <si>
    <t>pulcher</t>
  </si>
  <si>
    <t>Aulonocara</t>
  </si>
  <si>
    <t>hueseri</t>
  </si>
  <si>
    <t>Copadichromis</t>
  </si>
  <si>
    <t>borleyi</t>
  </si>
  <si>
    <t>Crenicichla</t>
  </si>
  <si>
    <t>frenata</t>
  </si>
  <si>
    <t>Cynotilapia</t>
  </si>
  <si>
    <t>afra</t>
  </si>
  <si>
    <t>Dimidiochromis</t>
  </si>
  <si>
    <t>compressiceps</t>
  </si>
  <si>
    <t>Haplochromis</t>
  </si>
  <si>
    <t>burtoni</t>
  </si>
  <si>
    <t>pyrrhocephalus</t>
  </si>
  <si>
    <t>ishmaeli</t>
  </si>
  <si>
    <t>piceatus</t>
  </si>
  <si>
    <t>Lethrinops</t>
  </si>
  <si>
    <t>parvidens</t>
  </si>
  <si>
    <t>Melanochromis</t>
  </si>
  <si>
    <t>vermivorus</t>
  </si>
  <si>
    <t>Metriaclima</t>
  </si>
  <si>
    <t>zebra</t>
  </si>
  <si>
    <t>barlowi</t>
  </si>
  <si>
    <t>benetos</t>
  </si>
  <si>
    <t>emmiltos</t>
  </si>
  <si>
    <t>livingstonii</t>
  </si>
  <si>
    <t>melabranchion</t>
  </si>
  <si>
    <t>Mylochromis</t>
  </si>
  <si>
    <t>lateristriga</t>
  </si>
  <si>
    <t>Protomelas</t>
  </si>
  <si>
    <t>taeniolatus</t>
  </si>
  <si>
    <t>Pseudotropheus</t>
  </si>
  <si>
    <t>tropheops</t>
  </si>
  <si>
    <t>acei</t>
  </si>
  <si>
    <t>Pundamilia</t>
  </si>
  <si>
    <t>red head</t>
  </si>
  <si>
    <t>au</t>
  </si>
  <si>
    <t>azurea</t>
  </si>
  <si>
    <t>nyererei</t>
  </si>
  <si>
    <t>luanso</t>
  </si>
  <si>
    <t>pundamilia</t>
  </si>
  <si>
    <t>Tramitichromis</t>
  </si>
  <si>
    <t>intermedius</t>
  </si>
  <si>
    <t>Tyrannochromis</t>
  </si>
  <si>
    <t>macrostoma</t>
  </si>
  <si>
    <t>Embiotoca</t>
  </si>
  <si>
    <t>lateralis</t>
  </si>
  <si>
    <t>jacksoni</t>
  </si>
  <si>
    <t>Hypsurus</t>
  </si>
  <si>
    <t>caryi</t>
  </si>
  <si>
    <t>Micrometrus</t>
  </si>
  <si>
    <t>minimus</t>
  </si>
  <si>
    <t>aurora</t>
  </si>
  <si>
    <t>Rhacochilus</t>
  </si>
  <si>
    <t>vacca</t>
  </si>
  <si>
    <t>Zalembius</t>
  </si>
  <si>
    <t>rosaceus</t>
  </si>
  <si>
    <t>Asterropteryx</t>
  </si>
  <si>
    <t>semipunctata</t>
  </si>
  <si>
    <t>Gobius</t>
  </si>
  <si>
    <t>paganellus</t>
  </si>
  <si>
    <t>Gobiusculus</t>
  </si>
  <si>
    <t>Pomatoschistus</t>
  </si>
  <si>
    <t>minutus</t>
  </si>
  <si>
    <t>Tetrapturus</t>
  </si>
  <si>
    <t>audax</t>
  </si>
  <si>
    <t>Kuhlia</t>
  </si>
  <si>
    <t>sandvicensis</t>
  </si>
  <si>
    <t>Bodianus</t>
  </si>
  <si>
    <t>bilunnulatus</t>
  </si>
  <si>
    <t>Symphodus</t>
  </si>
  <si>
    <t>melops</t>
  </si>
  <si>
    <t>Lutjanus</t>
  </si>
  <si>
    <t>adetii</t>
  </si>
  <si>
    <t>argentimaculatus</t>
  </si>
  <si>
    <t>bohar</t>
  </si>
  <si>
    <t>carponotatus</t>
  </si>
  <si>
    <t>erythropterus</t>
  </si>
  <si>
    <t>kasmira</t>
  </si>
  <si>
    <t>malabaricus</t>
  </si>
  <si>
    <t>quinquelineatus</t>
  </si>
  <si>
    <t>russellii</t>
  </si>
  <si>
    <t>sebae</t>
  </si>
  <si>
    <t>johnii</t>
  </si>
  <si>
    <t>Mulloidichthys</t>
  </si>
  <si>
    <t>flavolineatus</t>
  </si>
  <si>
    <t>Mullus</t>
  </si>
  <si>
    <t>barbatus</t>
  </si>
  <si>
    <t>Parupeneus</t>
  </si>
  <si>
    <t>multifasceatus</t>
  </si>
  <si>
    <t>Dissostichus</t>
  </si>
  <si>
    <t>mawsoni</t>
  </si>
  <si>
    <t>Pagothenia</t>
  </si>
  <si>
    <t>borchgrevinki</t>
  </si>
  <si>
    <t>Trematomus</t>
  </si>
  <si>
    <t>bernacchii</t>
  </si>
  <si>
    <t>hansoni</t>
  </si>
  <si>
    <t>loennbergii</t>
  </si>
  <si>
    <t>Perca</t>
  </si>
  <si>
    <t>fluviatilis</t>
  </si>
  <si>
    <t>Sander</t>
  </si>
  <si>
    <t>lucioperca</t>
  </si>
  <si>
    <t>Apodichthys</t>
  </si>
  <si>
    <t>Pholis</t>
  </si>
  <si>
    <t>omata</t>
  </si>
  <si>
    <t>laeta</t>
  </si>
  <si>
    <t>Abudefduf</t>
  </si>
  <si>
    <t>abdominalis</t>
  </si>
  <si>
    <t>Chromis</t>
  </si>
  <si>
    <t>hanui</t>
  </si>
  <si>
    <t>ovalis</t>
  </si>
  <si>
    <t>vanderbilti</t>
  </si>
  <si>
    <t>verater</t>
  </si>
  <si>
    <t>Dascyllus</t>
  </si>
  <si>
    <t>albisella</t>
  </si>
  <si>
    <t>Plectroglyphidodon</t>
  </si>
  <si>
    <t>johnstonianus</t>
  </si>
  <si>
    <t>Pomacentrus</t>
  </si>
  <si>
    <t>melanochir</t>
  </si>
  <si>
    <t>Stegastes</t>
  </si>
  <si>
    <t>fasciolatus</t>
  </si>
  <si>
    <t>Thunnus</t>
  </si>
  <si>
    <t>albacares</t>
  </si>
  <si>
    <t>Acanthopagrus</t>
  </si>
  <si>
    <t>butcheri</t>
  </si>
  <si>
    <t>Diplodus</t>
  </si>
  <si>
    <t>annularis</t>
  </si>
  <si>
    <t>Sphyraena</t>
  </si>
  <si>
    <t>barracuda</t>
  </si>
  <si>
    <t>Acantholumpenus</t>
  </si>
  <si>
    <t>mackayi</t>
  </si>
  <si>
    <t>Anoplarchus</t>
  </si>
  <si>
    <t>purpurescens</t>
  </si>
  <si>
    <t>Chirolophis</t>
  </si>
  <si>
    <t>Ernogrammus</t>
  </si>
  <si>
    <t>hexagrammus</t>
  </si>
  <si>
    <t>Lumpenus</t>
  </si>
  <si>
    <t>sagitta</t>
  </si>
  <si>
    <t>Opisthocentrus</t>
  </si>
  <si>
    <t>ocellatus</t>
  </si>
  <si>
    <t>Pholidapus</t>
  </si>
  <si>
    <t>dybowsky</t>
  </si>
  <si>
    <t>Phytichthys</t>
  </si>
  <si>
    <t>chirus</t>
  </si>
  <si>
    <t>Stichaeopsis</t>
  </si>
  <si>
    <t>nana</t>
  </si>
  <si>
    <t>Stichaeus</t>
  </si>
  <si>
    <t>grigorjewi</t>
  </si>
  <si>
    <t>nozawae</t>
  </si>
  <si>
    <t>Xiphister</t>
  </si>
  <si>
    <t>mucosus</t>
  </si>
  <si>
    <t>atropurpureus</t>
  </si>
  <si>
    <t>Peprilus</t>
  </si>
  <si>
    <t>simillimus</t>
  </si>
  <si>
    <t>Trichodon</t>
  </si>
  <si>
    <t>trichodon</t>
  </si>
  <si>
    <t>Zanclus</t>
  </si>
  <si>
    <t>cornutus</t>
  </si>
  <si>
    <t>Lycodes</t>
  </si>
  <si>
    <t>pacificus</t>
  </si>
  <si>
    <t>Zoarces</t>
  </si>
  <si>
    <t>viviparus</t>
  </si>
  <si>
    <t>Geotria</t>
  </si>
  <si>
    <t>australis</t>
  </si>
  <si>
    <t>Citharichthys</t>
  </si>
  <si>
    <t>sordidus</t>
  </si>
  <si>
    <t>Hippoglossoides</t>
  </si>
  <si>
    <t>herzensteini</t>
  </si>
  <si>
    <t>elassodon</t>
  </si>
  <si>
    <t>Isopsetta</t>
  </si>
  <si>
    <t>isolepis</t>
  </si>
  <si>
    <t>Lepidopsetta</t>
  </si>
  <si>
    <t>bilineata</t>
  </si>
  <si>
    <t>polyxystra</t>
  </si>
  <si>
    <t>Limanda</t>
  </si>
  <si>
    <t>limanda</t>
  </si>
  <si>
    <t>Lyopsetta</t>
  </si>
  <si>
    <t>exilis</t>
  </si>
  <si>
    <t>Microstomus</t>
  </si>
  <si>
    <t>kitt</t>
  </si>
  <si>
    <t>Parophrys</t>
  </si>
  <si>
    <t>vetulus</t>
  </si>
  <si>
    <t>Platichthys</t>
  </si>
  <si>
    <t>stellatus</t>
  </si>
  <si>
    <t>flesus</t>
  </si>
  <si>
    <t>Pleuronectes</t>
  </si>
  <si>
    <t>asper</t>
  </si>
  <si>
    <t>obscurus</t>
  </si>
  <si>
    <t>platessa</t>
  </si>
  <si>
    <t>Pseudopleuronectes</t>
  </si>
  <si>
    <t>americanus</t>
  </si>
  <si>
    <t>Oncorhynchus</t>
  </si>
  <si>
    <t>keta</t>
  </si>
  <si>
    <t>kisutch</t>
  </si>
  <si>
    <t>tshawytscha</t>
  </si>
  <si>
    <t>Salmo</t>
  </si>
  <si>
    <t>trutta</t>
  </si>
  <si>
    <t>irideus</t>
  </si>
  <si>
    <t>Abyssocottus</t>
  </si>
  <si>
    <t>korotneffi</t>
  </si>
  <si>
    <t>Cottinella</t>
  </si>
  <si>
    <t>boulengeri</t>
  </si>
  <si>
    <t>Limnocottus</t>
  </si>
  <si>
    <t>eurystomus</t>
  </si>
  <si>
    <t>griseus</t>
  </si>
  <si>
    <t>Procottus</t>
  </si>
  <si>
    <t>jettelesii</t>
  </si>
  <si>
    <t>Agonopsis</t>
  </si>
  <si>
    <t>vulsa</t>
  </si>
  <si>
    <t>Bothragonus</t>
  </si>
  <si>
    <t>swani</t>
  </si>
  <si>
    <t>Podothecus</t>
  </si>
  <si>
    <t>acipenserinus</t>
  </si>
  <si>
    <t>Artedius</t>
  </si>
  <si>
    <t>fenestrates</t>
  </si>
  <si>
    <t>harringtoni</t>
  </si>
  <si>
    <t>meanyi</t>
  </si>
  <si>
    <t>Ascelichthys</t>
  </si>
  <si>
    <t>rhodorus</t>
  </si>
  <si>
    <t>Bero</t>
  </si>
  <si>
    <t>elegans</t>
  </si>
  <si>
    <t>Clinocottus</t>
  </si>
  <si>
    <t>globiceps</t>
  </si>
  <si>
    <t>Enophrys</t>
  </si>
  <si>
    <t>bison</t>
  </si>
  <si>
    <t>diceraus</t>
  </si>
  <si>
    <t>Gymnocanthus</t>
  </si>
  <si>
    <t>pistilliger</t>
  </si>
  <si>
    <t>Hemilepidotus</t>
  </si>
  <si>
    <t>hemilepidotus</t>
  </si>
  <si>
    <t>Icelinus</t>
  </si>
  <si>
    <t>borealis</t>
  </si>
  <si>
    <t>Jordania</t>
  </si>
  <si>
    <t>zonope</t>
  </si>
  <si>
    <t>Leptocottus</t>
  </si>
  <si>
    <t>armatus</t>
  </si>
  <si>
    <t>Megalocottus</t>
  </si>
  <si>
    <t>platycephalus</t>
  </si>
  <si>
    <t>Microcottus</t>
  </si>
  <si>
    <t>sellaris</t>
  </si>
  <si>
    <t>Myoxocephalus</t>
  </si>
  <si>
    <t>scorpius</t>
  </si>
  <si>
    <t>potyacanthocephalus</t>
  </si>
  <si>
    <t>stelleri</t>
  </si>
  <si>
    <t>brandti</t>
  </si>
  <si>
    <t>jack</t>
  </si>
  <si>
    <t>Oligocottus</t>
  </si>
  <si>
    <t>maculosus</t>
  </si>
  <si>
    <t>Scorpaenichthys</t>
  </si>
  <si>
    <t>marmoratus</t>
  </si>
  <si>
    <t>Taurulus</t>
  </si>
  <si>
    <t>bubalis</t>
  </si>
  <si>
    <t>Triglops</t>
  </si>
  <si>
    <t>pingelii</t>
  </si>
  <si>
    <t>Triglopsis</t>
  </si>
  <si>
    <t>quadricornis</t>
  </si>
  <si>
    <t>Batrachocottus</t>
  </si>
  <si>
    <t>baicalensis</t>
  </si>
  <si>
    <t>multiradiatus</t>
  </si>
  <si>
    <t>nikolskii</t>
  </si>
  <si>
    <t>Cottocomephorus</t>
  </si>
  <si>
    <t>inermis</t>
  </si>
  <si>
    <t>grewingkii</t>
  </si>
  <si>
    <t>Leocottus</t>
  </si>
  <si>
    <t>kesslerii</t>
  </si>
  <si>
    <t>Paracottus</t>
  </si>
  <si>
    <t>knerii</t>
  </si>
  <si>
    <t>Eumicrotremus</t>
  </si>
  <si>
    <t>orbis</t>
  </si>
  <si>
    <t>Blepsias</t>
  </si>
  <si>
    <t>cirrhosus</t>
  </si>
  <si>
    <t>Hemitripterus</t>
  </si>
  <si>
    <t>villosus</t>
  </si>
  <si>
    <t>Nautichthys</t>
  </si>
  <si>
    <t>oculofasciatus</t>
  </si>
  <si>
    <t>Hexagrammos</t>
  </si>
  <si>
    <t>decagrammus</t>
  </si>
  <si>
    <t>octogrammus</t>
  </si>
  <si>
    <t>Ophiodon</t>
  </si>
  <si>
    <t>elongatus</t>
  </si>
  <si>
    <t>Pleurogrammus</t>
  </si>
  <si>
    <t>azonus</t>
  </si>
  <si>
    <t>Liparis</t>
  </si>
  <si>
    <t>dennyi</t>
  </si>
  <si>
    <t>pulchellus</t>
  </si>
  <si>
    <t>florae</t>
  </si>
  <si>
    <t>greeni</t>
  </si>
  <si>
    <t>Dasycottus</t>
  </si>
  <si>
    <t>setiger</t>
  </si>
  <si>
    <t>Gilbertidia</t>
  </si>
  <si>
    <t>sigalutes</t>
  </si>
  <si>
    <t>Psychrobites</t>
  </si>
  <si>
    <t>paradoxus</t>
  </si>
  <si>
    <t>Rhamphocottus</t>
  </si>
  <si>
    <t>richardsonii</t>
  </si>
  <si>
    <t>Dendrochirus</t>
  </si>
  <si>
    <t>Scorpaena</t>
  </si>
  <si>
    <t>porcus</t>
  </si>
  <si>
    <t>Sebastes</t>
  </si>
  <si>
    <t>auriculatus</t>
  </si>
  <si>
    <t>caurinus</t>
  </si>
  <si>
    <t>maliger</t>
  </si>
  <si>
    <t>empaeus</t>
  </si>
  <si>
    <t>Chelidonichthys</t>
  </si>
  <si>
    <t>lucernus</t>
  </si>
  <si>
    <t>Eutrigla</t>
  </si>
  <si>
    <t>gurnardus</t>
  </si>
  <si>
    <t>Ictalurus</t>
  </si>
  <si>
    <t>catus</t>
  </si>
  <si>
    <t>melas</t>
  </si>
  <si>
    <t>punctatus</t>
  </si>
  <si>
    <t>Hippocampus</t>
  </si>
  <si>
    <t>subelongatus</t>
  </si>
  <si>
    <t>barbouri</t>
  </si>
  <si>
    <t>Stigmatopora</t>
  </si>
  <si>
    <t>argus</t>
  </si>
  <si>
    <t>Sygnathus</t>
  </si>
  <si>
    <t>leptorhynchus</t>
  </si>
  <si>
    <t>Canthidermis</t>
  </si>
  <si>
    <t>maculatus</t>
  </si>
  <si>
    <t>Sufflamen</t>
  </si>
  <si>
    <t>bursa</t>
  </si>
  <si>
    <t>Pergavor</t>
  </si>
  <si>
    <t>spilosoma</t>
  </si>
  <si>
    <t>aspricaudus</t>
  </si>
  <si>
    <t>Ostracion</t>
  </si>
  <si>
    <t>meleagris</t>
  </si>
  <si>
    <t>Arothron</t>
  </si>
  <si>
    <t>Cavia</t>
  </si>
  <si>
    <t>porcellus</t>
  </si>
  <si>
    <t xml:space="preserve">adult </t>
  </si>
  <si>
    <t>cone?</t>
  </si>
  <si>
    <t>single?</t>
  </si>
  <si>
    <t>Serinus</t>
  </si>
  <si>
    <t>canaria</t>
  </si>
  <si>
    <t>Dasyatis</t>
  </si>
  <si>
    <t>fluviorum</t>
  </si>
  <si>
    <t>Himantura</t>
  </si>
  <si>
    <t>fai</t>
  </si>
  <si>
    <t>Neotrygon</t>
  </si>
  <si>
    <t>kuhlii</t>
  </si>
  <si>
    <t>immature</t>
  </si>
  <si>
    <t>Taeniura</t>
  </si>
  <si>
    <t>lymma</t>
  </si>
  <si>
    <t>Gymnura</t>
  </si>
  <si>
    <t>Aetobatus</t>
  </si>
  <si>
    <t>narinari</t>
  </si>
  <si>
    <t>Aptychotrema</t>
  </si>
  <si>
    <t>rostrata</t>
  </si>
  <si>
    <t>vincentiana</t>
  </si>
  <si>
    <t>Glaucostegus</t>
  </si>
  <si>
    <t>typus</t>
  </si>
  <si>
    <t>Trygonorrhina</t>
  </si>
  <si>
    <t>fasciata</t>
  </si>
  <si>
    <t>Rhinobatos</t>
  </si>
  <si>
    <t>lentiginosus</t>
  </si>
  <si>
    <t>Rhinoptera</t>
  </si>
  <si>
    <t>bonasus</t>
  </si>
  <si>
    <t>Rhynchobatus</t>
  </si>
  <si>
    <t>australiae</t>
  </si>
  <si>
    <t>Trygonoptera</t>
  </si>
  <si>
    <t>testacea</t>
  </si>
  <si>
    <t>Urobatis</t>
  </si>
  <si>
    <t>jamaicensis</t>
  </si>
  <si>
    <t>Carcharhinus</t>
  </si>
  <si>
    <t>amboinensis</t>
  </si>
  <si>
    <t>amblyrhynchos</t>
  </si>
  <si>
    <t>leucas</t>
  </si>
  <si>
    <t>limbatus</t>
  </si>
  <si>
    <t>melanopterus</t>
  </si>
  <si>
    <t>Rhizoprionodon</t>
  </si>
  <si>
    <t>taylori</t>
  </si>
  <si>
    <t>Chiloscyllium</t>
  </si>
  <si>
    <t>punctatum</t>
  </si>
  <si>
    <t>Orectolobus</t>
  </si>
  <si>
    <t>ornatus</t>
  </si>
  <si>
    <t>mykiss</t>
  </si>
  <si>
    <t>juvenile (alevin stage)</t>
  </si>
  <si>
    <t>Ctenophorus</t>
  </si>
  <si>
    <t>decresii</t>
  </si>
  <si>
    <t>Alouatta</t>
  </si>
  <si>
    <t>sp.</t>
  </si>
  <si>
    <t>juvenile</t>
  </si>
  <si>
    <t xml:space="preserve">development altered with T4 hormone </t>
  </si>
  <si>
    <t xml:space="preserve">development altered withT4 hormone </t>
  </si>
  <si>
    <t>juvenile (smolt stage)</t>
  </si>
  <si>
    <t>Danio</t>
  </si>
  <si>
    <t>rerio</t>
  </si>
  <si>
    <t>Lampetra</t>
  </si>
  <si>
    <t>Eigenmannia</t>
  </si>
  <si>
    <t>virescens</t>
  </si>
  <si>
    <t>acuelatus</t>
  </si>
  <si>
    <t>avg from 5 lakes in British Columbia</t>
  </si>
  <si>
    <t>reticulata cumana</t>
  </si>
  <si>
    <t>reticulata trinidad</t>
  </si>
  <si>
    <t>unknown</t>
  </si>
  <si>
    <t>Cites thesis: Toller, W. W. 1996. Rhodopsin evolution in the Holocentridae (Pisces: Beryciformes). Doctoral dissertation, University Southern California, Los Angeles.</t>
  </si>
  <si>
    <t>argenteus</t>
  </si>
  <si>
    <t>aurolineatus</t>
  </si>
  <si>
    <t>punctatissimum</t>
  </si>
  <si>
    <t>microstoma</t>
  </si>
  <si>
    <t>diadema</t>
  </si>
  <si>
    <t>spiniferum</t>
  </si>
  <si>
    <t>tiere</t>
  </si>
  <si>
    <t>violacea</t>
  </si>
  <si>
    <t>Photostomias</t>
  </si>
  <si>
    <t>guernei</t>
  </si>
  <si>
    <t>Compiled from other sources (Table 1): Douglas pers com; four publications by Douglas and/or Partridge</t>
  </si>
  <si>
    <t>Chauliodus</t>
  </si>
  <si>
    <t>danae</t>
  </si>
  <si>
    <t>sloani</t>
  </si>
  <si>
    <t>Idiacanthus</t>
  </si>
  <si>
    <t>fasciola</t>
  </si>
  <si>
    <t>Stomias</t>
  </si>
  <si>
    <t>boa</t>
  </si>
  <si>
    <t>Ichthyocossus</t>
  </si>
  <si>
    <t>ovatus</t>
  </si>
  <si>
    <t>Vinciguerria</t>
  </si>
  <si>
    <t>nimbaria</t>
  </si>
  <si>
    <t>Argyropelecus</t>
  </si>
  <si>
    <t>gigas</t>
  </si>
  <si>
    <t>Gonostoma</t>
  </si>
  <si>
    <t>bathyphilium</t>
  </si>
  <si>
    <t>elongatum</t>
  </si>
  <si>
    <t>Diaphus</t>
  </si>
  <si>
    <t>rafinesquei</t>
  </si>
  <si>
    <t>Bolinichthys</t>
  </si>
  <si>
    <t>indicus</t>
  </si>
  <si>
    <t>Ceratoscopelus</t>
  </si>
  <si>
    <t>warmingii</t>
  </si>
  <si>
    <t>Lampanyctus</t>
  </si>
  <si>
    <t>alatus</t>
  </si>
  <si>
    <t>Benthosema</t>
  </si>
  <si>
    <t>suborbitale</t>
  </si>
  <si>
    <t>Phycis</t>
  </si>
  <si>
    <t>blennoides</t>
  </si>
  <si>
    <t>Coryphaenoides</t>
  </si>
  <si>
    <t>guntheri</t>
  </si>
  <si>
    <t>Bassozetus</t>
  </si>
  <si>
    <t>compresis</t>
  </si>
  <si>
    <t>Cataetyx</t>
  </si>
  <si>
    <t>laticeps</t>
  </si>
  <si>
    <t>Conocara</t>
  </si>
  <si>
    <t>salmonea</t>
  </si>
  <si>
    <t>Alepocephalus</t>
  </si>
  <si>
    <t>bairdii</t>
  </si>
  <si>
    <t>Anoplogaster</t>
  </si>
  <si>
    <t>cornuta</t>
  </si>
  <si>
    <t>Hoplostethus</t>
  </si>
  <si>
    <t>mediteranus</t>
  </si>
  <si>
    <t>Bathysaurus</t>
  </si>
  <si>
    <t>ferox</t>
  </si>
  <si>
    <t>mollis</t>
  </si>
  <si>
    <t>Aristostomias</t>
  </si>
  <si>
    <t>tittmani</t>
  </si>
  <si>
    <t>Malacosteus</t>
  </si>
  <si>
    <t>niger</t>
  </si>
  <si>
    <t>Loligo</t>
  </si>
  <si>
    <t>forbesi</t>
  </si>
  <si>
    <t>rhabdomeric</t>
  </si>
  <si>
    <t>Compiled from other sources (Table 1): Morris</t>
  </si>
  <si>
    <t>pealii</t>
  </si>
  <si>
    <t>Compiled from other sources (Table 1): Brown PK and Brown PS</t>
  </si>
  <si>
    <t>subulata</t>
  </si>
  <si>
    <t>unkown</t>
  </si>
  <si>
    <t>Sepia</t>
  </si>
  <si>
    <t>officinalis</t>
  </si>
  <si>
    <t>Todarodes</t>
  </si>
  <si>
    <t>Compiled from other sources (Table 1): Naito</t>
  </si>
  <si>
    <t>Enteroctopus</t>
  </si>
  <si>
    <t>dofleini</t>
  </si>
  <si>
    <t>Compiled from other sources (Table 1): Koutalos</t>
  </si>
  <si>
    <t>Typhlops</t>
  </si>
  <si>
    <t>3 nm</t>
  </si>
  <si>
    <t>hypomethes</t>
  </si>
  <si>
    <t>8 nm</t>
  </si>
  <si>
    <t>Leptotyphlops</t>
  </si>
  <si>
    <t>6 nm</t>
  </si>
  <si>
    <t>Anilius</t>
  </si>
  <si>
    <t>scytale</t>
  </si>
  <si>
    <t>2 nm</t>
  </si>
  <si>
    <t>A1</t>
  </si>
  <si>
    <t>large juvenile</t>
  </si>
  <si>
    <t>So only vertebrates have rods and cones. I think the best thing to put for (most) invertebrates will be "rhabdomeric" cell type</t>
  </si>
  <si>
    <t>small juvenile</t>
  </si>
  <si>
    <t>Galleria</t>
  </si>
  <si>
    <t>mellonella</t>
  </si>
  <si>
    <t>Couldn't see page due to bad wifi, not sure if there is error reported. Check for cell subtype.</t>
  </si>
  <si>
    <t>Microcebus</t>
  </si>
  <si>
    <t>murinus</t>
  </si>
  <si>
    <t>SWS</t>
  </si>
  <si>
    <t>Struthioniformes</t>
  </si>
  <si>
    <t>Struthio camelus</t>
  </si>
  <si>
    <t>Rod</t>
  </si>
  <si>
    <t>chick</t>
  </si>
  <si>
    <t>Herbivore</t>
  </si>
  <si>
    <t>Rhea americana</t>
  </si>
  <si>
    <t>Galliformes</t>
  </si>
  <si>
    <t>Gallus gallus domesticus</t>
  </si>
  <si>
    <t>Insectivore</t>
  </si>
  <si>
    <t>*Omnivore</t>
  </si>
  <si>
    <t>Coturnix japonica</t>
  </si>
  <si>
    <t>*seems to eat plants more</t>
  </si>
  <si>
    <t>Meleagris galoparvo</t>
  </si>
  <si>
    <t>Pavo cristatus</t>
  </si>
  <si>
    <t>Anseriformes</t>
  </si>
  <si>
    <t>Anas platyrhynchos</t>
  </si>
  <si>
    <t>*mostly plant-based diet</t>
  </si>
  <si>
    <t>Clombiformes</t>
  </si>
  <si>
    <t>Columba livia</t>
  </si>
  <si>
    <t>Passeriformes</t>
  </si>
  <si>
    <t>Taeniopygia guttata</t>
  </si>
  <si>
    <t xml:space="preserve">*only eats insects when young </t>
  </si>
  <si>
    <t>Leiothrix lutea</t>
  </si>
  <si>
    <t>*omnivore but large amount of fruits in diet</t>
  </si>
  <si>
    <t>Serinus canaria</t>
  </si>
  <si>
    <t>Sturnus vulgaris</t>
  </si>
  <si>
    <t>Turdus merula</t>
  </si>
  <si>
    <t>Parvus caeruleus</t>
  </si>
  <si>
    <t>Psittaciforme</t>
  </si>
  <si>
    <t>Melopsittacus undulatus</t>
  </si>
  <si>
    <t>Strigiformes</t>
  </si>
  <si>
    <t>Strix aluco</t>
  </si>
  <si>
    <t>Insectivore/Carnivore</t>
  </si>
  <si>
    <t>*and small mammals/organisms</t>
  </si>
  <si>
    <t>Anas playrhnchos domesticus</t>
  </si>
  <si>
    <t>*omnivore but large amount of insect in diet</t>
  </si>
  <si>
    <t>Ciconiiformes</t>
  </si>
  <si>
    <t>Buteo jamaicensis</t>
  </si>
  <si>
    <t>*and small mammals</t>
  </si>
  <si>
    <t>Larus atricilla</t>
  </si>
  <si>
    <t>Amandina fasciata</t>
  </si>
  <si>
    <t>Corvus frugilegus</t>
  </si>
  <si>
    <t>Chloebia gouldiae</t>
  </si>
  <si>
    <t>Lonchura maga</t>
  </si>
  <si>
    <t>Neochmia modesta</t>
  </si>
  <si>
    <t>Passer domesticus</t>
  </si>
  <si>
    <t>Psittaciformes</t>
  </si>
  <si>
    <t>Melopsittacus undalutus</t>
  </si>
  <si>
    <t>Dromiceius novae-hollandiae</t>
  </si>
  <si>
    <t xml:space="preserve">*only feed on insects when easily available </t>
  </si>
  <si>
    <t>Tinamiformes</t>
  </si>
  <si>
    <t>Nothoprocta cinerascens cinerascens</t>
  </si>
  <si>
    <t>Nothoprocta perdicaria sanborni</t>
  </si>
  <si>
    <t>Caprimulgiformes</t>
  </si>
  <si>
    <t>Phalaenoptilus nuttallii</t>
  </si>
  <si>
    <t>Columbiformes</t>
  </si>
  <si>
    <t>Streptopelia roseogrisea</t>
  </si>
  <si>
    <t>*sometimes feed on insects if available</t>
  </si>
  <si>
    <t>Zenaida macroura</t>
  </si>
  <si>
    <t>Callipepla californica</t>
  </si>
  <si>
    <t>Herbivores</t>
  </si>
  <si>
    <t>*sometimes insects</t>
  </si>
  <si>
    <t>Colinus virginianus</t>
  </si>
  <si>
    <t>Carpodacus mexicanus</t>
  </si>
  <si>
    <t>Estrilda troglodytes</t>
  </si>
  <si>
    <t>Lonchura malabarica</t>
  </si>
  <si>
    <t>Lonchura malacca</t>
  </si>
  <si>
    <t>Lonchura striata</t>
  </si>
  <si>
    <t>Molothrus ater</t>
  </si>
  <si>
    <t>*primarily seeds</t>
  </si>
  <si>
    <t>Pipilo fuscus</t>
  </si>
  <si>
    <t>*Omnivore: eats more insects during the summer but more seeds/fruits in the winter</t>
  </si>
  <si>
    <t>Plocepasser mahali</t>
  </si>
  <si>
    <t>Zonotrichia leucophrys</t>
  </si>
  <si>
    <t>*Omnivore eats insects during spring</t>
  </si>
  <si>
    <t>Melopsittacus undalatus</t>
  </si>
  <si>
    <t>Bubo virginianus</t>
  </si>
  <si>
    <t>Carnivore</t>
  </si>
  <si>
    <t>Otus asio</t>
  </si>
  <si>
    <t>Speotyto cunicularia</t>
  </si>
  <si>
    <t>Tyto alba</t>
  </si>
  <si>
    <t>Ostorhinchus</t>
  </si>
  <si>
    <t>Cookii</t>
  </si>
  <si>
    <t xml:space="preserve">single </t>
  </si>
  <si>
    <t xml:space="preserve">cone </t>
  </si>
  <si>
    <t>Cyanosoma</t>
  </si>
  <si>
    <t xml:space="preserve">rod </t>
  </si>
  <si>
    <t>Doederleini</t>
  </si>
  <si>
    <t xml:space="preserve">Zoramia </t>
  </si>
  <si>
    <t>Viridiventer</t>
  </si>
  <si>
    <t>Leptacanthus</t>
  </si>
  <si>
    <t xml:space="preserve">Rhabdamia </t>
  </si>
  <si>
    <t>Gracilis</t>
  </si>
  <si>
    <t xml:space="preserve">Nectamia </t>
  </si>
  <si>
    <t>Savayensis</t>
  </si>
  <si>
    <t>LWS</t>
  </si>
  <si>
    <t>Mirza</t>
  </si>
  <si>
    <t>coquereli</t>
  </si>
  <si>
    <t>Cheirogaleus</t>
  </si>
  <si>
    <t>major</t>
  </si>
  <si>
    <t>medius</t>
  </si>
  <si>
    <t>Avahi</t>
  </si>
  <si>
    <t>laniger</t>
  </si>
  <si>
    <t>Lepilemur</t>
  </si>
  <si>
    <t>ruficaudatus</t>
  </si>
  <si>
    <t>Daubentonia</t>
  </si>
  <si>
    <t xml:space="preserve">madagascariensis </t>
  </si>
  <si>
    <t>Loris</t>
  </si>
  <si>
    <t>tardigradus</t>
  </si>
  <si>
    <t>Otolemur</t>
  </si>
  <si>
    <t>crassicaudatus</t>
  </si>
  <si>
    <t>garnettii</t>
  </si>
  <si>
    <t>Galago</t>
  </si>
  <si>
    <t>senegalensis</t>
  </si>
  <si>
    <t>Tarsius</t>
  </si>
  <si>
    <t>syrichta</t>
  </si>
  <si>
    <t>bancanus</t>
  </si>
  <si>
    <t>Aotus</t>
  </si>
  <si>
    <t>trivirgatus</t>
  </si>
  <si>
    <t>Procyon</t>
  </si>
  <si>
    <t>lotor</t>
  </si>
  <si>
    <t>Potos</t>
  </si>
  <si>
    <t>flavus</t>
  </si>
  <si>
    <t>Mustela</t>
  </si>
  <si>
    <t>putorius furo</t>
  </si>
  <si>
    <t>Mus</t>
  </si>
  <si>
    <t>musculus</t>
  </si>
  <si>
    <t>Rattus</t>
  </si>
  <si>
    <t>rattus</t>
  </si>
  <si>
    <t>Glaucomys</t>
  </si>
  <si>
    <t>sabrinus</t>
  </si>
  <si>
    <t>Monodelphis</t>
  </si>
  <si>
    <t>domestica</t>
  </si>
  <si>
    <t>Didelphis</t>
  </si>
  <si>
    <t>aurita</t>
  </si>
  <si>
    <t>virginiana</t>
  </si>
  <si>
    <t>Setonix</t>
  </si>
  <si>
    <t>brachyurus</t>
  </si>
  <si>
    <t>Thylamys</t>
  </si>
  <si>
    <t>Glossophaga</t>
  </si>
  <si>
    <t>soricina</t>
  </si>
  <si>
    <t>Carollia</t>
  </si>
  <si>
    <t>perspicillata</t>
  </si>
  <si>
    <t>Pteropus</t>
  </si>
  <si>
    <t>dasymallus</t>
  </si>
  <si>
    <t>Haplonycteris</t>
  </si>
  <si>
    <t>fischeri</t>
  </si>
  <si>
    <t>Myotis</t>
  </si>
  <si>
    <t>velifer</t>
  </si>
  <si>
    <t>Strix</t>
  </si>
  <si>
    <t>aluco</t>
  </si>
  <si>
    <t>Bubo</t>
  </si>
  <si>
    <t>virginianus</t>
  </si>
  <si>
    <t>Caprimulgus</t>
  </si>
  <si>
    <t>europaeus</t>
  </si>
  <si>
    <t>Tarentola</t>
  </si>
  <si>
    <t>chazaliae</t>
  </si>
  <si>
    <t>Gekko</t>
  </si>
  <si>
    <t>gekko</t>
  </si>
  <si>
    <t>Hemidactylus</t>
  </si>
  <si>
    <t>turcicus</t>
  </si>
  <si>
    <t>garnotii</t>
  </si>
  <si>
    <t>Teratoscincus</t>
  </si>
  <si>
    <t>scincus</t>
  </si>
  <si>
    <t xml:space="preserve">Mysis </t>
  </si>
  <si>
    <t>LWS, MWS</t>
  </si>
  <si>
    <t>Cottus</t>
  </si>
  <si>
    <t>gobio</t>
  </si>
  <si>
    <t>MWS</t>
  </si>
  <si>
    <t>LWS, single</t>
  </si>
  <si>
    <t>Adult</t>
  </si>
  <si>
    <t>MWS, single</t>
  </si>
  <si>
    <t>SWS, single</t>
  </si>
  <si>
    <t>UVS, single</t>
  </si>
  <si>
    <t xml:space="preserve">Pseudotropheus </t>
  </si>
  <si>
    <t xml:space="preserve">Melanochromis </t>
  </si>
  <si>
    <t xml:space="preserve">double </t>
  </si>
  <si>
    <t xml:space="preserve">Tramitichromis </t>
  </si>
  <si>
    <t>Neogonodactylus</t>
  </si>
  <si>
    <t>oerstedii</t>
  </si>
  <si>
    <t>retunular</t>
  </si>
  <si>
    <t>retinular</t>
  </si>
  <si>
    <t xml:space="preserve">Bombus </t>
  </si>
  <si>
    <t>impatiens</t>
  </si>
  <si>
    <t>R3-8</t>
  </si>
  <si>
    <t>R1, R2</t>
  </si>
  <si>
    <t>Drosophilia</t>
  </si>
  <si>
    <t>melanogaster</t>
  </si>
  <si>
    <t>R1-6</t>
  </si>
  <si>
    <t>399-402</t>
  </si>
  <si>
    <t>R7</t>
  </si>
  <si>
    <t>R8</t>
  </si>
  <si>
    <t>Lycaena</t>
  </si>
  <si>
    <t>rubidus</t>
  </si>
  <si>
    <t>R1-2</t>
  </si>
  <si>
    <t>403-404</t>
  </si>
  <si>
    <t>R1-8</t>
  </si>
  <si>
    <t xml:space="preserve">R1-2 </t>
  </si>
  <si>
    <t>RepLevOrg</t>
  </si>
  <si>
    <t>Accession</t>
  </si>
  <si>
    <t>OrgUnitName</t>
  </si>
  <si>
    <t>Method</t>
  </si>
  <si>
    <t>Epitope</t>
  </si>
  <si>
    <t>CURRENT DATA TYPE FOCUS:</t>
  </si>
  <si>
    <t>#n</t>
  </si>
  <si>
    <t>[Cell/Tissue/Organ]</t>
  </si>
  <si>
    <t>Y</t>
  </si>
  <si>
    <t>[Enter Specific Unit Name]</t>
  </si>
  <si>
    <t>[Cone/Rod/Rhabdomere/ipRGC/retinular]</t>
  </si>
  <si>
    <t>[Single/Double/Twin]</t>
  </si>
  <si>
    <t>[ISH, IHC, qPCR, RNAseq, scRNA]</t>
  </si>
  <si>
    <t>Start w/ in-situ hybridization</t>
  </si>
  <si>
    <t>cell</t>
  </si>
  <si>
    <t>KJ127520.1</t>
  </si>
  <si>
    <t xml:space="preserve">retinular </t>
  </si>
  <si>
    <t>ISH</t>
  </si>
  <si>
    <t>"opsin in-situ hybrid"</t>
  </si>
  <si>
    <t>KJ127521.1</t>
  </si>
  <si>
    <t xml:space="preserve">Use Todd's review paper on pancrustacea as start point... </t>
  </si>
  <si>
    <t>organ/tissue</t>
  </si>
  <si>
    <t>JN661372.1</t>
  </si>
  <si>
    <t>eye/PRC-Layer</t>
  </si>
  <si>
    <t>BAA09132.1</t>
  </si>
  <si>
    <t>R1-R7</t>
  </si>
  <si>
    <t>X80072.1</t>
  </si>
  <si>
    <t>R1, R4</t>
  </si>
  <si>
    <t>X80071.1</t>
  </si>
  <si>
    <t>R2-3, R5-8</t>
  </si>
  <si>
    <t>R2-3, R5-6, R8</t>
  </si>
  <si>
    <t>AB902953.1</t>
  </si>
  <si>
    <t>HM363621.1</t>
  </si>
  <si>
    <t>R1, R3, R5, R7</t>
  </si>
  <si>
    <t>HM363622.1</t>
  </si>
  <si>
    <t xml:space="preserve">R1-2, R6-7 </t>
  </si>
  <si>
    <t>DRA</t>
  </si>
  <si>
    <t>HM363623.1</t>
  </si>
  <si>
    <t>R2, R4, R6</t>
  </si>
  <si>
    <t>organ</t>
  </si>
  <si>
    <t>HM363620.1</t>
  </si>
  <si>
    <t>ocellus</t>
  </si>
  <si>
    <t>U26026.1</t>
  </si>
  <si>
    <t>R2-3, R6-7</t>
  </si>
  <si>
    <t>AF004168.1</t>
  </si>
  <si>
    <t>R4, R8</t>
  </si>
  <si>
    <t>tissue</t>
  </si>
  <si>
    <t>AF004169.1</t>
  </si>
  <si>
    <t>dorsal retina</t>
  </si>
  <si>
    <t>XP_012237087.1</t>
  </si>
  <si>
    <t>XP_003494923.1</t>
  </si>
  <si>
    <t>AAV67326.1</t>
  </si>
  <si>
    <t>O02464</t>
  </si>
  <si>
    <t>ap, ob, pr</t>
  </si>
  <si>
    <t xml:space="preserve">retinalar </t>
  </si>
  <si>
    <t>IHC</t>
  </si>
  <si>
    <t>O96107</t>
  </si>
  <si>
    <t>dv</t>
  </si>
  <si>
    <t>O02465</t>
  </si>
  <si>
    <t>NM_079683.3</t>
  </si>
  <si>
    <t>M12896.1</t>
  </si>
  <si>
    <t>M17718.1</t>
  </si>
  <si>
    <t>AH001040.2</t>
  </si>
  <si>
    <t>U67905.1</t>
  </si>
  <si>
    <t>Z86118.1</t>
  </si>
  <si>
    <t>AY587904</t>
  </si>
  <si>
    <t>dorsal eye</t>
  </si>
  <si>
    <t>AY587902</t>
  </si>
  <si>
    <t>ventral eye</t>
  </si>
  <si>
    <t>AY587903</t>
  </si>
  <si>
    <t>ventral eye only</t>
  </si>
  <si>
    <t>AY587901</t>
  </si>
  <si>
    <t>ventral and dorsal for female</t>
  </si>
  <si>
    <t>Tachyglossus</t>
  </si>
  <si>
    <t>JX103830</t>
  </si>
  <si>
    <t>JX103830_N83D</t>
  </si>
  <si>
    <t>JX103830_T158A</t>
  </si>
  <si>
    <t>JX103830_F169A</t>
  </si>
  <si>
    <t>Bos</t>
  </si>
  <si>
    <t>taurus</t>
  </si>
  <si>
    <t>NM_001014890.2</t>
  </si>
  <si>
    <t>NM_001014890_D83G</t>
  </si>
  <si>
    <t>NM_001014890_D83N</t>
  </si>
  <si>
    <t>NM_001014890_M86E</t>
  </si>
  <si>
    <t>NM_001014890_E122Q</t>
  </si>
  <si>
    <t>NM_001014890_E122I</t>
  </si>
  <si>
    <t>NM_001014890_E134L</t>
  </si>
  <si>
    <t>NM_001014890_E134Q</t>
  </si>
  <si>
    <t>NM_001014890_R135L</t>
  </si>
  <si>
    <t>NM_001014890_H211C</t>
  </si>
  <si>
    <t>NM_001014890_H211F</t>
  </si>
  <si>
    <t>NM_001014890_E122I_D83G</t>
  </si>
  <si>
    <t>NM_001014890_E122I_M86E</t>
  </si>
  <si>
    <t>NM_001014890_E134L_R135L</t>
  </si>
  <si>
    <t>NM_001014890_E134R_R135E</t>
  </si>
  <si>
    <t>Rod_ancestor</t>
  </si>
  <si>
    <t>pigmentc</t>
  </si>
  <si>
    <t>pigmentc_A292S</t>
  </si>
  <si>
    <t>dark</t>
  </si>
  <si>
    <t>pigmentd</t>
  </si>
  <si>
    <t>pigmentd_A292S</t>
  </si>
  <si>
    <t>pigmentg</t>
  </si>
  <si>
    <t>pigmentg_A292S</t>
  </si>
  <si>
    <t>pigmenta</t>
  </si>
  <si>
    <t>pigmenta_D83N</t>
  </si>
  <si>
    <t>pigmente</t>
  </si>
  <si>
    <t>pigmente_D83N</t>
  </si>
  <si>
    <t>pigmenta_D83N_A292S</t>
  </si>
  <si>
    <t>pigmentg_D83N_A292S</t>
  </si>
  <si>
    <t>pigmenth</t>
  </si>
  <si>
    <t>pigmenth_D83N_A292S</t>
  </si>
  <si>
    <t>pigmenti</t>
  </si>
  <si>
    <t>pigmenti_D83N_A292S</t>
  </si>
  <si>
    <t>pigmenta_D83N_I214T</t>
  </si>
  <si>
    <t>pigmentf</t>
  </si>
  <si>
    <t>pigmentf_D83N_M183F_M253L_F261Y_T289G_A292I_M317I</t>
  </si>
  <si>
    <t>pigmentb</t>
  </si>
  <si>
    <t>pigmentb_E122I</t>
  </si>
  <si>
    <t>pigmentb_E122I_F261Y</t>
  </si>
  <si>
    <t>pigmentf_E122M_A292S</t>
  </si>
  <si>
    <t>pigmentf_E122M_F261Y</t>
  </si>
  <si>
    <t>pigmentf_E122M_F261Y_A292S</t>
  </si>
  <si>
    <t>pigmentf_E122Q</t>
  </si>
  <si>
    <t>pigmenta_E122Q_A292S</t>
  </si>
  <si>
    <t>pigmentb_F261Y</t>
  </si>
  <si>
    <t>pigmenti_F261Y</t>
  </si>
  <si>
    <t>pigmentd_N195A_A292S</t>
  </si>
  <si>
    <t>Sebastolobus</t>
  </si>
  <si>
    <t>altivelis</t>
  </si>
  <si>
    <t>DQ490124_N83D</t>
  </si>
  <si>
    <t>macouni</t>
  </si>
  <si>
    <t>EU407250.1_N83D</t>
  </si>
  <si>
    <t>Lepidopus</t>
  </si>
  <si>
    <t>fitchi</t>
  </si>
  <si>
    <t>EU407253.1_N83D</t>
  </si>
  <si>
    <t>DQ490124_N83D_S292A</t>
  </si>
  <si>
    <t>EU407250.1_N83D_S292A</t>
  </si>
  <si>
    <t>EU407253.1_N83D_S292A</t>
  </si>
  <si>
    <t>pigmentd_P194R_A292S</t>
  </si>
  <si>
    <t>pigmentd_P194R_N195A</t>
  </si>
  <si>
    <t>pigmentd_P194R_N195A_A292S</t>
  </si>
  <si>
    <t>Stenobrachius</t>
  </si>
  <si>
    <t>leucopsarus</t>
  </si>
  <si>
    <t>EU407251_Q122E</t>
  </si>
  <si>
    <t>Conger</t>
  </si>
  <si>
    <t>myriaster</t>
  </si>
  <si>
    <t>AB043817.1_S292A</t>
  </si>
  <si>
    <t>DQ490124_S292A</t>
  </si>
  <si>
    <t>EU407250.1_S292A</t>
  </si>
  <si>
    <t>EU407253.1_S292A</t>
  </si>
  <si>
    <t>EU407252.1_Y261F</t>
  </si>
  <si>
    <t>pigmenth_Y96V_Y102F</t>
  </si>
  <si>
    <t>AB043817.1</t>
  </si>
  <si>
    <t>Tursiops</t>
  </si>
  <si>
    <t>truncatus</t>
  </si>
  <si>
    <t>AF055456</t>
  </si>
  <si>
    <t>Latimeria</t>
  </si>
  <si>
    <t>chalumnae</t>
  </si>
  <si>
    <t>AH007712.2</t>
  </si>
  <si>
    <t>Loxodonta</t>
  </si>
  <si>
    <t>africana</t>
  </si>
  <si>
    <t>AY686752.1</t>
  </si>
  <si>
    <t>DQ490124</t>
  </si>
  <si>
    <t>scintillans</t>
  </si>
  <si>
    <t>EU407248.1</t>
  </si>
  <si>
    <t>EU407250.1</t>
  </si>
  <si>
    <t>EU407251.1</t>
  </si>
  <si>
    <t>EU407252.1</t>
  </si>
  <si>
    <t>EU407253.1</t>
  </si>
  <si>
    <t>Anolis</t>
  </si>
  <si>
    <t>carolinensis</t>
  </si>
  <si>
    <t>L31503</t>
  </si>
  <si>
    <t>Anguilla</t>
  </si>
  <si>
    <t>japonica</t>
  </si>
  <si>
    <t>LC464070.1</t>
  </si>
  <si>
    <t>mexicanus</t>
  </si>
  <si>
    <t>U12328.1</t>
  </si>
  <si>
    <t>pigmentj</t>
  </si>
  <si>
    <t>pigmentk</t>
  </si>
  <si>
    <t>NM_001014890_T97S</t>
  </si>
  <si>
    <t>NM_001014890_F116S</t>
  </si>
  <si>
    <t>NM_001014890_E122M</t>
  </si>
  <si>
    <t>NM_001014890_A164G</t>
  </si>
  <si>
    <t>Altolamprologus</t>
  </si>
  <si>
    <t>calvus</t>
  </si>
  <si>
    <t>AB458132.1</t>
  </si>
  <si>
    <t>AB185214.1</t>
  </si>
  <si>
    <t>AB084924.1</t>
  </si>
  <si>
    <t>Baileychromis</t>
  </si>
  <si>
    <t>centropomoides</t>
  </si>
  <si>
    <t>AB185217.1</t>
  </si>
  <si>
    <t>Bathybates</t>
  </si>
  <si>
    <t>AB185218.1</t>
  </si>
  <si>
    <t>Benthochromis</t>
  </si>
  <si>
    <t>tricoti</t>
  </si>
  <si>
    <t>AB084927.1</t>
  </si>
  <si>
    <t>Cyphotilapia</t>
  </si>
  <si>
    <t>frontosa</t>
  </si>
  <si>
    <t>AB084929.1</t>
  </si>
  <si>
    <t>Cyprichromis</t>
  </si>
  <si>
    <t>leptosoma</t>
  </si>
  <si>
    <t>AB084930.1</t>
  </si>
  <si>
    <t>AB084931.1</t>
  </si>
  <si>
    <t>Diplotaxodon</t>
  </si>
  <si>
    <t>macrops</t>
  </si>
  <si>
    <t>AB185220.1</t>
  </si>
  <si>
    <t>Gnathochromis</t>
  </si>
  <si>
    <t>permaxillaris</t>
  </si>
  <si>
    <t>AB084932.1</t>
  </si>
  <si>
    <t>Greenwoodochromis</t>
  </si>
  <si>
    <t>bellcrossi</t>
  </si>
  <si>
    <t>AB185221.1</t>
  </si>
  <si>
    <t>AB084933.1</t>
  </si>
  <si>
    <t>Haplotaxodon</t>
  </si>
  <si>
    <t>microlepis</t>
  </si>
  <si>
    <t>AB458142.1</t>
  </si>
  <si>
    <t>Hemibates</t>
  </si>
  <si>
    <t>stenosoma</t>
  </si>
  <si>
    <t>AB185222.1</t>
  </si>
  <si>
    <t>Labidochromis</t>
  </si>
  <si>
    <t>caeruleus</t>
  </si>
  <si>
    <t>AB084934.1</t>
  </si>
  <si>
    <t>Limnochromis</t>
  </si>
  <si>
    <t>staneri</t>
  </si>
  <si>
    <t>AB185225.1</t>
  </si>
  <si>
    <t>Oreochromis</t>
  </si>
  <si>
    <t>niloticus</t>
  </si>
  <si>
    <t>AB084938.1</t>
  </si>
  <si>
    <t>Pallidochromis</t>
  </si>
  <si>
    <t>tokolosh</t>
  </si>
  <si>
    <t>AB185229.1</t>
  </si>
  <si>
    <t>elaviae</t>
  </si>
  <si>
    <t>AB185230.1</t>
  </si>
  <si>
    <t>GQ422475.1</t>
  </si>
  <si>
    <t>Spathodus</t>
  </si>
  <si>
    <t>erythrodon</t>
  </si>
  <si>
    <t>AB084941.1</t>
  </si>
  <si>
    <t>Trematocara</t>
  </si>
  <si>
    <t>unimaculatum</t>
  </si>
  <si>
    <t>AB185238.1</t>
  </si>
  <si>
    <t>AB084945.1</t>
  </si>
  <si>
    <t>Tropheus</t>
  </si>
  <si>
    <t>duboisi</t>
  </si>
  <si>
    <t>AB084946.1</t>
  </si>
  <si>
    <t>Xenotilapia</t>
  </si>
  <si>
    <t>nigrolabiata</t>
  </si>
  <si>
    <t>AB458130.1</t>
  </si>
  <si>
    <t>caudafasciata</t>
  </si>
  <si>
    <t>AB458131.1</t>
  </si>
  <si>
    <t>ochrogenys</t>
  </si>
  <si>
    <t>AB084947.1</t>
  </si>
  <si>
    <t>AB084929_S292A</t>
  </si>
  <si>
    <t>AB084945_S292A</t>
  </si>
  <si>
    <t>AB084938_A292S</t>
  </si>
  <si>
    <t>AB185217_N83D</t>
  </si>
  <si>
    <t>AB185229_N83D</t>
  </si>
  <si>
    <t>AB185220_N83D</t>
  </si>
  <si>
    <t>AB185225_D83N</t>
  </si>
  <si>
    <t>AB458118.1</t>
  </si>
  <si>
    <t>Paracyprichromis</t>
  </si>
  <si>
    <t>AB458120.1</t>
  </si>
  <si>
    <t>papilio</t>
  </si>
  <si>
    <t>AB457996.1</t>
  </si>
  <si>
    <t>AB458121.1</t>
  </si>
  <si>
    <t>Neolamprologus</t>
  </si>
  <si>
    <t>ventralis</t>
  </si>
  <si>
    <t>AB458138.1</t>
  </si>
  <si>
    <t>nigripinnis</t>
  </si>
  <si>
    <t>AB458122.1</t>
  </si>
  <si>
    <t>pavo</t>
  </si>
  <si>
    <t>AB458119.1</t>
  </si>
  <si>
    <t>Gallus</t>
  </si>
  <si>
    <t>gallus</t>
  </si>
  <si>
    <t>NM_001397497.1</t>
  </si>
  <si>
    <t>NM_001397497.1_Q64K</t>
  </si>
  <si>
    <t>NM_001397497.1_E122Q_Q64K_E150A</t>
  </si>
  <si>
    <t>NM_001397497.1_E150A</t>
  </si>
  <si>
    <t>NM_001397497.1_E122Q</t>
  </si>
  <si>
    <t>NM_001397497.1_E122I</t>
  </si>
  <si>
    <t>NM_001397497.1_E122D</t>
  </si>
  <si>
    <t>NM_205490.1</t>
  </si>
  <si>
    <t>NM_205490.1_Q122E</t>
  </si>
  <si>
    <t>DQ490124.1</t>
  </si>
  <si>
    <t>tarus</t>
  </si>
  <si>
    <t>P02699.1</t>
  </si>
  <si>
    <t>NM_001280659.1</t>
  </si>
  <si>
    <t>NM_001014890.2_D83N</t>
  </si>
  <si>
    <t>XM_019933644.2</t>
  </si>
  <si>
    <t>XM_019933644.2_S292A</t>
  </si>
  <si>
    <t xml:space="preserve">Bos </t>
  </si>
  <si>
    <t>NM_001014890_A292S</t>
  </si>
  <si>
    <t>NM_001014890_A299S</t>
  </si>
  <si>
    <t>NM_001014890_D83N_A292S</t>
  </si>
  <si>
    <t>NM_001014890_D83N_A292S_A299S</t>
  </si>
  <si>
    <t>Bos, Sebastolobus</t>
  </si>
  <si>
    <t>tarus, altivelis</t>
  </si>
  <si>
    <t>DQ490124.1_1_277-NM_001014890_278_348</t>
  </si>
  <si>
    <t>NM_001014890_1_277-DQ490124.1[S292A]_278_306-NM_001014890_307_348</t>
  </si>
  <si>
    <t>NM_001014890_1_306-DQ490124.1_307_348</t>
  </si>
  <si>
    <t>DQ490124.1[S292A]_1_306-NM_001014890_307_348</t>
  </si>
  <si>
    <t>DQ490124.1_1_277-NM_001014890_278_306-DQ490124.1_307_348</t>
  </si>
  <si>
    <t>NM_001014890_1_277-DQ490124.1[S292A]_278_348</t>
  </si>
  <si>
    <t>DQ490124.1_1_277-NM_001014890[A292S]_278_348</t>
  </si>
  <si>
    <t>DQ490124.1_S292A</t>
  </si>
  <si>
    <t>NM_001014890_1_277-DQ490124.1_278_306-NM_001014890_307_348</t>
  </si>
  <si>
    <t>NM_001014890[A292S]_1_306-DQ490124.1_307_348</t>
  </si>
  <si>
    <t>DQ490124.1_1_306-NM_001014890_307_348</t>
  </si>
  <si>
    <t>DQ490124.1_1_277-NM_001014890[A292S]_278_306-DQ490124.1_307_348</t>
  </si>
  <si>
    <t>NM_001014890_1_277-DQ490124.1_278_348</t>
  </si>
  <si>
    <t>M92035</t>
  </si>
  <si>
    <t xml:space="preserve">carolinensis </t>
  </si>
  <si>
    <t>NM_001291394.1_F49A</t>
  </si>
  <si>
    <t>NM_001291394.1_L52M</t>
  </si>
  <si>
    <t>NM_001291394.1_F49A_L52M</t>
  </si>
  <si>
    <t>NM_001291394.1_D83N</t>
  </si>
  <si>
    <t>NM_001291394.1_M86T</t>
  </si>
  <si>
    <t>NM_001291394.1_T97A</t>
  </si>
  <si>
    <t>NM_001291394.1_D83N_M86T_T97A</t>
  </si>
  <si>
    <t>NM_001291394.1_S164A</t>
  </si>
  <si>
    <t>NM_001291394.1_Q122E</t>
  </si>
  <si>
    <t>NM_001291394.1_F49S_Q122E_S164A</t>
  </si>
  <si>
    <t>M92035_A164S</t>
  </si>
  <si>
    <t>M92035_Q122E</t>
  </si>
  <si>
    <t xml:space="preserve">Oryzias </t>
  </si>
  <si>
    <t>latipes</t>
  </si>
  <si>
    <t>AB223053.1</t>
  </si>
  <si>
    <t>AB223053.1_S292A</t>
  </si>
  <si>
    <t>AB223053.1_Q122E_S292A</t>
  </si>
  <si>
    <t>NM_001291394.1</t>
  </si>
  <si>
    <t>Gekko, Anolis</t>
  </si>
  <si>
    <t xml:space="preserve">gekko, carolinensis </t>
  </si>
  <si>
    <t>AH007735.2_1_33-M92035.1_34_64-AH007735.2_65_348</t>
  </si>
  <si>
    <t>AH007735.2_1_70-M92035.1_71_100-AH007735.2_101_348</t>
  </si>
  <si>
    <t>AH007735.2_1_105-M92035.1_106_139-AH007735.2_140_149-M92035.1_150_172-AH007735.2_173_348</t>
  </si>
  <si>
    <t>AH007735.2_1_199-M92035.1_200_225-AH007735.2_226_348</t>
  </si>
  <si>
    <t>AH007735.2_1_243-M92035.1_244_273-AH007735.2_274_348</t>
  </si>
  <si>
    <t>AH007735.2_1_284-M92035.1_285_309-AH007735.2_310_348</t>
  </si>
  <si>
    <t>AH007735.2_1_33-M92035.1_34_64-AH007735.2_65_70-M92035.1_71_100-AH007735.2_101_105-M92035.1_106_139-AH007735.2_140-149-M92035.1_150_172-AH007735.2_173_348</t>
  </si>
  <si>
    <t>AH007735.2_1_199-M92035.1_200_225-AH007735.2_226_243-M92035.1_244_273-AH007735.2_274_284-M92035.1_285_309-AH007735.2_310_348</t>
  </si>
  <si>
    <t xml:space="preserve">Danio </t>
  </si>
  <si>
    <t xml:space="preserve">AB087805.2 </t>
  </si>
  <si>
    <t>AB087806.2</t>
  </si>
  <si>
    <t xml:space="preserve">AB087807.1 </t>
  </si>
  <si>
    <t xml:space="preserve">AB087808.2 </t>
  </si>
  <si>
    <t>AB087805.2_K36Q</t>
  </si>
  <si>
    <t>AB087805.2_L46F</t>
  </si>
  <si>
    <t>AB087805.2_I49C</t>
  </si>
  <si>
    <t>AB087805.2_V60L</t>
  </si>
  <si>
    <t>AB087805.2_S94T</t>
  </si>
  <si>
    <t>AB087805.2_L108T</t>
  </si>
  <si>
    <t>AB087805.2_V111A</t>
  </si>
  <si>
    <t>AB087805.2_M112I</t>
  </si>
  <si>
    <t>AB087805.2_V111A_M112I</t>
  </si>
  <si>
    <t>AB087805.2_S94T_V111A_M112I</t>
  </si>
  <si>
    <t>AB087805.2_L46F_I49C_S94T_V111A_M112I</t>
  </si>
  <si>
    <t>Petromyzon</t>
  </si>
  <si>
    <t>marinus</t>
  </si>
  <si>
    <t>AH005459.2</t>
  </si>
  <si>
    <t>EU571209.1</t>
  </si>
  <si>
    <t>EU571209.1_P164S</t>
  </si>
  <si>
    <t>L11867.1</t>
  </si>
  <si>
    <t>L11867.1_S164P</t>
  </si>
  <si>
    <t xml:space="preserve"> gobio</t>
  </si>
  <si>
    <t>AJ430489.1</t>
  </si>
  <si>
    <t>AJ430489.1_T118A</t>
  </si>
  <si>
    <t>AJ430489.1_T118G</t>
  </si>
  <si>
    <t>AJ430489.1_P215G</t>
  </si>
  <si>
    <t>AJ430489.1_T269A</t>
  </si>
  <si>
    <t>NM_001014890_E181A</t>
  </si>
  <si>
    <t>NM_001014890_E181N</t>
  </si>
  <si>
    <t>NM_001014890_E181D</t>
  </si>
  <si>
    <t>NM_001014890_E181C</t>
  </si>
  <si>
    <t>NM_001014890_E181Q</t>
  </si>
  <si>
    <t>NM_001014890_E181G</t>
  </si>
  <si>
    <t>NM_001014890_E181H</t>
  </si>
  <si>
    <t>NM_001014890_E181I</t>
  </si>
  <si>
    <t>NM_001014890_E181L</t>
  </si>
  <si>
    <t>NM_001014890_E181M</t>
  </si>
  <si>
    <t>NM_001014890_E181F</t>
  </si>
  <si>
    <t>NM_001014890_E181S</t>
  </si>
  <si>
    <t>NM_001014890_E181T</t>
  </si>
  <si>
    <t>NM_001014890_E181W</t>
  </si>
  <si>
    <t>NM_001014890_E181Y</t>
  </si>
  <si>
    <t>NM_001014890_E181V</t>
  </si>
  <si>
    <t>NM_001014890_E113Q</t>
  </si>
  <si>
    <t>NM_001014890_E113Q_E181D</t>
  </si>
  <si>
    <t>D85863.1</t>
  </si>
  <si>
    <t>AB087810.1</t>
  </si>
  <si>
    <t xml:space="preserve">Xenopus </t>
  </si>
  <si>
    <t>laevis</t>
  </si>
  <si>
    <t>U23463.1</t>
  </si>
  <si>
    <t xml:space="preserve">Ambystoma </t>
  </si>
  <si>
    <t>tigrinum</t>
  </si>
  <si>
    <t>AF038948.1</t>
  </si>
  <si>
    <t xml:space="preserve">Anolis  </t>
  </si>
  <si>
    <t>AH007736.2</t>
  </si>
  <si>
    <t xml:space="preserve">Gekko </t>
  </si>
  <si>
    <t>gecko</t>
  </si>
  <si>
    <t>AY024356.1</t>
  </si>
  <si>
    <t xml:space="preserve">Columba </t>
  </si>
  <si>
    <t>livia</t>
  </si>
  <si>
    <t>AH007798.2</t>
  </si>
  <si>
    <t xml:space="preserve">Taeniopygia </t>
  </si>
  <si>
    <t>guttata</t>
  </si>
  <si>
    <t>AF222331.1</t>
  </si>
  <si>
    <t xml:space="preserve">Gallus </t>
  </si>
  <si>
    <t>M92039.1</t>
  </si>
  <si>
    <t xml:space="preserve">Melopsittacus </t>
  </si>
  <si>
    <t>undulatus</t>
  </si>
  <si>
    <t>Y11787.1</t>
  </si>
  <si>
    <t xml:space="preserve">Homo </t>
  </si>
  <si>
    <t>sapiens</t>
  </si>
  <si>
    <t>AH003620.2</t>
  </si>
  <si>
    <t xml:space="preserve">Mus </t>
  </si>
  <si>
    <t>U49720.1</t>
  </si>
  <si>
    <t xml:space="preserve">Rattus </t>
  </si>
  <si>
    <t>norvegicus</t>
  </si>
  <si>
    <t>U63972.1</t>
  </si>
  <si>
    <t>U92557.1</t>
  </si>
  <si>
    <t xml:space="preserve">Cavia </t>
  </si>
  <si>
    <t>AY552608.1</t>
  </si>
  <si>
    <t xml:space="preserve">Loxodonta </t>
  </si>
  <si>
    <t>AY686753.1</t>
  </si>
  <si>
    <t xml:space="preserve">Notamacropus </t>
  </si>
  <si>
    <t>eugenii</t>
  </si>
  <si>
    <t>AY286017.1</t>
  </si>
  <si>
    <t>Delphinus</t>
  </si>
  <si>
    <t>delphis</t>
  </si>
  <si>
    <t>AF055314</t>
  </si>
  <si>
    <t>Globicephala</t>
  </si>
  <si>
    <t>AF055315</t>
  </si>
  <si>
    <t>Mesoplodon</t>
  </si>
  <si>
    <t>bidens</t>
  </si>
  <si>
    <t>AF055316</t>
  </si>
  <si>
    <t>Phoca</t>
  </si>
  <si>
    <t>vitulina</t>
  </si>
  <si>
    <t>AF055317</t>
  </si>
  <si>
    <t>groenlandicus</t>
  </si>
  <si>
    <t>AF055318</t>
  </si>
  <si>
    <t>Trichechus</t>
  </si>
  <si>
    <t>manatus</t>
  </si>
  <si>
    <t>AF055319</t>
  </si>
  <si>
    <t>AJ430489_P215G</t>
  </si>
  <si>
    <t>AJ430489_T269A</t>
  </si>
  <si>
    <t>AJ430489_T118G</t>
  </si>
  <si>
    <t>AJ430489_T118A</t>
  </si>
  <si>
    <t xml:space="preserve">Papilio </t>
  </si>
  <si>
    <t>xuthus</t>
  </si>
  <si>
    <t>AB007425.1</t>
  </si>
  <si>
    <t>AB007423.1</t>
  </si>
  <si>
    <t>AB007423.1_1_58-AB007425.1_59_83-AB007423.1_84_379</t>
  </si>
  <si>
    <t>AB007423.1_1_58-AB007425.1_59_83-AB007423.1_84_91-AB007425.1_92_114-AB007423.1_115_379</t>
  </si>
  <si>
    <t>AB007423.1_1_58-AB007425.1_59_83-AB007423.1_84_91-AB007425.1_92_114-AB007423.1_115_129-AB007425.1_130_152-AB007423.1_153_379</t>
  </si>
  <si>
    <t>AB007423.1_1_58-AB007425.1_59_83-AB007423.1_84_91-AB007425.1_92_114-AB007423.1_115_129-AB007425.1_130_152-AB007423.1_153_173-AB007425.1_174_190-AB007423.1_191_379</t>
  </si>
  <si>
    <t>AB007423.1_1_58-AB007425.1_59_83-AB007423.1_84_91-AB007425.1_92_114-AB007423.1_115_129-AB007425.1_130_152-AB007423.1_153_173-AB007425.1_174_190-AB007423.1_191_217-AB007425.1_218_241-AB007423.1_242_379</t>
  </si>
  <si>
    <t>AB007423.1_1_58-AB007425.1_59_83-AB007423.1_84_91-AB007425.1_92_114-AB007423.1_115_129-AB007425.1_130_152-AB007423.1_153_173-AB007425.1_174_190-AB007423.1_191_217-AB007425.1_218_241-AB007423.1_242_280-AB007425.1_281_303-AB007423.1_304_379</t>
  </si>
  <si>
    <t>AB007423.1_1_91-AB007425.1_92_114-AB007423.1_115_379</t>
  </si>
  <si>
    <t>AB007423.1_1_58-AB007425.1_59_83-AB007423.1_84_129-AB007425.1_130_152-AB007423.1_153_379</t>
  </si>
  <si>
    <t>AB007423.1_1_91-AB007425.1_92_114-AB007423.1_115_129-AB007425.1_130_152-AB007423.1_153_173-AB007425.1_174_190-AB007423.1_191_379</t>
  </si>
  <si>
    <t>AB007423.1_1_58-AB007425.1_59_83-AB007423.1_84_129-AB007425.1_130_152-AB007423.1_153_173-AB007425.1_174_190-AB007423.1_191_379</t>
  </si>
  <si>
    <t>AB007423.1_1_91-AB007425.1_92_114-AB007423.1_115_129-AB007425.1_130_152-AB007423.1_153_173-AB007425.1_174_190-AB007423.1_191_217-AB007425.1_218_241-AB007423.1_242_280-AB007425.1_281_303-AB007423.1_304_313-AB007425.1_314_339-AB007423.1_340_379</t>
  </si>
  <si>
    <t>AB007423.1_1_58-AB007425.1_59_83-AB007423.1_84_91-AB007425.1_92_114-AB007423.1_115_173-AB007425.1_174_190-AB007423.1_191_217-AB007425.1_218_241-AB007423.1_242_280-AB007425.1_281_303-AB007423.1_304_313-AB007425.1_314_339-AB007423.1_340_379</t>
  </si>
  <si>
    <t>AB007423.1_1_91-AB007425.1_92_114-AB007423.1_115_173-AB007425.1_174_190-AB007423.1_191_217-AB007425.1_218_241-AB007423.1_242_280-AB007425.1_281_303-AB007423.1_304_313-AB007425.1_314_339-AB007423.1_340_379</t>
  </si>
  <si>
    <t>AB007423.1_1_58-AB007425.1_59_83-AB007423.1[A109F]_84_379</t>
  </si>
  <si>
    <t>AB007423.1_1_58-AB007425.1_59_83-AB007423.1[L112I]_84-379</t>
  </si>
  <si>
    <t>AB007423.1_1_58-AB007425.1_59_83-AB007423.1[A115C]_84_379</t>
  </si>
  <si>
    <t>AB007423.1_1_58-AB007425.1_59_83-AB007423.1[A116G]_84-379</t>
  </si>
  <si>
    <t>AB007423.1_1_58-AB007425.1_59_83-AB007423.1[F120Y]_84_379</t>
  </si>
  <si>
    <t>AB007423.1_1_58-AB007425.1_59_83-AB007423.1[I123V]_84_379</t>
  </si>
  <si>
    <t>AB007423.1_1_58-AB007425.1_59_83-AB007423.1[M130A]_84_379</t>
  </si>
  <si>
    <t>AB007423.1_1_58-AB007425.1_59_83-AB007423.1[A116G,F120Y,I123V]_84_379</t>
  </si>
  <si>
    <t>AB007423.1_1_58-AB007425.1_59_83-AB007423.1[A109F,L122I,A115C]_84_379</t>
  </si>
  <si>
    <t>AB007423.1_1_58-AB007425.1_59_83-AB007423.1[A116G,F120Y]_84_379</t>
  </si>
  <si>
    <t>AB007423.1_1_58-AB007425.1_59_83-AB007423.1[A109F,L112I,A115C,A116G,F120Y]_84_379</t>
  </si>
  <si>
    <t>AB007423.1_1_58-AB007425.1_59_83-AB007423.1_84_129-AB007425.1[G116A]_130_152-AB007423.1_153_379</t>
  </si>
  <si>
    <t>AB007423.1_1_58-AB007425.1_59_83-AB007423.1_84_129-AB007425.1[Y120F]_130_152-AB007423.1_153_379</t>
  </si>
  <si>
    <t>AB007423.1_1_58-AB007425.1_59_83-AB007423.1_84_129-AB007425.1[G116A,Y120F]_130_152-AB007423.1_153_379</t>
  </si>
  <si>
    <t>AJ430489</t>
  </si>
  <si>
    <t>Verasper</t>
  </si>
  <si>
    <t>moseri</t>
  </si>
  <si>
    <t>AB930180.1</t>
  </si>
  <si>
    <t>LC209609.1</t>
  </si>
  <si>
    <t xml:space="preserve">Microstomus </t>
  </si>
  <si>
    <t>achne</t>
  </si>
  <si>
    <t>LC209610.1</t>
  </si>
  <si>
    <t xml:space="preserve">Paralichthys </t>
  </si>
  <si>
    <t>olivaceus</t>
  </si>
  <si>
    <t>LC209611.1</t>
  </si>
  <si>
    <t>Tarus</t>
  </si>
  <si>
    <t>NM_001014890.2_A164S</t>
  </si>
  <si>
    <t>NM_001014890.2_F261Y</t>
  </si>
  <si>
    <t>NM_001014890.2_A269T</t>
  </si>
  <si>
    <t>NM_001014890.2_F261Y_A269T</t>
  </si>
  <si>
    <t>NM_001014890.2_A164S_F261Y</t>
  </si>
  <si>
    <t>NM_001014890.2_A164S_A269T</t>
  </si>
  <si>
    <t xml:space="preserve">Lethenteron </t>
  </si>
  <si>
    <t>camtschaticum</t>
  </si>
  <si>
    <t>M63632.1</t>
  </si>
  <si>
    <t xml:space="preserve">Carassius </t>
  </si>
  <si>
    <t>L11863.1</t>
  </si>
  <si>
    <t xml:space="preserve">Astyanax </t>
  </si>
  <si>
    <t xml:space="preserve">Gambusia </t>
  </si>
  <si>
    <t>holbrooki</t>
  </si>
  <si>
    <t>Y11146.1</t>
  </si>
  <si>
    <t xml:space="preserve">Latimeria </t>
  </si>
  <si>
    <t>L07770.1</t>
  </si>
  <si>
    <t xml:space="preserve">Lithobates </t>
  </si>
  <si>
    <t>pipiens</t>
  </si>
  <si>
    <t>S49004</t>
  </si>
  <si>
    <t>catesbeianus</t>
  </si>
  <si>
    <t>S79840</t>
  </si>
  <si>
    <t>Ambystoma</t>
  </si>
  <si>
    <t>U36574</t>
  </si>
  <si>
    <t>Columba</t>
  </si>
  <si>
    <t>AH007730.2</t>
  </si>
  <si>
    <t>Taeniopygia</t>
  </si>
  <si>
    <t>AF222329</t>
  </si>
  <si>
    <t>D00702</t>
  </si>
  <si>
    <t>L11865</t>
  </si>
  <si>
    <t>L11866</t>
  </si>
  <si>
    <t>AH007735.2</t>
  </si>
  <si>
    <t>M92035.1</t>
  </si>
  <si>
    <t>AH007731.2</t>
  </si>
  <si>
    <t>AF222330</t>
  </si>
  <si>
    <t>M92038</t>
  </si>
  <si>
    <t>D85863</t>
  </si>
  <si>
    <t>Xenopus</t>
  </si>
  <si>
    <t>U23463</t>
  </si>
  <si>
    <t>M92039</t>
  </si>
  <si>
    <t>Melopsittacus</t>
  </si>
  <si>
    <t>Y11787</t>
  </si>
  <si>
    <t>Homo</t>
  </si>
  <si>
    <t>U49720</t>
  </si>
  <si>
    <t>L11864</t>
  </si>
  <si>
    <t>AF133907</t>
  </si>
  <si>
    <t>AH007799.2</t>
  </si>
  <si>
    <t>AF222332</t>
  </si>
  <si>
    <t>M92037</t>
  </si>
  <si>
    <t>L11867</t>
  </si>
  <si>
    <t>U08131</t>
  </si>
  <si>
    <t>AH007800.2</t>
  </si>
  <si>
    <t>AF222333.1</t>
  </si>
  <si>
    <t>M62903.1</t>
  </si>
  <si>
    <t>AH005296.2</t>
  </si>
  <si>
    <t>AH005298.2</t>
  </si>
  <si>
    <t>Capra</t>
  </si>
  <si>
    <t>hircus</t>
  </si>
  <si>
    <t>AH006594.2</t>
  </si>
  <si>
    <t>Oryctolagus</t>
  </si>
  <si>
    <t>cuniculus</t>
  </si>
  <si>
    <t>AH006945.2</t>
  </si>
  <si>
    <t>AF011389.1</t>
  </si>
  <si>
    <t>AH006946.2</t>
  </si>
  <si>
    <t>AF055457</t>
  </si>
  <si>
    <t>Felis</t>
  </si>
  <si>
    <t>AF132040</t>
  </si>
  <si>
    <t>Equus</t>
  </si>
  <si>
    <t>caballus</t>
  </si>
  <si>
    <t>AF132043</t>
  </si>
  <si>
    <t>Odocoileus</t>
  </si>
  <si>
    <t>AF132041</t>
  </si>
  <si>
    <t>AF132042.1</t>
  </si>
  <si>
    <t>Neosciurus</t>
  </si>
  <si>
    <t>AF132044</t>
  </si>
  <si>
    <t>AH007737.2</t>
  </si>
  <si>
    <t>U50598.1</t>
  </si>
  <si>
    <t>AF222331</t>
  </si>
  <si>
    <t>AF222331_I85V</t>
  </si>
  <si>
    <t>AF222331_C84S</t>
  </si>
  <si>
    <t>AF222331_C84S_I85V</t>
  </si>
  <si>
    <t>AF222331_C84G</t>
  </si>
  <si>
    <t>AF222331_C84G_I85F</t>
  </si>
  <si>
    <t>M92039_V85I</t>
  </si>
  <si>
    <t>M92039_S84C</t>
  </si>
  <si>
    <t>M92039_S84C_V85I</t>
  </si>
  <si>
    <t>AH007798.2_V85I</t>
  </si>
  <si>
    <t>AH007798.2_S84C</t>
  </si>
  <si>
    <t>AH007798.2_S84C_V85I</t>
  </si>
  <si>
    <t>Eumaeus</t>
  </si>
  <si>
    <t>atala</t>
  </si>
  <si>
    <t>MN831881.1</t>
  </si>
  <si>
    <t>MN831882.1</t>
  </si>
  <si>
    <t>MN831883.1</t>
  </si>
  <si>
    <t>MN831884.1</t>
  </si>
  <si>
    <t>Arhopala</t>
  </si>
  <si>
    <t>MN831885.1</t>
  </si>
  <si>
    <t>MN831881.1_A118S_I122F</t>
  </si>
  <si>
    <t>MN831881.1_A118S</t>
  </si>
  <si>
    <t>MN831881.1_I122F</t>
  </si>
  <si>
    <t>MN831881.1_G177S</t>
  </si>
  <si>
    <t>MN831881.1_Y179F</t>
  </si>
  <si>
    <t>MN831881.1_A118S_G177S</t>
  </si>
  <si>
    <t>MN831881.1_A118S_Y179F</t>
  </si>
  <si>
    <t>MN831881.1_I207C_F208C</t>
  </si>
  <si>
    <t>MN831881.1_A118S_I122F_Y179F</t>
  </si>
  <si>
    <t>MN831881.1_A118S_G177S_Y179F</t>
  </si>
  <si>
    <t>MN831881.1_I122F_I207C_F208C</t>
  </si>
  <si>
    <t>MN831881.1_Y179F_I207C_F208C</t>
  </si>
  <si>
    <t>MN831881.1_A118S_Y179F_I207C_F208C</t>
  </si>
  <si>
    <t>MN831881.1_A118S_I122F_I207C_F208C</t>
  </si>
  <si>
    <t>MN831881.1_A118S_I122F_Y179F_I207C_F208C</t>
  </si>
  <si>
    <t>AB748985.1</t>
  </si>
  <si>
    <t>AB748984</t>
  </si>
  <si>
    <t>LC127183</t>
  </si>
  <si>
    <t>LC127184</t>
  </si>
  <si>
    <t>LC127186</t>
  </si>
  <si>
    <t>LC127187</t>
  </si>
  <si>
    <t>LC127188</t>
  </si>
  <si>
    <t>LC127189</t>
  </si>
  <si>
    <t>LC127190</t>
  </si>
  <si>
    <t>LC127191</t>
  </si>
  <si>
    <t>KT749677</t>
  </si>
  <si>
    <t>AY366492</t>
  </si>
  <si>
    <t>AY366493</t>
  </si>
  <si>
    <t>AY366494</t>
  </si>
  <si>
    <t>AY552608</t>
  </si>
  <si>
    <t>D85863_F86S</t>
  </si>
  <si>
    <t>AJ238856</t>
  </si>
  <si>
    <t>AJ238856_S86F</t>
  </si>
  <si>
    <t>AJ238856_V116L</t>
  </si>
  <si>
    <t>AJ238856_V116M</t>
  </si>
  <si>
    <t>NM_205438.1</t>
  </si>
  <si>
    <t>NM_205438.1_S86F</t>
  </si>
  <si>
    <t>NM_205438.1_V116L</t>
  </si>
  <si>
    <t>NM_001311081</t>
  </si>
  <si>
    <t>NM_001311081_C90S</t>
  </si>
  <si>
    <t>NM_001311081_A86S</t>
  </si>
  <si>
    <t>AH007736</t>
  </si>
  <si>
    <t xml:space="preserve">Phreatichthys </t>
  </si>
  <si>
    <t>andruzzii</t>
  </si>
  <si>
    <t>JQ413240</t>
  </si>
  <si>
    <t>GQ404491.1</t>
  </si>
  <si>
    <t>AF109368</t>
  </si>
  <si>
    <t>NM131212.2</t>
  </si>
  <si>
    <t xml:space="preserve">sapiens </t>
  </si>
  <si>
    <t>DQ822478.1</t>
  </si>
  <si>
    <t>DQ822478.1_S289A</t>
  </si>
  <si>
    <t>DQ822478.1_S87G</t>
  </si>
  <si>
    <t>DQ822478.1_Y262W</t>
  </si>
  <si>
    <t xml:space="preserve">Platynereis </t>
  </si>
  <si>
    <t>dumerilii</t>
  </si>
  <si>
    <t>AY692353.1</t>
  </si>
  <si>
    <t>AY692353.1_K94T</t>
  </si>
  <si>
    <t>AY692353.1_K94A</t>
  </si>
  <si>
    <t>AY692353.1_K94S</t>
  </si>
  <si>
    <t>AY692353.1_K94V</t>
  </si>
  <si>
    <t>AY692353.1_K94D</t>
  </si>
  <si>
    <t>AY692353.1_K94E</t>
  </si>
  <si>
    <t>AY692353.1_K94H</t>
  </si>
  <si>
    <t>AY692353.1_K94R</t>
  </si>
  <si>
    <t>NM_079683.3_D96N</t>
  </si>
  <si>
    <t>NM_079683.3_D124N</t>
  </si>
  <si>
    <t>NM_079683.3_D147N</t>
  </si>
  <si>
    <t>NM_079683.3_E194Q</t>
  </si>
  <si>
    <t>NM_079683.3_D203N</t>
  </si>
  <si>
    <t xml:space="preserve">Pieris </t>
  </si>
  <si>
    <t>rapae</t>
  </si>
  <si>
    <t>AB208675.1</t>
  </si>
  <si>
    <t>AB208675.1_S117A</t>
  </si>
  <si>
    <t>AB208675.1_F177Y</t>
  </si>
  <si>
    <t>AB208675.1_S117A_F177Y</t>
  </si>
  <si>
    <t>AB208674.1</t>
  </si>
  <si>
    <t>AB208674.1_A116S</t>
  </si>
  <si>
    <t xml:space="preserve">Grus </t>
  </si>
  <si>
    <t>americana</t>
  </si>
  <si>
    <t>KM508487</t>
  </si>
  <si>
    <t>KM508488</t>
  </si>
  <si>
    <t>KM508489</t>
  </si>
  <si>
    <t>KM508490</t>
  </si>
  <si>
    <t>KM508491</t>
  </si>
  <si>
    <t xml:space="preserve">Scopelarchus </t>
  </si>
  <si>
    <t>analis</t>
  </si>
  <si>
    <t>EF517404.1</t>
  </si>
  <si>
    <t>EF517405.1</t>
  </si>
  <si>
    <t xml:space="preserve">Otolemur </t>
  </si>
  <si>
    <t>AB112590.1</t>
  </si>
  <si>
    <t>AB112591.1</t>
  </si>
  <si>
    <t xml:space="preserve">Argopecten </t>
  </si>
  <si>
    <t>irradians</t>
  </si>
  <si>
    <t>KX550908.1</t>
  </si>
  <si>
    <t>KX550908.1_M204L</t>
  </si>
  <si>
    <t>KX550908.1_Y211W</t>
  </si>
  <si>
    <t>KX550908.1_V216A</t>
  </si>
  <si>
    <t>KX550908.1_M204L_V216A</t>
  </si>
  <si>
    <t>KX550908.1_M204L_Y211W</t>
  </si>
  <si>
    <t>KX550908.1_Y211W_V216A</t>
  </si>
  <si>
    <t>KX550908.1_M204L_Y211W_V216A</t>
  </si>
  <si>
    <t xml:space="preserve">Pecten </t>
  </si>
  <si>
    <t>maximus</t>
  </si>
  <si>
    <t>XM_033877948.1</t>
  </si>
  <si>
    <t>XM_033877948.1_L204M</t>
  </si>
  <si>
    <t>XM_033877948.1_W211Y</t>
  </si>
  <si>
    <t>XM_033877948.1_A216V</t>
  </si>
  <si>
    <t>XM_033877948.1_L204M_A216V</t>
  </si>
  <si>
    <t>XM_033877948.1_L204M_W211Y</t>
  </si>
  <si>
    <t>XM_033877948.1_W211Y_A216V</t>
  </si>
  <si>
    <t>XM_033877948.1_L204M_W211Y_A216V</t>
  </si>
  <si>
    <t>D85863.1_F86Y</t>
  </si>
  <si>
    <t>D85863.1_F86L</t>
  </si>
  <si>
    <t>D85863.1_F86M</t>
  </si>
  <si>
    <t xml:space="preserve">tarus </t>
  </si>
  <si>
    <t xml:space="preserve">Limenitis </t>
  </si>
  <si>
    <t>a. astyanax</t>
  </si>
  <si>
    <t>AY918902.2</t>
  </si>
  <si>
    <t>AY918902.2_I169F</t>
  </si>
  <si>
    <t>AY918902.2_K201R</t>
  </si>
  <si>
    <t>AY918902.2_T273A</t>
  </si>
  <si>
    <t>AY918902.2_I169F_K201R_T273A</t>
  </si>
  <si>
    <t>AY918902.2_Y179F</t>
  </si>
  <si>
    <t>Danaus</t>
  </si>
  <si>
    <t>plexippus</t>
  </si>
  <si>
    <t>AY605544</t>
  </si>
  <si>
    <t>Limenitis</t>
  </si>
  <si>
    <t>a. archippus</t>
  </si>
  <si>
    <t>EU358777</t>
  </si>
  <si>
    <t>AB223053</t>
  </si>
  <si>
    <t>AB223054</t>
  </si>
  <si>
    <t>AB223055</t>
  </si>
  <si>
    <t>CP020669.1_(400681-404250)</t>
  </si>
  <si>
    <t>CP020669.1_(390932-392688)</t>
  </si>
  <si>
    <t>CP020669.1_(376983-378663)</t>
  </si>
  <si>
    <t>luzonensis</t>
  </si>
  <si>
    <t>LC260048</t>
  </si>
  <si>
    <t>LC260049</t>
  </si>
  <si>
    <t>LC260050</t>
  </si>
  <si>
    <t>celebensis</t>
  </si>
  <si>
    <t>LC260051</t>
  </si>
  <si>
    <t>LC260052</t>
  </si>
  <si>
    <t>LC260053</t>
  </si>
  <si>
    <t>melastigma</t>
  </si>
  <si>
    <t>LC260054</t>
  </si>
  <si>
    <t>LC260055</t>
  </si>
  <si>
    <t>LC260056</t>
  </si>
  <si>
    <t>minutillus</t>
  </si>
  <si>
    <t>LC260057</t>
  </si>
  <si>
    <t>LC260058</t>
  </si>
  <si>
    <t>LC260059</t>
  </si>
  <si>
    <t>AB223054_I95L_T96N_E122Q_V123I_I205M_V209C_F213C_G269A</t>
  </si>
  <si>
    <t>AB223055_L95I_N96T_Q122E_I123V_M205I_C209V_C213F_A269G</t>
  </si>
  <si>
    <t>AB223055_Q122E</t>
  </si>
  <si>
    <t>AB223055_L95I_Q122E</t>
  </si>
  <si>
    <t>AB223055_N96T_Q122E</t>
  </si>
  <si>
    <t>AB223055_Q122E_I123V</t>
  </si>
  <si>
    <t>AB223055_Q122E_M205I</t>
  </si>
  <si>
    <t>AB223055_Q122E_C209V</t>
  </si>
  <si>
    <t>AB223055_Q122E_C213F</t>
  </si>
  <si>
    <t>AB223055_Q122E_A269G</t>
  </si>
  <si>
    <t>AB223055_L95I_N96T_Q122E_M205I_C209V_C213F_A269G</t>
  </si>
  <si>
    <t>AB223055_N96T_Q122E_M205I_C209V_C213F_A269G</t>
  </si>
  <si>
    <t>AB223055_L95I_Q122E_M205I_C209V_C213F_A269G</t>
  </si>
  <si>
    <t>AB223055_L95I_N96T_Q122E_C209V_C213F_A269G</t>
  </si>
  <si>
    <t>AB223055_L95I_N96T_Q122E_M205I_C209V_A269G</t>
  </si>
  <si>
    <t>AB223055_L95I_N96T_Q122E_M205I_C209V_C213F</t>
  </si>
  <si>
    <t>AB223055_L95I_N96T_Q122E_I123V_C209V_C213F_A269G</t>
  </si>
  <si>
    <t>AB223055_N96T_Q122E_C209V_C213F_A269G</t>
  </si>
  <si>
    <t>AB223055_L95I_Q122E_C209V_C213F_A269G</t>
  </si>
  <si>
    <t>AB223055_L95I_N96T_Q122E_C213F_A269G</t>
  </si>
  <si>
    <t>AB223055_L95I_N96T_Q122E_C209V_A269G</t>
  </si>
  <si>
    <t>AB223055_L95I_N96T_Q122E_C209V_C213F</t>
  </si>
  <si>
    <t>Oryzias</t>
  </si>
  <si>
    <t>AB223053_Y24F_I42L_C94T_V100M_L108I_L119I_S202T_F203Y_F255I_L309M</t>
  </si>
  <si>
    <t>AB223053_Y24F_I42L_L108I_L119I_S202T_L309M</t>
  </si>
  <si>
    <t>LC260051_Y198F_R248K</t>
  </si>
  <si>
    <t>LC260054_E33D_I130V_F203Y</t>
  </si>
  <si>
    <t xml:space="preserve">Verasper </t>
  </si>
  <si>
    <t>A0A1L7P076</t>
  </si>
  <si>
    <t>A0A1L7P082</t>
  </si>
  <si>
    <t>A0A1L7P074</t>
  </si>
  <si>
    <t>D7RP09</t>
  </si>
  <si>
    <t xml:space="preserve">Poecilia </t>
  </si>
  <si>
    <t>A0A140JTJ4</t>
  </si>
  <si>
    <t>A0A140JTJ5</t>
  </si>
  <si>
    <t>Q2L6A3</t>
  </si>
  <si>
    <t>Q2L6A2</t>
  </si>
  <si>
    <t xml:space="preserve">Lucania </t>
  </si>
  <si>
    <t>Q7T2U6</t>
  </si>
  <si>
    <t>Q7T2U7</t>
  </si>
  <si>
    <t>Q9W6A8</t>
  </si>
  <si>
    <t>L11864.1</t>
  </si>
  <si>
    <t>AB087809.1</t>
  </si>
  <si>
    <t>AB087809.1_S117A</t>
  </si>
  <si>
    <t>AB087809.1_S82A</t>
  </si>
  <si>
    <t>AB087809.1_W85L</t>
  </si>
  <si>
    <t>AB087809.1_V88I</t>
  </si>
  <si>
    <t>AB087809.1_A97S</t>
  </si>
  <si>
    <t>AB087809.1_Y99F</t>
  </si>
  <si>
    <t>AB087809.1_K100N</t>
  </si>
  <si>
    <t>AB087809.1_I108T</t>
  </si>
  <si>
    <t>AB087809.1_G109A</t>
  </si>
  <si>
    <t>AB087809.1_I119L</t>
  </si>
  <si>
    <t>AB087809.1_C295S</t>
  </si>
  <si>
    <t>L11864.1_A52T</t>
  </si>
  <si>
    <t>L11864.1_S80A</t>
  </si>
  <si>
    <t>L11864.1_A87S</t>
  </si>
  <si>
    <t>L11864.1_P92S</t>
  </si>
  <si>
    <t>L11864.1_S94A</t>
  </si>
  <si>
    <t>L11864.1_L116T</t>
  </si>
  <si>
    <t>L11864.1_G124S</t>
  </si>
  <si>
    <t>L11864.1_S163F</t>
  </si>
  <si>
    <t>L11864.1_G217S</t>
  </si>
  <si>
    <t>L11864.1_S272A</t>
  </si>
  <si>
    <t>NM_001014890.2_G90S</t>
  </si>
  <si>
    <t>NM_001014890.2_T118A</t>
  </si>
  <si>
    <t>NM_001014890.2_E122D</t>
  </si>
  <si>
    <t>NM_001014890.2_A295S</t>
  </si>
  <si>
    <t>NM_001014890.2_T118A_E122D_A292S</t>
  </si>
  <si>
    <t>NM_131253.2</t>
  </si>
  <si>
    <t>NM_182891.2</t>
  </si>
  <si>
    <t>NM_182892.2</t>
  </si>
  <si>
    <t>NM_131254.1</t>
  </si>
  <si>
    <t xml:space="preserve">Metriaclima </t>
  </si>
  <si>
    <t>DQ088651</t>
  </si>
  <si>
    <t>DQ088650</t>
  </si>
  <si>
    <t>DQ088652</t>
  </si>
  <si>
    <t>DQ088649</t>
  </si>
  <si>
    <t>DQ088648</t>
  </si>
  <si>
    <t>L11865.1</t>
  </si>
  <si>
    <t>L11866.1</t>
  </si>
  <si>
    <t>U57536.1</t>
  </si>
  <si>
    <t>U57540.1</t>
  </si>
  <si>
    <t>U57541.1</t>
  </si>
  <si>
    <t>U57543.1</t>
  </si>
  <si>
    <t>U57542.1</t>
  </si>
  <si>
    <t>U57537.1</t>
  </si>
  <si>
    <t>U57546.1</t>
  </si>
  <si>
    <t>U57544.1</t>
  </si>
  <si>
    <t>U57545.1</t>
  </si>
  <si>
    <t>U57539.1</t>
  </si>
  <si>
    <t>U57538.1</t>
  </si>
  <si>
    <t>Archosaur</t>
  </si>
  <si>
    <t xml:space="preserve">sp. </t>
  </si>
  <si>
    <t>AF310191.1</t>
  </si>
  <si>
    <t>AF310191.1_T213I</t>
  </si>
  <si>
    <t>AF310191.1_T217A</t>
  </si>
  <si>
    <t>AF310191.1_V218I</t>
  </si>
  <si>
    <t>AF310191.1_T213I_T217A_V218I</t>
  </si>
  <si>
    <t>AncAgnatha</t>
  </si>
  <si>
    <t>AncActino</t>
  </si>
  <si>
    <t>AncTeleost</t>
  </si>
  <si>
    <t>AncClupeoc</t>
  </si>
  <si>
    <t>AncCyprin1</t>
  </si>
  <si>
    <t>AncCyprin2</t>
  </si>
  <si>
    <t>AncEutelo1</t>
  </si>
  <si>
    <t>AncEutelo2</t>
  </si>
  <si>
    <t>AncEutelo3</t>
  </si>
  <si>
    <t>AncEutelo4</t>
  </si>
  <si>
    <t>AncTetrapo</t>
  </si>
  <si>
    <t>AncSaurops</t>
  </si>
  <si>
    <t>AncSquamat</t>
  </si>
  <si>
    <t>AH007713.2</t>
  </si>
  <si>
    <t>AH007712.2_Q122E</t>
  </si>
  <si>
    <t>AH007712.2_S292A</t>
  </si>
  <si>
    <t>AH007712.2_Q122E_S292A</t>
  </si>
  <si>
    <t>AH007713.2_Q122E</t>
  </si>
  <si>
    <t>AH007713.2_L207M</t>
  </si>
  <si>
    <t>AH007713.2_Q122E_L207M</t>
  </si>
  <si>
    <t>swsanc1</t>
  </si>
  <si>
    <t>swsanc2</t>
  </si>
  <si>
    <t>swsanc3</t>
  </si>
  <si>
    <t>swsanc4</t>
  </si>
  <si>
    <t>swsanc5</t>
  </si>
  <si>
    <t>swsanc6</t>
  </si>
  <si>
    <t>swsanc7</t>
  </si>
  <si>
    <t>swsanc1_F60I</t>
  </si>
  <si>
    <t>swsanc1_V63I</t>
  </si>
  <si>
    <t>swsanc1_G82A,L85I,C86V,I87T,S92F,F96V,S98A,L99S,R100Q</t>
  </si>
  <si>
    <t>swsanc1_V104I</t>
  </si>
  <si>
    <t>swsanc1_H107R,V109L,L112M,L116M,V119I,I137V</t>
  </si>
  <si>
    <t>swsanc1_K147R,G149S</t>
  </si>
  <si>
    <t>swsanc6_V49L,I60V,V63I</t>
  </si>
  <si>
    <t>swsanc6_F81V,I85M,I88V</t>
  </si>
  <si>
    <t>swsanc6_A118S</t>
  </si>
  <si>
    <t>swsanc6_N149S</t>
  </si>
  <si>
    <t>swsanc5_F49V</t>
  </si>
  <si>
    <t>swsanc5_F84S</t>
  </si>
  <si>
    <t>swsanc5_S118A</t>
  </si>
  <si>
    <t>swsanc5_F49V,F84S</t>
  </si>
  <si>
    <t>swsanc5_F49V,S118A</t>
  </si>
  <si>
    <t>swsanc5_F84S,S118A</t>
  </si>
  <si>
    <t>swsanc5_F49V,F84S,S118A</t>
  </si>
  <si>
    <t>swsanc5_F49V,F84S,S118A,A82S</t>
  </si>
  <si>
    <t>swsanc5_F49V,F84S,S118A,L85I</t>
  </si>
  <si>
    <t>swsanc5_F49V,F84S,S118A,R107K</t>
  </si>
  <si>
    <t>swsanc5_F49V,F84S,S118A,V119T</t>
  </si>
  <si>
    <t>swsanc5_F49V,F84S,S118A,A120G</t>
  </si>
  <si>
    <t>swsanc5_A82S,L85I,R107K,V119T,A120G</t>
  </si>
  <si>
    <t>swsanc5'</t>
  </si>
  <si>
    <t>swsanc5'_F46L</t>
  </si>
  <si>
    <t>swsanc5'_S84C</t>
  </si>
  <si>
    <t>swsanc5'_S89C</t>
  </si>
  <si>
    <t>swsanc5'_A114G</t>
  </si>
  <si>
    <t>swsanc5'_S84C,S89C</t>
  </si>
  <si>
    <t>swsanc5'_F46L,C86S,S89C,A114G</t>
  </si>
  <si>
    <t>swsanc3, Xenopus</t>
  </si>
  <si>
    <t>sp., laevis</t>
  </si>
  <si>
    <t>swsanc3_1_30-NM_001085652.1_31_66-swsanc3_67_350</t>
  </si>
  <si>
    <t>swsanc3_1_66-NM_001085652.1_67_98-swsanc3_99_350</t>
  </si>
  <si>
    <t>swsanc3_1_98-NM_001085652.1_99-151-swsanc3_152_350</t>
  </si>
  <si>
    <t>swsanc3_1_30-NM_001085652.1_31_98-swsanc3_99_350</t>
  </si>
  <si>
    <t>swsanc3_1_30-NM_001085652.1_31_66-swsanc3_67_98-NM_001085652.1_99_151-swsanc3_152_350</t>
  </si>
  <si>
    <t>swsanc3_1_66-NM_001085652.1_67_151-swsanc3_152_350</t>
  </si>
  <si>
    <t>swsanc3_1_30-NM_001085652.1_31_151-swsanc3_152_350</t>
  </si>
  <si>
    <t>swsanc3_1_151-NM_001085652.1_152_311-swsanc3_312_350</t>
  </si>
  <si>
    <t>swsanc3_1_30-NM_001085652.1_31_66-swsanc3_67_151-NM_001085652.1_152_311-swsanc3_312_350</t>
  </si>
  <si>
    <t>swsanc3_1_66-NM_001085652.1_67_98-swsanc3_99_151-NM_001085652.1_152_311-swsanc3_312_350</t>
  </si>
  <si>
    <t>NM_001085652.1_1_30-swsanc3_31_98-NM_001085652.1_99_347</t>
  </si>
  <si>
    <t>NM_001085652.1_1_98-swsanc3_99_151-NM_001085652.1_152_347</t>
  </si>
  <si>
    <t>NM_001085652.1_1_66-swsanc3_67_98-NM_001085652.1_99_347</t>
  </si>
  <si>
    <t>NM_001085652.1_1_30-swsanc3_31_66-NM_001085652.1_67_347</t>
  </si>
  <si>
    <t>NM_001085652.1_M86F,I91V,P93T,A109V,D113E,V116L,T118S</t>
  </si>
  <si>
    <t>swsanc3_F86M,V91I,T93P</t>
  </si>
  <si>
    <t>swsanc3_V109A,E113D,L116V,S118T</t>
  </si>
  <si>
    <t>swsanc3_F49L,F86M,V91I,T93P</t>
  </si>
  <si>
    <t>swsanc3_F49L,V109A,E113D,L116V,S118T</t>
  </si>
  <si>
    <t>swsanc3_F86M,V91I,T93P,V109A,E113D,L116V,S118T</t>
  </si>
  <si>
    <t>swsanc3_F49L,F86M,V91I,T93P,V109A,E113D,L116V,S118T</t>
  </si>
  <si>
    <t>swsanc3_F86M</t>
  </si>
  <si>
    <t>swsanc_T93P</t>
  </si>
  <si>
    <t>swsanc_F86M,T93P</t>
  </si>
  <si>
    <t>swsanc3_V109A</t>
  </si>
  <si>
    <t>swsanc3_E113D</t>
  </si>
  <si>
    <t>swsanc3_L116V</t>
  </si>
  <si>
    <t>swsanc3_S118T</t>
  </si>
  <si>
    <t>swsanc3_V109A,E113D</t>
  </si>
  <si>
    <t>swsanc3_V109A,L116V</t>
  </si>
  <si>
    <t>swsanc3_V109A,S118T</t>
  </si>
  <si>
    <t>swsanc3_E113D,S118T</t>
  </si>
  <si>
    <t>swsanc3_L116V,S118T</t>
  </si>
  <si>
    <t>swsanc3_V109A,E113D,L116V</t>
  </si>
  <si>
    <t>swsanc3_V109A,E113D,S118T</t>
  </si>
  <si>
    <t>swsanc3_V109A,L116V,S118T</t>
  </si>
  <si>
    <t>swsanc3_E113D,L116V,S118T</t>
  </si>
  <si>
    <t>swsanc3_T108I,E113D,L116V,S118T</t>
  </si>
  <si>
    <t>swsanc3_E113D,L116V,S118T,V119L</t>
  </si>
  <si>
    <t>swsanc3_E113D,L116V,S118T,A120T</t>
  </si>
  <si>
    <t>swsanc3_A111S,L112I,E113D,L116V,S118T</t>
  </si>
  <si>
    <t>swsanc3_A111S,E113D,L116V,S118T,A120T</t>
  </si>
  <si>
    <t>swsanc3_F46M,F86M,V91I,T93P</t>
  </si>
  <si>
    <t>swsanc3_F46M,F49L,F86M,V91I,T93P</t>
  </si>
  <si>
    <t>swsanc3_F46M,F49L,F86M,V91I,T93P,T108I,V109A,A111S,L112I,E113D,L116V,S118T,V119L,A120T</t>
  </si>
  <si>
    <t xml:space="preserve">Homo,Mus </t>
  </si>
  <si>
    <t>sapiens,musculus</t>
  </si>
  <si>
    <t>NP_031564.1_1_92-AH003620.2_93_348</t>
  </si>
  <si>
    <t>NP_031564.1_1_146-AH003620.2_147_348</t>
  </si>
  <si>
    <t>NP_031564.1_1_253-AH003620.2_254_348</t>
  </si>
  <si>
    <t>AH003620.2_1_92-NP_031564.1_93_346</t>
  </si>
  <si>
    <t>AH003620.2_1_146-NP_031564.1_147_346</t>
  </si>
  <si>
    <t>AH003620.2_1_253-NP_031564.1_254_346</t>
  </si>
  <si>
    <t>NP_031564.1_1_55-AH003620.2_56_92-NP_031564.1_93_346</t>
  </si>
  <si>
    <t>NP_031564.1_1_92-AH003620.2_93_146-NP_031564.1_147_346</t>
  </si>
  <si>
    <t>NP_031564.1_1_55-AH003620.2_56_146-NP_031564.1_147_346</t>
  </si>
  <si>
    <t>NP_031564.1_R38Y</t>
  </si>
  <si>
    <t>NP_031564.1_F46T</t>
  </si>
  <si>
    <t>NP_031564.1_F49L</t>
  </si>
  <si>
    <t>NP_031564.1_V50I</t>
  </si>
  <si>
    <t xml:space="preserve">NP_031564.1_T52F </t>
  </si>
  <si>
    <t>NP_031564.1_I57M</t>
  </si>
  <si>
    <t xml:space="preserve">NP_031564.1_H64R </t>
  </si>
  <si>
    <t>NP_031564.1_L81F</t>
  </si>
  <si>
    <t>NP_031564.1_F85L</t>
  </si>
  <si>
    <t>NP_031564.1_T92P</t>
  </si>
  <si>
    <t>NP_031564.1_I95V</t>
  </si>
  <si>
    <t>NP_031564.1_H100N</t>
  </si>
  <si>
    <t>NP_031564.1_L104V</t>
  </si>
  <si>
    <t>NP_031564.1_A114G</t>
  </si>
  <si>
    <t>NP_031564.1_S118T</t>
  </si>
  <si>
    <t>NP_031564.1_V137I</t>
  </si>
  <si>
    <t>NP_031564.1_S145N</t>
  </si>
  <si>
    <t>NP_031564.1_I146F</t>
  </si>
  <si>
    <t>NP_031564.1_N149S</t>
  </si>
  <si>
    <t>NP_031564.1_L81F,F85L,T92P</t>
  </si>
  <si>
    <t>NP_031564.1_A114G,S118T</t>
  </si>
  <si>
    <t>NP_031564.1_L81F,F85L,T92P,A114G,S118T</t>
  </si>
  <si>
    <t>NP_031564.1_F46T,F49L,T52F,L81F,F85L,T92P</t>
  </si>
  <si>
    <t>NP_031564.1_F46T,F49L,T52F,L81F,F85L,T92P,A114G,S118T</t>
  </si>
  <si>
    <t>NP_031564.1_F46T,F49L,T52F,F85L,T92P,A114G,S118T</t>
  </si>
  <si>
    <t>NP_031564.1_E113Q</t>
  </si>
  <si>
    <t>NP_031564.1_F46T,F49L,T52F,F85L,T92P,E113Q,A114G,S118T</t>
  </si>
  <si>
    <t>AH003620.2_T46F,L49F,F52T,L93F,P100T,G114A,T118S</t>
  </si>
  <si>
    <t>AH003620.2_T46F,L49F,F52T,F88L,L93F,P100T,G114A,T118S</t>
  </si>
  <si>
    <t>AY686752.1_N83D</t>
  </si>
  <si>
    <t>Rh1</t>
  </si>
  <si>
    <t>AY686753.1_S86F</t>
  </si>
  <si>
    <t>SWS1</t>
  </si>
  <si>
    <t>AY686753.1_I92T</t>
  </si>
  <si>
    <t>AY686753.1_V116L</t>
  </si>
  <si>
    <t>AY686753.1_S86F,I92T</t>
  </si>
  <si>
    <t>AY686753.1_S86F,V116L</t>
  </si>
  <si>
    <t>AY686753.1_I92T,V116L</t>
  </si>
  <si>
    <t>AY686753.1_S86F,I92T,V116L</t>
  </si>
  <si>
    <t>AY686754.1</t>
  </si>
  <si>
    <t>AY686754.1_A180S</t>
  </si>
  <si>
    <t>opsinid</t>
  </si>
  <si>
    <t>GeneFamily</t>
  </si>
  <si>
    <t>GeneNames</t>
  </si>
  <si>
    <t>Database</t>
  </si>
  <si>
    <t>DNA</t>
  </si>
  <si>
    <t>Protein</t>
  </si>
  <si>
    <t>NCBI</t>
  </si>
  <si>
    <t>DQ354578.1</t>
  </si>
  <si>
    <t>GGACCCAATTACCACATTGCTCCACGATGGGTTTACAACCTTTCCACATGCTGGATGATTATTGTAGTCATCCTATCAGTCTTCACCAACGGTCTCGTGTTGGTGGCCACGGCAAAGTTCAAGAAACTCCGACACCCTCTGAACTGGATCTTAGTCAATCTCGCAATTGCTGATCTTGGAGAAACAGTTTTTGCCAGCACTATCAGTGTATGCAACCAGTATTTTGGTTACTTCATTCTCGGACACCCGATGTGCATCTTTGAGGGCTACACTGTCTCAGTTTGCGGAATTACTGCTCTCTGGTCCCTGACGATCATCTCCTGGGAGAGGTGGATAGTTGTGTGCAAACCTTTTGGAAACATCAAATTTGATGAAAAATGGGCCATAAGTGGAATAGTGTTCTCCTGGGTCTGGTCAGCAGTGTGGTGTGCTCCCCCCATCTTTGGATGGAGCAGGTACTGGCCTCATGGTCTGAAGACTTCCTGTGGCCCTGATGTATTCAGTGGAAGCGAAGACCCTGGCGTTCAGTCCTACATGGTTGTTCTTATGATCACATGTTGCTTGATTCCTCTGGCTATCATCATCTTATGCTATCTCGCAGTCTGGCTGGCCATCCGTGCAGTTGCCATGCAGCAGAAAGAGTCAGAGTCGACTCAGAAGGCCGAGAGAGAAGTATCCAGGATGGTTGTCGTCATGATCTTTGCATATTGCTTTTGTTGGGGTCCTTACACGTTTTTTGCCTGCTTTGCTGCGGCTAACCCGGGATATGCGTTCCATCCCCTGGCTGCTGCCTTACCTGCCTACTTCGCCAAGAGCGCCACCATCTACAACCCTGTAGTCTAC</t>
  </si>
  <si>
    <t>GPNYHIAPRWVYNLSTCWMIIVVILSVFTNGLVLVATAKFKKLRHPLNWILVNLAIADLGETVFASTISVCNQYFGYFILGHPMCIFEGYTVSVCGITALWSLTIISWERWIVVCKPFGNIKFDEKWAISGIVFSWVWSAVWCAPPIFGWSRYWPHGLKTSCGPDVFSGSEDPGVQSYMVVLMITCCLIPLAIIILCYLAVWLAIRAVAMQQKESESTQKAEREVSRMVVVMIFAYCFCWGPYTFFACFAAANPGYAFHPLAAALPAYFAKSATIYNPVVY</t>
  </si>
  <si>
    <t>Anableps</t>
  </si>
  <si>
    <t>anableps</t>
  </si>
  <si>
    <t>FJ711154.1</t>
  </si>
  <si>
    <t>ACCACATCGCTCCACGATGGGTTTACAACGTCTCAACAGTCTGGATGTTTTTTGTGGTAATTTTATCAGTCTTCACCAACGGCCTCGTCTTGGTGGCCACAGCAAAGTTCAAGAAACTTCGTCATCCTCTGAATTGGATCTTGGTCAACCTTGCCATTGCTGATCTTGGAGAGACGGTTTTTGCCAGCACCATCAGTGTGTGCAACCAGTTTTTTGGATATTTCATTCTGGGACACCCAATGTGTGTCTTTGAAGGTTATGTTGTCTCAACATGTGGTATCGCTGCTCTTTGGTCCCTAACTATCATCTCTTGGGAGAGATGGATAGTTGTGTGCAAACCTTTTGGAAATGTCAAATTTGATGCCAAATGGGCCACAGGTGGAATTGTCTTCTCCTGGGTCTGGTCTGCAGTGTGGTGTGCTCCTCCCATCTTTGGATGGAGCAGGTACTGGCCTCATGGACTGAAAACTTCCTGTGGGCCTGATGTGTTCAGTGGAAGTGAGGACCCTGGAGTCCAGTCCTACATGATTGTCCTTATGATTACATGCTGCATCATTCCTCTGGCCATCATCATCTTGTGCTACCTGGCTGTATGGATGGCCATCCGTGCTGTTGCTATGCAGCAGAAGGAATCCGAGTCAACCCAGAAGGCTGAGAGGGAAGTATCCAGGATGGTCGTTGTCATGATCCTGGCTTACTGCGTCTGCTGGGGACCTTACACCTTTTTTGCCTGCTTTGCCGCAGCCAACCCTGGCTATGCCTTCCATCCTTTGGCCGCAGCCATGCCGGCATACTTTGCCAAAAGCGCCACTATCTACAACCCAGTTATCTATGTCTTCATGAACCGACAGTTCCGCACATGCATCATGCAGCTCTTTGGCAAACAGGTGGATGATGGTTCTGAAGTGTCCACATCAAAGACAGAAGTCT</t>
  </si>
  <si>
    <t>HIAPRWVYNVSTVWMFFVVILSVFTNGLVLVATAKFKKLRHPLNWILVNLAIADLGETVFASTISVCNQFFGYFILGHPMCVFEGYVVSTCGIAALWSLTIISWERWIVVCKPFGNVKFDAKWATGGIVFSWVWSAVWCAPPIFGWSRYWPHGLKTSCGPDVFSGSEDPGVQSYMIVLMITCCIIPLAIIILCYLAVWMAIRAVAMQQKESESTQKAEREVSRMVVVMILAYCVCWGPYTFFACFAAANPGYAFHPLAAAMPAYFAKSATIYNPVIYVFMNRQFRTCIMQLFGKQVDDGSEVSTSKTEV</t>
  </si>
  <si>
    <t>FJ711155.1</t>
  </si>
  <si>
    <t>GCCTGGTCTTAGTAGCCACAGCAAAGTTCAAGAAACTCCGTCATCCCCTGAACTGGATCTTAGTTAACCTTGCCATTGCTGATCTTGGAGAGACCGTCTTTGCCAGCAGCATCAGTGTGTGCAACCAGTTTTTTGGATATTTCATTTTGGGACATCCAATGTGTGTCTTTGAAGGCTATGTTGTCTCAACTTGTGGCATTGCTGCTCTTTGGTCCCTGACTGTCATCTCTTGGGAGAGATGGATAGTTGTATGCAAACCTTTTGGAAATACCAAGTTCGATGCCAAATGGGCCACAGCTGGAATTGTGTTTTCCTGGGTCTGGTCTGCAGTGTGGTGTGCTCCTCCCCTCTTTGGTTGGAGCAGGTTTTGGCCCCATGGGCTGAAAACCTCCTGTGGACCTGATGTGTTCAGCGGAAGTGAGGACCCTGGAGTCAAGTCCTACATGATTGTCCTTATGATTACATGCTGCATCATTCCTCTGGCTGTCATCATCTTATGCTACCTGGCTGTGTGGTTAGCCATCCATGACATCGCTAAGCAGCAGAAGGAATGCGAGTCAACCCAGAACGCTCAGAAGGAAGTATCCAGGATGGTCATGGTCATGATCTTGGCGTATTGTGTCTGCTGGGGACCTTACACTTTTTTTGCCTGCTTTGCTGCAGCCAACCCTGGATATGCATTCCATCCTTTGGCCGCTGCCATGCCTGCATACTTTGCTAAGAGCGCCACCATCTACAACCCAGTCATCTATGTCTTCATGAACCGACAGTTCCGCACCTGCATCATGCGGCTCTTTGGCAAAGAGATGGATGATGGTTCTGAAGTGTCCACATCAAAGACAGAGGTCT</t>
  </si>
  <si>
    <t>LVLVATAKFKKLRHPLNWILVNLAIADLGETVFASSISVCNQFFGYFILGHPMCVFEGYVVSTCGIAALWSLTVISWERWIVVCKPFGNTKFDAKWATAGIVFSWVWSAVWCAPPLFGWSRFWPHGLKTSCGPDVFSGSEDPGVKSYMIVLMITCCIIPLAVIILCYLAVWLAIHDIAKQQKECESTQNAQKEVSRMVMVMILAYCVCWGPYTFFACFAAANPGYAFHPLAAAMPAYFAKSATIYNPVIYVFMNRQFRTCIMRLFGKEMDDGSEVSTSKTEV</t>
  </si>
  <si>
    <t>FJ711157.1</t>
  </si>
  <si>
    <t>ACCACATCGCTCCACGATGGGTTTACAACGTCTCAACAGTCTGGATGTTTTTTGTGGTAATTTTATCAGTCTTCACCAACGGCCTCGTCTTGGTGGCCACAGCAAAGTTCAAGAAACTTCGTCATCCTCTGAATTGGATCTTGGTCAACCTTGCCATTGCTGATCTTGGAGAGACGGTTTTTGCCAGCACCATCAGTGTGTGCAACCAGTTTTTTGGATATTTCATTCTGGGACACCCAATGTGTGTCTTTGAAGGTTATGTTGTCTCAACATGTGGTATCGCTGCTCTTTGGTCCCTAACTATCATCTCTTGGGAGAGATGGATAGTTGTGTGCAAACCTTTTGGAAATGTCAAATTTGATGCCAAATGGGCCACAGGTGGAATTGTCTTCTCCTGGGTCTGGTCTGCAGTGTGGTGTGCTCCTCCCATCTTTGGATGGAGCAGGTACTGGCCTCATGGACTGAAAACTTCCTGTGGGCCTGATGTGTTCAGTGGAAGTGAGGACCCTGGAGTCCAGTCCTACATGATTGTCCTTATGATTACATGCTGCATCATTCCTCTGGCTATCATCATCTTGTGCTACCTGGCTGTATGGATGGCCATCCGTGCTGTTGCTATGCAGCAGATAAATTGTGAGTCAACCCAGAAGGCTGAGAGGGAAGTATCCAGGATGGTTTTTGTCATGATCCTGGCTTACTGCGTCTGCTGGGGACCATATGCCTCTTTTGCCTGCTTTGCCGCAGCCAACCCTGGCTATGCCTTCCATCCTTTGGCTGCAGCCATGCCGGCATACTTTGCCAAAAGCGCCACTATCTACAACCCAGTTATCTATGT</t>
  </si>
  <si>
    <t>HIAPRWVYNVSTVWMFFVVILSVFTNGLVLVATAKFKKLRHPLNWILVNLAIADLGETVFASTISVCNQFFGYFILGHPMCVFEGYVVSTCGIAALWSLTIISWERWIVVCKPFGNVKFDAKWATGGIVFSWVWSAVWCAPPIFGWSRYWPHGLKTSCGPDVFSGSEDPGVQSYMIVLMITCCIIPLAIIILCYLAVWMAIRAVAMQQINCESTQKAEREVSRMVFVMILAYCVCWGPYASFACFAAANPGYAFHPLAAAMPAYFAKSATIYNPVIYV</t>
  </si>
  <si>
    <t>FJ711158.1</t>
  </si>
  <si>
    <t>ACCACATTGCTCCACAATGGGTTTACATCGTCACAATAATCTGGATGTTTTTTGTGGCAATTTTATCAGTCTTCACCAATGGCCTCGTCTTGGTGGCCACAGCAAAGTTCAAGAAACTTCGTCATCCTCTGAATTGGATCTTGGTCAACCTTGCCATTGCTGATCTTGGAGAGACAGTTTTTGCCAGCACCATCAGTGTGTGCAACCAGTTTTTTGGATATTTCATTCTGGGACACCCAATGTGTGTCTTTGAAGGTTATGTTGTCTCAACATGTGGTATCGCTGCTCTTTGGTCCCTAACTATCATCTCTTGGGAGAGATGGATAGTTGTGTGCAAACCTTTTGGAAATGTCAAATTTGATGCCAAATGGGCCACAGGTGGAATTGTCTTCTCCTGGGTCTGGTCTGCAGTGTGGTGTGCTCCTCCCATCTTTGGATGGAGCAGGTACTGGCCTCATGGACTGAAAACTTCCTGTGGGCCTGATGTGTTCAGTGGAAGTGAGGACCCTGGAGTCCAGTCCTACATGATTGTCCTTATGATTACATGCTGCATCATTCCTCTGGCTATCATCATCTTGTGCTACCTGGCTGTATGGATGGCCATCCGTGCTGTTGCTATGCAGCAGAAGGAATCCGAGTCAACCCAGAAGGCTGAGAGGGAAGTATCCAGGATGGTCGTTGTCATGATCCTGGCTTACTGCGTCTGCTGGGGACCTTACACCTTTTTTGCCTGCTTTGCCGCAGCCAACCCTGGCTATGCCTTCCATCCTTTGGCCGCAGCCATGCCGGCATACTTTGCCAAAAGCGCCACTATCTACAACCCAGTTATCTATGT</t>
  </si>
  <si>
    <t>HIAPQWVYIVTIIWMFFVAILSVFTNGLVLVATAKFKKLRHPLNWILVNLAIADLGETVFASTISVCNQFFGYFILGHPMCVFEGYVVSTCGIAALWSLTIISWERWIVVCKPFGNVKFDAKWATGGIVFSWVWSAVWCAPPIFGWSRYWPHGLKTSCGPDVFSGSEDPGVQSYMIVLMITCCIIPLAIIILCYLAVWMAIRAVAMQQKESESTQKAEREVSRMVVVMILAYCVCWGPYTFFACFAAANPGYAFHPLAAAMPAYFAKSATIYNPVIYV</t>
  </si>
  <si>
    <t>Candidia</t>
  </si>
  <si>
    <t>EU410457.1</t>
  </si>
  <si>
    <t>ATGGCAGAGCAATGGGGAGAGGCGATATTCGCAGCCAGGCGAAAAGGAGATGAAACAACAAGAGAAACGATGTTCGTATATACTAACAGCAATAACACCAAGGATCCCTTTGAGGGACCCAACTATCACATTGCTCCTCGATGGGTGTACAACCTAGCAACAGTCTGGATGTTCTTTGTGGTCGTCGCCTCAACCTTCACCAATGGCTTGGTGCTGGTGGCCACGGCCAAATTCAAGAAGCTCCGTCATCCTCTCAACTGGATCTTGGTCAACCTTGCTGTAGCTGATCTAGCAGAAACTCTGTTGGCCAGCACCATCAGTGTGACCAACCAATTTTTTGGCTACTTTATCCTCGGGCATCCCATGTGTGTTTTTGAGGGCTACACTGTGTCTGTATGTGGTATTGCAGGTCTGTGGTCTTTGACTATGATCTCTTGGGAGAGATGGGTGGTCGTCTGCAAACCATTTGGAAATGTCAAGTTTGATGGTAAATGGGCATCTGCTGGCATCGTCTTCACTTGGGTTTGGTCTGCTGTCTGGTGTGCACCTCCCATCTTTGGCTGGAGCAGATATTGGCCTCATGGTCTGAAGACCTCCTGCGGCCCTGATGTCTTCAGTGGAAGCGAGGACCCTGGTGTCCAGTCCTACATGATTGTCCTAATGATCACATGTTGTTTAATCCCTCTGGCCATCATCATTCTCTGCTACCTGGCAGTGTTCCTGGCCATTCATGCTGTCGCCCAGCAGCAGAAAGATTCTGAGTCCACACAGAAGGCAGAGAAAGAAGTGTCCAGAATGGTGGTTGTCATGATCCTGGCATACTGTGTTTGCTGGGGTCCTTATACGTTCTTTGCCTGCTTTGCAGCTGCAAACCCAGGCTATGCCTTCCACCCCCTGGCAGCAGCCATGCCTGCCTACTTTGCCAAGAGCGCCACCATCTACAACCCCATCATTTATGTCTTCATGAACCGACAATTCCGCGTATGCATCATGCAGCTCTTTGGAAAGAAGGTGGATGATGGGTCTGAGGTGTCCACATCCAAGACAGAAGTATCCTCTGTGGCTCCTGCATAA</t>
  </si>
  <si>
    <t>MAEQWGEAIFAARRKGDETTRETMFVYTNSNNTKDPFEGPNYHIAPRWVYNLATVWMFFVVVASTFTNGLVLVATAKFKKLRHPLNWILVNLAVADLAETLLASTISVTNQFFGYFILGHPMCVFEGYTVSVCGIAGLWSLTMISWERWVVVCKPFGNVKFDGKWASAGIVFTWVWSAVWCAPPIFGWSRYWPHGLKTSCGPDVFSGSEDPGVQSYMIVLMITCCLIPLAIIILCYLAVFLAIHAVAQQQKDSESTQKAEKEVSRMVVVMILAYCVCWGPYTFFACFAAANPGYAFHPLAAAMPAYFAKSATIYNPIIYVFMNRQFRVCIMQLFGKKVDDGSEVSTSKTEVSSVAPA</t>
  </si>
  <si>
    <t>ATGGCAGAGCAGTGGGGAGATGCAATCTTCGCAGCTAGGCGAAGGGGAGATGAAACGACGAGGGAATCAATGTTTGTATATACAAACAGCAATAACACCAGGGATCCCTTTGAGGGACCCAACTACCACATTGCTCCTCGATGGGTGTACAACCTAGCAACAGTGTGGATGTTCTTTGTGGTCGTTGCGTCGACCTTCACCAATGGCCTGGTGCTGGTGGCCACAGCCAAATTTAAGAAGCTCCGTCACCCTCTTAACTGGATCCTGGTCAACCTCGCTGTAGCTGATCTAGCAGAGACACTTTTGGCCAGCACCATCAGTGTCACCAACCAGTTTTTTGGCTACTTTATCCTCGGACACCCCATGTGTATTTTTGAAGGCTTCACCGTGTCTGTATGTGGTATCGCTGGTCTGTGGTCTTTGACTGTCATCTCTTGGGAAAGATGGGTGGTTGTCTGCAAACCATTTGGAAATGTCAAGTTTGATGCTAAATGGGCATCTGCTGGTATCATCTTCTCCTGGGTTTGGTCTGCTATCTGGTGTGCACCACCCATCTTTGGCTGGAGCAGATTCTGGCCTCATGGTCTAAAGACCTCCTGTGGGCCTGATGTCTTCAGCGGAAGTGAGGACCCCGGTGTCCAGTCCTACATGATTGTCCTGATGATCACCTGCTGTATCATCCCTCTGGCCATTATCATTCTCTGCTACATTGCTGTGTGGCTTGCCATTCGTACTGTCGCCCAGCAGCAGAAGGATTCTGAGTCCACACAGAAAGCAGAGAAGGAAGTGTCCAGAATGGTGGTTGTCATGATCTTTGCCTACTGTTTTTGCTGGGGACCATACACATTCTGTGCATGCTTTGCTGCTGCAAACCCAGGCTATGCCTTCCACCCACTGGCAGCAGCCATGCCTGCCTACTTTGCCAAGAGCGCCACCATCTACAACCCCATTATTTATGTCTTCATGAACCGACAGTTCCGTGTATGCATCATGCAGCTCTTTGGAAAGAAGGTAGATGATGGTTCCGAGGTGTCTACATCCAAGACAGAAGTGTCCTCTGTGGCTCCTGCATAA</t>
  </si>
  <si>
    <t>MAEQWGDAIFAARRRGDETTRESMFVYTNSNNTRDPFEGPNYHIAPRWVYNLATVWMFFVVVASTFTNGLVLVATAKFKKLRHPLNWILVNLAVADLAETLLASTISVTNQFFGYFILGHPMCIFEGFTVSVCGIAGLWSLTVISWERWVVVCKPFGNVKFDAKWASAGIIFSWVWSAIWCAPPIFGWSRFWPHGLKTSCGPDVFSGSEDPGVQSYMIVLMITCCIIPLAIIILCYIAVWLAIRTVAQQQKDSESTQKAEKEVSRMVVVMIFAYCFCWGPYTFCACFAAANPGYAFHPLAAAMPAYFAKSATIYNPIIYVFMNRQFRVCIMQLFGKKVDDGSEVSTSKTEVSSVAPA</t>
  </si>
  <si>
    <t>GQ168789.1</t>
  </si>
  <si>
    <t>ATGGCAGAGCAGTGGGGAGATGCAATCTTTGCAGCCAGACGAAAGGGAGATGAAACGACGAGGGAAACAATGTTTGTATATACCAACAGTAATAACACCAGGGACCCCTTTGAGGGACCCAATTACCACATTGCCCCTCGATGGGTGTACAGCCTAGCAACAGTATGGATGTTCTTTGTGGTCGTTGCCTCAACCTTCACCAATGGCCTGGTGCTGGTGGCCACAGCCAAATTTAAGAAGCTCCGTCACCCTCTTAACTGGATCCTGGTCAACCTTGCTATAGCTGATCTAGGAGAGACTCTTTTGGCCAGCACCATCAGTGTCATCAACCAGTATTTTGGGTACTTTATCCTCGGACATCCCATGTGTATTTTTGAGGGATTCACTGTGTCTGTGTGTGGTATCGCTGCTCTGTGGTCTTTGACTGTCATCTCTTGGGAAAGATGGGTGGTTGTCTGCAAACCATTTGGAAATGTCAAGTTTGATGCTAAATGGGCATCTGGTGGTATCATCTTCTCCTGGGTTTGGTCTGCTGTTTGGTGTGCCCCTCCCATCTTTGGCTGGAGCAGATTCTGGCCTCATGGTTTGAAGACCTCATGCGGCCCTGATGTCTTCAGTGGAAGCGAAGACCCCGGTGTCCAGTCCTACATGATTGTCCTGATGATCACTTGCTGTATCATCCCTTTGGCCGTTATCATTCTCTGCTATATTGCCGTGTGGTTGGCCATTCATGCTGTCGCCCAGCAGCAGAAGGATTCTGAGTCCACGCAGAAAGCAGAGAAGGAAGTGTCCAGAATGGTGGTCGTCATGATCCTGGCCTACTGTGTTTGTTGGGGACCTTACACGTTCTTCGCCTGCTTTGCAGCTGCAAACCCGGGCTATGCCTTCCACCCACTGGCAGCAGCCATGCCTGCCTACTTTGCCAAGAGTGCCACCATCTACAATCCCGTCATTTATGTCTTCATGAACCGACAATTCCGTGTATGCATAATGCAGCTCTTTGGAAAGAAGGTGGATGATGGCTCTGAGGTGTCCACATCCAAGACAGAAGTGTCCTCTGTGGCTCCTGCATAA</t>
  </si>
  <si>
    <t>MAEQWGDAIFAARRKGDETTRETMFVYTNSNNTRDPFEGPNYHIAPRWVYSLATVWMFFVVVASTFTNGLVLVATAKFKKLRHPLNWILVNLAIADLGETLLASTISVINQYFGYFILGHPMCIFEGFTVSVCGIAALWSLTVISWERWVVVCKPFGNVKFDAKWASGGIIFSWVWSAVWCAPPIFGWSRFWPHGLKTSCGPDVFSGSEDPGVQSYMIVLMITCCIIPLAVIILCYIAVWLAIHAVAQQQKDSESTQKAEKEVSRMVVVMILAYCVCWGPYTFFACFAAANPGYAFHPLAAAMPAYFAKSATIYNPVIYVFMNRQFRVCIMQLFGKKVDDGSEVSTSKTEVSSVAPA</t>
  </si>
  <si>
    <t>AY366491.1</t>
  </si>
  <si>
    <t>ATGGCGCAGTCGTGGGAGCGGGCCATGTTCGCGGCTCGCAGGAGACAAGACGAGGACACGACGAAGGGAGATTTGTTTAGATACACGAATGAAAACAACACGAGAGATCCCTTTGAGGGCCCCAACTACCACATCGCCCCTCGCTGGATGTACAACCTCACGTCCTTTTGGATGATCATCGTCGTCATCCTCTCACTCTTCACCAACGGCCTGGTGCTGGTGGCCACCTTAAAGTTCAAGAAGCTCCGGCACCCGCTCAACTGGATCCTCGTCAACCTGGCCATCGCTGACATCGGAGAGACCATCTTCGCTTCGACCGTCAGCGTTGTCAACCAGATCTTCGGATACTTCATCCTGGGACACCCGCTGTGCGTGTTCGAGGGTTTCACTGTGTCTGTCTGCGGCATCACGGCACTCTGGTCGCTGGCTATCATCTCGTTCGAGCGCTGGATGGTCGTCTGCAAACCCTTTGGCAATCTCAAGTTTGACGGCAAGGTCGCGATCGTCCTCATCATTTTCTCGTGGGCCTGGTCTGCGGGCTGGTGCGCGCCTCCCATTTTCGGCTGGAGCAGGTACTGGCCGCACGGCCTCAAGACGTCCTGCGGCCCGGATGTATTCAGCGGCAGCACCGACCCCGGGGTGCAGTCCTACATGGTGGTGCTCATGATCACCTGCTGCTTCATCCCGCTCGCCCTCATCATCATCTGCTACTTGCAAGTCTGGCTCGCCATCCACACCGTGGCGCAGCAACAGAAGGAGTCGGAGACGACGCAGAAGGCGGAGCGCGACGTGTCCCGCATGGTGGTCGTCATGATCTTCGCCTACATCTTCTGCTGGGGGCCCTACACCTTCTTTGCGTGCTTCGCGGCCGCCAACCCGGGATACGCGTTCCACCCGCTCGCCGCCGCGCTGCCCGCCTACTTCGCCAAGAGCGCCACCATCTACAACCCCATCATCTACGTCTTCATGAACAGACAGTTCCGCAACTGCATCATGCAGCTGTTTGGGAAGAAGGTGGACGACGGCTCCGAGGTGTCGAGCTCTGCCCGCACGGAGGTCTCCTCCGTGTCCAACTCGTCCGTCAGCCCCGCGTGA</t>
  </si>
  <si>
    <t>MAQSWERAMFAARRRQDEDTTKGDLFRYTNENNTRDPFEGPNYHIAPRWMYNLTSFWMIIVVILSLFTNGLVLVATLKFKKLRHPLNWILVNLAIADIGETIFASTVSVVNQIFGYFILGHPLCVFEGFTVSVCGITALWSLAIISFERWMVVCKPFGNLKFDGKVAIVLIIFSWAWSAGWCAPPIFGWSRYWPHGLKTSCGPDVFSGSTDPGVQSYMVVLMITCCFIPLALIIICYLQVWLAIHTVAQQQKESETTQKAERDVSRMVVVMIFAYIFCWGPYTFFACFAAANPGYAFHPLAAALPAYFAKSATIYNPIIYVFMNRQFRNCIMQLFGKKVDDGSEVSSSARTEVSSVSNSSVSPA</t>
  </si>
  <si>
    <t>Girella</t>
  </si>
  <si>
    <t>punctata</t>
  </si>
  <si>
    <t>AB158261.2</t>
  </si>
  <si>
    <t>ATGGCAGAAGAGTGGGGGAAGCAAGTATTTGCTGCAAGGCGGCAACATGAAGATACAACAAGAGGATCTGCCTTCGCCTACACAAACAGCAATAATACCAGAGATCCCTTTGAGGGTCCCAATTACCACATTGCTCCTCGATGGGTTTACAACGTTTCAACAATCTGGATGTTCTTTGTGGTCATCTTATCGGTCTTCACCAACGGTCTCGTCTTGGTGGCCACAGCAAAGTTCAAGAAACTGCGTCACCCTCTGAACTGGATCTTGGTGAATCTTGCCATTGCCGATCTTGGAGAGACAGTTTTTGCCAGCACCATCAGTGTATGCAACCAGTTTTTTGGTTACTTCATTCTGGGACACCCAATGTGTGTCTTTGAGGGCTTCACTGTCTCAACTTGTGGTATTGCTGCTCTCTGGTCCCTGACCATCATCTCCTGGGAGAGATGGATAGTTGTGTGCAAACCTTTTGGAAATGTCAAGTTTGATGCCAAATGGGCCACAGGTGGAATAGTGTTCTCCTGGGTCTGGTCAGCAGCGTGGTGTGCTCCCCCCATCTTTGGATGGAGCAGGTACTGGCCTCATGGACTGAAGACTTCCTGTGGACCTGATGTATTCAGTGGAAGTGAAGACCCCGGAGTTCAGTCCTACATGATTGTTCTTATGATCACATGTTGTATCATTCCTCTGGCTATCATCATCTTGTGCTACCTTGCTGTCTGGTTGGCTATCCGTGCCGTTGCCATGCAGCAGAAGGAATCAGAGTCAACCCAGAAAGCTGAGAGAGAAGTATCCAGGATGGTGGTTGTCATGATCATCGCATATTGTGTCTGCTGGGGACCTTATACCTTTTTTGCCTGCTTTGCTGCGGCTAACCCTGGATATGCCTTCCATCCTCTGGCTGCTGCTATGCCTGCATACTTTGCCAAGAGCGCCACCATCTACAACCCAGTTATCTATGTCTTCATGAACCGACAGTTCCGTACATGCATCATGCAGCTCTTTGGCAAAGAAGTGGATGATGGCTCTGAAGTATCCACATCAAAGACAGAGGTCTCCTCTGTGGCTCCTGCATAA</t>
  </si>
  <si>
    <t>MAEEWGKQVFAARRQHEDTTRGSAFAYTNSNNTRDPFEGPNYHIAPRWVYNVSTIWMFFVVILSVFTNGLVLVATAKFKKLRHPLNWILVNLAIADLGETVFASTISVCNQFFGYFILGHPMCVFEGFTVSTCGIAALWSLTIISWERWIVVCKPFGNVKFDAKWATGGIVFSWVWSAAWCAPPIFGWSRYWPHGLKTSCGPDVFSGSEDPGVQSYMIVLMITCCIIPLAIIILCYLAVWLAIRAVAMQQKESESTQKAEREVSRMVVVMIIAYCVCWGPYTFFACFAAANPGYAFHPLAAAMPAYFAKSATIYNPVIYVFMNRQFRTCIMQLFGKEVDDGSEVSTSKTEVSSVAPA</t>
  </si>
  <si>
    <t>Hippoglossus</t>
  </si>
  <si>
    <t>hippoglossus</t>
  </si>
  <si>
    <t>AF316498.1</t>
  </si>
  <si>
    <t>ATGGCAGGAGCGTGGGGAAAACAGGCGTTTGCTGCCAGGCGGTACCATGAAGATACGACAAGGGGATCTGCCTTTGTATACACAAACAGCAACCACACCAGAGATCCCTTTGAGGGTCCCAATTACCACATTGCTCCTCGATGGGTTTACAACATGGCAACCCTCTGGATGTTTTTTGTGGTCATTGCCTCAGTCTTCACAAATGGTCTTGTCTTGGTGGCCACAGCTAAGTTCAAGAAACTCCGTCACCCACTGAACTGGATCTTGGTCAATCTGGCAATCGCTGATCTTGGAGAGACAGTTTTTGCCAGCACCATTAGTGTATGCAACCAGTTTTTTGGTTACTTCATTCTGGGACACCCAATGTGCATCTTTGAGGGCTATACTGTCTCAGTGTGTGGAATTGCTGCTCTCTGGTCCCTGTCCATCATCTCCTGGGAGAGATGGGTAGTTGTATGCAAACCTTTTGGAAACGTCAAGTTTGATGCCAAATGGGCCACAGGTGGAATTTTGTTCTCCTGGATCTGGTCAGCAGTGTGGTGTGCTCCCCCAATCTTTGGCTGGAGCAGGTACTGGCCTCATGGACTGAAGACTTCCTGTGGACCTGATGTATTTAGTGGAAGTGGAGACCCCGGAGTCCAGTCCTACATGATTGTTCTTATGGTTACATGTTGTTTCCTTCCCCTGTCTGTTATCATCTTGTGCTACCTTGCCGTCTGGTGGGCCATCCATTCTGTTGCGCTGCAGCAGAAGGAATCGGAGTCAACCCAGAAAGCTGAGAAAGAAGTGTCCAGAATGGTCGTTGTCATGATCGTGGCATATTGTGTCCGCTGGGGACCTTATACAGCCTTTGCCTGCTTTGCTGCGGCCAACCCTGGATATGCCTTCCACCCTCTGGCTGCTGCCATGCCTGCATACTTTGCCAAGAGCGCCACCATTTACAACCCTGTCATCTATGTATTCATGAACCGACAGTTCCGCACATGCATCATGCAACTCTTTGGCAAAGAAGTGGATGATGGTTCTGAAGTATCCACATCAAAGACAGAGGTCTCATCTGTGGCTCCTGCATAA</t>
  </si>
  <si>
    <t>MAGAWGKQAFAARRYHEDTTRGSAFVYTNSNHTRDPFEGPNYHIAPRWVYNMATLWMFFVVIASVFTNGLVLVATAKFKKLRHPLNWILVNLAIADLGETVFASTISVCNQFFGYFILGHPMCIFEGYTVSVCGIAALWSLSIISWERWVVVCKPFGNVKFDAKWATGGILFSWIWSAVWCAPPIFGWSRYWPHGLKTSCGPDVFSGSGDPGVQSYMIVLMVTCCFLPLSVIILCYLAVWWAIHSVALQQKESESTQKAEKEVSRMVVVMIVAYCVRWGPYTAFACFAAANPGYAFHPLAAAMPAYFAKSATIYNPVIYVFMNRQFRTCIMQLFGKEVDDGSEVSTSKTEVSSVAPA</t>
  </si>
  <si>
    <t>Jenynsia</t>
  </si>
  <si>
    <t>onca</t>
  </si>
  <si>
    <t>GQ221675.1</t>
  </si>
  <si>
    <t>ACCACATCGCTCCTCGATGGGTTTACAACGTCGCAACAGTCTGGATGTTTATTGTGGTCGTTTCATCAGTCTTCACCAACGGCCTCGTCTTGGTGGCCACAGCAAAGTTCAAGAGACTTCGTCATCCTCTGAACTGGATCTTGGTCAACCTTGCCATTGCTGATCTTGGAGAGACAGTCTTTGCCAGCACCATCAGTGTGTGCAACCAGATTTTTGGATATTTCATTCTGGGACACCCAATGTGTGTCTTTGAAGGCTATGTTGTTTCAATTTGTGGTATTGCTGGTCTTTGGTCCTTGACTATCATTTCTTGGGAGAGATGGATAGTTGTGTGCAAACCTTTTGGAAATGTCAAGTTTGATGCTAAATGGGCCACAGGTGGAATTGTGTTCTCCTGGGTCTGGCCTGCAGTGTGGTGTGCTCCTCCCATCTTTGGATGGAGCAGGTACTGGCCTCATGGACTGAAAACTTCCTGTGGACCTGATGTATTCAGTGGAAGTGAGGACCCTGGAGTCCAGTCCTACATGATTGTCCTTATGATTACATGCTGCATCATTCCTCTGGCTATCATCATCTTGTGCTACCTGGCTGTATGGCTGGCCATCCGTGCTGTTGCTATGCAGCAGATAGATTGTGAGTCAACCCAGAAGGCTGAAAAGGAAGTATCTAGGATGGTCGTTGTCATGATCCTGGCTTTCTGTCTCTGCTGGGGACCGTATGCCTCTTTTGCCTGCTTTGCCGCAGCCAACCCTGGATATGCTTTCCATCCTTTGGCTGCTGCCATCCCTGCATATTTAGCCAAAAGCGCCACCATCTACAACCCAGTTATCTATGTCTTCATGAACCGACAGTTCCGCAAATGCATTATGAAGCTCTTTGGCAAACAGATGGACGATGATTCTGAAGTGTCCACATCAAATACAGAGGTCT</t>
  </si>
  <si>
    <t>HIAPRWVYNVATVWMFIVVVSSVFTNGLVLVATAKFKRLRHPLNWILVNLAIADLGETVFASTISVCNQIFGYFILGHPMCVFEGYVVSICGIAGLWSLTIISWERWIVVCKPFGNVKFDAKWATGGIVFSWVWPAVWCAPPIFGWSRYWPHGLKTSCGPDVFSGSEDPGVQSYMIVLMITCCIIPLAIIILCYLAVWLAIRAVAMQQIDCESTQKAEKEVSRMVVVMILAFCLCWGPYASFACFAAANPGYAFHPLAAAIPAYLAKSATIYNPVIYVFMNRQFRKCIMKLFGKQMDDDSEVSTSNTEV</t>
  </si>
  <si>
    <t>GQ221671.1</t>
  </si>
  <si>
    <t>CCTCGTCTTGGTGGCCACAGCAAAGTTCAAGAAACTTCGTCATCCTCTGAACTGGATCTTGGTCAACCTTGCCATTGCTGATCTTGGAGAGACAGTCTTTGCCAGCACCATCAGTGTGTGCAACCAGTTTTTTGGATATTTCATTTTGGGACATCCAATGTGCGTCTTTGAAGGCTATGTTGTCTCAACTTGTGGCATTGCTGCTCTTTGGTCCCTGACTGTCATCTCTTGGGAGAGATGGATAGTTGTATGTAAACCTTTTGGAAATGCCAAGTTTGATGCCAAATGGGCCACAGCTGGGATTGTGTTCTCCTGGGTCTGGTCTGCAGTGTGGTGTGCTCCTCCCCTCTTTGGATGGAGCAGGTTTTGGCCCCATGGACTGAAAACCTCCTGTGGACCTGATGTGTTCAGTGGAAGTGAGGACCCTGGAGTGAAATCCTACATGATTGTCCTTATGATTACATGCTGCATAATTCCTCTGGCTGTCATCATCTTGTGCTACCTGGCTGTGTGGTTAACTATCCGTGATATTGCTATGCAGCAGAAGGAATGCGAGTCAACCCAGAACGCACAGAAGGAAGTATCCAGGATGGTCATGGTCATGATCTTGGCATACTGTGTTTGCTGGGGACCTTACACCTTTTTTGCCTGCTTTGCCGCAGCCAACCCTGGATATGCCTTCCATCCTTTGGCCGCTGCCATGCCCGCATACTTTGCCAAGAGCGCCACCATCTACAACCCAGTCATCTATGTCTTCATGAACAGACAGTTCCGCACATGCATCATGCGGCTCTTTGGCAAAGGGGTGGATGACAGTTCTGAAGTGTCCACATCAAAGACAGAGGTCT</t>
  </si>
  <si>
    <t>LVLVATAKFKKLRHPLNWILVNLAIADLGETVFASTISVCNQFFGYFILGHPMCVFEGYVVSTCGIAALWSLTVISWERWIVVCKPFGNAKFDAKWATAGIVFSWVWSAVWCAPPLFGWSRFWPHGLKTSCGPDVFSGSEDPGVKSYMIVLMITCCIIPLAVIILCYLAVWLTIRDIAMQQKECESTQNAQKEVSRMVMVMILAYCVCWGPYTFFACFAAANPGYAFHPLAAAMPAYFAKSATIYNPVIYVFMNRQFRTCIMRLFGKGVDDSSEVSTSKTEV</t>
  </si>
  <si>
    <t>GQ221677.1</t>
  </si>
  <si>
    <t>ACCACATCGCTCCTCGATGGGTTTACAACGTCGCAACAGTCTGGATGTTTATTGTGGTCGTTTCATCAGTCTTCACCAACGGCCTCGTCTTGGTGGCCACAGCAAAGTTCAAGAGACTTCGTCATCCTCTGAACTGGATCTTGGTCAACCTTGCCATTGCTGATCTTGGAGAGACAGTCTTTGCCAGCACCATCAGTGTGTGCAACCAGATTTTTGGATATTTCATTCTGGGACACCCAATGTGTGTCTTTGAAGGCTATGTTGTCTCAACTTGTGGTATTGCTGCTCTTTGGTCCTTGACTATCATTTCTTGGGAGAGATGGATAGTTGTGTGCAAACCTTTTGGAAATGTCAAGTTTGATGCTAAATGGGCCACAGGTGGAATTGTGTTCTCCTGGGTCTGGTCTGCAGTGTGGTGTGCTCCTCCCATCTTTGGATGGAGCAGGTACTGGCCTCATGGACTGAAAACTTCCTGTGGACCTGATGTATTCAGTGGAAGTGAGGACCCTGGAGTCCAGTCCTACATGATTGTCCTTATGATTACATGCTGCATCATTCCTCTGGCTGTCATCATCTTGTGCTACCTGGCTGTATGGCTGGCCATCCGTGCTGTTGCTATGCAGCAGAAGGAATCCGAGTCAACCCAGAAGGCTGAGAGGGAAGTATCCAGGATGGTCGTTGTCATGATCCTGGCTTACTGTGTCTGCTGGGGACCTTACACCTTTTTTGCCTGCTTTGCTGCAGCCAACCCCGGCTATGCCTTCCATCCTTTGGCTGCTGCCATGCCTGCATACTTTGCCAAAAGCGCCACCATCTACAACCCAGTGATCTATGT</t>
  </si>
  <si>
    <t>HIAPRWVYNVATVWMFIVVVSSVFTNGLVLVATAKFKRLRHPLNWILVNLAIADLGETVFASTISVCNQIFGYFILGHPMCVFEGYVVSTCGIAALWSLTIISWERWIVVCKPFGNVKFDAKWATGGIVFSWVWSAVWCAPPIFGWSRYWPHGLKTSCGPDVFSGSEDPGVQSYMIVLMITCCIIPLAVIILCYLAVWLAIRAVAMQQKESESTQKAEREVSRMVVVMILAYCVCWGPYTFFACFAAANPGYAFHPLAAAMPAYFAKSATIYNPVIYV</t>
  </si>
  <si>
    <t>Jordanella</t>
  </si>
  <si>
    <t>floridae</t>
  </si>
  <si>
    <t>HM627009.1</t>
  </si>
  <si>
    <t>CCTCGTCTTGGTAGCCACGGCAAAGTTCAAGAAACTCCGTCACCCGCTTAACTGGATCTTGGTCAACCTTGCTATTGCTGATCTTGGAGAGACGGTCTTTGCCAGCACCATCAGCGTGTGCAACCAGTTTTTTGGATATTTCATTCTGGGACACCCAATGTGTGTCTTTGAAGGCTTTGTCGTCTCAACTTGTGGTATTGCTGCTCTTTGGTCCCTGACTATCATCTCTTGGGAGAGATGGATAGTTGTGTGCAAACCTTTTGGAAACGTCAAGTTTGATGCCAAATGGGCCACAGGTGGAATTGTGTTCTCCTGGGTCTGGTCCGCATTCTGGTGTGCTCCTCCCATCTTTGGATGGAGCAGGTATTGGCCTCATGGACTGAAGACATCCTGTGGACCTGATGTGTTCAGTGGAAGTGAGGACCCTGGAGTTCAGTCCTACATGATTGTTCTCATGATTACATGCTGCATCATTCCTCTGGCCATCATCATCTTGTGCTACCTGGCTGTGTGGTTGGCTATTCATGCTGTTGCTATACACCAAAAGGATTGTGAGTCAACCCAGAAGGCTGAGAGGGAAGTATCCAGGATGGTCGTTGTCATGATTTTGGCTTTCTGTGTCTGCTGGGGACCTTACACCTTTTTCGCCTGCTTTGCTGCAGCCAACCCAGGTTATGCCTTCCATCCTTTGGCTGCAGCAATGCCTGCATACTTTGCCAAGAGTGCCACCATCTACAACCCAGTTATCTATGTCTTCATGAACAGACAGTTTCGCAGATGCATCATGAAGCTTTTTGGTGAAGAGATGGATGATGATCCTGATGTATCCATGTCAAAGACGGAGGTCT</t>
  </si>
  <si>
    <t>LVLVATAKFKKLRHPLNWILVNLAIADLGETVFASTISVCNQFFGYFILGHPMCVFEGFVVSTCGIAALWSLTIISWERWIVVCKPFGNVKFDAKWATGGIVFSWVWSAFWCAPPIFGWSRYWPHGLKTSCGPDVFSGSEDPGVQSYMIVLMITCCIIPLAIIILCYLAVWLAIHAVAIHQKDCESTQKAEREVSRMVVVMILAFCVCWGPYTFFACFAAANPGYAFHPLAAAMPAYFAKSATIYNPVIYVFMNRQFRRCIMKLFGEEMDDDPDVSMSKTEV</t>
  </si>
  <si>
    <t>HM627007.1</t>
  </si>
  <si>
    <t>CCTCGTCTTGGTAGCCACGGCAAAGTTCAAGAAACTCCGTCACCCGCTTAACTGGATCTTGGTCAACCTTGCTATTGCTGATCTTGGAGAGACGGTCTTTGCCAGCACCATCAGCGTGTGCAACCAGTTTTTTGGATATTTCATTCTGGGACACCCAATGTGTGTCTTTGAAGGCTTTGTCGTCTCAACTTGTGGTATTGCTGCTCTTTGGTCCCTGACTATCATCTCTTGGGAGAGATGGATAGTTGTGTGCAAACCTTTTGGAAACGTCAAGTTTGATGCCAAATGGGCCACAGGTGGAATTGTGTTCTCCTGGGTCTGGTCTGCATTCTGGTGTGCTCCTCCCATCTTTGGATGGAGCAGGTTTTGGCCTCATGGACTGAAGACATCCTGTGGACCTGATGTGTTCAGTGGAAGTGAGGACCCTGGAGTTCTGTCCTACATGATTGTTCTCATGATTACATGCTGCATCATTCCTCTGGCCATCATCATCTTGTGCTACCTGGCTGTGTGGTTGGCTATTCGAGCTGTTGCTATGCAGCAAAAGGAATCTGAGTCAACCCAGAANGCTGAGAGGGAAGTATCCAGGATGGTCGTTGTCATGATCCTGGCTTACTGTGTCTGCTGGGGACCTTACACCTTTTTCGCCTGCTTTGCTGCAGCCAACCCTGG</t>
  </si>
  <si>
    <t>LVLVATAKFKKLRHPLNWILVNLAIADLGETVFASTISVCNQFFGYFILGHPMCVFEGFVVSTCGIAALWSLTIISWERWIVVCKPFGNVKFDAKWATGGIVFSWVWSAFWCAPPIFGWSRFWPHGLKTSCGPDVFSGSEDPGVLSYMIVLMITCCIIPLAIIILCYLAVWLAIRAVAMQQKESESTQXAEREVSRMVVVMILAYCVCWGPYTFFACFAAANPG</t>
  </si>
  <si>
    <t>AY296740.1</t>
  </si>
  <si>
    <t>ATGGCGGAGCAATGGGAAAAACAGGCTTTTGCTGCCAGGCGGTACAACGAAGAGACAACGAGGGGCTCTGTCTTCACATACACAAACAGTAATCATACGAGAGATCCTTTTGAGGGACCAAACTACCACATCGCTCCTCGATGGGTTTACAATGTTTCGACTGTCTGGATGTTTTTCGTGGTGGTTTTATCAGTCTTCACCAATGGCCTTGTCTTGGTGGCCACGGCAAAATTCGAGAAGCTTCGTCATCCCCTCAACTGGATCTTGGTCAACCTTGCCATTGCTGATCTTGGAGAGACAGTCTTTGCCAGCACCATCAGTGTATGCAACCAGTTTTTTGGATATTTTATTCTGGGTCATCCAATGTGCGTCTTTGAAGGCTTCATTGTCTCAACTTGTGGTATTGCTGCTCTTTGGTCCCTGACTATCATCTCGTGGGAGAGGTGGATAGTTGTGTGCAAACCTTTTGGAAATGTCAAGTTTGATGCCAAATGGGCCACAGCTGGAATCGTGTTCTCCTGGGTCTGGTCTGCAGTGTGGTGTGCTCCTCCCATCTTTGGATGGAGCAGGTATTGGCCCCATGGACTGAAAACTTCTTGTGGACCTGATGTGTTCAGTGGAAGTGAAGACCCTGGGGTCCAGTCCTACATGGTCGTCCTTATGATTACATGCTGCATCATTCCTCTGGCTATAATCATCCTGTGTTACCTGGCTGTATGGTTGGCCATCCGAGCTGTTGCTATGCAACAGAAGGAATCCGAGTCAACCCAGAAGGCTGAGAGGGAAGGGTCCAGGATGGTTGTAGTCATGATCCTGGCTTACTGTGTCTGCTGGGGACCTTACACCTTTTTCGCCTGCTTCGCCGCAGCCAACCCCGGATATGCCTTCCATCCTTTGGCTGCTGCCATGCCTGCATACTTTGCCAAGAGCGCCACCATTTACAACCCAGTTATCTACGTCTTTATGAACCGACAGTCCCGCACATGCATCATGCAGCTCTTTGGCAAACAGGTGGACGATGGTTCTGAAGTGTCCACATCAAAGACAGAGGTCTCCTCTGTGGCTCCTGCATAA</t>
  </si>
  <si>
    <t>MAEQWEKQAFAARRYNEETTRGSVFTYTNSNHTRDPFEGPNYHIAPRWVYNVSTVWMFFVVVLSVFTNGLVLVATAKFEKLRHPLNWILVNLAIADLGETVFASTISVCNQFFGYFILGHPMCVFEGFIVSTCGIAALWSLTIISWERWIVVCKPFGNVKFDAKWATAGIVFSWVWSAVWCAPPIFGWSRYWPHGLKTSCGPDVFSGSEDPGVQSYMVVLMITCCIIPLAIIILCYLAVWLAIRAVAMQQKESESTQKAEREGSRMVVVMILAYCVCWGPYTFFACFAAANPGYAFHPLAAAMPAYFAKSATIYNPVIYVFMNRQSRTCIMQLFGKQVDDGSEVSTSKTEVSSVAPA</t>
  </si>
  <si>
    <t>AY296741.1</t>
  </si>
  <si>
    <t>ATGCTTCCAGATCCTTTTGAGGGACCAAACTACCACATCGCTCCTCGATGGGTTTACAATGTCTCGACAGTCTGGATGTTTTTCGTGGTCATTTTATCAGTCTTCACCAACGGCCTGGTCTTAGTAGCCACAGCAAGGTTCAAGAAACTCCGTCACCCTCTCAACTGGATCCTGGTCAACCTTGCCATTGCTGATCTCGGAGAGACAGTCTTAGCCAGCACCATCAGCGTGTGCAACCAATTTTTTGGATATTTCATTTTGGGACATCCAATGTGCGTCTTTGAAGGCTACATTGTCTCCACTTGTGGTATAGCTGCACTTTGGTCCCTGACTATCATCTCTTGGGAGAGATGGATAGTTGTATGCAAACCTTTTGGAAATGCCAAGTTCGATGGCACATGGGCCACCGCAGGAATTATGTTCTCCTGGCTCTGGTCTGCAGTGTGGTGTGCTCCTCCCATCTTTGGATGGAGCAGGTATTGGCCCCATGGACTGAAAACCTCCTGTGGACCTGATGTCTTCAGTGGAAGTGATGACCTTGGTGTCCTCTCCTACATGATTGTCCTCATGATTACATGCTGCATCCTTCCTTTGGCTATCATCATCCTGTGCTACCTGGCGGTGTGGTTGGCCATCCGTGATATTGCTCAGCAGCAGAAGGAATGTGAGACAACTCAGAATGCTCAGAAGGAAGTTTCCCGGATGGTCGTTGTCATGATCTTGGCTTACTGCGTCTGCTGGGGACCTTACACCTTTGTTGCCTGCTTTGCCGCGGSCAACCCCGGATATGCTTTCCACCCTTTGGGCGCTGCCATGCCTGCATACTTTGCCAAGAGCGCCACCATCTACAACCCAGTCATCTATGTCTTCATGAACCGACAGTTTCGCACATGCATCATGCGGCTCTTTGGCAAAGAGACGGATGATGGTTCTGAAATCTCCACGTCAAAGACAGAGGTCTCCTCTGTGGCTCCTGAATAA</t>
  </si>
  <si>
    <t>MLPDPFEGPNYHIAPRWVYNVSTVWMFFVVILSVFTNGLVLVATARFKKLRHPLNWILVNLAIADLGETVLASTISVCNQFFGYFILGHPMCVFEGYIVSTCGIAALWSLTIISWERWIVVCKPFGNAKFDGTWATAGIMFSWLWSAVWCAPPIFGWSRYWPHGLKTSCGPDVFSGSDDLGVLSYMIVLMITCCILPLAIIILCYLAVWLAIRDIAQQQKECETTQNAQKEVSRMVVVMILAYCVCWGPYTFVACFAAXNPGYAFHPLGAAMPAYFAKSATIYNPVIYVFMNRQFRTCIMRLFGKETDDGSEISTSKTEVSSVAPE</t>
  </si>
  <si>
    <t>DQ088628.1</t>
  </si>
  <si>
    <t>ATGGCAGAAGAGTGGGGAAAACAAAGTTTTGCTGCAAGGCGGTATCATGAAGATTCAACCAGGGGATCAGCCTTCGCTTACACAAACAGCAATAACACCAGAGATCCCTTTGAGGGTCCCAATTACCACATCGCACCTCGATGGATTTACAATCTTGCAACATTCTGGATGTTTGTCGTGGTGGTCTTATCAGTCTTCACCAACGGTCTCGTCTTAGTGGCCACAATGAAGTTTAAGAAACTGCGTCACCCTCTAAACTGGATCTTGGTCAATCTAGCCATTGCTGATCTGGGAGAGACTGTTTTTGCCAGCACCATCAGTGTATGCAACCAATTTTTTGGCTACTTCATTCTAGGACACCCAATGTGTATCTTTGAGGGCTATGTTGTCTCAGTTTGTGGTATTGCTGCTCTTTGGTCCCTGACAATCATCTCCTGGGAAAGATGGATAGTTGTGTGCAAACCTTTTGGAAATGTCAAATTTGATGCCAAATGGGCCACAGCTGGAATTGTCTTCTCCTGGGTCTGGTCTGCAGTTTGGTGTGCTCCTCCCATGTTTGGATGGAGCAGGTACTGGCCTCATGGACTGAAGACTTCCTGTGGACCTGATGTGTTCAGTGGAAGTGAAGACCCTGGAGTACAGTCCTACATGATTGTTCTCATGCTTACTTGCTGTATCCTCCCCCTGGCTATCATCATCCTGTGCTACCTTGCTGTGTGGATGGCCATCCGTGCTGTTGCCATGCAGCAGAAGGAGTCAGAGTCAACCCAGAAGGCTGAGAGGGAAGTCTCCAGGATGGTCGTTGTCATGATCGTGGCTTATTGTGTCTGCTGGGGACCTTACACCTTCTTTGCCTGCTTTGCCGCAGCCAACCCTGGATATGCCTTCCACCCTCTGGCTGCTGCTATGCCTGCATACTTTGCCAAGAGCGCTACTATCTACAACCCAATCATCTATGTCTTCATGAACAGACAGTTCCGCACATGCATCATGCAGCTCTTTGGCAAACAAGTGGATGATGGCTCCGAAGTCTCCACATCAAAGACTGAGGTCTCCTCTGTGGCTCCCGCATAA</t>
  </si>
  <si>
    <t>MAEEWGKQSFAARRYHEDSTRGSAFAYTNSNNTRDPFEGPNYHIAPRWIYNLATFWMFVVVVLSVFTNGLVLVATMKFKKLRHPLNWILVNLAIADLGETVFASTISVCNQFFGYFILGHPMCIFEGYVVSVCGIAALWSLTIISWERWIVVCKPFGNVKFDAKWATAGIVFSWVWSAVWCAPPMFGWSRYWPHGLKTSCGPDVFSGSEDPGVQSYMIVLMLTCCILPLAIIILCYLAVWMAIRAVAMQQKESESTQKAEREVSRMVVVMIVAYCVCWGPYTFFACFAAANPGYAFHPLAAAMPAYFAKSATIYNPIIYVFMNRQFRTCIMQLFGKQVDDGSEVSTSKTEVSSVAPA</t>
  </si>
  <si>
    <t>FJ940702.1</t>
  </si>
  <si>
    <t>ATGGCAGAGGAGTGGGGAAAACAGGCGTTTGCTGCCAGGCGGTACAACGAAGACACAACGAGAGGTTCTGCCTTCGCTTACACAAATAGTAATAATACCAGAGATCCCTTTGAGGGACCCAACTACCACATTGCTCCCCGATGGGTTTACAACGTCTCAACGATCTGGATGTGTTTTGTGGTGGTTGCATCGGTCTTCACCAACGGTCTGGTTTTGGTGGCCACAGCAAAGTTCAAGAAGCTGCGTCACCCACTGAACTGGATTTTGGTCAATCTTGCCATCGCTGATCTTGGAGAGACGGTCTTTGCCAGCACCATCAGTGTGTGCAACCAGTATTTTGGATATTTCATTCTGGGACACCCAATGTGCGTCTTTGAGGGCTACACTGTCTCAACTTGTGGTATTGCTGCTCTTTGGTCTCTGACTATCATCTCCTGGGAGAGATGGATAGTTGTGTGCAAGCCCTTTGGAAATGTCAAGTTTGATGCCAAATGGGCTACGGGTGGAATCGTCTTCTCCTGGGTCTGGTCTGCAGTGTGGTGTGCTCCTCCCATCTTTGGATGGAGCAGGTATTGGCCCCATGGTCTGAAAACATCCTGTGGACCTGATGTGTTCAGTGGAAGCGAGGACCCTGGAGTCCAGTCCTACATGATAGTTCTTATGATTACATGCTGTATCATTCCCCTGGCTATCATTATCTTGTGCTACCTCGCTGTGTGGCTGGCCATCCGCGCTGTTGCCATGCAGCAGAAGGAATCCGAGTCCACCCAGAAAGCTGAAAGGGAAGTATCCAGGATGGTGGTTGTCATGATCGTGGCTTACTGTGTGTGCTGGGGACCTTACACCTTCTTTGCCTGCTTTGCTGCTGCCAACCCTGGATATGCCTTCCATCCTCTGGCAGCTGCCATGCCGGCCTACTTTGCTAAGAGCGCTACCATCTACAACCCAGTCATCTATGTCTTCATGAACCGACAGTTCCGCACATGCATCATGCAGCTCTTTGGCAAACAGGTGGATGATGGCTCTGAAGTATCCACATCAAAGACAGAGGTCTCCTCTGTGGCTCCTGCATAA</t>
  </si>
  <si>
    <t>MAEEWGKQAFAARRYNEDTTRGSAFAYTNSNNTRDPFEGPNYHIAPRWVYNVSTIWMCFVVVASVFTNGLVLVATAKFKKLRHPLNWILVNLAIADLGETVFASTISVCNQYFGYFILGHPMCVFEGYTVSTCGIAALWSLTIISWERWIVVCKPFGNVKFDAKWATGGIVFSWVWSAVWCAPPIFGWSRYWPHGLKTSCGPDVFSGSEDPGVQSYMIVLMITCCIIPLAIIILCYLAVWLAIRAVAMQQKESESTQKAEREVSRMVVVMIVAYCVCWGPYTFFACFAAANPGYAFHPLAAAMPAYFAKSATIYNPVIYVFMNRQFRTCIMQLFGKQVDDGSEVSTSKTEVSSVAPA</t>
  </si>
  <si>
    <t>Nannostomus</t>
  </si>
  <si>
    <t>beckfordi</t>
  </si>
  <si>
    <t>HM627006.1</t>
  </si>
  <si>
    <t>TTCTTTGGCTACTTCGTTCTTGGGCATCCTATGTGCATTTTTGAAGGATGGACAGTTTCTGTCTGTGGTATCACTGCCTTGTGGTCCTTGACTATAATCTCATGGGAACGCTGGGTTGTTGTGTGCAAGCCATTTGGTAATGTTAAATTTGATGGAAAGTGGGCAGCAGGAGGCATCATCTTCTCTTGGGTTTGGGCCATTATTTGGTGCTCCCCTCCAATCTTCGGCTGGAGCAGGTACTGGCCTCATGGCCTGAAGACATCCTGTGGTCCTGATGTATTCAGCGGTAGTGAGGACCCCGGTGTGGCCTCCTACATGGTCACACTGATGGTCACCTGCTGTTTTCTTCCCCTTTCCATCATTATTATTTGCTACATCTTTGTATGGAATGCCATCCATCAGGTGGCACAA</t>
  </si>
  <si>
    <t>FFGYFVLGHPMCIFEGWTVSVCGITALWSLTIISWERWVVVCKPFGNVKFDGKWAAGGIIFSWVWAIIWCSPPIFGWSRYWPHGLKTSCGPDVFSGSEDPGVASYMVTLMVTCCFLPLSIIIICYIFVWNAIHQVAQ</t>
  </si>
  <si>
    <t>EF526297.1</t>
  </si>
  <si>
    <t>ATGGCTGAACCCTGGGATGCAGTCCTTGCCGCCAGAAGGCGACATCAGGATGAGGAAACAACAAGAAGCACAATTTTCGTGTATACCAACTCCAATAACACAAGGGGTCCCTTCGAAGGTCCAAACTATCATATTGCCCCTCGCTGGGTTTACAACCTCACAAGCCTTTGGATGATTTTTGTGGTCTTTGCCTCTTGCTTTACCAATGGCTTGGTCCTTATGGCCACATATAAATTCAAGAAGCTGCGACACCCACTGAACTGGATTCTGGTCAACTTGGCCATAGCGGACTTGGGAGAGACCTTGATTGCAAGTACTATCAGTGTCACCAACCAGATCTTTGGCTACTTTATCCTAGGACATCCCATGTGCATGTTGGAGGGCTTCACTGTTGCAACATGTGGTATTACTGGGCTATGGTCCCTGACAATCATCGCTTGGGAGAGATGGGTTGTGGTCTGCAAGCCTTTTGGCAACATCAAGTTCGATGGGAAGTGGGCTGCCGGTGGCATCATTTTCTCCTGGGTCTGGTCTGCCTTCTGGTGTGCAATGCCTCTTTTTGGTTGGAGCAGATTCTGGCCCCATGGGCTGAAGACCTCCTGCGGTCCAGATGTATTCAGTGGAGAGGACAAGTATGGCACACGGTCCTTCATGATAGCACTGATGATCACCTGCTGTATAATCCCCCTAGGTGTTATCATCCTCTGCTACATCCAAGTGTGGTGGGCTATTAGAACAGTGGCCAAACAACAAAAGGAGTCAGAATCCACGCAGAAAGCTGAAAAGGAAGTGTCCCGTATGGTGGTAGTCATGATTTTTGCCTACTGTTTCTGCTGGGGCCCTTACACTTTCATGGCATGCTTCGGGGCTGCCTACCCAGGCTACGCATTCCATCCACTGGCTGCAGCCTTGCCTGCCTACTTCGCCAAGAGCGCCACCATCTACAACCCCATTATCTATGTCTTCATGAACAGACAGTTTCGTAACTGTATATACCAGCTCCTTGGCAAGAAGGTGGATGATGGCTCCGAACTCTCCTCTACATCCAAAACAGAGGTCTCATCAGTCTCAAATTCTTCAGTTTCTCCTGCATAA</t>
  </si>
  <si>
    <t>MAEPWDAVLAARRRHQDEETTRSTIFVYTNSNNTRGPFEGPNYHIAPRWVYNLTSLWMIFVVFASCFTNGLVLMATYKFKKLRHPLNWILVNLAIADLGETLIASTISVTNQIFGYFILGHPMCMLEGFTVATCGITGLWSLTIIAWERWVVVCKPFGNIKFDGKWAAGGIIFSWVWSAFWCAMPLFGWSRFWPHGLKTSCGPDVFSGEDKYGTRSFMIALMITCCIIPLGVIILCYIQVWWAIRTVAKQQKESESTQKAEKEVSRMVVVMIFAYCFCWGPYTFMACFGAAYPGYAFHPLAAALPAYFAKSATIYNPIIYVFMNRQFRNCIYQLLGKKVDDGSELSSTSKTEVSSVSNSSVSPA</t>
  </si>
  <si>
    <t>gorbuscha</t>
  </si>
  <si>
    <t>AY214150.1</t>
  </si>
  <si>
    <t>ATGGCAGAAAGCTGGGGAAGTGCTGCTTATGCAGCCAGGCGACAAAACCAAGATACAACGAGAGAATCTTCCTTTACCTTCACCAACAGCAATAACACCAAAGATCCCTTTGAGGGCCCCAACTACCACATTGCTCCAAGATGGGTGTACAATGTTTCAACACTTTGGATGATCATAGTGGTCATCCTCTCAGTCTTCACCAATGGCCTGGTACTGGTGGCCACTGCAAAATTCAAGAAGCTCCAACACCCTCTGAACTGGATCTTGGTCAACCTTGCTATTGCTGACATTGGAGAAACACTTTTGGCAAGCACCATCAGCGTTTGCAACCAGTTTTTTGGCTACTTCATTCTGGGACATCCAATGTGTGTCTTTGAGGGATACACTGTCTCCACTTGCGGAATTGCTGCTCTGTGGTCCCTGGCTGTCATCTCTTGGGAGAGATGGGTGGTGGTGTGCAAGCCCTTTGGAAGTGTCAAGTTTGATGCCAAATGGGCCATGGGAGGCATTATCTTCTCCTGGGTCTGGTCTGCTTTCTGGTGTGCCCCCCCCATCTTTGGCTGGAGCAGGTACTGGCCTCACGGCCTGAAGACTTCCTGCGGACCTGATGTGTTCGGAGGCAATGAGGATCCTGGAGTCAAGTCCTACATGATCACTCTCATGATTACATGCTGCTTCTTCCCCCTGTTCGTTATCATCTTCTGCTACGTTTTCGTGTGGCTAGCCATTCGTGCTGTTGCTGCGCAACAGAAAAACTCTGAGTCAACACAGAAGGCCGAGAAGGAAGTGTCCAGGATGGTTGTTGTCATGATTATAGCTTACTGTGTATGCTGGGGACCTTATACCTGCTTTGCCTGCTTTGCTGCAGCTAACCCTGGGTATGCTTTCCACCCTCTGGCAGCCGCAATTCCTGCCTACTTTGCCAAGAGCGCCACCATCTACAATCCAGTTATATATGTCTTCATGAACAAACAGTTCCGTACTTGCATCATGCAGCTCTTTGGAAAGGCAGAAGATGATGGCACTGAAGTGTCTACATCAAAAACAGAGGTTTCCTCTGTGGCACCTGCATAA</t>
  </si>
  <si>
    <t>MAESWGSAAYAARRQNQDTTRESSFTFTNSNNTKDPFEGPNYHIAPRWVYNVSTLWMIIVVILSVFTNGLVLVATAKFKKLQHPLNWILVNLAIADIGETLLASTISVCNQFFGYFILGHPMCVFEGYTVSTCGIAALWSLAVISWERWVVVCKPFGSVKFDAKWAMGGIIFSWVWSAFWCAPPIFGWSRYWPHGLKTSCGPDVFGGNEDPGVKSYMITLMITCCFFPLFVIIFCYVFVWLAIRAVAAQQKNSESTQKAEKEVSRMVVVMIIAYCVCWGPYTCFACFAAANPGYAFHPLAAAIPAYFAKSATIYNPVIYVFMNKQFRTCIMQLFGKAEDDGTEVSTSKTEVSSVAPA</t>
  </si>
  <si>
    <t>AY214140.1</t>
  </si>
  <si>
    <t>ATGGCAGAAAGCTGGGGTAGTGCTGCTTATGCAGCCAGGCGACAAAACCAAGATACAACGAGAGAATCTTCCTTTACCTTCACCAACAGCAATAACACCAAAGATCCCTTTGAGGGCCCTAACTACCACATTGCTCCAAGATGGGTGTACAATGTTTCAACACTTTGGATGATCATAGTGGTCATCCTCTCAGTCTTCACCAATGGCCTGGTACTGGGGGCCACTGCAAAATTCAAGAAGCTCCAACACCCTCTGAACTGGATCTTGGTCAACCTTGCTATTGCTGACATTGGAGAAACACTTTTGGCAAGCACCATCAGCGTTTGCAACCAGTTTTTTGGCTACTTCATTCTGGGACATCCAATGTGTGTCTTTGAGGGATACACTGTCTCCACTTGCGGAATTGCTGCTCTGTGGTCCCTGGCTGTCATCTCTTGGGAGAGATGGGTGGTGGTGTGCAAGCCCTTTGGAAGTGTCAAGTTTGATGCCAAATGGGCCATGGGAGGCATTATCTTCTCCTGGGTCTGGTCTGCTTTCTGGTGTGCCCCTCCCATCTTTGGCTGGAGCAGGTACTGGCCTCACGGCCTGAAGACTTCCTGCGGACCTGATGTGTTCGGAGGCAATGAGGATCCTGGAGTCAAGTCCTACATGATTACTCTCATGATTACATGCTGCTTCTTCCCCCTGGTCGTCATCATCTTCTGCTACATTTTCGTGTGGCTAGCCATTCGTGGTGCTGCGCAACAGAAAAAAGACTCTGAGTCAACACAGAAGCCCGAGAAGGAAGTGTCCAGGATGGTTGTTGTCATGATTATAGCTTACTGTGTATGCTGGGGACCTTATACCTGCTTTGCCTGCTTTGCTGCGGCTAACCCTGGGTATGCTTTCCACCCTCTGGCAGCCGCAATTCCTGCCTACTTTGCCAAGAGCGCCACCATCTACAATCCAGTTATATATGTCTTCATGAACAAACAGTTCCGTACTTGCATCATGCAGCTCTTTGGAAAGGCAGAAGATGATGGCACTGAAGTGTCTACATCAAAAACAGAGGTTTCCTCTGTGGCACCTGCATAA</t>
  </si>
  <si>
    <t>MAESWGSAAYAARRQNQDTTRESSFTFTNSNNTKDPFEGPNYHIAPRWVYNVSTLWMIIVVILSVFTNGLVLGATAKFKKLQHPLNWILVNLAIADIGETLLASTISVCNQFFGYFILGHPMCVFEGYTVSTCGIAALWSLAVISWERWVVVCKPFGSVKFDAKWAMGGIIFSWVWSAFWCAPPIFGWSRYWPHGLKTSCGPDVFGGNEDPGVKSYMITLMITCCFFPLVVIIFCYIFVWLAIRGAAQQKKDSESTQKPEKEVSRMVVVMIIAYCVCWGPYTCFACFAAANPGYAFHPLAAAIPAYFAKSATIYNPVIYVFMNKQFRTCIMQLFGKAEDDGTEVSTSKTEVSSVAPA</t>
  </si>
  <si>
    <t>AY214145.1</t>
  </si>
  <si>
    <t>ATGGCAGAAAGCTGGGGAAGTGCTGCTTATGCAGCCAGGCGACAAAACCAAGATACAACGAGAGAATCTTCCTTTACCTTCACCAACAGCAATAACACCAAAGATCCCTTTGAGGGCCCCAACTACCACATTGCTCCAAGATGGGTGTACAATGTTTCAACACTTTGGATGATCATTGTGGTCATCCTCTCAGTCTTCACCAATGGCCTGGTACTGGTGGCCACTGCAAAATTCGAGAAGCTCCAACACCCTCTGAACTGGATCTTGGTCAACCTTGCTATTGCTGACATTGGAGAAACACTTTTGGCAAGCACCATCAGCGTTTGCAACCAGTTTTTTGGCTACTTCATTCTGGGACATCCAATGTGTGTATTTGAGGGATACACTGTCTCCACTTGCGGAATTGCTGCTCTGTGGTCCCTGGCTGTCATCTCTTGGGAGAGATGGGTGGTGGTGTGCAAGCCCTTTGGAAGTGTCAAGTTTGATGCCAAATGGGCCATGGGAGGCATTATCTTCTCCTGGGTCTGGGCTGCTTTCTGGTGTGCCCCCCCCATCTTTGGCTGGAGCAGGTACTGGCCTCACGGCCTGAAGACTTCCTGCGGACCTGATGTGTTCGGAGGCAATGAGGATCCTGGAGTCAAGTCCTACATGATTACTCTCATGATTACATGCTGCTTCTTCCCCCTGTTCGTGATCATCTTCTGCTACATTTTCGTGTGGCTAGCCATTCGTGCTGTTGCTCAACAGCAAAAAGACTCTGAGTCAACACGGAAGGCCGAGAAAGAAGTGTCCAGGATGGTTGTTGTCATGATTATAGCTTACTGTGTATGCTGGGGACCTTATACCTGCTTTGCCTGCTTTGCTGCGGCTAACCCTGGGTATGCTTTCCACCCTCTGGCAGCCGCAATTCCTGCCTACTTTGCCAAGAGCGCCACCATCTACAATCCAGTTATATATGTCTTCATGAACAAACAGTTCCGTACTTGCATCATGCAGCTCTTTGGAAAGGCAGAAGATGATGGCACTGAAGTGTCTACATCAAAAACAGAGGTTTCCTCTGTGGCACCTGCATAA</t>
  </si>
  <si>
    <t>MAESWGSAAYAARRQNQDTTRESSFTFTNSNNTKDPFEGPNYHIAPRWVYNVSTLWMIIVVILSVFTNGLVLVATAKFEKLQHPLNWILVNLAIADIGETLLASTISVCNQFFGYFILGHPMCVFEGYTVSTCGIAALWSLAVISWERWVVVCKPFGSVKFDAKWAMGGIIFSWVWAAFWCAPPIFGWSRYWPHGLKTSCGPDVFGGNEDPGVKSYMITLMITCCFFPLFVIIFCYIFVWLAIRAVAQQQKDSESTRKAEKEVSRMVVVMIIAYCVCWGPYTCFACFAAANPGYAFHPLAAAIPAYFAKSATIYNPVIYVFMNKQFRTCIMQLFGKAEDDGTEVSTSKTEVSSVAPA</t>
  </si>
  <si>
    <t>nerka</t>
  </si>
  <si>
    <t>AY214155.1</t>
  </si>
  <si>
    <t>ATGGCAGAAAGCTGGGGAAGTGCTGCTTATGCAGCCAGGCGACAAAACCAAGATACAACGAGAGAATCTTCCTTTACCTTCACCAACAGCAATAACACCAAAGATCCCTTTGAGGGCCCCAACTACCACATTGCCCCAAGATGGGTGTACAATGTTTCAACACTTTGGATGATCATTGTGGTAATCCTCTCAGTCTTCACCAATGGCCTGGTACTGGTGGCCACTGCAAAATTCAAGAAGCTCCAACACCCTCTGAACTGGATCTTGGTCAACCTTGCTATTGCTGACATTGGAGAAACACTTTTGGCAAGCACCATCAGCGTTTGCAACCAGTTTTTTGGCTACTTCATTCTGGGACATCCAATGTGTGTCTTTGAGGGATACACTGTCTCCACTTGCGGAATTGCTGCTCTGTGGTCCCTGGCTGTCATCTCTTGGGAGAGATGGGTGGTGGTGTGCAAGCCCTTTGGAAGTGTCAAGTTTGATGCCAAATGGGCCATGGGAGGCATTATCTTCTCCTGGGTCTGGTCTGCTTTCTGGTGTGCCCCCCCCATCTTTGGCTGGAGCAGGTACTGGCCTCACGGCCTGAAGACTTCCTGCGGACCTGATGTGTTCGGAGGCAATGAGGATCCTGGAGTCAAGTCCTACATGATTACTCTCATGATTACATGCTGCTTCTTCCCCCTGTTCGTTATCATCTTCTGCTACATTTTCGTGTGGCTAGCCATTCGTGCTGTTGCTGCGCAACAGAAAGACTCTGAGTCAACACAGAAGGCCGAGAAGGAAGTGTCCAGGATGGTTGTTGTCATGATTATAGCTTACTGTGTATGCTGGGGACCTTATACCTGCTTTGCCTGCTTTGCTGCGGCTAACCCTGGGTATGCTTTCCACCCTCTGGCAGCCGCAATTCCTGCCTACTTTGCCAAGAGCGCCACCATCTACAATCCAGTTATATATGTCTTCATGAACAAACAGTTCCGTACTTGCATCATGCAGCTCTTTGGAAAGGCAGAAGATGATGGCACTGAAGTGTCTACGTCAAAAACAGAGGTTTCCTCTGTGGCACCTGCATAA</t>
  </si>
  <si>
    <t>MAESWGSAAYAARRQNQDTTRESSFTFTNSNNTKDPFEGPNYHIAPRWVYNVSTLWMIIVVILSVFTNGLVLVATAKFKKLQHPLNWILVNLAIADIGETLLASTISVCNQFFGYFILGHPMCVFEGYTVSTCGIAALWSLAVISWERWVVVCKPFGSVKFDAKWAMGGIIFSWVWSAFWCAPPIFGWSRYWPHGLKTSCGPDVFGGNEDPGVKSYMITLMITCCFFPLFVIIFCYIFVWLAIRAVAAQQKDSESTQKAEKEVSRMVVVMIIAYCVCWGPYTCFACFAAANPGYAFHPLAAAIPAYFAKSATIYNPVIYVFMNKQFRTCIMQLFGKAEDDGTEVSTSKTEVSSVAPA</t>
  </si>
  <si>
    <t>AY214135.1</t>
  </si>
  <si>
    <t>ATGGCAGAAAGCTGGGGAAGTGCTGCTTATGCAGCCAGGCGACAAAACCAAGATACAACGAGAGAATCTTCCTTTACCTTCACCAACAGCAATAACACCAAAGATCCCTTTGAGGGCCCCAACTACCACATTGCTCCAAGATGGGTGTACAATGTTTCAACACTTTGGATGATCATAGTGGTCATCCTCTCAGTCTTCACCAATGGCCTGGTACTGGTGGCCACTGCAAAATTCAAGGAGCTCCAACACCCTCTGAGCTGGATCTTGGTCAACCTTGCTATTGCTGACATTGGAGAAACACTTTTGGCAAGCACCATCAGCGTTTGCAACCAGTTTTTTGGCTACTTCATCCTGGGACATCCAATGTGTGTCTTTGAGGGATACACTGTCTCCACTTGCGGAATTGCTGCTCTGTGGTCCCTGGCTGTCATCTCTTGGGAGAGATGGGTGGTGGTGTGCAAGCCCTTTGGAAGTGTCAAGTTTGATGCCAAATGGGCCATGGGAGGCATTATCTTCTCCTGGGTCTGGGCTGCTTTCTGGTGTGCCCCCCCCATCTTTGGCTGGAGCAGGTACTGGCCTCACGGCCTGAAGACTTCCTGCGGACCTGATGTGTTCGGAGGCAATGAGGATCCTGGAGTCAAGTCCTACATGATTACTCTCATGATTACATGCTGCTTCTTCCCCCTGGTCGTCATCATCTTCTGCTACATTTTCGTGTGGCTAGCCATTCGTGGTGCTGCGGCGCAACAGAAAGACTCTGAGTCAACACAGAAGCCCGAGAAGGAAGTGTCCAGGATGGTTGTTGTCATGATTATAGCTTACTGTGTATGCTGGGGACCTTATACCTGCTTTGCCTGCTTTGCTGCGGCTAACCCTGGGTATGCTTTCCACCCTCTGGCAGCCGCAATTCCTGCCTACTTTGCCAAGAGCGCCACCATCTACAATCCAGTTATATATGTCTTCATGAACAAACAGTTCCGTACTTGCATCATGCAGCTCTTTGGAAAGGCAGAAGATGATGGCACTGAAGTGTCTACATCAAAAACAGAGGTTTCCTCTGTGGCACCTGCATAA</t>
  </si>
  <si>
    <t>MAESWGSAAYAARRQNQDTTRESSFTFTNSNNTKDPFEGPNYHIAPRWVYNVSTLWMIIVVILSVFTNGLVLVATAKFKELQHPLSWILVNLAIADIGETLLASTISVCNQFFGYFILGHPMCVFEGYTVSTCGIAALWSLAVISWERWVVVCKPFGSVKFDAKWAMGGIIFSWVWAAFWCAPPIFGWSRYWPHGLKTSCGPDVFGGNEDPGVKSYMITLMITCCFFPLVVIIFCYIFVWLAIRGAAAQQKDSESTQKPEKEVSRMVVVMIIAYCVCWGPYTCFACFAAANPGYAFHPLAAAIPAYFAKSATIYNPVIYVFMNKQFRTCIMQLFGKAEDDGTEVSTSKTEVSSVAPA</t>
  </si>
  <si>
    <t>Opsariichthys</t>
  </si>
  <si>
    <t>pachycephalus</t>
  </si>
  <si>
    <t>EU410466.1</t>
  </si>
  <si>
    <t>ATGGCAGAGCAATGGGGAGATGCGATGTTCGCAGCCAGGCGAAAAGGAGATGAAACAACAAGAGAAGCGATGTTCGTATATACTAACAGCAATAACACCAAGGATCCCTTTGAGGGACCCAACTACCACATTGCTCCTCGATGGGTGTACAACCTAGCAACACTCTGGATGTTCTTTGTGGTCGTCGCCTCGACCTTCACCAATGGCTTGGTGCTGGTGGCCACGGCCAAATTCAAGAAGCTCCGTCATCCTCTCAACTGGATCTTGGTCAACCTTGCTGTAGCTGATCTAGCAGAAACTCTGTTGGCCAGCACCATCAGTGTGACCAACCAATTTTTTGGCTACTTTATCCTTGGACATCCCATGTGTGTTTTTGAGGGCTACACTGTGTCTGTATGTGGTATTGCAGGTCTGTGGTCTTTGACTATGATCTCTTGGGAGAGATGGGTGGTCGTCTGCAAACCATTTGGAAATGTCAAGTTTGATGGTAAATGGGCATCTGCTGGTATCGTCTTCACATGGGTTTGGTCTGCTGTCTGGTGTGCACCTCCCGTCTTTGGCTGGAGCAGATATTGGCCTCATGGTCTGAAGACCTCCTGCGGCCCTGATGTCTTCAGTGGAAGCGAGGACCCTGGTGTCCAGTCCTACATGATTGTCCTAATGATCACATGTTGTTTAATCCCTCTGGCCATCATCATTCTCTGCTACCTGGCAGTGTTCATGGCCATTCATGCTGTCGCCCAGCAGCAGAAGGATTCTGAGTCCACACAGAAGGCAGAGAAGGAAGTGTCCAGGATGGTGGTTGTCATGATCCTGGCCTACTGTGTTTGCTGGGGTCCTTATACATTCTTTGCCTGCTTTGCAGCTGCAAACCCAGGCTATGCCTTCCACCCCCTGGCAGCAGCCATGCCTGCCTACTTTGCCAAGAGCGCCACCATCTACAACCCCGTCATTTATGTCTTCATGAACCGACAGTTCCGCGTATGCATCTTGCAGCTCTTTGGAAAGAAGGTGGATGATGGGTCTGAGGTGTCCACATCCAAGACGGAAGTATCCTCTGTGGCTCCTGCATAA</t>
  </si>
  <si>
    <t>MAEQWGDAMFAARRKGDETTREAMFVYTNSNNTKDPFEGPNYHIAPRWVYNLATLWMFFVVVASTFTNGLVLVATAKFKKLRHPLNWILVNLAVADLAETLLASTISVTNQFFGYFILGHPMCVFEGYTVSVCGIAGLWSLTMISWERWVVVCKPFGNVKFDGKWASAGIVFTWVWSAVWCAPPVFGWSRYWPHGLKTSCGPDVFSGSEDPGVQSYMIVLMITCCLIPLAIIILCYLAVFMAIHAVAQQQKDSESTQKAEKEVSRMVVVMILAYCVCWGPYTFFACFAAANPGYAFHPLAAAMPAYFAKSATIYNPVIYVFMNRQFRVCILQLFGKKVDDGSEVSTSKTEVSSVAPA</t>
  </si>
  <si>
    <t>Paracheirodon</t>
  </si>
  <si>
    <t>innesi</t>
  </si>
  <si>
    <t>AB239249.1</t>
  </si>
  <si>
    <t>TGCTCCTAGATGGATTTACAATGTAGCATCCTTATGGATGATCATTGTTGTCATTGCATCAGTCTTCACTAACAGTCTGGTCATTGTAGCTACAGCAAAGTTCAAGAAGCTGCGACACCCTCTAAACTGGATTCTAGTAAACCTGGCTATAGCYGATCTTGGGGAGACAGTTCTTGCCGGCACAATCAGCGTCATCAACCAGATCTTTGGCTACTTCATCCTTGGACACCCAATGTGCATTTTTGAGGGGTGGACGGTGTCTGTCTGTGGTATCACTGCTTTGTGGTCTTTGACTATAATCTCCTGGGAGCGCTGGGTGGTTGTGTGCAAGCCATTTGGTAATGTTAAATTTGATGGCAAGTGGGCAGCAGGAGGCATTATTTTTTCCTGGGCATGGGCCATCATCTGGTGCAGCCCTCCAATCTTCGGCTGGAGCAGGTACTGGCCCCATGGTCTGAAGACATCTTGTGGCCCTGATGTGTTCAGTGGCAGTGAGGATCCAGGTGTGGCCTCCTACATGGTCACACTTCTCCTTACCTGTTGTATTCTTCCTCTCTCCATCATTATCATTTGCTACATCTTTGTCTGGAATGCCATCCACCAGGTCGCCCAGCAACAGAAAGACTCTGAGTCCACTCAGAAGGCAGAGAAGGAAGTGTCCAGGATGGTGGTAGTGATGATCATTGCTTTTATCCTGTGCTGGGGACCATATGCCTCCTTCGCCACCTTCTCTGCATTGAACCCTGGATATGCCTTCCACCCTCTG</t>
  </si>
  <si>
    <t>APRWIYNVASLWMIIVVIASVFTNSLVIVATAKFKKLRHPLNWILVNLAIADLGETVLAGTISVINQIFGYFILGHPMCIFEGWTVSVCGITALWSLTIISWERWVVVCKPFGNVKFDGKWAAGGIIFSWAWAIIWCSPPIFGWSRYWPHGLKTSCGPDVFSGSEDPGVASYMVTLLLTCCILPLSIIIICYIFVWNAIHQVAQQQKDSESTQKAEKEVSRMVVVMIIAFILCWGPYASFATFSALNPGYAFHPL</t>
  </si>
  <si>
    <t>AB239250.1</t>
  </si>
  <si>
    <t>CATTGCTCCAAGATGGGTTTACAACCTGTCATCCTTATGGATGATCTTTGTTGTCGTTGCATCAGTCTTTACTAATGGTTTGGTAATTGTAGCTACAGCAAAGTTCAAGAAGCTGCGACACCCTCTAAACTGGATTCTGGTAAACCCGGCTATAGCCGATCTTGGGGAGACAGTTCTTGCCAGCACAATCAGTGTCATCAACCAGATCTTTGGCTACTTCATCCTTGGACACCCAATGTGCATTTTTGAGGGGTGGACGGTGTCTGTCTGTGGTATCACAGCTCTGTGGTCTCTGACTATAATCTCCTGGGAGCGCTGGGTGGTTGTGTGCAAGCCATTTGGTAATGTTAAATTTGATGGCAAATGGGCAGCAGGAGGCATTATTTTCTCCTGGGTTTGGTCCATCATCTGGTGCACCCCTCCAATCTTTGGCTGGAGCAGGTACTGGCCCCATGGTCTGAAGACATCYTGTGGCCCTGATGTGTTCAGTGGCAGTGAGGATCCAGGAGTGGCTTCCTACATGATCACCCTAATGCTCACCTGCTGTGCTCTTCCTCTGTCCATCATTATCATTTGCTACATCTTTGTTTGGAGTGCCATCCACCAGGTCGCCCAGCAACAGARAGACTCTGAGTCCACTCAGAAGGCAGAGAAGGAAGTGTCCAGGATGGTGGTAGTGATGATCATTGCMTTTGTTGTGTGCTGGGGACCATATGCCTCCTTCGCCACCTTCTCTGCAGTGAACCCTGGATATGCCTTCCACCCT</t>
  </si>
  <si>
    <t>IAPRWVYNLSSLWMIFVVVASVFTNGLVIVATAKFKKLRHPLNWILVNPAIADLGETVLASTISVINQIFGYFILGHPMCIFEGWTVSVCGITALWSLTIISWERWVVVCKPFGNVKFDGKWAAGGIIFSWVWSIIWCTPPIFGWSRYWPHGLKTSCGPDVFSGSEDPGVASYMITLMLTCCALPLSIIIICYIFVWSAIHQVAQQQXDSESTQKAEKEVSRMVVVMIIAFVVCWGPYASFATFSAVNPGYAFHP</t>
  </si>
  <si>
    <t>AB545021.1</t>
  </si>
  <si>
    <t>CACTATTGGCGAGTACCATCAGTGTCTGCAACCAGTTCTTTGGCTACTTCATTCTTGGGCATCCCATGTGTGTATTTGAAAGGCTTAACAGTTGCTACCTGTGGTATTGCTGGCCTGTGGTCTCTAACGGTCATCTCATGGGAGAGATGGGTGGTGGTGTGCAAGCCTTTCGGAAACGTTAAGTTTGATGGGAAAATGGCGATTGCTGGGGTTCTCTTCACCTGGGTATGGTCTGCTTTCTGGTGTGCACCTCCCATCTTTGGATGGAGCAGGTATTGGCCTCATGGTCTGAAGACCTCCTGTGGACCTGATGTATTCAGTGGAAGCGAAGACCCTGGGGTTCAGTCCTACATGATTGTTCTGATGATCACCTGCTGCTTCATCCCCTTGGCCATTATCATCCTCTGCTACTTGGCTGTGTGGTGGGCCATTCGCACTGTCGCACAGCAGCAGAAAGACTCAGAATCAACACAGAAAGCAGAGAAGGAAGTGTCCAGGATGGTGGTGGTCATGATCCTGGCTTACTGCTTCTGCTGGGGTCCTTATACCTTCTTCGCCTGCTTTGCGCGCTATCCTGATATGCTTCCACCCTCTG</t>
  </si>
  <si>
    <t>HYWRVPSVSATSSLATSFLGIPCVYLKGLTVATCGIAGLWSLTVISWERWVVVCKPFGNVKFDGKMAIAGVLFTWVWSAFWCAPPIFGWSRYWPHGLKTSCGPDVFSGSEDPGVQSYMIVLMITCCFIPLAIIILCYLAVWWAIRTVAQQQKDSESTQKAEKEVSRMVVVMILAYCFCWGPYTFFACFARYPDMLPPS</t>
  </si>
  <si>
    <t>ATGACGGCGTCCTGGCAGGGGGCGATGTTCGCGGCTCGCAGGCGACAAGATGACGAAGACACGACGATGGAAAGCCTCTTTAGATACACGAATGAGAACAACACGAAGGATCCCTTCGAGGGCCCCAACTATCATATCGCCCCTCGCTGGGTGTTCAACCTCACGTCCGTGTGGATGATCATCGTCGTCGTCCTCTCGCTGTTCTCCAACGGCCTGGTGCTCGTGGCCACCGTGAAGTTCAAGAAGCTGCGGCACCCGCTCAACTGGATCATCGTCAACCTGGCCATTGCTGACATCCTAGAGACCATCTTCGCCTCCACCATCAGCGTGTGCAACCAGGTCTACGGATACTTCATCCTGGGTCACCCGATGTGCGTCTTCGAGGGCTACGTTGTATCCACTTGCGGCATCGCCGGTCTGTGGTCGCTGGCTATCATTTCGTGGGAGCGCTGGATGGTCGTCTGCAAACCCTTTGGCAACATCAAGTTCGACGGGAAAATTGCCACGATCCTCATTGTCTTCTCGTGGGTCTGGCCCGCGTCTTGGTGCTCGCTTCCAATTTTCGGCTGGAGCAGGTACTGGCCGCACGGGCTGAAGACGTCGTGCGGACCGGACGTGTTCAGTGGCAGCACGGACCCCGGCGTGCAGTCCTACATGGTGGTGCTCATGATCACCTGCTGCTTCCTCCCCCTCTCCATCATTATCCTCTGCTACTTACAAGTCTGGCTCGCCATCCACTCTGTGGCGCAGCAGCAGAAGGAGTCGGAGACGACGCAGAAGGCAGAGCGCGACGTCTCCCGCATGGTGGTGGTCATGATCTTAGCCTACGTCTTCTGCTGGGGACCCTACACATTCTTCGCGTGCTTTGCGGCCGCGAACCCGGGCTACTCGTTCCACCCGATCGCCGCCGCCCTGCCGGCTTACTTCGCCAAAGGCGCCACCATCTACAATCCCATAATCTACGTGTTCATGAACAGACAGTTCCGCAACTGCATCTTGCAGCTGTTTGGGAAGAAAGTGGACGACGGCTCCGAGGTGTCCAGCTCGTCCCGCACCGAGGTCTCCTCCGTCTCCAACTCGTCCGTCAGCCCCGCGTGA1</t>
  </si>
  <si>
    <t>MTASWQGAMFAARRRQDDEDTTMESLFRYTNENNTKDPFEGPNYHIAPRWVFNLTSVWMIIVVVLSLFSNGLVLVATVKFKKLRHPLNWIIVNLAIADILETIFASTISVCNQVYGYFILGHPMCVFEGYVVSTCGIAGLWSLAIISWERWMVVCKPFGNIKFDGKIATILIVFSWVWPASWCSLPIFGWSRYWPHGLKTSCGPDVFSGSTDPGVQSYMVVLMITCCFLPLSIIILCYLQVWLAIHSVAQQQKESETTQKAERDVSRMVVVMILAYVFCWGPYTFFACFAAANPGYSFHPIAAALPAYFAKGATIYNPIIYVFMNRQFRNCILQLFGKKVDDGSEVSSSSRTEVSSVSNSSVSPA</t>
  </si>
  <si>
    <t>Plecoglossus</t>
  </si>
  <si>
    <t>AB107771.1</t>
  </si>
  <si>
    <t>ATGACAGATGAGTGGGGAAATGCAGTGTTTGCTGCAAGACGGCGCAATGAAGACACAACAAGAGAGTCTTCATTCACTTACACCAACAGCAACAACACTAAAGATCCATTTGAGGGCCCTAACTACCACATTGCTCCTCGATGGGTGTACAATATCTCAACAATGTGGATGATATTTGTGGTTATTGCATCCGTCTTCACCAACGGCCTGGTATTGGTGGCCACAGCTAAATTCAAGAAGCTTCAGCACCCTCTGAACTGGATCTTGGTCAACCTGGCTATTGCTGATCTTGGAGAGACTGTCTTGGCCAGCACCATCAGCGTTTGCAATCAAACATTTGGATATTTCATTCTGGGACACCCTATGTGTGTCTTTGAAGGCTACACTGTCTCTACTTGTGGTATTGCTGCTCTGTGGTCCCTAACTGTGATTTCCTGGGAGAGATGGGTGGTTGTGTGCAAGCCTTTTGGAAATGTCAAGTTTGATGCCAAATGGGCCACTGCCGGCATTGTCTTCTCCTGGGTCTGGTCAGCAGCTTGGTGTGCTCCCCCAATCTTTGGCTGGAGCAGGTATTGGCCTCATGGCTTGAAGACTTCCTGTGGACCTGATGTGTTCAGTGGAAGTGACGACCCTGGAGTCAAGTCTTACATGATTGTTCTGATGATTACCTGCTGCTTCCTTCCTCTGGCTATCATCATCCTTTGCTACATTGCAGTGTGGCTGGCCATCCGTGCTGTGGCCCAGCAGCAGAAAGACTCTGAGTCTACACAGAAAGCTGAGAAGGAAGTGTCCAGGATGGTTGTTGTGATGATCCTTGCTTACATAGTTTGCTGGGGACCTTACACAGTCTTCGCCTGCTTTGCTGCTGCTAACCCAGGATATGCCTTCCATCCTCTGGCTGCAGCACTACCAGCCTACTTTGCCAAGAGCGCCACTATCTACAATCCAGTCATCTATGTCTTCATGAACCGACAGTTCCGTGTTTGCATCATGCAGCTGTTTGGCAAAAAGGTTGATGATGGGTCTGAAGTATCCACATCCAAGACTGAGGTGTCCTCTGTTGCACCTGCATAA</t>
  </si>
  <si>
    <t>MTDEWGNAVFAARRRNEDTTRESSFTYTNSNNTKDPFEGPNYHIAPRWVYNISTMWMIFVVIASVFTNGLVLVATAKFKKLQHPLNWILVNLAIADLGETVLASTISVCNQTFGYFILGHPMCVFEGYTVSTCGIAALWSLTVISWERWVVVCKPFGNVKFDAKWATAGIVFSWVWSAAWCAPPIFGWSRYWPHGLKTSCGPDVFSGSDDPGVKSYMIVLMITCCFLPLAIIILCYIAVWLAIRAVAQQQKDSESTQKAEKEVSRMVVVMILAYIVCWGPYTVFACFAAANPGYAFHPLAAALPAYFAKSATIYNPVIYVFMNRQFRVCIMQLFGKKVDDGSEVSTSKTEVSSVAPA</t>
  </si>
  <si>
    <t>AB098702.1</t>
  </si>
  <si>
    <t>ATGCAGGATGAATGGGGAAATGCAGCATTTGCTGCAAGACGGCGCAATGAAGACACAACAAGAGAGTCTTCATTCACTTACACCAACAGCAACAACACTAAAGATCCGTTTGAGGGCCCTAACTACCACATTGCTCCTCGATGGGTGTACAACATCTCAACAATGTGGATGATATTCGTGGTTATTGCATCCGTCTTCACCAACGGCCTGGTACTGGTGGCCACAGCTAAATTCAAGAAGCTTCAGCACCCTCTGAACTGGATCTTGGTCAACCTGGCTATTGCTGATCTTGGAGAGACTGTCTTGGCCAGCACCATCAGCGTTTGCAATCAAACATTTGGATATTTCATTCTGGGACACCCTATGTGTGTCTTTGAAGGCTACACTGTCTCTACTTGTGGTATTGCTGCTCTGTGGTCCCTAACTGTGATTTCCTGGGAGAGATGGGTGGTTGTGTGCAAGCCTTTTGGAAATGTCAAGTTTGATGCCAAATGGGCAACTGGCGGCATTGTCTTCTCCTGGGTCTGGTCAGCAGCCTGGTGTGCTCCCCCAGTCTTTGGCTGGAGCAGGTATTGGCCTCATGGCTTGAAGACTTCCTGTGGACCTGATGTGTTCAGTGGAAGTGATGACCCTGGAGTCAAGTCTTACATGATTGTTCTGATGGTTACCTGCTGCTTCCTTCCTCTGGCTATCATCATCCTTTGCTACATTGCAGTGTGGCTGGCCATCCGTGCTGTGGCCCAGCAGCAGAAAGACTCTGAGTCTACACAGAAAGCTGAGAAGGAAGTGTCCAGGATGGTTGTTGTGATGATCATTGCTTACATAGTTTGCTGGGGACCTTACACAGTCTTCGCCTGCTTTGCTGCTGCTAACCCAGGATATGCCTTCCATCCTCTGGCTGCAGCACTACCAGCCTACTTTGCCAAGAGCGCCACTATCTACAATCCAGTCATCTATGTCTTCATGAACCGACAGTTCCGTGTTTGCATCATGCAGCTGTTTGGAAAGAAGGTTGATGATGGGTCTGAAGTATCCACATCCAAAACAGAAGTCTCATCTGTGGCACCTGCATAA</t>
  </si>
  <si>
    <t>MQDEWGNAAFAARRRNEDTTRESSFTYTNSNNTKDPFEGPNYHIAPRWVYNISTMWMIFVVIASVFTNGLVLVATAKFKKLQHPLNWILVNLAIADLGETVLASTISVCNQTFGYFILGHPMCVFEGYTVSTCGIAALWSLTVISWERWVVVCKPFGNVKFDAKWATGGIVFSWVWSAAWCAPPVFGWSRYWPHGLKTSCGPDVFSGSDDPGVKSYMIVLMVTCCFLPLAIIILCYIAVWLAIRAVAQQQKDSESTQKAEKEVSRMVVVMIIAYIVCWGPYTVFACFAAANPGYAFHPLAAALPAYFAKSATIYNPVIYVFMNRQFRVCIMQLFGKKVDDGSEVSTSKTEVSSVAPA</t>
  </si>
  <si>
    <t>AY631039.1</t>
  </si>
  <si>
    <t>ATGGCAGAAGAGTGGGGGAAACAGGCGTTTGCTGCCGGGCGGTACCATGAAGATACGACAAGGGGAGCTGCCTTTACATATACAAACAGCAATAACACCAGAGATCCCTTTGAGGGTCCCAATTACCACATTGCTCCTCGATGGGTTTACAACCTTGCAACAGTCTGGATGTTTTTTGTGGTCGTTGCATCAGTCTTCACAAATGGTCTTGTCTTGGTGGCCACAGCTAAGTTCAAGAAACTACGTCACCCACTGAACTGGATCTTGGTCAATCTTGCAATCGCTGATCTTGGAGAGACAGTTTTTGCCAGCACCATTAGTGTATGCAACCAGTTTTTTGGTTACTTCATTCTGGGACACCCGATGTGCGTCTTTGAGGGCTATACTGTCTCAGTGTGTGGAATTGCTGCTCTCTGGTCCCTGTCTATCATCTCCTGGGAGAGATGGGTAGTTGTGTGCAAACCTTTTGGAAACGTTAAGTTTGATGCCAAATGGGCCATGGGTGGAATTCTGTTCTCCTGGATCTGGTCAGCAGCGTGGTGTGCTCCCCCAATCTTTGGCTGGAGCAGGTACTGGCCTCATGGACTGAAGACCTCCTGTGGACCTGATGTATTTAGTGGAAGTGAAGACCCTGGAGTCCAGTCCTACATGATTGTTCTTATGCTTACATGTTGTATTCTTCCCCTGGGTGTTATCATCTTGTGCTACTTGGCCGTCTGGTGGGCCATCCATTCTGTTGCGATGCAGCAGAAGGAATCGGAGTCAACCCAGAAAGCTGAGAGAGAAGTGTCCAGAATGGTTGTTGTCATGATCGTGGCATATTGTGTCTGCTGGGGACCTTATACAGGCTTTGCCTGCTTCGCTGCAGCCAACCCTGGATATGCCTTCCACCCTCTGGCTGCTGCCATGCCTGCATACTTTGCTAAGAGTGCGACCATTTACAACCCTGTCATCTATGTATTCATGAACCGACAGTTCCGCCCATGCATCATGCAACTCTTTGGCAAAGAAGTGGAAGATGCTTCTGAGGTATCCTCATCAAAGACAGAGGTCTCATCTGTGGCTCCTGCATAA</t>
  </si>
  <si>
    <t>MAEEWGKQAFAAGRYHEDTTRGAAFTYTNSNNTRDPFEGPNYHIAPRWVYNLATVWMFFVVVASVFTNGLVLVATAKFKKLRHPLNWILVNLAIADLGETVFASTISVCNQFFGYFILGHPMCVFEGYTVSVCGIAALWSLSIISWERWVVVCKPFGNVKFDAKWAMGGILFSWIWSAAWCAPPIFGWSRYWPHGLKTSCGPDVFSGSEDPGVQSYMIVLMLTCCILPLGVIILCYLAVWWAIHSVAMQQKESESTQKAEREVSRMVVVMIVAYCVCWGPYTGFACFAAANPGYAFHPLAAAMPAYFAKSATIYNPVIYVFMNRQFRPCIMQLFGKEVEDASEVSSSKTEVSSVAPA</t>
  </si>
  <si>
    <t>DQ088627.1</t>
  </si>
  <si>
    <t>ATGGCAGAAGAGTGGGGAAAACAAAGTTTTGCTGCAAGGCGGTATCATGAAGATTCAACCAGGGGATCAGCCTTCGCTTACACAAACAGCAATAACACCAGAGATCCCTTTGAGGGTCCCAATTACCACATCGCACCTCGATGGATTTACAATCTTGCAACACTCTGGATGTTTGTCGTGGTGGTCTTATCAGTCTTCACCAACGGTCTCGTCTTAGTGGCCACAATGAAGTTTAAGAAACTGCGTCACCCTCTAAACTGGATCTTGGTCAATCTAGCCATTGCTGATCTGGGAGAGACTGTTTTTGCCAGCACCATCAGTGTATGCAACCAATTTTTTGGCTACTTCATTCTAGGACACCCAATGTGTATCTTTGAGGGCTATGTTGTCTCAGTTTGTGGTATTGCTGCTCTTTGGTCCCTGACAATCATCTCCTGGGAAAGATGGATAGTTGTGTGCAAACCTTTTGGAAATGTCAAATTTGATGCCAAATGGGCCACAGCTGGAATTGTCTTCTCCTGGGTCTGGTCTGCAGTTTGGTGTGCTCCTCCCATGTTTGGATGGAGCAGGTACTGGCCTCATGGACTGAAGACTTCCTGTGGACCTGATGTGTTCAGTGGAAGTGAAGACCCTGGAGTACAGTCCTACATGATTGTTCTCATGCTTACTTGCTGTATCCTCCCCCTGGCTATCATCATCCTGTGCTACCTTGCTGTGTGGATGGCCATCCGTGCTGTTGCCATGCAGCAGAAGGAGTCAGAGTCAACCCAGAAGGCTGAGAGGGAAGTCTCCAGGATGGTCGTTGTCATGATCGTGGCTTATTGTGTCTGCTGGGGACCTTACACCTTCTTTGCCTGCTTTGCYGCAGCCAACCCTGGATATGCCTTCCACCCTCTGGCTGCTGCTATGCCTGCATACTTTGCCAAGAGCGCTACTATCTACAACCCAATCATCTATGTCTTCATGAACAGACAGTTCCGCACATGCATCATGCAGCTCTTTGGCAAACAAGTGGATGATGGCTCCGAAGTCTCCACATCAAAGACTGAGGTCTCCTCTGTGGCTCCCGCATAA</t>
  </si>
  <si>
    <t>MAEEWGKQSFAARRYHEDSTRGSAFAYTNSNNTRDPFEGPNYHIAPRWIYNLATLWMFVVVVLSVFTNGLVLVATMKFKKLRHPLNWILVNLAIADLGETVFASTISVCNQFFGYFILGHPMCIFEGYVVSVCGIAALWSLTIISWERWIVVCKPFGNVKFDAKWATAGIVFSWVWSAVWCAPPMFGWSRYWPHGLKTSCGPDVFSGSEDPGVQSYMIVLMLTCCILPLAIIILCYLAVWMAIRAVAMQQKESESTQKAEREVSRMVVVMIVAYCVCWGPYTFFACFAAANPGYAFHPLAAAMPAYFAKSATIYNPIIYVFMNRQFRTCIMQLFGKQVDDGSEVSTSKTEVSSVAPA</t>
  </si>
  <si>
    <t>AB448425.1</t>
  </si>
  <si>
    <t>ATCCCTTTGAGGGTCCCAATTACCACATCGCACCTCGATGGATTTACAATCTTGCAACACTCTGGATGTTTGTCGTGGTGGTCTTATCAGTCTTCACCAACGGTCTCGTCTTAGTGGCCACAATGAAGTTTAAGAAACTGCGTCACCCTCTAAACTGGATCTTGGTCAATCTAGCCATTGCTGATCTGGGAGAGACTGTTTTTGCCAGCACCATCAGTGTATGCAACCAATTTTTTGGCTACTTCATTCTAGGACACCCAATGTGTATCTTTGAGGGCTATGTTGTCTCAGTTTGTGGTATTGCTGCTCTTTGGTCCCTGACAATCATCTCCTGGGAAAGATGGATAGTTGTGTGCAAACCCTTTGGAAATGTCAAATTTGATGCCAAATGGGCCACAGCTGGAATTGTCTTCTCCTGGGTCTGGGCTGCAGTTTGGTGTGCTCCTCCCATATTTGGATGGAGCAGGTACTGGCCTCATGGACTGAAGACTTCCTGTGGACCTGATGTGTTCAGTGGAAGTGAAGACCCTGGAGTACAGTCCTACATGATTGTTCTCATGCTTACTTGCTGTATCTTCCCCCTGGCTATCATCATCCTGTGCTACCTTGCTGTGTGGATGGCCATCCGTGCTGTTGCCATGCAGCAGAAGGAGTCAGAGTCAACCCAGAAGGCTGAGAGGGAAGTCTCCAGGATGGTCGTTGTCATGATCGTGGCTTATTGTGTCTGCTGGGGACCTTACACCTTCTTTGCCTGCTTTGCCGCAGCCAACCCTGGATATGCCTTCCACCCTCTGGCTGCTGCTATGCCTGCATACTTTGCCAAGAGCGCTACTATCTACAACCCAATCATCTATGTCTTCATGAACAGACAG</t>
  </si>
  <si>
    <t>PFEGPNYHIAPRWIYNLATLWMFVVVVLSVFTNGLVLVATMKFKKLRHPLNWILVNLAIADLGETVFASTISVCNQFFGYFILGHPMCIFEGYVVSVCGIAALWSLTIISWERWIVVCKPFGNVKFDAKWATAGIVFSWVWAAVWCAPPIFGWSRYWPHGLKTSCGPDVFSGSEDPGVQSYMIVLMLTCCIFPLAIIILCYLAVWMAIRAVAMQQKESESTQKAEREVSRMVVVMIVAYCVCWGPYTFFACFAAANPGYAFHPLAAAMPAYFAKSATIYNPIIYVFMNRQ</t>
  </si>
  <si>
    <t>Scophthalmus</t>
  </si>
  <si>
    <t>AF385826.1</t>
  </si>
  <si>
    <t>ATGGCAGAAGATTGGGGAAAACCGGCATTTGCTGCCAGGCGGTACCATGAGGACACAACAAGGGGGTCGGCCTTCATGTACACAAACAGCAACCACACCAAAGATCCCTTTGAAGGTCCCAACTACCACATTGCCCCTCGATGGATTTACAACCTTGCAACACTCTGGATGTTTGTTGTGGTCGTCGCTTCCGTCTTCACCAACGGTCTCGTCTTGGTGGCCACGGCAAAGTTCAAGAAACTCCGACACCCACTGAACTGGATCTTGGTAAATCTTGCAATTGCTGATCTCGGAGAAACCGTTTTTGCCAGCACCATCAGTGTATGCAATCAGTTCTTTGGTTACTTCATTCTGGGACACCCAATGTGCGTCTTTGAGGGCTATACTGTCTCAGTTTGTGGAATCGCTGGTCTCTGGTCCCTCACTATTATCTCCTGGGAGAGATGGATAGTTGTGTGCAAACCTTTTGGAAACATCAAGTTTGACGCTAAATGGGCCACAGGTGGAATCTTGTTCTCCTGGATCTGGCCAATAGTGTGGTGTGCACCCCCAATCTTTGGCTGGAGCAGGTACTGGCCTCATGGACTTAAGACCTCCTGTGGACCTGATGTATTTAGCGGAAGTGAAGACCCTGGAGTCCAGTCCTACATGATTGTTCTTATGGTTACATGTTGTTTCCTTCCCCTGGCTATTATCATCTTGTGCTACCTTGCCGTCTGGTGGGCTATCCATTCAGTTGCATTGCAGCAGAAGGAATCAGAGTCAACCCAGAAAGCTGAGAAAGATGTATCCAGAATGGTTGTTGTCATGATCTTGGCATATTGCGTATGCTGGGGACCTTACACCTTTTTTGCATGCTTTGCTGCGGCCAACCCAGGATATGCCTTCCATCCTCTGGCTGCTGCCATGCCCGCATACTTTGCCAAGAGCGCCACCATATACAACCCAATCATCTATGTCTTCATGAACCGACAGTTCCGCACATGCATCATGCAGCTCTTTGGCAAAGAAGTGGATGATGGCTCTGAAGTATCCACATCAAAGACAGAAGTCTCCTCTGTGGCTCCGGCATAA</t>
  </si>
  <si>
    <t>MAEDWGKPAFAARRYHEDTTRGSAFMYTNSNHTKDPFEGPNYHIAPRWIYNLATLWMFVVVVASVFTNGLVLVATAKFKKLRHPLNWILVNLAIADLGETVFASTISVCNQFFGYFILGHPMCVFEGYTVSVCGIAGLWSLTIISWERWIVVCKPFGNIKFDAKWATGGILFSWIWPIVWCAPPIFGWSRYWPHGLKTSCGPDVFSGSEDPGVQSYMIVLMVTCCFLPLAIIILCYLAVWWAIHSVALQQKESESTQKAEKDVSRMVVVMILAYCVCWGPYTFFACFAAANPGYAFHPLAAAMPAYFAKSATIYNPIIYVFMNRQFRTCIMQLFGKEVDDGSEVSTSKTEVSSVAPA</t>
  </si>
  <si>
    <t>Sinocyclocheilus</t>
  </si>
  <si>
    <t>anophthalmus</t>
  </si>
  <si>
    <t>GQ168786.1</t>
  </si>
  <si>
    <t>ATGGCAGAGCAGTGGGGAGATGCAATCTTCGCAGCCAGGCGAAGGGGAGATGAAACGACGAGGGAATCGATGTTTGTATATACCAACAGCAATAACACCAAGGATCCCTTTGAGGGACCCAACTACCACATTGCCCCTCGATGGGTGTACAACTTAGCAACAGTATGGATGTTCTTTGTGGTCGTTGCCTCGACCTTCACCAATGGCCTGGTGTTGGTGGCCACAGCCAAATTTAAGAAGCTCCGTCACCCTCTTAACTGGATCCTGGTCAACCTTGCTTTAGCTGATCTAGGAGAGACTCTTTTGGCCAGCACCATCAGTGTCATCAACCAGTTTTTTGGCTACTTTATCCTCGGACATCCCATGTGTATTTTTGAGGGATACACCGTGTCTGTATGTGGTATCGCTGGTCTGTGGTCTTTGACTGTCATCTCTTGGGAAAGATGGGTGGTTGTCTGCAAACCATTTGGAAATGTCAAGTTTGATGCTAAATGGGCATCTGCTGGTATCATCTTCTCCTGGGTTTGGCCTATTTTCTGGTGTGCACCTCCCATCTTTGGCTGGAGCAGATACTGGCCTCACGGTTTGAAGACCTCCTGCGGCCCTGATGTCTTCAGTGGAAGCGAGGACCCCGGTGTTCAGTCCTACATGATTATCCTGATGATCACCTGCTGTATCATCCCTTTGGCCATTATCATTCTCTGCTATATTGCTGTGTGGCTGGCCATTCGTGCTGTCGCCCAGCAGCAGAAGGATTCTGAGTCCACACAGAAAGCAGAGAAGGAAGTGTCCAGAATGGTGGTTGTCATGATCCTGGCCTACTGTGTTTGCTGGGGACCTTACACGTTCTTCGCTTGCTTTGCAGCTGCAAACCCAGGCTATGCCCTCCACCCACTGGCAGCAGCCATGCCTGCCTACTTTGCCAAGAGCGCCACCATCTACAACCCCATCATTTATGTCTTCATGAACCGACAATTCCGTGTATGCATAATGCAGCTCTTTGGCAAGAAGGTGGATGATGGCTCTGAGGTGTCCACATCCAAGACAGAAGTGTCCTCTGTGGCTCCCGCATAA</t>
  </si>
  <si>
    <t>MAEQWGDAIFAARRRGDETTRESMFVYTNSNNTKDPFEGPNYHIAPRWVYNLATVWMFFVVVASTFTNGLVLVATAKFKKLRHPLNWILVNLALADLGETLLASTISVINQFFGYFILGHPMCIFEGYTVSVCGIAGLWSLTVISWERWVVVCKPFGNVKFDAKWASAGIIFSWVWPIFWCAPPIFGWSRYWPHGLKTSCGPDVFSGSEDPGVQSYMIILMITCCIIPLAIIILCYIAVWLAIRAVAQQQKDSESTQKAEKEVSRMVVVMILAYCVCWGPYTFFACFAAANPGYALHPLAAAMPAYFAKSATIYNPIIYVFMNRQFRVCIMQLFGKKVDDGSEVSTSKTEVSSVAPA</t>
  </si>
  <si>
    <t>GQ168787.1</t>
  </si>
  <si>
    <t>ATGGCAGAGCAGTGGGGAGACGCAATCTTCGCAGCCAAGCGAAAGGGAGATGAAACGACGAGGGAAACAATGTTTGTATATACCAACAGCAATAACACCAGGAATCCCTTTGAGGGACCCAACTACCACATTGCCCCTCGATGGGTGTACAACGTAGCAACATTATGGATGTTCTTTGTGGTCATTGCCTCGACCTTCACCAATGGCCTGGTGCTGGTGGCCACAGCCAAATTTAAGAAGCTCCGTCACCCTCTTAACTGGATCCTGGTCAACCTCGCTATAGCTGATCTAGGAGAGACTCTTTTGGCTAGCACCATCAGTGTCATCAACCAGATTTTTGGCTACTTTATCCTCGGACACCCCATGTGTGTTTTTGAAGGCTACACCGTGTCTGTATGTGGTATCGCTGGTCTGTGGTCTTTGACGATCATCTCTTGGGAAAGATGGGTGGTCGTCTGCAAACCATTTGGAAATGTCAAGTTTGATGCTAAATGGGCATCTGCTGGTATCATCTTCTCCTGGGTTTGGTCTGCTTTCTGGTGTGCACCTCCAATCTTTGGCTGGAGCAGATTCTGGCCTCACGGTCTAAAGACCTCCTGCGGGCCTGATGTCTTCAGTGGGAGCGAGGACCCTGGCGTCCAGTCCTACATGATTGTCCTGATGATCACCTGCTGTATCATCCCTCTAGCCATTATCATTCTCTGCTACATTGCTGTGTGGCTGGCCATTCATGCTGTCGCCCAGCAGCAGAAGGATTCTGAGTCCACACAGAAAGCAGAGAAGGAAGTGTCCAGAATGGTGGTTGTCATGATCCTGGCCTACTGTCTCTGCTGGGGACCTTACACGTTCTTCGCCTGCTTTGCTGCTGCAAACCCAGGCTATGCCTTCCACCCACTGGCAGCAGCCATGCCTGCCTACTTTGCCAAGAGCGCCACCATCTACAACCCCATCATTTACGTCTTCATGAACCGACAGTTCCGTGTATGCATCATGCAGCTCTTTGGAAAGAAGGTGGATGATGGCTCTGAGGTGTCCACATCCAAGACAGAAGTGTCCTCTGTGGCTCCTGCATAA</t>
  </si>
  <si>
    <t>MAEQWGDAIFAAKRKGDETTRETMFVYTNSNNTRNPFEGPNYHIAPRWVYNVATLWMFFVVIASTFTNGLVLVATAKFKKLRHPLNWILVNLAIADLGETLLASTISVINQIFGYFILGHPMCVFEGYTVSVCGIAGLWSLTIISWERWVVVCKPFGNVKFDAKWASAGIIFSWVWSAFWCAPPIFGWSRFWPHGLKTSCGPDVFSGSEDPGVQSYMIVLMITCCIIPLAIIILCYIAVWLAIHAVAQQQKDSESTQKAEKEVSRMVVVMILAYCLCWGPYTFFACFAAANPGYAFHPLAAAMPAYFAKSATIYNPIIYVFMNRQFRVCIMQLFGKKVDDGSEVSTSKTEVSSVAPA</t>
  </si>
  <si>
    <t>jii</t>
  </si>
  <si>
    <t>GQ168768.1</t>
  </si>
  <si>
    <t>ATGGCAGAGCAGTGGGGAGATGCAATCTTCGCAGCCAGGCGAAGGGGAGATGAAACGACGAGGGAAACGATGTTTGTATATACCAACAGCAATAACACCAAGGATCCCTTTGAGGGACCCAACTACCACATTGCCCCTCGATGGGTGTACAACTTAGCAACAGTATGGATGTTCTTTGTGGTCGTTGCCTCGACCTTCACCAATGGCCTGGTGTTGGTGGCCACAGCCAAATTTAAGAAGCTCCGTCACCCTCTTAACTGGATCCTGGTCAACCTTGCTTTAGCTGATCTAGGAGAGACTCTTTTGGCCAGCACCATCAGTGTCATCAACCAGGTTTTTGGCTACTTTATCCTCGGACATCCCATGTGTGTTTTTGAAGGATACACCGTGTCTGTATGTGGTATCGCTGGTCTGTGGTCTTTGACTGTCATCTCTTGGGAAAGATGGGTGGTTGTCTGCAAACCATTTGGAAATGTCAAGTTTGATGCTAAATGGGCATCTGCTGGTATCATCTTCTCCTGGATTTGGCCTATTCTCTGGTGTGCACCTCCCATCTTTGGTTGGAGCAGATACTGGCCTCACGGTTTGAAGACCTCCTGCGGCCCTGATGTCTTCAGTGGAAGCGAGGACCCCGGTGTCCAGTCCTACATGGTTGTCCTGATGATCACCTGCTGTATCATCCCTTTGGCCATTATCATTCTCTGCTACATTGCTGTGTGGCTGGCCATTCGTGCTGTCGCCCAGCAGCAGAAGGATTCTGAGTCCACACAGAAAGCAGAGAAGGAAGTGTCCAGAATGGTGGTTGTCATGATCCTGGCCTACTGTGTTTGCTGGGGACCTTACACATTCTTCGCCTGCTTTGCAGCTGCAAACCCAGGCTATGCCTTCCACCCACTGGCAGCAGCCATGCCTGCCTACTTTGCCAAGAGCGCCACCATCTACAACCCCATCATTTATGTCTTCATGAACCGACAATTCCGTGTATGCATAATGCAGCTCTTTGGAAAGAAGGTGGATGATGGCTCTGAGGTGTCCACATCCAAGACAGAAGTCTCCTCTGTGGCTCCTGCATAA</t>
  </si>
  <si>
    <t>MAEQWGDAIFAARRRGDETTRETMFVYTNSNNTKDPFEGPNYHIAPRWVYNLATVWMFFVVVASTFTNGLVLVATAKFKKLRHPLNWILVNLALADLGETLLASTISVINQVFGYFILGHPMCVFEGYTVSVCGIAGLWSLTVISWERWVVVCKPFGNVKFDAKWASAGIIFSWIWPILWCAPPIFGWSRYWPHGLKTSCGPDVFSGSEDPGVQSYMVVLMITCCIIPLAIIILCYIAVWLAIRAVAQQQKDSESTQKAEKEVSRMVVVMILAYCVCWGPYTFFACFAAANPGYAFHPLAAAMPAYFAKSATIYNPIIYVFMNRQFRVCIMQLFGKKVDDGSEVSTSKTEVSSVAPA</t>
  </si>
  <si>
    <t>DQ088629.1</t>
  </si>
  <si>
    <t>ATGGCAGAAGAGTGGGGAAAACAAAGTTTTGCTGCAAGGCGGTATCATGAAGATTCAACCAGGGGATCAGCCTTCGTTTACACAAACAGCAATAACACCAGAGATCCCTTTGAGGGTCCCAATTACCACATCGCACCTCGATGGATTTACAATCTTGCAACACTCTGGATGTTTGTCGTGGTGGTCTTATCAGTCTTCACCAACGGTCTCGTCTTAGTGGCCACAATGAAGTTTAAGAAACTGCGTCACCCTCTAAACTGGATCTTGGTCAATCTAGCCATTGCTGATCTGGGAGAGACTGTTTTTGCCAGCACCATCAGTGTATGCAACCAATTTTTTGGCTACTTCATTCTAGGACACCCAATGTGTATCTTTGAGGGCTATGTTGTCTCAGTTTGTGGTATTGCTGCTCTTTGGTCCCTGACAATCATCTCCTGGGAAAGATGGATAGTTGTGTGCAAACCTTTTGGAAATGTCAAATTTGATGCCAAATGGGCCACAGCTGGAATTGTCTTCTCCTGGGTCTGGGCTGCAGTTTGGTGTGCTCCTCCCATATTTGGATGGAGCAGGTACTGGCCTCATGGACTGAAGACTTCCTGTGGACCTGATGTGTTCAGTGGAAGTGAAGACCCTGGAGTACAGTCCTACATGATTGTTCTCATGCTTACTTGCTGTATCCTCCCCCTGGCTATCATCATCCTGTGCTACCTTGCTGTGTGGATGGCCATCCGTGCTGTTGCCATGCAGCAGAAGGAGTCAGAGTCAACCCAGAAGGCTGAGAGGGAAGTCTCCAGGATGGTCGTTGTCATGATCGTGGCTTATTGTGTCTGCTGGGGACCTTACACCTTCTTTGCCTGCTTTGCCGCAGCCAACCCTGGATATGCCTTCCACCCTCTGGCTGCTGCTATGCCTGCATACTTTGCCAAGAGCGCTACTATCTACAACCCAATCATCTATGTCTTCATGAACAGACAGTTCCGCACATGCATCATGCAGCTCTTTGGCAAACAAGTGGATGATGGCTCCGAAGTCTCCACATCAAAGACTGAGGTCTCCTCTGTGGCTCCCGCATAA</t>
  </si>
  <si>
    <t>MAEEWGKQSFAARRYHEDSTRGSAFVYTNSNNTRDPFEGPNYHIAPRWIYNLATLWMFVVVVLSVFTNGLVLVATMKFKKLRHPLNWILVNLAIADLGETVFASTISVCNQFFGYFILGHPMCIFEGYVVSVCGIAALWSLTIISWERWIVVCKPFGNVKFDAKWATAGIVFSWVWAAVWCAPPIFGWSRYWPHGLKTSCGPDVFSGSEDPGVQSYMIVLMLTCCILPLAIIILCYLAVWMAIRAVAMQQKESESTQKAEREVSRMVVVMIVAYCVCWGPYTFFACFAAANPGYAFHPLAAAMPAYFAKSATIYNPIIYVFMNRQFRTCIMQLFGKQVDDGSEVSTSKTEVSSVAPA</t>
  </si>
  <si>
    <t>Xiphophorus</t>
  </si>
  <si>
    <t>birchmanni</t>
  </si>
  <si>
    <t>EU825688.1</t>
  </si>
  <si>
    <t>CTTCACCAACGGCCTCGTCTTGGTGGCCACAGCAGAGTTCAAGAAACTTCGTCATCCTCTCAACTGGATCTTGGTCAACCTTGCCATTGCTGATCTTGGAGAGACAGTCTTTGCCAGCACCATCAGTGTGTGCAACCAGTTCTTTGGATATTTCATTCTGGGACACCCGATGTGTGTCTTCGAAGGCTATGTTGTCTCAACTTGTGGTATTGCTGCTCTTTGGTCCCTGACTATCATCTCTTGGGAGAGATGGATAGTTGTGTGCAAACCCTTTGGAAATGTCAAGTTCGATGCCAAGTGGGCCACAGCTGGAATAGTTTTCTCCTGGGTCTGGCCTGCAGCGTGGTGTGCTCCTCCCATCTTTGGATGGAGCAGGTATTGGCCTCATGGACTGAAAACGTCCTGCGGGCCTGATGTGTTCAGTGGAAGTGAAGACCCTGGAGTCCAGTCCTACATGGTTGTCCTCWTGATTACATGCTGCATCATTCCTCTGGCTATCATCATCTTGTGCTATCTGGCTGTGTGGTTGGCCATCCATGCTGTTGCTATGCAGCAGAAGGAATCTGAGTCGACCCAGAAGGCTGAGAGAGAAGTGTCCAGGATGGTTGTAGTCATGATCATAGCTTACTGTGTCTGCTGGGGACCCTACACCTTTTTCGCCTGCTTTGCCGCAGCCAACCCCGGATACGCCTTCCATCCTTTGGCCGCTGCCATGCCTGCATACTTTGCCAAAAGCGCCACCATCTACAACCCTGTTATCTACGTC</t>
  </si>
  <si>
    <t>FTNGLVLVATAEFKKLRHPLNWILVNLAIADLGETVFASTISVCNQFFGYFILGHPMCVFEGYVVSTCGIAALWSLTIISWERWIVVCKPFGNVKFDAKWATAGIVFSWVWPAAWCAPPIFGWSRYWPHGLKTSCGPDVFSGSEDPGVQSYMVVLXITCCIIPLAIIILCYLAVWLAIHAVAMQQKESESTQKAEREVSRMVVVMIIAYCVCWGPYTFFACFAAANPGYAFHPLAAAMPAYFAKSATIYNPVIYV</t>
  </si>
  <si>
    <t>hellerii</t>
  </si>
  <si>
    <t>GQ999833</t>
  </si>
  <si>
    <t>ATGGCAGAAGATTGGGGAAAACAGGTGCTTGCTCCCTGGAAGAACAATGAAGAAACTACAAGGGGCTCTGCTTTCACATACACAAACAGCAATCATACAAAAGATCCTTTTGAAGGACCGAACTACCACATCGCTCCTCGATGGGTTTACAATATAACAACAGTTTGGATGTGTTTTGTGGTCGTCTTCTCAGTCTTCACAAATGGCCTGGTCTTGGCAGCCACAGCAAAGTTCAAGAAACTCCGTCATCCCCTCAACTGGATCTTAGTCAACCTTGCCATTGCAGATCTTGGAGAGACGGTTTTTGCCAGCACAATAAGCGTGTGCAACCAGTTTTTTGGATACTTTATTTTGGGACATCCAATGTGCGTCTTTGAAGGCTACATTGTCTCAACTTGTGGTATTGCTGCTCTTTGGTCCCTGACTGTCATCTCTTGGGAGAGATGGATTGTTGTATGCAAACCTTTTGGAAATACCAAGTTTGATGCCAAATGGGCCACAGCTGGGATCATGTTCTCCTGGGTCTGGTCGGCAGTGTGGTGTGCTCCTCCTGTCTTTGGATGGAGCAGGTACTGGCCTCATGGATTGAAAACTTCCTGTGGACCCGATGTGTTCAGTGGAAGTGAGGACGCTGGTGTCAAGTCCTACATGATTGTCCTCATGATTACATGCTGCATCATTCCTCTGGCTGTCATCATCTTGTGCTACCTGGCAGTGTGGTTGGCCATTCGTGACATTGCTATGCAGCAGAAGGAATGCGAGTCAACCCAGAATGCCCAGAAGGAAGTATCTAGGATGGTTGTTGTCATGATCTTGGCTTATTGTATATGCTGGGGACCTTACACCTTTTTTGCTTGCTTTGCTGCAGCCAACCCCGGGTATGCCTTCCACCCTTTAGCAGCTGCTATGCCTGCATACTTTGCCAAGAGTGCCACCGTCTATAACCCGGTCATCTATGTCTTCATGAACCGACAGTTCCGCACATGCATCATGCAGCTCTTTGGGAAAGAGGTGGATGACGGCTCTGAAGTGTCCACATCAAAGACAGAGGTCTCCTCTATAGCTCCTGAATAA</t>
  </si>
  <si>
    <t>GQ999832</t>
  </si>
  <si>
    <t>ATGGCAGATGATTGGAGAAAACAGACGTTTGCTGCCAGGCGGCACAATGAAGATACAACGAGGGGCTCTGCATTCACATACACAAACAGCAATCAAACAAGAGATCCTTTTGAAGGACCAAACTACCACATCGCTCCTCGATGGGTTTACAACATCGCAACACTCTGGATGTTTATTGTGGTCGTTTTATCAGTCTTCACCAACGGCCTCGTCTTGGTGGCCACAGCAAAGTTCAAGAAACTTCGTCATCCTCTCAACTGGATCTTGGTCAACCTTGCCGTTGCTGATCTTGGAGAGACAGTCTTTGCCAGCACCATCAGTGTGTGCAACCAGGTCTTTGGATATTTCATTCTGGGACACCCGATGTGTGTCTTTGAAGGCTATGTTGTCTCAATTTGTGGAATTGCTGGGCTTTGGTCCCTGACTATCATCTCTTGGGAGAGATGGATAGTTGTGTGCAAACCCTTTGGAAATATCAAGTTTGATGCCATGTGGGCCACAGCTGGAATAGTTTTCTCCTGGGTCTGGCCTGCAGTGTGGTGCTCTCCTCCCATCTTTGGATGGAGCAGGTATTGGCCTCATGGACTGAAAACGTCCTGCGGGCCTGATGTGTTCAGTGGAAGTGAAGACCCTGGAGTCCAGTCCTACATGATTGTCCTCATAGTTACATGCTGCCTCATTCCTCTGTCTATCATCATCTTGTGCTACCTGGCTGTGTGGTTGGCCATCCATGCTGTTGCTATGCAGCAGCTAGATAGTGAAACAACCCAGAAGGCTGAGAGAGAAGTGACCAGGATGGTTGTAGTCATGATCCTGGCTTTCTGTCTCTGCTGGGGACCATATGCTACTTTTGCCTGCTTTGCCGCGGCCAACCCCGGATACGCCTTCCATCCTTTGGCCGCTGCCATACCTGCATATTTAGCCAAAAGCGCCACCATCTACAACCCTGTTATCTACGTCTTCATGAACCGACAGTTCCGCACATGCATCATGAAACTCCTTGGCAAAGAGACGGATGATGATTCCGAAGTGTCCACATCGAAGACAGAGGTCTCGTCTGTTGCACCTGAATAA</t>
  </si>
  <si>
    <t>ATGGCAGAGGAATGGGGAAAACAGGTGTTTGCTGCCAGGCGGCACGAAGATACAACAAGAGGCTCCGCATTCACATACACAAACAGTAATCATACCAAAGATCCTTTTGAAGGACCAAACTACCACATCGCTCCTCGATGGGTTTACAACCTCTCCACATTCTGGATGTTTATTGTGGTCGTTTTATCAGTCTTCACCAACGGCCTCGTCTTGGTGGCCACAGCAAAGTTCAAGAAACTTCGTCATCCTCTCAACTGGATCTTGGTCAACCTTGCCATTGCTGATCTTGGAGAGACAGTCTTTGCCAGCACCATCAGTGTGTGCAACCAGTTCTTTGGATATTTCATTCTGGGACACCCGATGTGTGTCTTCGAAGGCTATGTTGTCTCAACTTGTGGTATTGCTGCTCTTTGGTCCCTGACTATCATCTCTTGGGAGAGATGGATAGTTGTGTGCAAACCCTTTGGAAATGTCAAGTTCGATGCCAAGTGGGCCACAGCTGGAATAGTTTTCTCCTGGGTCTGGTCTGCAGCGTGGTGTGCTCCTCCCATCTTTGGATGGAGCAGGTATTGGCCTCATGGACTGAAAACGTCCTGCGGGCCTGATGTGTTCAGTGGAAGTGAAGACCCTGGAGTCCAGTCCTACATGGTTGTCCTCATGATTACATGCTGCATCATTCCTCTGGCTATCATCATCTTGTGCTACCTGGCTGTGTGGTTGGCCATCCATGCTGTTGCTATGCAGCAGAAGGAATCTGAGTCGACCCAGAAGGCTGAGAAAGAAGTGTCCAGGATGGTTGTAGTCATGATCATAGCTTACTGTGTCTGCTGGGGACCCTACACCTTTTTCGCCTGCTTTGCCGCAGCCAACCCCGGATACGCCTTCCATCCTTTGGCCGCTGCCATGCCTGCATACTTTGCCAAAAGCGCCACCATCTACAACCCTGTTATCTACGTCTTCATGAACCGACAGTTCCGCACATGCATCATGCAGCTCTTTGGCAAACAGGTGGATGATGGTTCTGAAGTGTCCACATCCAAGACAGAAGTCTCCTCTGTGGCTCCTGCATAA</t>
  </si>
  <si>
    <t>ATGGCAGAGGAATGGGGAAAACAGGTGTTTGCTGCCAGGCGGCACGAAGATACAACAAGAGGCTCCGCATTCACATACACAAACAGTAATCATACCAAAGATCCTTTTGAAGGACCAAACTACCACATCGCTCCTCGATGGGTTTACAACCTCTCCACATTCTGGATGTTTATTGTGGTCATTTTATCAGTCTTCACCAACGGCCTCGTCTTGGTGGCCACAGCAAAGTTCAAGAAACTTCGTCATCCTCTCAACTGGATCTTGGTCAACCTTGCCATTGCTGATCTTGGAGAGACAGTCTTTGCCAGCACCATCAGTGTGTGCAACCAGTTCTTTGGATATTTCATTCTGGGACACCCGATGTGTGTCTTCGAAGGCTATGTTGTCTCAACTTGTGGTATTGCTGCTCTTTGGTCCCTGACTATCATCTCTTGGGAGAGATGGATAGTTGTGTGCAAACCCTTTGGAAATGTCAAGTTCGATGCCAAGTGGGCCACAGCTGGAATAGTTTTCTCCTGGGTCTGGTCTGCAGCGTGGTGTGCTCCTCCCATCTTTGGATGGAGCAGGTATTGGCCTCATGGACTGAAAACGTCCTGCGGGCCTGATGTGTTCAGTGGAAGTGAAGACCCTGGAGTCCAGTCCTACATGGTTGTCCTCATGATTACATGCTGCATCATTCCTCTGGCTATCATCATCTTGTGCTACCTGGCTGTGTGGTTGGCCATCCATGCTGTTGCTATGCAGCAGAAGGAATCTGAGTCGACCCAGAAGGCTGAGAAAGAAGTGTCCAGGATGGTTGTAGTCATGATCATAGCTTACTGTGTCTGCTGGGGACCCTACACCTTTTTCGCCTGCTTTGCCGCAGCCAACCCCGGATACGCCTTCCATCCTTTGGCCGCTGCCATGCCTGCATACTTTGCCAAAAGCGCCACCATCTACAACCCTGTTATCTACGTCTTCATGAACCGACAGTTCCGCACATGCATCATGCAGCTCTTTGGCAAACAGGTGGATGATGGTTCTGAAGTGTCCACATCCAAGACAGAAGTCTCCTCTGTGGCTCCTGCATAA</t>
  </si>
  <si>
    <t>malinche</t>
  </si>
  <si>
    <t>EU825686.1</t>
  </si>
  <si>
    <t>CTTCACCAACGGCCTCGTCTTGGTGGCCACAGCAAAGTTCAAGAAACTTCGTCATCCTCTCAACTGGATCTTGGTCAACCTTGCCATTGCTGATCTTGGAGAGACAGTCTTTGCCAGCACCATCAGTGTGTGCAACCAGTTCTTTGGATATTTCATTCTGGGACACCCGATGTGTGTCTTCGAAGGCTATGTTGTCTCAACTTGTGGTATTGCTGCTCTTTGGTCCCTGACTATCATCTCTTGGGAGAGATGGATAGTTGTGTGCAAACCCTTTGGAAATGTCAAGTTCGATGCCAAGTGGGCCACAGCTGGAATAGTTTTCTCCTGGGTCTGGCCTGCAGCGTGGTGTGCTCCTCCCATCTTTGGATGGAGCAGGTATTGGCCTCATGGACTGAAAACGTCCTGCGGGCCTGATGTGTTCAGTGGAAGTGAAGACCCTGGAGTCCAGTCCTACATGGTTGTCCTCATGATTACATGCTGCATCATTCCTCTGGCTATCATCATCTTGTGCTATCTGGCTGTGTGGTTGGCCATCCATGCTGTTGCTATGCAGCAGAAGGAATCTGAGTCGACCCAGAAGGCTGAGAGAGAAGTGTCCAGGATGGTTGTAGTCATGATCATAGCTTACTGTGTCTGCTGGGGACCCTACACCTTTTTCGCCTGCTTTGCCGCAGCCAACCCCGGATACGCCTTCCATCCTTTGGCCGCTGCCATGCCTGCATACTTTGCCAAAAGCGCCACCATCTACAACCCTGTTATCTACGTC</t>
  </si>
  <si>
    <t>FTNGLVLVATAKFKKLRHPLNWILVNLAIADLGETVFASTISVCNQFFGYFILGHPMCVFEGYVVSTCGIAALWSLTIISWERWIVVCKPFGNVKFDAKWATAGIVFSWVWPAAWCAPPIFGWSRYWPHGLKTSCGPDVFSGSEDPGVQSYMVVLMITCCIIPLAIIILCYLAVWLAIHAVAMQQKESESTQKAEREVSRMVVVMIIAYCVCWGPYTFFACFAAANPGYAFHPLAAAMPAYFAKSATIYNPVIYV</t>
  </si>
  <si>
    <t>pygmaeus</t>
  </si>
  <si>
    <t>EU329480.1</t>
  </si>
  <si>
    <t>GATCCCTTTGAAGGACCAAACTACCACATCGCTCCTCGATGGGTTTACAACATCGCAACACTCTGGATGTTTATTGTGGTGGTTTTATCAGTCTTCACCAACGGCCTCGTCTTGGTGGCCACAGCAAAGTTCAAGAAACTTCGTCATCCTCTCAACTGGATCTTGGTCAACCTTGCCGTTGCTGATCTTGGAGAGACAGTCTTTGCCAGCACCATCAGTGTGTGCAACCAGTTCTTTGGATATTTTATTCTGGGACACCCGATGTGTGTCTTCGAAGGCTATGTTGTCTCAATTTGTGGTAAGTTGTCACAGTGGTAAGTTATGTTACAGACTTGCAAATTCATTTTAATCAAACCTAAAGATGAATCCTGGTTGTACACTGTTAAGCTGAATGTCATCATCCTTTTTTCTGTGCACAGGAATTGCTGGGCTTTGGTCCCTGACTATCATCTCTTGGGAGAGATGGATAGTTGTGTGCAAACCCTTTGGAAATGTCAAGTTCGATGCCACGTGGGCCACAGCTGGAATAGTTTTCTCCTGGGTCTGGCCTGCAGTGTGGTGTGCTCCTCCCATCTTTGGATGGAGCAGGTAATCAACCAATCAATCAATTTTACTTATTAAGCCCCCTTCATACTAAAACCAGCTCAAAGTGCTGTTCAGATCAATAAAAACAATTACCCACCCCAACCCCACATGGTAATCTACTGGATCTCCTGGTTATGAAGTGTTTATACCCTCAATAATCAGCAGAGCAAGCTTTGTTTAATGCGAAGCAAATGCTAAATTGTTTCCTTGTATCAGGTATTGGCCTCATGGACTGAAAACGTCCTGCGGGCCTGATGTGTTCAGTGGAAGTGAAGACCCTGGAGTCCAGTCCTACATGATTGTCCTCATAGTTACATGCTGCCTCACTCCTCTGGCTATCATCATCTTGTGCTACCTGGCTGTGTGGTTGGCCATCCATGCTGTACGTTTTATCCCTCAGATTTCTGTTACTTTAGTTTTATCGTAGCATTAAAGAAAGCCTGGTCAAATCTGACCTCATGTTTTGTTGGCTACAGGTTGCTATGCAGCAGCTAGATAGTGAAACAACCCAGAAGGCTGAGAGAGAAGTGACCAGGATGGTTGTAGTCATGATCCTGGCTTTCTGTCTCTGCTGGGGACCATATGCTACTTTTGCCTGCTTTGCCGCGGCCAACCCCGGATACGCCTTCCATCCTTTGGCCGCTGCCATACCTGCATATTTAGCCAAAAGCGCCACCATCTACAACCCTGTTATCTACGTCTTCATGAACCGACAGGTGGGCACAACAGTCAAGTTGTCACATCTATTTAACTGAGCGTATCAAATCTTTTTTATGTATTTAACTTTGTCCTATTCCTCCGTTCAAAGTTCCGCACATGCATCATGAAACTCCTTGGCAAAGAGACGGATGATAATTCCGAAGTGTCCACATCGAAGACAGAGGTCTCATCTGTTGCACCTGAATAAACAGTCAGTGTTCTCGGTTTTGAAAAAACGACTTTTACCTGTACAGAAACTGCTTATTGTTTGTTTGTTATTACTGCCGGGACTG</t>
  </si>
  <si>
    <t>DPFEGPNYHIAPRWVYNIATLWMFIVVVLSVFTNGLVLVATAKFKKLRHPLNWILVNLAVADLGETVFASTISVCNQFFGYFILGHPMCVFEGYVVSICGIAGLWSLTIISWERWIVVCKPFGNVKFDATWATAGIVFSWVWPAVWCAPPIFGWSRYWPHGLKTSCGPDVFSGSEDPGVQSYMIVLIVTCCLTPLAIIILCYLAVWLAIHAVAMQQLDSETTQKAEREVTRMVVVMILAFCLCWGPYATFACFAAANPGYAFHPLAAAIPAYLAKSATIYNPVIYVFMNRQFRTCIMKLLGKETDDNSEVSTSKTEVSSVAPE</t>
  </si>
  <si>
    <t>EU329478.1</t>
  </si>
  <si>
    <t>TCTTATCAGTCTTCACCAACGGCCTCGTCTTGGTGGCCACAGCAAAGTTCAAGAAACTTCGTCATCCTCTCAACTGGATCTTGGTCAACCTTGCCATTGCTGATCTTGGAGAGACAGTCTTTGCCAGCACCATCAGTGTGTGCAACCAGTTCTTTGGATATTTTATTCTGGGACACCCGATGTGTGTCTTCGAAGGCTATGTTGTCTCAACTTGTGGTAAGTTGTCACAGTGGTAAGTTATGTTACAGACTTGTAAATTCATTTTAATCAAACCTAAAGATGAATCGTGTTTGTAGACTGCTAAACTGCATGTGTGCACCCTTATTCTTCACAGGTATTGCTGCTCTTTGGTCCCTGACTATCATCTCTTGGGAGAGATGGATAGTTGTGTGCAAACCCTTTGGAAATGTCAAGTTCGATGCCAAGTGGGCCACAGCTGGAATAGTTTTCTCCTGGGTCTGGTCTGCGGTGTGGTGTGCTCCTCCCATCTTTGGATGGAGCAGGTAATTTAGATAATCTCCTGCTTATGTGGTTTTTATATCCTCCATAATCAGCAGAGCAAGAACTGATTGTTTCCTTGTATCAGGTATTGGCCTCATGGACTGAAAACGTCCTGCGGGCCTGATGTGTTCAGTGGAAGTGAAGACCCTGGAGTCCAGTCCTACATGGTTGTCCTCATGATTACATGCTGCATCATTCCTCTGGCTATCATCATCTTGTGCTATCTGGCTGTGTGGTTGGCCATCCGTGCTGTAAGTTTTATCCCTCACTGCTTTTTGTCACTTTAGTTTTATGGTAGCCCTAAACAAAGCCTGATCAAATCTGACCTCATGTTTTGTTGGCTACAGGTTGCTATGCAGCAGAAGGAATCTGAGTCGACCCAGAAGGCTGAGAGAGAAGTGTCCAGGATGGTTGTAGTCATGATCATAGCTTACTGTGTCTGCTGGGGACCCTACACCTTTTTCGCCTGCTTTGCCGCAGCCAACCCCGGATACGCCTTCCATCCTTTGGCCGCTGCCATGCCTGCATACTTTGCCAAAAGCGCCACCATCTACAACCCTGTTATCTATGTCTTCATGAACCGACAGGTGGGCATAGTGATACAGCTGTCACATTTTTTTTATAACAAATATGTTTTTGTTCTATATTTAACTTTCACTTTGTTCTTTCATTTGCAGTTCCGCACATGCATCATGCAGCTCTTTGGCAAACAGGTGGATGATGGTTCTGAAGTGTCCACATCCAAGACAGAAGTCTCCTCTGTGGCTCCTGCATAGACCTTCATGTTCTCTGTTTTGGAAGAAAAAAAACTACTGTGACCTGTACAGAAACTATTGTTTATTTTTTTGATAAACGGAAACTTTATGGCAAATG</t>
  </si>
  <si>
    <t>LSVFTNGLVLVATAKFKKLRHPLNWILVNLAIADLGETVFASTISVCNQFFGYFILGHPMCVFEGYVVSTCGIAALWSLTIISWERWIVVCKPFGNVKFDAKWATAGIVFSWVWSAVWCAPPIFGWSRYWPHGLKTSCGPDVFSGSEDPGVQSYMVVLMITCCIIPLAIIILCYLAVWLAIRAVAMQQKESESTQKAEREVSRMVVVMIIAYCVCWGPYTFFACFAAANPGYAFHPLAAAMPAYFAKSATIYNPVIYVFMNRQFRTCIMQLFGKQVDDGSEVSTSKTEVSSVAPA</t>
  </si>
  <si>
    <t>DQ354579.1</t>
  </si>
  <si>
    <t>TTCCACCTGTACGAGAACATCTCCAAAGTGGACCCCTTTGAGGGGCCACAGCATTACCTGGCCCCTATGTGGGCCTTTTACCTGCAGGCTGCCTTCATGGGCTTTGTGCTGTTTGCAGGAGCTCCTTTAAACTTTGTTGTTCTCCTCGTCACAGCCAAGTACAAGAAGCTCCGAGTGCCGCTCAACTACATCCTCGTCAACATCTCCTTGGCAGGATTCATCTTTGCCATCTTCTCCGTCAGCCAGGTGTTCCTCGCCTCCGTGAAGGGTTACTACTTCCTTGGTTACACCTTGTGTGCCATGGAGGCCGCCATGGGATCCATAGCAGGTCTTGTGACGTCCTGGTCTTTGGCTGTCTTGTCTTTCGAGAGATACCTGGTCATTTGTAAACCGTTCGGAGCCTTTAAGTTCAGCAGATACCACGCTTTGGCTGCTGTGGTCTTCACCTGGGTCATGGGCACCAGTTGTGCAGTCCCACCTTTCTTCGGCTGGAGCAGGTACATCCCTGAGGGTTTAGGCTGCTCCTGTGGACCTGACTGGTACACTCACAATGAGGAATATAAATGCACCAGCTACATGCACTTCCTGCTGGTGACATGCTTCATCATGCCAATCAGCATCATCATCTTCTCGTACTCTCAGCTTCTTGGAGCCCTGAGAGCTGTAGCAGCTCAGCAGACGGAGTCAGCCTCCACCCAGAAGGCAGAGAAGGAAGTGTCGAGGATGATCATCGTCATGGTCGGCTCTTTCGTCACCTGTTATGCTCCGTATGCCCTAGCAGGTCTTTACTTCGCCTACTCGACAGACGAAAACAAAGATTATCGACTCGTCACCATCCCAGCTTATTTCTCTAAGAGCTCTTGTGTGTACAACCCTATCATCTATGTCTTCATGAAC</t>
  </si>
  <si>
    <t>FHLYENISKVDPFEGPQHYLAPMWAFYLQAAFMGFVLFAGAPLNFVVLLVTAKYKKLRVPLNYILVNISLAGFIFAIFSVSQVFLASVKGYYFLGYTLCAMEAAMGSIAGLVTSWSLAVLSFERYLVICKPFGAFKFSRYHALAAVVFTWVMGTSCAVPPFFGWSRYIPEGLGCSCGPDWYTHNEEYKCTSYMHFLLVTCFIMPISIIIFSYSQLLGALRAVAAQQTESASTQKAEKEVSRMIIVMVGSFVTCYAPYALAGLYFAYSTDENKDYRLVTIPAYFSKSSCVYNPIIYVFMN</t>
  </si>
  <si>
    <t>FJ711153.1</t>
  </si>
  <si>
    <t>CCTCTTCATGGGCTTTGTCTTCTTCGCGGGTACGCCGTTAAACTTTTTGGTCCTCCTGGCCACGGCCAAGTACAAGAAGCTCAGAGCTCCTCTCAACTACATCCTGGTCAACATCTCCTTTGCTGGCTTCATCTTCGTCACCTTCTCTGTCAGCCAGGTGTTCGTTGCCAGCCTGAGGGGCTACTACTTCCTGGGTTACACATTGTGTGCCTTGGAAGCAGCCATGGGCGCTGTAGCAGGTCTGGTGACGTCCTGGTCACTTGCCGTGCTTTCCTTCGAGAGGTACCTGGTCATCTGTAAACCATTCGGAGCCTTCAAGTTTGGCAGCACCCATGCTGCCGCTGCCGTGGTCTTCACCTGGTTTATGGGGGTGGGCTGCGCCTCACCGCCATTCTTTGGCTGGAGCAGGTACATCCCTGAAGGGCTGGGTTGCTCCTGTGGACCCGACTGGTACACACACAATGAGGAGTACGGCTGCACCAGCTACATGTACTTCCTGTTGATCACCTGCTTCTGCATGCCTCTGTCCATCATCATCTTCTCCTACTCCCAGTTACTGGGAGCTCTGAGAGCGGTTGCGGCCCAGCAGGCAGAGTCTGCATCCACCCAGAAGGCTGAGAAGGAGGTATCCAGGATGATCATCGTGATGGTGGGCTCCTTTGTCACCTGCTACGGCCCGTACGCCCTGACAGGTCTCTGGTTCGCCAACTCCGAAGAGGCAAACAAAGACTACCGGCTTGTCACCATCCCAGCGTTCTTCTCCAAGAGCTCCTGTGTCTACAACCCGCTCATCTA</t>
  </si>
  <si>
    <t>LFMGFVFFAGTPLNFLVLLATAKYKKLRAPLNYILVNISFAGFIFVTFSVSQVFVASLRGYYFLGYTLCALEAAMGAVAGLVTSWSLAVLSFERYLVICKPFGAFKFGSTHAAAAVVFTWFMGVGCASPPFFGWSRYIPEGLGCSCGPDWYTHNEEYGCTSYMYFLLITCFCMPLSIIIFSYSQLLGALRAVAAQQAESASTQKAEKEVSRMIIVMVGSFVTCYGPYALTGLWFANSEEANKDYRLVTIPAFFSKSSCVYNPLI</t>
  </si>
  <si>
    <t>barbata</t>
  </si>
  <si>
    <t>EU410458.1</t>
  </si>
  <si>
    <t>ATGGACGCGTGGGCCGTTCAGTTCGGGAACCTTTCCAAAGTCAGCCCCTTCGAGGGCCCACAGTACCACCTGGCCCCCAAGTGGGCTTTCTACCTACAGGCAGCTTTCATGGGCTTCGTATTTTTCGTGGGCACCCCTCTGAACGCCGTCGTGCTCTTCGTTACAATGAAGTACAAGAAGCTTCGACAGCCTCTCAACTACATCCTGGTGAACATCTCTCTAGCAGGCTTCATTTTCGACACATTCTCCGTGAGCCAAGTATTCGTCTCTGCTCTTAGAGGTTATTACTTCCTCGGCCCGACGTTATGTGCAATGGAAGCGGCAATGGGAGCGATTGCTGGCCTTGTGACGGGATGGTCCCTTGCTGTTCTGGCTTTTGAGAGATACGTGGTCATCTGCAAACCCTTCGGAAGCTTCAAGTTCGGACAAAGCCAGGCCATCGGAGCCGTGGCGTTCACCTGGGTTGTCGGTACCGGCTGTGCCACTCCTCCATTCTTTGGATGGAGCAGATACATTCCCGAGGGTCTCGGCACCGCCTGCGGACCAGACTGGTACACAAAAAGCGAGGAGTACAATTCCGAGAGCTACACTTACTTCCTCACCGTCTCCTGCTTCTTCATGCCAATGACCATCATCATCTTCTCTTACTCACAGCTCCTGGGAGCCCTGCGTGCCGTTGCAGCCCAGCAGGCTGAGTCAGCCTCGACCCAGAAGGCCGAGAAGGAAGTGTCCAGGATGGTTATTGTAATGGTTGGCTCTTTTGTGCTTTGTTATGCCCCATACGCCGCAACTGCTATGTGGTTTGCCAATGCTGAAGAATCAAACAAGGATTACCGTATGGTCGCCATCCCCGCTTTCTTCTCAAAGAGCTCTTGCGTATACAATCCTCTAATCTACGTCTTCATGAACAAACAGTTCAATGCCTGCATCATGGAGGCAGTATTTGGCAAGAAGATTGATGAGGCCTCAGAGGTTTCCAGCAAGACCGAAGCCTCTTCTGTGGCCGCATAAATTATTCCACACCACATTTACAACTTCTCTG</t>
  </si>
  <si>
    <t>MDAWAVQFGNLSKVSPFEGPQYHLAPKWAFYLQAAFMGFVFFVGTPLNAVVLFVTMKYKKLRQPLNYILVNISLAGFIFDTFSVSQVFVSALRGYYFLGPTLCAMEAAMGAIAGLVTGWSLAVLAFERYVVICKPFGSFKFGQSQAIGAVAFTWVVGTGCATPPFFGWSRYIPEGLGTACGPDWYTKSEEYNSESYTYFLTVSCFFMPMTIIIFSYSQLLGALRAVAAQQAESASTQKAEKEVSRMVIVMVGSFVLCYAPYAATAMWFANAEESNKDYRMVAIPAFFSKSSCVYNPLIYVFMNKQFNACIMEAVFGKKIDEASEVSSKTEASSVAA</t>
  </si>
  <si>
    <t>AGCAGGCTGCTCATTGACTTCACAGAGACACCGCACAAGAACAAGGGCACTAACGGTGCAACCATGGACGCGTGGACCTATCAATTTGGTAACCTCTCCAAAATCAGCCCCTTCGAGGGCCCACAGTACCATCTGGCCCCCAAGTGGGCTTTCTACCTGCAGGCAGCTTTCATGGGCTTTGTATTTTTCGTGGGCACACCTTTGAATGCCATCGTCCTCTTTGTTACAATGAAGTACAAGAAACTCAGACAGCCTCTCAACTACATCTTGGTGAACATCTCCCTAGGAGGCTTTATTTTCGACACTTTTTCTGTAAGCCAAGTATTCTTTTCTGCTCTTAGAGGTTATTACTTCTTCGGTTATACACTGTGTGCAATGGAAGCTGCAATGGGATCGATTGCGGGACTTGTGACAGGATGGTCTCTGGCAGTTCTGGCTTTCGAGAGATACGTGGTTATCTGTAAACCTTTTGGAAGCTTCAAGTTCGGACAAAGCCAGGCATTGGGAGCCGTTGCGCTCACCTGGATCATAGGTATCGGTTGTGCCACTCCTCCATTCTGGGGATGGAGCAGATACATTCCAGAGGGTATTGGCACCGCCTGCGGACCTGACTGGTACACAAAAAACGAGGAGTACAATACTGAGAGCTACACTTACTTCCTATTGGTCTCCTGCTTCATGATGCCAATAATGATCATCACCTTCTCCTATTCACAACTGTTGGGGGCCCTGCGTGCTGTTGCAGCCCAGCAGGCCGAGTCTGCCTCCACCCAAAAGGCTGAGAAGGAAGTGTCCAGGATGGTTGTTGTGATGGTTGGATCCTTTGTCGTTTGCTATGGCCCTTATGCCATCACTGCCTTGTATTTTAGCTATGCTGAGGATTCAAACAAGGATTACCGTCTGGTGGCCATCCCTTCTTTGTTCTCAAAGAGCTCCTGCGTGTACAACCCCCTAATCTATGCCTTCATGAACAAACAGTTCAATGCCTGCATCATGGAGACTGTATTTGGCAAGAAGATTGATGAGAGCTCAGAGGTTTCCAGCAAGACTGAAACCTCCTCTGTGTCTGCATAAATTATTCCACAATTTTCTATTCCTATTTACAACTTGTCTGGACCTGTTTTCATGTTATCCCTTGCCCTGATTGTTCAAATCCTGCACCTTTACACCTTGTTGAGGGCTGAGGGATTCTCCATGTCCAAGAAGACACAGCCCGCTGGATGGCCAAACCAGTGGGTGATATCCTACCATCCTTTCTGTGCAGTACTGGTACACCTTCAAAATACTACTATTTTATTTTATTTATTTTTTTGTAATTGCTGTCTAATGTTACAACAATGCATTATGCATTGACGATGAAGTAGAATGTTAAATTGTTAACTTGCAACA</t>
  </si>
  <si>
    <t>MDAWTYQFGNLSKISPFEGPQYHLAPKWAFYLQAAFMGFVFFVGTPLNAIVLFVTMKYKKLRQPLNYILVNISLGGFIFDTFSVSQVFFSALRGYYFFGYTLCAMEAAMGSIAGLVTGWSLAVLAFERYVVICKPFGSFKFGQSQALGAVALTWIIGIGCATPPFWGWSRYIPEGIGTACGPDWYTKNEEYNTESYTYFLLVSCFMMPIMIITFSYSQLLGALRAVAAQQAESASTQKAEKEVSRMVVVMVGSFVVCYGPYAITALYFSYAEDSNKDYRLVAIPSLFSKSSCVYNPLIYAFMNKQFNACIMETVFGKKIDESSEVSSKTETSSVSA</t>
  </si>
  <si>
    <t>AY927651.1</t>
  </si>
  <si>
    <t>ATGGGGAAGGACTTCCACCTTTACGAGAATGTCTCGAACATCAGTCCCTTCGAAGGCCCTCAGTATCACCTGGCCCCCCGCTGGGCCTTCCACCTGCAGACCTTCTTCATGGGCCTGGTCTTCCTTGCCGGGACGCCTCTCAACTTACTCGTGCTCTTCGTCACGCTGAAGCACAAGAAGCTGAGGGTTCCTCTGAACTACATCCTGGTGAACGTGTCGGCCTCGGGCTTCATCTTCGTCACCTTCTCCGTCAGCCAGGTGTTCATCTCCAGCACCAGAGGCTATTTCTTCCTGGGACACACCATGTGCAGCCTGGAGTCCGCCATGGGCTCCATCGCAGGGCTGGTGACGGCCTGGTCTCTGGCAGTCTTGTCTCTGGAGAGGTATCTGGTGATCTGTAAGCCTCTGGGGGCCTTCACGTTCACCAACAACTATGCTCTGGCTGCGGTCGCCTTCACCTGGTTCATGGGGATCGGTTGTGCCATCCCACCTTTCTTCGGCTGGAGCAGGTACATCCCTGAAGGCCTGGGCTGCTCCTGTGGACCGGACTGGTACACTCACAATGAGGAGTTTCACTGCAGCAGCTACACCGCCTTCCTGATGGTGACCTGCTTCATCACCCCGCTCAGCATCATCATCTTCTGCTACGCCCAGCTGATGATGACCCTCAAAGCCGTGGCGGCGCAGCAGGCAGAGTCTGTCTCCACCCAGAAGGCGGAGAAGGAGGTCTCCAGGATGATCGTGGTGATGGTGGGATCCTTCCTCGTCTGTTACGGTCCCTACGCCCTCGCTGCCCTGTACTTCGCCTACTCCACGGAACAGAACAAAGACTACAGACTGGTGGCCATCCCTGCCCTGTTCTCCAAGAGCTCCTGCGTCTACAACCCTCTGATCTACGCCTTCATGAACAAACAGTTTAAAGGCTGCATCATGGAGACAGTGTTTGGGAAGAACACAGAGGACGACTCTAAAGTGTCTGCCTCAAAGACTGAGGTGTCCTCAGTGTCTTAA</t>
  </si>
  <si>
    <t>MGKDFHLYENVSNISPFEGPQYHLAPRWAFHLQTFFMGLVFLAGTPLNLLVLFVTLKHKKLRVPLNYILVNVSASGFIFVTFSVSQVFISSTRGYFFLGHTMCSLESAMGSIAGLVTAWSLAVLSLERYLVICKPLGAFTFTNNYALAAVAFTWFMGIGCAIPPFFGWSRYIPEGLGCSCGPDWYTHNEEFHCSSYTAFLMVTCFITPLSIIIFCYAQLMMTLKAVAAQQAESVSTQKAEKEVSRMIVVMVGSFLVCYGPYALAALYFAYSTEQNKDYRLVAIPALFSKSSCVYNPLIYAFMNKQFKGCIMETVFGKNTEDDSKVSASKTEVSSVS</t>
  </si>
  <si>
    <t>AY366495.1</t>
  </si>
  <si>
    <t>ATGTCCGGAGATGAAGAGTTCTACTTGTTCAAAAACATCTCCAAAGTGGGGCCTTGGGATGGCCCGCAGTTTCACATTGCCCCGAAATGGGCTTTCTACTTACAAGCCGCGTTCATGGGCTTCGTGTTCATATGTGGCACGCCACTGAATGCCATCGTTCTGGTGGTCACCATTAAATATAAGAAGCTGCGGCAGCCACTCAATTACATATTAGTGAACATATCGGCGGCAGGTCTCGTGTTCTGTCTCTTTTCCATCTCCACGGTGTTCGTCGCCAGCATGCAAGGGTATTTCTTCCTCGGCCCCACGATCTGTGCATTGGAAGCATTCTTTGGCTCGTTGGCCGGCTTGGTGACAGGCTGGTCGTTGGCCTTCCTGGCAGCTGAGCGATACATCGTCATTTGCAAGCCGTTTGGTAATTTTCGCTTTGGCTCCAAACATGCCCTCGTCGCGGTGGGCCTTACCTGGATGCTGGGGCTCAGTGTCGCTTTGCCACCTTTCTTCGGATGGAGCAGATACATCCCCGAGGGATTGCAGTGCTCCTGTGGCCCTGACTGGTACACGGTGGGGACCAAGTACAAGAGCGAGTACTACACCTACTTCCTCTTCGTGTTCTGCTTCGTCGTGCCGCTATCAATCATCATTTTCTCCTACGGCAGCCTGCTGGGCACGCTCCGAGCGGTGGCGGCGCAGCAGCAGGAGTCAGCGAGTACCCAGAAGGCGGAGAGGGAGGTGTCGCGCATGGTGATCATGATGGTGGCCTCCTTCTGCACGTGCTACGTGCCTTACGCCGCATTGGCCGTGTACATGGTGACGAACCGCGACCACAACATTGACCTTCGCTTCGTCACCGTGCCCGCGTTCTTCTCGAAGGCGTCGTGCGTCTACAACCCATTGATCTACTCCTTCATGAACAAGCAGTTCCGGGCCTGTATCTTGGAGACCGTGTGCGGGAAGCCCATCACGGACGAGTCCGAGACGTCCAGCAGCCGCACCGAAGTCTCGTCTGTGTCCACCACCCAAATGATCCCCGGGTAG</t>
  </si>
  <si>
    <t>MSGDEEFYLFKNISKVGPWDGPQFHIAPKWAFYLQAAFMGFVFICGTPLNAIVLVVTIKYKKLRQPLNYILVNISAAGLVFCLFSISTVFVASMQGYFFLGPTICALEAFFGSLAGLVTGWSLAFLAAERYIVICKPFGNFRFGSKHALVAVGLTWMLGLSVALPPFFGWSRYIPEGLQCSCGPDWYTVGTKYKSEYYTYFLFVFCFVVPLSIIIFSYGSLLGTLRAVAAQQQESASTQKAEREVSRMVIMMVASFCTCYVPYAALAVYMVTNRDHNIDLRFVTVPAFFSKASCVYNPLIYSFMNKQFRACILETVCGKPITDESETSSSRTEVSSVSTTQMIPG</t>
  </si>
  <si>
    <t>Gymnodraco</t>
  </si>
  <si>
    <t>acuticeps</t>
  </si>
  <si>
    <t>AY927656.1</t>
  </si>
  <si>
    <t>ATGGGGAAGGACTTCCACCTTTACGAGAATGTCTCGAACATCAGTCCCTTCGAAGGCCCTCAGTATCACCTGGCCCCCCGCTGGGCCTTCTACCTGCAGACCATCTTCATGGGCTTTGTCTTCTTTGCCGGGACGCCTCTCAACCTACTCGTGCTCTTCGTCACGCTGAAGCACAAGAAGCTGAGGGTTCCTCTGAACTACATCCTGGTGAACGTGTCGTTCGCGGGCTTCATCTTCACCACCTTCTCCGTCAGCCAGGTGTTCATCTGCAGCGCCAGAGGCTATTACTTCCTGGGTCACACCATGTGCGCCCTGGAGGCCACCATGGGTTCCATCGCAGGGCTGGTGACGGCCTGGTCTCTGGCAGTTTTGTCTCTGGAGAGGTATTTTGTGATCTGCAAGCCGCTGGGGGCCTTCACGTTCAGCAACGAACATGCTCTGGCCGCGGTCGGCTTCACCTGGTTCATGGGGGTCGGCTGTGCCATCCCACCTTTCTTCGGCTGGAGCAGGTACATCCCTGAAGGCCTGGGCTGCGCCTGTGGACCGGACTGGTACACTCACAATGAGGAGTATCACTGCAGCAGCTACACCTTCTTCCTGATGGTGACCTGCTTCATCATGCCGCTCAGCATCATCAACTTCTGCTACGGCCAGCTGCTGATGACCCTCAGAGCCGTGGCGGCGCAGCAGGCGGAGTCTGTCTCCACCCAGAAGGCAGAGAAGGAGGTCTCCAGGATGATCGTGGTGATGGTGGGATCCTTCGTCGTCTGTTACGCTCCCTACGCCCTCGCTGCCCTGTACTTCGCCTACTCCACGGATCCGAACAAAGACTACAGACTGGTGGCCATCCCTGCCATATTCTCCAAGAGCTCCTGCGTCTACAACCCTCTGATCTACACCTTCATGAACAAACAGTTTAAAGGCTGCATCATGGAGACAGTGTTTGGGAAGAACACGGAGGACGACTCCAAAGTGTCTACCTCAAAGACTGAGGTGTCCTCAGTGTCTTAG</t>
  </si>
  <si>
    <t>MGKDFHLYENVSNISPFEGPQYHLAPRWAFYLQTIFMGFVFFAGTPLNLLVLFVTLKHKKLRVPLNYILVNVSFAGFIFTTFSVSQVFICSARGYYFLGHTMCALEATMGSIAGLVTAWSLAVLSLERYFVICKPLGAFTFSNEHALAAVGFTWFMGVGCAIPPFFGWSRYIPEGLGCACGPDWYTHNEEYHCSSYTFFLMVTCFIMPLSIINFCYGQLLMTLRAVAAQQAESVSTQKAEKEVSRMIVVMVGSFVVCYAPYALAALYFAYSTDPNKDYRLVAIPAIFSKSSCVYNPLIYTFMNKQFKGCIMETVFGKNTEDDSKVSTSKTEVSSVS</t>
  </si>
  <si>
    <t>AF156264.1</t>
  </si>
  <si>
    <t>CATGATGGGGAAACACTTCCACCTGTATGAGAACGTTTCTAATGTGAGTCCCTTCGATGGGCCACAGTATTACCTGGCACCTCAATGGGCTTTTCACCTGCAAACGATCTTCATGGGCTCCGTCCTGTTCGCTGGCACTCCTTTAAACTTTATTGTTCTTCTTGTGACACTCAAGTACAAGAAGCTCAGAGTCCCTCTCAATTACATCCTCGTCAACATCTGCTTCGCAGGATTAATCTTTGTGGTCTTCTCAGTGAGCCAGGTGTTTGTCTCCACCATGAGGGGTTACTTCTTCCTGGGTCCCACACTGTGTGCACTGGAATCTGCCATGGGCTCGATAGCAGGTCTGGTCACGTCGTGGTCTTTGGCCGTTCTCTCTTTGGAAAGATACCTGGTCATTTGTAAACCATTCGGAGCCTTTAGGTTTGGCAGTAATCACGCCGCAGGCGCTGTCGCCTTCACCTGGTTCATGGGGATCAGCTGTGCCATACCACCTTTCTTTGGATGGAGCAGGTACATCCCTGAAGGTCTGGGTTGCTCGTGTGGTCCTGATTGGTACACGCACAACGAGGAGTTTCACTGCAGCAGCTACACAAACTTCTTGATGGTGACGTGCTTCATCCTTCCGCTCACCATCATCATCTTCTCCTACACCCAGTTACTGAGTTCCCTGAGAGCGGTTGCGGCTCAGCAGACGGAGTCAGTCTCGACTCAGAAGGCCGAGAAGGAAGTATCGAGGATGATTATCGTGATGGTCGGTTCCTTCGTCACTTGTTACGGTCCATATGCTCTCGCCGCTCTTTACTTCGCTCACTCTTCAGACACAAACAAAGACTATCGACTCGTCACCATCCCGGCATTTTTCTCCAAGAGCTCTTGTGTCTACAACCCGTTAATCTACGTCTTCATGAACAAACAGTTTAAAGCCTGTATCATGGAAACAGTGTTTGGAAAGAAAATGGACGAATCATCTGAAGTTTCTTCAAAAACTGAGGCATCTTCAGTTTCCACAGTTAATTAATGTTTGAACAAATTAGAAGTGATGCCGGATGAAAAAGATTTATAAGCTACATTTTTGTCAAATACAAGCAAACTGTTCATTTAACTGTAGAATTTTTTTAGATAAAATAAAAAATAAAATGTTATATAACTAAAAAAAAAAAAAAAAAAAAAAAAAAA</t>
  </si>
  <si>
    <t>MMGKHFHLYENVSNVSPFDGPQYYLAPQWAFHLQTIFMGSVLFAGTPLNFIVLLVTLKYKKLRVPLNYILVNICFAGLIFVVFSVSQVFVSTMRGYFFLGPTLCALESAMGSIAGLVTSWSLAVLSLERYLVICKPFGAFRFGSNHAAGAVAFTWFMGISCAIPPFFGWSRYIPEGLGCSCGPDWYTHNEEFHCSSYTNFLMVTCFILPLTIIIFSYTQLLSSLRAVAAQQTESVSTQKAEKEVSRMIIVMVGSFVTCYGPYALAALYFAHSSDTNKDYRLVTIPAFFSKSSCVYNPLIYVFMNKQFKACIMETVFGKKMDESSEVSSKTEASSVSTVN</t>
  </si>
  <si>
    <t>FJ443126.1</t>
  </si>
  <si>
    <t>GTTCCTGCCATAATTTATAAGTGGTTTATGTCTGTATAAAAAGGAGCCTTCGAGCATCACAGTGCACAGGGCGAGGGTACAGGTCAGACACAGAGGAGCTAAGATGGGGAAGGACTTCCACTTGTTCGAGAACATCTCCAAGATCGGCCCATTCGAGGGACCACAATACTACCTTGCACCAGTATGGGTGTTCTACCTGCAAGCCGCCTTCATGTTCTCTGTAGTCATTTTGGGCGCTCCTCTGAATTTTGTTGTTCTCTATGTGACAGTAAAGTACAAGAAGCTGAGACAACCGCTGAACTACATCCTGGTGAACATCTGCCTAGCAGGTTTAATCGCTATGTTTTCTGTGTTCCAAGTCTTCCTCGCTAGCACAAGGGGGTACTTCTTCTTGGGCCATACCTTATGTGCACTGGAATCTTCCACCGGTTCCGTCGTAGGTAAAAGAGCAACGACAAAAAATAATCTATATTCCTGACAACACATTCTTATGTAACAAACTCGCTTGCTGTGATGACGTTGTCTCTAAAGAGCGTTCCTCTCCTCCTCAGGGTTGGTGACAGGCTGGTCCCTGGCTGTTCTGGCCTTCGAGAGATACGTGGTGATCTGTAAACCCTTCGGCAGCTTCAAGTTCGGGAACAGCCAGGCGCTGGCGGCAGTCTGCTTCACCTGGGCCATGGGCATCGGATGTGCCATCCCACCGTTCTTCGGCTGGAGCAGGTTAGCCTCAGTAAGATGTCTTTTGTGGGGGCTTTGTAAGAATAATATGAGTGAAATACTGCTCCCAAAGGTTTGTCACCTTGGTTTTTGTTTTCAGCAGCAGGTAGCCTCTCACCTTTCACTTTGACTTGAGTTAGTTTAGTTTTGGATGCTAGACCTGTAATGTGTACAGGTGGACAGAAACTGCTCCCTAAGGTTTGTCACCTTGGTTTTTGTTTTCATGCTAGACCTGTAATGTATAATCACAACATGGTGGCACCATTTCTGAAATAAAGGTGATTTTATTATTATTCATCTGACTTTATTTCATATTGTTACTGTTTAAGAGAGACTGCATAGGGGGGGGGGTGTTATATCATTTATGTCTATTACATATTACATGCTAAAGAGTACTATACAGTGATTGGGAGTATACTGATTGCAGAATTGATACTGTGTCAATCCTTTAGCATCTGTATTTAGAAATCACACTTTTGGTGATTTAACAAGCTTCCCATCTTTATATAAAAACATCCCTCTCTCGTTACCATGTCTGTTCTGGCTGTCTTCACACTGTCTTCCACTATGCATGTTGTATCCATGTCCCTTCCCCAGGTACATCCCTGAGGGTCTGGGCTGCTCCTGTGGTCCTGACTGGTACACAAACAACGAGGAGTTTCACTGCGCCAGCTACACCAAGTTCCTCATGGTTACCTGTTTCATCGCACCCATGACGATCATCATATTCTCCTACTCCCAACTACTGGGTGCACTGCGTGCTGTGAGTTTGATGCTCTCTTATGGCCTTCAAATGGCATAGAACATGGCTTTGAATATGTCCCTTTCATTTAGCTTTGCTTTGGATTTGGCCTCACGTGCAATGGTGTGTGTATGTGTGTGTGTGTGTGTGTGTATGCGTGTGTGCTTGCGTGTCTGCGTGCATGTGTCTGTGTGTTTGTGTGTACGCATGTGTGTTTGTGTGTGTGTGTGTGTGTGTGTGTGTGTTCATGTGTGTGTAGGTGGCAGCTCAGCAGGCTGAGTCAGTCTCCACCCAGAAGGCAGAGAAGGAAGTGTCCAGGATGGTGATTGTGATGGTGGGCTCCTTCATTCTGTGCTACGCCCCATATGCCTTGGCAGCCATCTACTACAACACCACAAATGACCCCAACCCAGACTATCGCCTGGTCACCATCCCAGCCCTCTTCTCCAAAAGCTCCTGTGTGTACAACCCCATCATCTACGCCTTCATGAACAAACAGGTGAGTCTAATCAGACCGGCAATTATTATTATCATCTATTTTTAAAATAATTCAAAGTAATTCTTCCCTCTTCTAGCATTATGGCTGCCAATATCCCTGGGCCTAGCATAGATTGAGTGTTCTTGCTCTGACTAAGGAACAGATGATTTACAGACTTAGACAAATGTATTTGCGCTTGCTAAATGACAAAAATGTGAAATGTCCATGTCTGACCATAACACGCTGACAAAAGCACACAGTACTAAACATATAGAATCAGATGTGTACAACATGACTAGAGACTACCTGAGGTGTGTCAAAGGTGTGCCCGTTGTACAAGTGCAAGTTACTGCACACATACTATCTCTACTACCATCACCTGTTCATGTTCATTCCTCAACAAATCCAATCTGATTTGTCCTTTTCCAGTTCAGGGCCTGCATCATGGAGACAGTATTCGGGAAGACAATTGAGGACACTTCAGAATCGTCATCATCCAGCAAGACTGAGGTGTCTTCAGTGAGCTAAGAGCAGCGTCCCTGGTCTCCGCCCCTCAGGACCACCCCTACGGCCTGCCCCTGCCCATGACGCACCTCCAACACCCCAGACAAGGAGCCCGACCATCAGAGCAGGCACATCTCCAAACCCCAGACCTTCACTCTTGTGGACTCTTATAGGCCGTTCCATTTGTCCTCCAAACTGGTGAATCACCAGTTTGGAGGACAAATGGAACAGCCTATTATTCACTCTAACTAGCGTGTCATTTCTGCGCATAAAGAAACATTGTCGGATAAAACAGGGTGTGGGTTGGGTGGAAAGTTGATTTAAATTTAAATGGGAACTCCACAGAATGGGCAGGGCTAGTGTGGGGGTGGGTGTCATATGGGTAATTCTTTTATAGGATACGAGCTACTAAGAGGTTTTCTCTGGCAAATCGCATGCTGATGATAATTGTGAACCATGAAAATGTAATTCTGTATGATGTCTGATGATGGGAAGTAATACAGTATGTACCCATAGCCGGAGTATAGTGTGACTTAAAGGGAAATTGTATTTATTTAACCTACTCCCTGATGTAATATTTTGGATTTATTGTAACTATATCTAGAGTAAATA</t>
  </si>
  <si>
    <t>MGKDFHLFENISKIGPFEGPQYYLAPVWVFYLQAAFMFSVVILGAPLNFVVLYVTVKYKKLRQPLNYILVNICLAGLIAMFSVFQVFLASTRGYFFLGHTLCALESSTGSVVGLVTGWSLAVLAFERYVVICKPFGSFKFGNSQALAAVCFTWAMGIGCAIPPFFGWSRYIPEGLGCSCGPDWYTNNEEFHCASYTKFLMVTCFIAPMTIIIFSYSQLLGALRAVAAQQAESVSTQKAEKEVSRMVIVMVGSFILCYAPYALAAIYYNTTNDPNPDYRLVTIPALFSKSSCVYNPIIYAFMNKQFRACIMETVFGKTIEDTSESSSSSKTEVSSVS</t>
  </si>
  <si>
    <t>AY296735.1</t>
  </si>
  <si>
    <t>ATGGGGAAACATTTTCACCTGTACGAGAACATCTCCAAAGTGGACCCCTTCGAGGGGCCCCAGTATTACCTGGCCCCGTCTTGGGCATTTCACCTGCAGGCCCTTTTCATGGGCTTCGTCTTCTTCACAGGGACACCGTTAAACTTTCTGGTCCTCCTGGCCACAGCCAAGTACAAGAAGCTGAGAGCTCCTCTCAACTACATCTTGGTCAACATCTCCTTCGCTGGCTTCATCTTCGTCACCTTCTCGGTCAGCCAGGTGTTCGTCTCCAGCGCCAGGGGCTACTACTTCCTGGGTTACACCTTGTGTGCCTTGGAAGCGGCCATGGGCGCCGTAGCAGGCCTGGTGACGTCCTGGTCGCTGGCGGTGCTTTCCTTTGAGAGGTACCTGGTCATCTGCAAACCCTTTGGAGCGTTCAAGTTTGGCAGCTCTCACGCTGCCGGCGCCGTGGTCTTCACCTGGTTCATGGGCGTGGGCTGCTCCTCGCCGCCCTTTTTCGGCTGGAGCAGGTACATCCCTGAAGGGCTGGGCTGCTCCTGTGGACCCGACTGGTACACCAACGACCAGGAGCTGGGCACCACCAGCTACATGTACTTCCTGCTCATCACCTGCTTCTGCATGCCTTTGTCCATCATCATCTTCTCCTACTCCCAGCTGCTGGGAGCCCTGAGAGCCGTTGCAGCCCAGCAGGCGGAGTCCGCCTCCACCCAGAAGGCTGAGAAGGAGGTTTCCAGGATGATCGTGGTGATGGTGGGCTCCTTCGTCACCTGCTACGCCCCGTACGCCCTCACGGGTCTCTGGTTCGCCAACTCTCCAGAGGTCAACAAGGACTACCGGCTCGTCACCATCCCGGCGTTCTTCTCCAAGAGCTCCTGCGTCTACAACCCGCTCATCTACGCCTTCATGAACAAACAGTTTAATGCCTGCATTATGGAAATGGTGTTTGGAAAGAAAATGGAGGAAGCATCTGAAGTGTCTTCAAAGACTGAAGTGTCCACAGCTTCGTAA</t>
  </si>
  <si>
    <t>MGKHFHLYENISKVDPFEGPQYYLAPSWAFHLQALFMGFVFFTGTPLNFLVLLATAKYKKLRAPLNYILVNISFAGFIFVTFSVSQVFVSSARGYYFLGYTLCALEAAMGAVAGLVTSWSLAVLSFERYLVICKPFGAFKFGSSHAAGAVVFTWFMGVGCSSPPFFGWSRYIPEGLGCSCGPDWYTNDQELGTTSYMYFLLITCFCMPLSIIIFSYSQLLGALRAVAAQQAESASTQKAEKEVSRMIVVMVGSFVTCYAPYALTGLWFANSPEVNKDYRLVTIPAFFSKSSCVYNPLIYAFMNKQFNACIMEMVFGKKMEEASEVSSKTEVSTAS</t>
  </si>
  <si>
    <t>DQ088643.1</t>
  </si>
  <si>
    <t>GGAAAACACTTCCACCTGTACGAGAACATCTCCAAAATCAGTCCCTTTGAGGGGCCCCAGTATTACCTGGCCCCTGTCTGGGCCTTTTACCTGCAGGCCGCCTTTATGGGTTTTGTTTTTTTTGCTGGCACTCCTTTAAACTTCATTGTTCTCGTGGCGACGATGAAGTACAAGAAGCTCAGAGTCCCACTCAACTTCATTCTTGTCAACATCTCCTTCTCCGGCTTCATCTTCGTCACCTTCTCTGTCAGTCAGGTGTTCTTAGCCTCCATGCGAGGTTACTACTTCCTGGGTCACACGCTGTGTGCTCTGGAGAGTGCTGTGGGCTCCGTGGCAGGTAAACCACCCAATCCATCGGCAGGATGTGTACAGGTGTGTGCAGGTGCAATGGTGTGTTTCTCCCTCCTCCTCAGGTCTGGTGACCGCCTGGTCTTTGGCGGTGCTTTCCTTTGAGAGGTACCTGGTCATTTGTAAACCGTTCGGAGCCTTTAAGTTTGGCTCAAATCACGCTCTGGCTGCAGTGGCCTTCACCTGGTTCATGGGCATCGGCTGTGCCTGCCCACCTTTCTTTGGCTGGAGCAGGTACTGTAGGCATCAGGTGATTCTGGCCGTGTGTGTCCTGCACAGGTGAGCTGACTGTCTGTGTTGGTAGGTACATCCCTGAAGGTCTGGGCTGCTCCTGTGGACCCGACTGGTACACTCACAATGAGCAGTACAACACGACCAGCTACACACACTTCCTCATGGTCACCTGCTTCATCATGCCTCTCTCCATCATCATCTTCTGCTACTCCCAGCTGCTGGGTGCTCTGAGAGCAGTGAGTCAATCAATCAATCAATCAATCAATCAATCAGCCAGCACTAAGTGATTAACTGAGTCTCTGTGCTGGTAGTGTGTTTGGAGCTTGAGAACTTCACTCCATTAAAGCTTAGCCTTGTTGTTTCCTCTGCAGGTTGCAGCCCAGCAGGCTGAGTCAGCCTCCACCCAGAAGGCGGAGAAGGAGGTGTCAAGAATGATCATCGTTATGGTGGGGTCCTTCGTCACCTGCTATGGCCCGTACGCCCTGGCAGCTCTTTACTTTGCCTACTCCACAGATGAAAACAAAGACTATCGACTTGTCACCATCCCGGCGTTTTTCTCTAAGAGCGCCTGCGTCTACAACCCACTCATCTACGTCTTCATGAACAAACAGGTGAGCACACTCAGATAACACAGTGCAGAACGCAGGGTTTAGTTTTTCGCAGCTTTTCTCTGACAGTTTGAGTTGTCCCTGCTACTGAAGTGATGATGAGTTCTTCTGTTCTGTTCTCAGTTTAATGGCTGTATCATGGAGATGGTGTTTGGAAAGACAATGGACGAATCCTCCGAAGTTTCCACAAAGACTGAAGTGTCCACAGCTTCTTAATGCTCACACCAAAGTGACACAAAGAACTTT</t>
  </si>
  <si>
    <t>GKHFHLYENISKISPFEGPQYYLAPVWAFYLQAAFMGFVFFAGTPLNFIVLVATMKYKKLRVPLNFILVNISFSGFIFVTFSVSQVFLASMRGYYFLGHTLCALESAVGSVAGLVTAWSLAVLSFERYLVICKPFGAFKFGSNHALAAVAFTWFMGIGCACPPFFGWSRYIPEGLGCSCGPDWYTHNEQYNTTSYTHFLMVTCFIMPLSIIIFCYSQLLGALRAVAAQQAESASTQKAEKEVSRMIIVMVGSFVTCYGPYALAALYFAYSTDENKDYRLVTIPAFFSKSACVYNPLIYVFMNKQFNGCIMEMVFGKTMDESSEVSTKTEVSTAS</t>
  </si>
  <si>
    <t>EF526298.1</t>
  </si>
  <si>
    <t>ATGCAGCAAGGGCAGACAGAAGATGTCAGGGGAAGAAGAGTTTTACCTTTTTAAGAACATTTCCTCGGTGGGGCCCTGGGATGGGCCACAGTACCACATTGCTCCGAAATGGGCATTCTTCCTGCAGGCTGCTTTCATGGGTTTTGTGCTGTTTGTAGGCACGCCTCTCAATGCTATTGTCCTGTTCGTGACAATCAAGTACAAGAAACTTCAGCAGCCGCTGAACTACATCTTGGTGAACATATCACTGGCAGGTTTCATTTTCTGCTTCTTTGGAGTCTTTGCAGTGTTCATTGCCAGTTGTCAAGGTTACTTCATCTTTGGGAAGACCGTCTGTGCATTGGAAGGCTTCACAGGTTCAGTTGCAGGGCTGGTAACAGGCTGGTCTCTCGCCATCCTGGCCTTTGAGCGGTACCTTGTGATCTGCAAGCCAATTGGGAACTTCCGTTTTGGTTCGAAGCATTCGATGATTGCAGTGGTGGCAGCCTGGGTGATTGGAGTGGGAGTTTCCATTCCCCCATTCTTTGGATGGAGCCGGTACATCCCGGAAGGGTTGCAATGTTCCTGTGGGCCAGACTGGTACACGGTCGGGACCAAGTACAAGAGTGAATATTATACGTGGTTCCTTTTCATCTTCTGTTTCATCATCCCGTTATTCATTATCTGCTTCTCCTACTCCCAACTCCTTGGAGCGCTCAGGGCGGTGGCTGCCCAACAGCAGGAGTCTGCCACTACCCAGAAGGCTGAGCGGGAAGTCTCCAGGATGATCATCGTGATGGTGGGCTCCTTCTGTGTCTGCTATGTGCCCTATGCAGCCTTGGCCATGTACATGGTCAACAACCGGGATCACGGGATTGACCTCCGCCTGGTCACCATTCCTGCTTTCTTCTCCAAGAGTTCCTTTGTCTACAACCCCATCATCTACTGCTTCATGAATAAGCAGTTCCGTGCCTGCATCATGCAAACTGTGTTTGGGAAACCCATGACAGATGATTCTGACATCTCCAGCTCAGGCAAAACAGAGGTGTCCTCCGTCTCCTCCAGCCAAGTTAACCCCAGCTAAGGAGGCCCGGCAGTCACCAACAACCTTTCCAATGTACTACAAGACACCAGGAGGGAAAACTCGCTTCAGCTGCCATCCATCCTTGGAAAAGAGCTTCCCACTGGCCCCATACTTCTATGCTTAAAACACCAAAAACCACCTGAGAAGATCAAGTAGGATGCTTCCCTTCCCCCTCTAGTGGTACCAAAAGAATCCCTGTAAATAGGGGATATTTTTGTCCTCATCTGAAGTGATGGCCCCTTAGTTGTGTTATGTATGTTGTGATGTGAAAGTCTCCTTTTATTGTTTATCAAAAGTCGTCTCCATTTTTTTGATACATTGAATAAAACAAGATCTGTAGTTTCGTAACTAGTAAACAATCTTGCACATGTGTTTGTGCCCAGTATCATCTGGAACTGTCATGGGGGGGGGGGGGGCTTCTCTCCACAGCACCATACAACTGTTTCTATGTATAGGGAACTATCATGGCATTTTCTTCGTG</t>
  </si>
  <si>
    <t>MSGEEEFYLFKNISSVGPWDGPQYHIAPKWAFFLQAAFMGFVLFVGTPLNAIVLFVTIKYKKLQQPLNYILVNISLAGFIFCFFGVFAVFIASCQGYFIFGKTVCALEGFTGSVAGLVTGWSLAILAFERYLVICKPIGNFRFGSKHSMIAVVAAWVIGVGVSIPPFFGWSRYIPEGLQCSCGPDWYTVGTKYKSEYYTWFLFIFCFIIPLFIICFSYSQLLGALRAVAAQQQESATTQKAEREVSRMIIVMVGSFCVCYVPYAALAMYMVNNRDHGIDLRLVTIPAFFSKSSFVYNPIIYCFMNKQFRACIMQTVFGKPMTDDSDISSSGKTEVSSVSSSQVNPS</t>
  </si>
  <si>
    <t>Notothenia</t>
  </si>
  <si>
    <t>angustata</t>
  </si>
  <si>
    <t>AY927654.1</t>
  </si>
  <si>
    <t>ATGGGGAAGGACTTCCACCTTTACGAGAATGTCTCGAACATCAGTCCCTTCGAAGGCCCTCAGTATCACCTGGCCCCCCGCTGGGCCTTCCACCTGCAGACCATCTTCATGGGCTTTGTCTTCTTTGTAGGGACGCCTCTCAACGTACTCGTGCTCTTCGTCACGCTGAAGCACAAGAAGCTGAGGGTTCCTCTGAACTACATCCTGGTGAACGTGTCGTTCGCGGGCTTCATCTTCACCACCTTCTCCGTCAGCCAGGTGTTCATCTGCAGCGCCAGAGGCTATTACTTCCTGGGACTCACCTTGTGCAAGCTGGAGGCTGCCATGGGCGCCATCGCAGGGCTGGTGACGTCCTGGTCTCTGGCAGTCTTGTCTCTGGAGAGGTATTTTGTGATCTGCAAGCCGCTGGGGGCCTTCACGTTCGGCAAAGAACATGCTCTGGGCGCGGTCGGCTTCACCTGGTTCATGGGTGTTGGCTGTGCCACCCCACCTTTCTACGGCTGGAGCAGGTACATCCCTGAAGGCCTGGGCTGCGCCTGTGGACCGGACTGGTACACTCACAATGAGGAGTATCACTGCACCAGCTACACTTTCTTCCTGCTGGTGACCTGCTTCGTCATGCCGATCAGCGTCATCATCTTCTGCTACTCTCAGCTGCTGATGACCCTCAGAGCCGTGGCGGCGCAGCAGGCGGAGTCCGTCTCCACCCAGAAGGCGGAAAAGGAGGTCTCCAGGATGATCGTGGTGATGGTGGGGTCCTTCGTGGTCTGCTACGCTCCCTACGCCCTCTCTGCCCTGTACTTCGCCTACTCCACGGACCCCAACAAAGACTACCGGCTGGTGACCATCCCCGCCATGTTCTCCAAGAGCTCCTGCGTCTACAACCCTCTGATCTACGCCTTCATGAACAAACAGTTTAAAGGCTGCATCATGGAGACAGTGTTTGGGAAGAACCCGGAGGACGACTCTAAAGTGTCTACCTCAAAGACTGAGGTGTCCTCAGTGTCTTAA</t>
  </si>
  <si>
    <t>MGKDFHLYENVSNISPFEGPQYHLAPRWAFHLQTIFMGFVFFVGTPLNVLVLFVTLKHKKLRVPLNYILVNVSFAGFIFTTFSVSQVFICSARGYYFLGLTLCKLEAAMGAIAGLVTSWSLAVLSLERYFVICKPLGAFTFGKEHALGAVGFTWFMGVGCATPPFYGWSRYIPEGLGCACGPDWYTHNEEYHCTSYTFFLLVTCFVMPISVIIFCYSQLLMTLRAVAAQQAESVSTQKAEKEVSRMIVVMVGSFVVCYAPYALSALYFAYSTDPNKDYRLVTIPAMFSKSSCVYNPLIYAFMNKQFKGCIMETVFGKNPEDDSKVSTSKTEVSSVS</t>
  </si>
  <si>
    <t>AY214153.1</t>
  </si>
  <si>
    <t>ATGGGAAAGGACTTCCATCTGTACGAGAACATCTCTAAGGTCAGCCCATTTGAGGGGCCACAGTATCACCTGGCCCCAAAATGGGCTTTCTACCTACAGACTGCTTTCATGGGCTTTGTGTTCTTTGCTGGAACACCCCTAAACTTTATCATTCTCCTGGTGACAGTGAAGTACAAGAAGCTGAGACAACCGCTGAACTACATCCTGGTCGACGTCTCGCTAGCAGGCTTCATCTTTGTGACGTTTTCTGTGAGTCAAGTGTTCGTTTCCAGCGCGAGAGGATACTACTTCCTGGGTTACACCTTGTGTGCAATGGAAGCGTGCATGGGTTCAATAGCAGGGTTGGTGTCAGCTTGGTCCCTGGCTGTCCTTGCCTTTGAGAGATATGTGGTCATCTGCAAACCCTTTGGCACCTTCAAATTTGACAACAACCAGGCTCTGGCGGCTGTCGGCTTCACCTGGGTCATGGGGATCGGATGTGCCACCCCGCCGTTCTTCGGCTGGAGCAGGTATATCCCTGAGGGTCTGGGCTGCTCCTGTGGACCTGACTGGTACACAAACAACGAGGAGTACCACTGTGCCAGCTACACCAAATTCCTTATTGTTACCTGTTTCCTCATGCCCATGTCCATCATCTTCTTCTCCTACTCCCAGCTGCTGGGAGCACTACGGGCTGTGGCAGCTGCGCAGGCTGAGTCAGCTTCCACCCAGAAGGCAGAGAAGGAAGTATCCAGGATGGTGATTGTGATGGTGTGCTCCTTCATTCTGTGTTACGGCCCCTACGCCCTGGCAGGCTTGTACTTCGCCTACACAACAAGCGAGAACAAAGACTACCGCCTGGTGACCATCCCTGCTTTCTTCTCTAAAAGCTCCTGTGTATACAATCCTCTTATTTACGCCTTCATGAACAAACAGTTTAACGCCTGCATCATGGAGACTGTGTTCGGAAAGCAGATTGAAGAGACTTCAGTTTCAGCCTGCAAGACTGAGGTCTCCACAGCATAA</t>
  </si>
  <si>
    <t>MGKDFHLYENISKVSPFEGPQYHLAPKWAFYLQTAFMGFVFFAGTPLNFIILLVTVKYKKLRQPLNYILVDVSLAGFIFVTFSVSQVFVSSARGYYFLGYTLCAMEACMGSIAGLVSAWSLAVLAFERYVVICKPFGTFKFDNNQALAAVGFTWVMGIGCATPPFFGWSRYIPEGLGCSCGPDWYTNNEEYHCASYTKFLIVTCFLMPMSIIFFSYSQLLGALRAVAAAQAESASTQKAEKEVSRMVIVMVCSFILCYGPYALAGLYFAYTTSENKDYRLVTIPAFFSKSSCVYNPLIYAFMNKQFNACIMETVFGKQIEETSVSACKTEVSTA</t>
  </si>
  <si>
    <t>AY214143.1</t>
  </si>
  <si>
    <t>ATGGGAAAGGACTTCCATCTGTACGAGAACATCTCTAAGGTCAGCCCATTTGAGGGGCCACAGTATCACCTGGCCCCAATATGGGCTTTCTACCTACAGACTGCTTTCATGGGCTTTGTGTTCTTTGCTGGAACACCTCTAAACTTTATCATTCTCGTGGTGACAGTGAAGTACAAGAAGCTGAGACAACCGCTGAACTACATCCTGGTCAACGTCTCGTTAGCAGGTTTCATCTTTGTGACGTTTTCTGTGAGTCAAGTGTTTGTTTCTAGCGCGAGAGGATACTACTTCCTGGGTTACACCTTGTGTGCAATGGAAGCTTGCATGGGTTCAATAGCAGGGTTGGTGTCAGCTTGGTCCCTGGCTGTCCTTGCCTTTGAGAGATATGTGGTCATCTGCAAACCCTTCGGCACCTTCAAATTTGACAACAACCAGGCTCTGGCGGCTGTTGGCTTCACCTGGGTCATGGGGATCGGATGTGCCACCCCACCGTTCTTCGGCTGGAGCAGGTATATCCCTGAGGGTCTGGGCTGCTCCTGTGGACCTGACTGGTACACAAACAACGAGGAGTACCACTGTGCCAGCTACACCAAATTCCTTATTGTTACCTGTTTCCTCATGCCCATGTCCATCATCTTCTTCTCCTACTCCCAGCTGCTGGGAGCACTACGGGCTGTGGCAGCCGCGCAGGCTGAGTCAGCTTCCACCCAGAAGGCAGAGAAGGAAGTATCCAGGATGGTGATTGTGATGGTGTGCTCCTTCATTCTGTGTTACGGCCCCTACGCCCTGGCAGGCTTGTACTTTGCCTACACAACAAGTGAGAACAAAGACTACCGCCTGGTGACCATCCCTGCTTTCTTCTCTAAAAGCTCCTGCGTATACAATCCTCTTATTTACGCCTTCATGAACAAACAGTTTAACGCCTGCATCATGGAGACTGTGTTCGGAAAGCAGATTGAAGAGACTTCAGTTTCAGCCTCCAAGACTGAGGTCTCCACAGCATAA</t>
  </si>
  <si>
    <t>MGKDFHLYENISKVSPFEGPQYHLAPIWAFYLQTAFMGFVFFAGTPLNFIILVVTVKYKKLRQPLNYILVNVSLAGFIFVTFSVSQVFVSSARGYYFLGYTLCAMEACMGSIAGLVSAWSLAVLAFERYVVICKPFGTFKFDNNQALAAVGFTWVMGIGCATPPFFGWSRYIPEGLGCSCGPDWYTNNEEYHCASYTKFLIVTCFLMPMSIIFFSYSQLLGALRAVAAAQAESASTQKAEKEVSRMVIVMVCSFILCYGPYALAGLYFAYTTSENKDYRLVTIPAFFSKSSCVYNPLIYAFMNKQFNACIMETVFGKQIEETSVSASKTEVSTA</t>
  </si>
  <si>
    <t>AY214148.1</t>
  </si>
  <si>
    <t>ATGGGAAAGAACTTCCATCTATACGAGAACATCTCTAAGGTCAGCCCATTTGAGGGGCCACAGTATCACCTGGCCCCAATATGGGCTTTCTACCTACAGACTGCTTTCATGGGCTTTGTGTTCTTTGCTGGAACACCCCTAAACTTGATCATTCTCGTGGTGACAGTGAAGTACAAGAAGCTGAGACAACCGCTGAACTACATCCTGGTCAATGTCTCGTTAGCAGGTTTTATCTTTGTGACTTTCTCTGTGAGTCAAGTGTTCGTTTCTAGTGCGGGAGGATACTACTTCCTGGGTTACACCTTGTGTGCAATGGAAGCTTGCATGGGTTCAATAGCAGGGTTGGTGTCAGCTTGGTCTCTGGCTGTCCTTGCCTTTGAGAGATACGTGGTCATCTGCAAACCCTTCGGCACCTTCAAATTTGACAACAACCAGGCTCTGGCGGCTGTTGGCTTCACCTGGGTCATGGGGATCGGATGTGCCACCCCACCGTTCTTCGGCTGGAGCAGGTATATCCCTGAGGGTCTGGGCTGCTCCTGTGGACCTGACTGGTACACAAACAACGAGGAGTACCACTGTGCCAGCTACACCAAATTCCTTATTGTTACCTGTTTCCTCATGCCCATGTCCATCATCTTCTTCTCCTACTCCCAGCTGCTGGGAGCACTACGGGCTGTGGCAGCCGCGCAGGCTGAGTCAGCTTCCACCCAGAAGGCAGAGAAGGAAGTATCCAGGATGGTGATTGTGATGGTGTGCTCCTTCATTCTGTGTTACGGCCCCTACGCCCTGGCAGGCTTGTACTTTGCCTACACAACTAGCGAGAACAAAGACTACCGCCTGGTGACCATCCCTGCTTTCTTCTCTAAAAGCTCCTGTGTATACAATCCTCTTATTTACGCCTTCATGAACAAACAGTTTAACGCCTGCATCATGGAGACTGTGTTCGGAAAGCAGATTGAAGAGACTTCAGTTTCAGCCTCCAAGACTGAGGTCTCCACAGCATAA</t>
  </si>
  <si>
    <t>MGKNFHLYENISKVSPFEGPQYHLAPIWAFYLQTAFMGFVFFAGTPLNLIILVVTVKYKKLRQPLNYILVNVSLAGFIFVTFSVSQVFVSSAGGYYFLGYTLCAMEACMGSIAGLVSAWSLAVLAFERYVVICKPFGTFKFDNNQALAAVGFTWVMGIGCATPPFFGWSRYIPEGLGCSCGPDWYTNNEEYHCASYTKFLIVTCFLMPMSIIFFSYSQLLGALRAVAAAQAESASTQKAEKEVSRMVIVMVCSFILCYGPYALAGLYFAYTTSENKDYRLVTIPAFFSKSSCVYNPLIYAFMNKQFNACIMETVFGKQIEETSVSASKTEVSTA</t>
  </si>
  <si>
    <t>AY214158.1</t>
  </si>
  <si>
    <t>ATGGGAAAGGACTTCCATCTGTACGAGAACATCTCTAAGGTCAGCCCATTTGAGGGGCCACAGTATCACCTGGCCCCAATATGGGCTTTCTACCTACAGACTGCTTTCATGGGCTTTGTGTTCTTTGCTGGAACACCCCTAAACTTTATCATTCTCGTGGTGACAGTGAAGTACAAGAAGCTGAGACAACCGCTGAACTACATCCTGGTCAACGTCTCGTTAGCAGGCTTCATCTTTGTGACGTTTTCTGTGAGTCAAGTGTTTGTTTCTAGCGCGAGAGGATACTACTTCCTGGGTTACACCTTGTGTGCAATGGAAGCTTGCATGGGTTCAATAGCAGGGTTGGTGTCAGCTTGGTCCCTGGCTGTCCTTGCCTTTGAGAGATATCTGGTCATCTGCAAACCCTTTGGCACCTTCAAATTTGACAACAACCAGGCTCTGGCGGCTGTTGGCTTCACCTGGGTCATGGGGATCGGATGTGCCACCCCACCGTTCTTCGGCTGGAGCAGGTATATCCCTGAGGGTCTGGGCTGCTCCTGTGGACCTGACAGGTACACAAACAACGAGGAGTACCACTGTGCCAGCTACACCAAATTCCTTATTGTTACCTGTTTCCTCATGCCCATGTCCATCATCTTCTTCTCCTACTCCCAGCTGCTGGGAGCACTACGGGCTGTGGCAGCTGCACAGGCTGAGTCAGCTTCCACCCAGAAGGCAGAGAAGGAAGTATCCAGGATGGTGATTGTGATGGTGTGCTCCTTCATTCTGTGTTACGGCCCCTACGCCCTGGCAGGCTTGTACTTTGCCTACACAACAAGCGAGAACAAAGACTACCGCCTGGTGACCATCCCTGCTTTCTTCTCTAAAAGCTCCTGCGTATACAATCCTCTTATTTACGCCTTCATGAACAAACAGTTTAACGCCTGCATCATGGAGACTGTGTTCGGAAAGCAGATTGAAGAGACTTCAGTTTCAGCCTCCAAGACTGAGGTCTCCACAGCATAA</t>
  </si>
  <si>
    <t>MGKDFHLYENISKVSPFEGPQYHLAPIWAFYLQTAFMGFVFFAGTPLNFIILVVTVKYKKLRQPLNYILVNVSLAGFIFVTFSVSQVFVSSARGYYFLGYTLCAMEACMGSIAGLVSAWSLAVLAFERYLVICKPFGTFKFDNNQALAAVGFTWVMGIGCATPPFFGWSRYIPEGLGCSCGPDRYTNNEEYHCASYTKFLIVTCFLMPMSIIFFSYSQLLGALRAVAAAQAESASTQKAEKEVSRMVIVMVCSFILCYGPYALAGLYFAYTTSENKDYRLVTIPAFFSKSSCVYNPLIYAFMNKQFNACIMETVFGKQIEETSVSASKTEVSTA</t>
  </si>
  <si>
    <t>AY214138.1</t>
  </si>
  <si>
    <t>ATGGGAAAGGACTTCCATCTGTACGAGAACATCTCTAAGGTCAGCCCATTTGGGGGGCCACAGTATCACCTGGCCCCAATATGGGCTTTCTACCTACAGACTGCTTTCATGGGCTTTGTGTTCTTTGCTGGAACACCTCTAAACTTTATCATTCTCGTGGAGACAGTGAAGTACAAGAAGCTGAGACAACCGCTGAACTACATCCTGGTCAACGTCTCGTTAGCAGGTTTCATCTTTGTGACGTTTTCTGTGAGTCAAGTGTTTGTTTCTAGCGCGAGAGGATACTACTTCCTGGGTTACACCTTGTGTGCAATGGAAGCTTGCATGGGTTCAATAGCAGGGTTGGTGTCAGCTTGGTCCCTGGCTGTCCTTGCCTTTGAGAGATATGTGGTCATCTGCAAACCCTTCGGCACCTTCAAATTTGACAACAACCAGGCTCTGGCGGCTGTTGGCTTCACCTGGGTCATGGGGATCGGATGTGCCACCCCACCGTTCTTCGGCTGGAGCAGGTATATCCCTGAGGGTCTGGGCTGCTCCTGTGGACCTGACTGGTACACAAACAATGAGGAGTACCACTGTGCCAGCTACACCAAATTCCTTATTGTTACCTGTTTCCTCATGCCCATGTCCATCATCTTCTTCTCCTACTCCCAGCTGCTGGGAGCACTACGGGCTGTGGCAGCCGCGCAGGCTGAGTCAGCTTCCACCCAGAAGGCAGAGAAGGAAGTATCCAGGATGGTGATTGTGATGGTGTGCTCCTTCATTCTGTGTTACGGCCCCTACGCCCTGGCAGGCTTGTACTTTGCCTACACAACAAGCGAGGTCAAAGACTACCGCCTTGTGACCATCCCTGCTTTCTTCTCTAAAAGCTCCTGTGTATACAATCCTCTTATTTACGCCTTCATGAACAAACAGTTTAACGCCTGCATCATGGAGACTGTGTTCGGAAAGCAGATTGAAGAGACTTCAGTTTCAGCCTCCAAGACTGAGGTCTCCACAGCATAA</t>
  </si>
  <si>
    <t>MGKDFHLYENISKVSPFGGPQYHLAPIWAFYLQTAFMGFVFFAGTPLNFIILVETVKYKKLRQPLNYILVNVSLAGFIFVTFSVSQVFVSSARGYYFLGYTLCAMEACMGSIAGLVSAWSLAVLAFERYVVICKPFGTFKFDNNQALAAVGFTWVMGIGCATPPFFGWSRYIPEGLGCSCGPDWYTNNEEYHCASYTKFLIVTCFLMPMSIIFFSYSQLLGALRAVAAAQAESASTQKAEKEVSRMVIVMVCSFILCYGPYALAGLYFAYTTSEVKDYRLVTIPAFFSKSSCVYNPLIYAFMNKQFNACIMETVFGKQIEETSVSASKTEVSTA</t>
  </si>
  <si>
    <t>EU410468.1</t>
  </si>
  <si>
    <t>ATGGACGCGTGGGCCGTTCAGTTCGGGAACCTTTCCAAAGTCAGCCCCTTCGAGGGCCCACAGTACCACTTGGCCCCCAAGTGGGCTTTCTACCTACAGGCAGCTTTCATGGGCTTCGTATTTTTCGTGGGCACCCCTCTGAACGCCGTCGTCCTCTTCGTTACAATGAAGTACAAGAAGCTCCGACAGCCTCTCAACTACATCCTGGTGAACATCTCTCTAGCAGGCTTCATTTTCGACACATTCTCCGTGAGCCAAGTATTCGTCTCTGCTCTAAGAGGTTATTACTTCCTCAGCCCGACGTTATGTGCAATGGAAGCGGCAATGGGAGCGATTGCTGGCCTCGTGACGGGATGGTCCCTTGCTGTTCTGGCTTTTGAGAGATACGTGGTCATCTGCAAACCCTTTGGAAGCTTCAAGTTCGGACAAAGCCAGGCCATGGGAGCCGTGGCGTTCACCTGGGTTGTGGGTACCGGCTGTGCCACTCCTCCATTCTTTGGATGGAGCAGATACATTCCCGAGGGTCTCGGCACCGCCTGCGGACCAGACTGGTACACAAAAAGCGAGGAGTACAATTCCGAGAGCTACACTTACTTCCTCATCGTCACCTGCTTCTTCATGCCAATGACCATCATCATCTTCTCTTACTCACAGCTCCTGGGAGCCCTGCGTGCCGTTGCAGCCCAGCAGGCTGAGTCAGCCTCTACCCAGAAGGCCGAGAAGGAAGTGTCCAGGATGGTTATTGTAATGGTTGGCTCCTTTGTGCTTTGTTATGCTCCATATGCCGCAACTGCCATGTGGTTTGCCAACGCTGAAGAGTCAAACAAGGATTACCGTATGGTCGCCATCCCGGCTTTCTTCTCAAAGAGCTCTTGCGTATACAATCCTCTAATCTACGTCTTCATGAACAAACAGTTCAATGCCTGCATCATGGAGACAGTATTTGGCAAGAAGATTGATGAGGCCTCAGAGGTTTCCAGCAAGACCGAAACCTCTTCTGTGGCCGCATAAATTATTCCACACCACATTTACAACTTCTCTG</t>
  </si>
  <si>
    <t>MDAWAVQFGNLSKVSPFEGPQYHLAPKWAFYLQAAFMGFVFFVGTPLNAVVLFVTMKYKKLRQPLNYILVNISLAGFIFDTFSVSQVFVSALRGYYFLSPTLCAMEAAMGAIAGLVTGWSLAVLAFERYVVICKPFGSFKFGQSQAMGAVAFTWVVGTGCATPPFFGWSRYIPEGLGTACGPDWYTKSEEYNSESYTYFLIVTCFFMPMTIIIFSYSQLLGALRAVAAQQAESASTQKAEKEVSRMVIVMVGSFVLCYAPYAATAMWFANAEESNKDYRMVAIPAFFSKSSCVYNPLIYVFMNKQFNACIMETVFGKKIDEASEVSSKTETSSVAA</t>
  </si>
  <si>
    <t>Pagetopsis</t>
  </si>
  <si>
    <t>macropterus</t>
  </si>
  <si>
    <t>AY927655.1</t>
  </si>
  <si>
    <t>ATGGGGAAGGACTTCCACCTTTACGAGAATGTCTCGAACATCAGTCCCTTCGAAGGCCCTCAGTATCACCTGGCCCCCCGCTGGGCCTTCCACCTGCAGACCATCTTCATGGGCTTTGTCTTCTTTGCCGGGACGCCTCTCAACTTACTCGTGCTCTTCGTCACGCTGAAGCACAAGAAGCTGAGGGTTCCTCTGAACTACATCCTGGTGAACGTGTCGTTCGCGGGCTTCATCTTCGCCAGCTTCTCCGTCAGCCAGGTGTTCATCTGCAGCACCAGAGGCTACTTCTTCCTGGGACTCACCATGTGCACCCTGGAGTCCGCCATGGGCTCCATCGCAGGGCTGGTGACGTCCTGGTCTCTGGCCGTCTTGTCTCTGGAGAGGTACTTTGTGATCTGCAAGCCGCTGGGAGCCTTCACGTTCAGCAACGAACACGCTATGGCCGCGGTCGGCTTCACCTGGTTCATGGGGGTCGGCTGTGCCATCCCACCTTTCTTCGGCTGGAGCAGGTACATCCCTGAAGGCCTGGGCTGCTCCTGTGGACCGGACTGGTACACTCACAATGAGGAGTATCACTGCACCAGCTACACCTTCTTCCTGCTGGTGACCTGCTTCGTCATGCCGATCAGCATCATCATCTTCTGCTACGCCCAACTGCTGATGACCCTCAGAGCCGTGGCGGCGCAGCAGGCGGAGTCGGTCTCCACGCAGAAGGCGGAGAAGGAGGTCTCCAGGATGATCGTGGTGATGGTGGGGTCCTTCGTCGTCTGCTACGCTCCCTACGCCCTCGCCGCGCTGTACTTCGCCTACTCCACGGACCCCAACAAAGACTACCGGCTGGTGACCGTCCCCGCCCTGTTCTCCAAGAGCTCCTGCGTCTACAACCCGCTGATCTACGCCTTCATGAACAAACAGTTTAAAGGCTGCATCATGGAGACAGTGTTTGGGAAGAACACGGAGGACGACTCTAAAGTGTCTACCTCAAAGACTGAGGTGTCCTCAGTGTCTTAA</t>
  </si>
  <si>
    <t>MGKDFHLYENVSNISPFEGPQYHLAPRWAFHLQTIFMGFVFFAGTPLNLLVLFVTLKHKKLRVPLNYILVNVSFAGFIFASFSVSQVFICSTRGYFFLGLTMCTLESAMGSIAGLVTSWSLAVLSLERYFVICKPLGAFTFSNEHAMAAVGFTWFMGVGCAIPPFFGWSRYIPEGLGCSCGPDWYTHNEEYHCTSYTFFLLVTCFVMPISIIIFCYAQLLMTLRAVAAQQAESVSTQKAEKEVSRMIVVMVGSFVVCYAPYALAALYFAYSTDPNKDYRLVTVPALFSKSSCVYNPLIYAFMNKQFKGCIMETVFGKNTEDDSKVSTSKTEVSSVS</t>
  </si>
  <si>
    <t>AY927653.1</t>
  </si>
  <si>
    <t>ATGGGGAAGCACTTCCACCTTTACGAGAATGTCTCGAACATCAGTCCCTTCGAAGGCCCTCAGTATCACCTGGCCCCCCTCTGGGCCTTCCACCTGCAGACCGTCTTCATGGGCCTGGTCTTCCTTGCCGGGACGCCTCTCAATTTACTCGTGCTCTTCGTCACGCTGAAGCACAAGAAGCTGAGGGTTCCTCTGAACTACATCCTGGTGAACGTGTCGGCCGCGGGCTTCATCTTCGTCACCTTCTCCGTCAGCCAGGTGTTCATCTCCAGCACCAGAGGCTATTTCTTCCTGGGACACACCATGTGCAGCATGGAGTCCGCCATGGGCTCCATCGCAGGGCTGGTGACTGCCTGGTCTCTGGCAGTCTTGTCTCTGGAGAGGTATTTTGTGATCTGTAAGCCTCTGGGGGCCTTTACGTTCACAAACAACCATGCTTTGGCTGCGGTCGCCTTCACCTGGTTCATGGGGATCGGCTGTGCCATCCCACCTTTCTTCGGCTGGAGCAGGTACATCCCTGAAGGCCTGGGCTGCGCCTGTGGACCGGACTGGTACACTCACAATGAGGAGTTTCACTGCGGCAGCTACACCGCCTTCCTGATGGTGACCTGCTTCATCACCCCGCTCAGCATCATCATCTTCTGCTACGCCCAGCTGCTGATGACCCTCAGAGCCGTGGCGGCGGAGCAGGCCGAGTCTGTCTCCACCCAGAAGGCGGAGAAGGAGGTCTCCAGGATGATCGTGGTGATGGTGGGATCCTTCCTCGTCTGTTACGGTCCCTACGCCCTCGCTGCCTTGTACTTCGCCTACTCCACGGAACAGAACAAAGACTACAGACTGGTGGCCATCCCTGCCCTGTTCTCCAAGAGCTCCTGCGTCTACAACCCTCTGATCTACGCCTTCATGAACAAACAGTTTAAAGGCTGCATCATGGAGACAGTGTTTGGGAAGAACACAGAGGACGCCTCTCAAGTATCTACCTCAAAGACTGAGGTGTCTTCAGTGTCTTAA</t>
  </si>
  <si>
    <t>MGKHFHLYENVSNISPFEGPQYHLAPLWAFHLQTVFMGLVFLAGTPLNLLVLFVTLKHKKLRVPLNYILVNVSAAGFIFVTFSVSQVFISSTRGYFFLGHTMCSMESAMGSIAGLVTAWSLAVLSLERYFVICKPLGAFTFTNNHALAAVAFTWFMGIGCAIPPFFGWSRYIPEGLGCACGPDWYTHNEEFHCGSYTAFLMVTCFITPLSIIIFCYAQLLMTLRAVAAEQAESVSTQKAEKEVSRMIVVMVGSFLVCYGPYALAALYFAYSTEQNKDYRLVAIPALFSKSSCVYNPLIYAFMNKQFKGCIMETVFGKNTEDASQVSTSKTEVSSVS</t>
  </si>
  <si>
    <t>AB098705.1</t>
  </si>
  <si>
    <t>TCAGACAGGAAGACTGAAGATGGGGAAGGTTTTCTATTTGTATGAGAACATCTCCAAGATCAGCCCCTTCGAGGGGCCACAGTACCACTTGGCACCTTTGTGGGCTTTCTATCTGCAAGCTGCCTTCATGGGCACTGTCTTCTTTGTTGGAACGCCTCTAAACTTTGTTGTTCTACTGGTGACAGTGAAATACAAGAAACTGAGACAGCCCTTGAACTACATCTTGGTCAATATTTCGTTTGCTGGCTTCTTAGCTTTGATATTCTCAGTGTTTCAAGTGTTCCTTGCCAGTACAAGAGGATTTTTTTTCATGGGCCACATGGCCTGTTCTATAGAAACCTGGATAGGATCGGTAGCAGGATTGGTGACAGGATGGTCGCTGGCTGTCCTTGCCTTTGAGAGATATGTGGTCATCTGCAAACCCTTTGGCCAGTTCAAGTTTGGGAGCAGCCAGGCTGCATCCGCAGTAGCCTTCACCTGGGTCATGGGAGTTGGCTGTTCCTCTCCGCCATTCTTTGGCTGGAGCAGGTTCATTCCTGAGGGTCTGGGATGCTCCTGTGGACCTGACTGGTACACTCACAATGAAGAGTACCACTGCACAAGCTACACCTACTTCCTGATGATTACCTGCTTTGTAATGCCTATGACTGTTATTATCTTCTCTTATGCCCAACTTCTGGGTGCACTGCGCGCTGTGGCAGCTCAGCAGGCTGAATCAGCCTCCACTCAGAAGGCTGAGAAGGAAGTCTCTAGGATGGTCATTGTAATGGTGGGCTCCTTTGTAGTGTGCTACGCTCCCTATGCCCTAGCAGCCCTGTACTTTGCCATTTCAACTGACGAGAACAAAGACTACCGCATGGTCACCATCCCAGCATTCTTTACTAAGAGCTCCTGTGTGTACAACCCCCTCATCTATGCCTTCATGAACAAACAGTTTAATGCGTGCATCATGGAGACGGTGTTTGGGAAGAAGATGGAGGAGTCATCTGAGGTGTCCTCCAAGACTGAAACCTCCTCAGTCTCCTCTGCATGAGGCCTGTGAGCTGAGTTGCTGTGTATTAGATTCAATCATGGAGTGACCGTGCTCTTCACAATCATATTCTTCTACCTACCTTTTGTCCGGTAGGTGTGAAGCCTACTGCATATCGTTCTACGTTCCTTATTTGACCAGAAATGTGATAATCAAGAAAATAATATCTGGCCTAGTTTACTCAGTTACCTTTGTGGCACTGTTTGTATTTCGACTGTGCAAAGTAAAAGAAAAGAATTGAGAAAACCTAATAGAATAATTTCATTTTGATAGCATTTTCATTAATAAGCACCCCCAATAAAAACAAGAAGTCTGATTTTAAGTTTCGAAAATGTTCTGCAGTGATACAGTTGACTTTCTTTGCATGTAAATCAAATAGTATTTCAAACCACCCTTCGGGACCTCAGAATGTTGTGAAAATACGTCACTTAAAACAACTCATGTTCGCCTTATGCTAAAACCTTGTGTTGGAGTTCTTATCTTCAAAACAAAACAGTTTTTTTACAGGCTGGAATTCATATGATATCCAGCCCACACCAGGTCAACATACCCAGTCCCAGTCCCATCTTGCAGTTGTACGTCTCCATGTGAGTCCCCAAACCTTGTGTCTGCTAGGCTTTTGAACGCTTGATGGAAATGGCAGGTCACGTTTCCAAGGAAACTTTGCAAATGAGGTAATGCACGACATAATGGAATACATCATCAGGTGTTCAAACTTAAAATTGATTTCAGTCTGTCACATCCTAGATAGCATTGTACCATGACTGTACTGTATGATATTTAATCTAAATAAATAGCTTTATTGCACTTT</t>
  </si>
  <si>
    <t>MGKVFYLYENISKISPFEGPQYHLAPLWAFYLQAAFMGTVFFVGTPLNFVVLLVTVKYKKLRQPLNYILVNISFAGFLALIFSVFQVFLASTRGFFFMGHMACSIETWIGSVAGLVTGWSLAVLAFERYVVICKPFGQFKFGSSQAASAVAFTWVMGVGCSSPPFFGWSRFIPEGLGCSCGPDWYTHNEEYHCTSYTYFLMITCFVMPMTVIIFSYAQLLGALRAVAAQQAESASTQKAEKEVSRMVIVMVGSFVVCYAPYALAALYFAISTDENKDYRMVTIPAFFTKSSCVYNPLIYAFMNKQFNACIMETVFGKKMEESSEVSSKTETSSVSSA</t>
  </si>
  <si>
    <t>AB098706.1</t>
  </si>
  <si>
    <t>TCTGTGGAGACAAAGACCAGTCAAGATGGGGAAGCAGTTCCACTTGTATGAGAATGTCTCCAAGATCGGTCCCTTTGAGGGACCCCAGTACTACCTGGCGCCGGTGTGGGTTTTCTATCTGCAGGCTGCCTTCATGGGCTTCGTGTTCTTTGTTGGAACACCTTTAAACTTTGTTATTCTTATGGTGACAATAAAATACAAGAAACTAAGGCAACCTCTGAATTACATTCTGGTCAACATCTCGGTAGGAGGCTTCATTTTTGCAGTGTTTTCTGTAAGTCAAGTGTTTGTAGCAAGTCTACGAGGATACTATTTCCTGGGATATACATTATGTGCAATGGAAGCATGTATGGGATCAATAGCAGGGTTGGTGACAGGTTGGTCGCTGGCTGTCCTTGCCTTTGAGAGATATGTGGTCATCTGCAAACCCTTCGGCCAGTTCAAGTTTGGGAACACTCAGGCTCTGATGGCGGTGGGCTTCACCTGGGTCATGGGAGTTGGATGTGCCACGCCACCATTCTTTGGCTGGAGCAGGTACATTCCTGAGGGTCTGGGTTGCGCCTGTGGACCTGACTGGTACACTCACAATGAAGAGTACCACTGCACAAGCTACACCTACTTCCTGATGGTTACCTGCTTCATGATGCCCCTAACCATCATTATCTTCTCTTATTCACAACTTCTGGGTGCACTGAGAGCTGTGGCAGCTCAGCAGGCTGAATCAGCCTCCACTCAGAAGGCTGAGAAGGAAGTCTCTAGGATGGTCATTGTAATGGTGGGCTCCTTTGTAGTGTGCTACGCTCCCTATGCCATCACAGCCCTGTACTATGGATTCTCAACCAATGAGAACAAAGACTATCGTATGGTCACCATTCCAGCGATGTTCTCTAAGAGCTCCTGTGTGTACAACCCTCTCATCTATGCCTTCATGAACAAACAGTTCAATGCGTGCATCATGGAGACAGTGTTTGGGAAGAAGATTGATGAATCATCTGAGGTGTCCTCCAAGACTGAAACCTCCTCAGTCTCCACTGCATAAGGCCTGCAAGCAATGGTACATAAAAGCATTTGAATACCATGCTACTGGACTCTCTGTTTCCAGTTTTAACCATCCGTTTCCAGTCGTTTATGGCTCTCAAAAGATTTTAAAAAAATGTGTAATTTTGCATTTTGTTATCTTTCTAAATGTACATTTTCAATATTTTTGATCTGATTGGGATCAATTAATCACTTAGATTATTTGTCAAGTGTCACTTGAGTATGAGAAATGGTATAGGTTTATTGACTCTACTTCTTTATGTATTCTGAGAAATCATTACATCTAATTAAATAAATGTGTATATATTGAAGC</t>
  </si>
  <si>
    <t>MGKQFHLYENVSKIGPFEGPQYYLAPVWVFYLQAAFMGFVFFVGTPLNFVILMVTIKYKKLRQPLNYILVNISVGGFIFAVFSVSQVFVASLRGYYFLGYTLCAMEACMGSIAGLVTGWSLAVLAFERYVVICKPFGQFKFGNTQALMAVGFTWVMGVGCATPPFFGWSRYIPEGLGCACGPDWYTHNEEYHCTSYTYFLMVTCFMMPLTIIIFSYSQLLGALRAVAAQQAESASTQKAEKEVSRMVIVMVGSFVVCYAPYAITALYYGFSTNENKDYRMVTIPAMFSKSSCVYNPLIYAFMNKQFNACIMETVFGKKIDESSEVSSKTETSSVSTA</t>
  </si>
  <si>
    <t>DQ088642.1</t>
  </si>
  <si>
    <t>GGAAAACACTTCCACCTGTACGAGAACATCTCCAAAGTCAGTCCCTTTGAGGGGCCCCAGTATTACCTGGCCCCTGTCTGGGCCTTTTACCTGCAGGCCGCCTTTATGGGTTTTGTTTTTTTTGCTGGCACTCCTTTAAACTTCATTGTTCTCGTGGCGACGATGAAGTACAAGAAGCTCAGAGTCCCACTCAACTTCATTCTTGTCAACATCTCCTTCTCCAGCTTCATCTTCGTCACCTTCTCTGTCAGTCAGGTGTTCTTAGCCTCCATGCGAGGTTACTACTTCCTGGGTCACACGCTGTGTGCTCTGGAGGCTGCTGTGGGCTCCGTGGCAGGTAAACCACCCAATCCATTGGCAGGATGTGTACAGGTGTGTGCAGGTGCAATGGTGTGTTTCTCCCTCCTCCTCAGGTCTGGTGACCGCCTGGTCTTTGGCGCTGCTTTCCTTTGAGAGGTACCTGGTCATTTGTAAACCGTTCGGAGCCTTTAAGTTTGGCTCAAATCACGCTCTGGCTGCAGTGGCCTTCGCCTGGTTCATGGGTGTCGCCTGTGCCTGCCCACCTTTCTTTGGCTGGAGCAGGTACTGTAGGCATCAGGTGATTCTGGCCGTGTGTGTCCTGCACAGGTGAGCTGACTTTCTGTGTTGGTAGGTACATCCCTGAAGGTCTGGGCTGCTCCTGTGGACCCGACTGGTACACTCACAATGAGCAGTACAACACGACCAGCTACATACACTTCCTCATGGTCACCTGCTTCATCATGCCTCTCTCCATCATCATCTTCTGCTACTCCCAGCTGCTGGGTGCTCTGAGAGCAGTGAGTCAATCAATCAATCAATCAATCAATCAATCAATCAATCAGCCAGCACTAAGTGATTAACTGAGTCTCTGTGCTGGTAGTGTGTTTGGAGCTTGAGAACTTCACTCCATTAAAGCTTAGCCTTGTTGTTTCCTCTGCAGGTTGCAGCCCAGCAGGCTGAGTCAGCCTCCACCCAGAAGGCGGAGAAGGAGGTGTCAAGAATGATCATCGTTATGGTGGGGTCCTTCGTCACCTGCTATGGCCCGTACGCCCTGGCAGCTCTTTACTTTGCCTACTCCACAGATGAAAACAAAGACTATCGACTTGTCACCATCCCGGCGTTTTTCTCTAAGAGCGCCTGCGTCTACAACCCACTCATCTACGTCTTCATGAACAAACAGGTGAGCACACTCAGATAACACAGTGCAGAACGCAGGGTTTAGTTTTTCGCAGCTTTTCTCTGACAGTTTGAGTTGTCCCTGCTACTGAAGTGATGATCAGTTCTTCTGTTCTGTTCTCAGTTTAATGGCTGTATCATGGAGATGGTGTTTGGAAAGACAATGGACGAATCCTCCGAAGTTTCCACAAAGACTGAAGTGTCCACAGCTTCTTAATGCTCACACCAAAGTGACACAAAGAACTTT</t>
  </si>
  <si>
    <t>GKHFHLYENISKVSPFEGPQYYLAPVWAFYLQAAFMGFVFFAGTPLNFIVLVATMKYKKLRVPLNFILVNISFSSFIFVTFSVSQVFLASMRGYYFLGHTLCALEAAVGSVAGLVTAWSLALLSFERYLVICKPFGAFKFGSNHALAAVAFAWFMGVACACPPFFGWSRYIPEGLGCSCGPDWYTHNEQYNTTSYIHFLMVTCFIMPLSIIIFCYSQLLGALRAVAAQQAESASTQKAEKEVSRMIIVMVGSFVTCYGPYALAALYFAYSTDENKDYRLVTIPAFFSKSACVYNPLIYVFMNKQFNGCIMEMVFGKTMDESSEVSTKTEVSTAS</t>
  </si>
  <si>
    <t>AY673729.1</t>
  </si>
  <si>
    <t>GGAAAACACTTCCACCTGTACGAGAACATCTCCAAAGTCAGTCCCTTTGAGGGGCCCCAGTATTACCTGGCCCCTGTCTGGGCCTTTTACCTGCAGGCCGCCTTTATGGGTTTTGTTTTTTTTGCTGGCACTCCTTTAAACTTCATTGTTCTCGTGGCGACGATGAAGTACAAGAAGCTCAGAGTCCCACTCAACTTCATTCTTGTCAACATCTCCTTCTCCGGCTTCATCTTCGTCACCTTCTCTGTCAGTCAGGTGTTCTTAGCCTCCATGCGAGGTTACTACTTCCTGGGTCACACGCTGTGTGCTCTGGAGGCTGCTGTGGGCTCCGTGGCAGGTAAGCCACCCAATCCATCGGCAGGATGTGTACAGGTGTGTGCAGGTGCAATGGTGTGTTTCTCCCTCCTCCTCAGGTCTGGTGACCGCCTGGTCTTTGGCGGTGCTTTCCTTTGAGAGGTACCTGGTCATTTGTAAACCGTTCGGAGCCTTTAGGTTTGGCTCAAATCACGCTCTGGCTGCAGTGGCCTTCGCCTGGTTCATGGGCGTCGGCTGTGCCTGCCCACCTTTCTTTGGCTGGAGCAGGTACTGTAGGCATCAGGTGATTCTGGCCGTGTGTGTCCTGCACAGGTGAGCTGACTGTCTGTGTTGGTAGGTACATCCCTGAAGGGCTGGGCTGCTCCTGTGGACCCGACTGGTACACTCACAATGAGCAGTACAACACGACCAGCTACATACACTTCCTCATGGTCACCTGCTTCATCATGCCTCTCTCCATCATCATCTTCTGCTACTCCCAGCTGCTGGGTGCTCTGAGAGCAGTGAGTCAATCAATCAATCAATCAATCAATCAATCAATCAATCAGCCAGCACTAAGTGATTAACTGAGTCTCTGTGCTGGGTGTGTGTTTGGAGCTTGAGAACTTCACTCCATTAAAGCTTAGCCTTGTTGTTTCCTCTGCAGGTTGCAGCCCAGCAGGCTGAGTCAGCCTCCACCCAGAAGGCAGAGAAGGAGGTGTCAAGAATGATCATCGTTATGGTGGGGTCCTTCGTCACCTGCTATGGCCCGTACGCCCTGGCAGCTCTTTACTTTGCCTACTCCACAGATGAAAACAAAGACTATCGACTTGTCACCATCCCGGCGTTTTTCTCTAAGAGCGCCTGCGTCTACAACCCACTCATCTACGTCTTCATGAACAAACAGGTGAGCACACTCAGATAACACAGTGCAGAACGCAGGGTTTAGTTTTTCGCAGCTTTTCTCTGACAGTTTGAGTTGTCCCTGCCGCTGAAGTGATGATGAGTTCTTCTGTTCTGTTCTCAGTTTAATGGCTGTATCATGGAGATGGTGTTTGGAAAGACAATGGACGAATCCTCCGAAGTTTCCACAAAGACTGAAGTGTCCACAGCTTCTTAATGCTCACACCAAAGTGACACAAAGAACTTT</t>
  </si>
  <si>
    <t>GKHFHLYENISKVSPFEGPQYYLAPVWAFYLQAAFMGFVFFAGTPLNFIVLVATMKYKKLRVPLNFILVNISFSGFIFVTFSVSQVFLASMRGYYFLGHTLCALEAAVGSVAGLVTAWSLAVLSFERYLVICKPFGAFRFGSNHALAAVAFAWFMGVGCACPPFFGWSRYIPEGLGCSCGPDWYTHNEQYNTTSYIHFLMVTCFIMPLSIIIFCYSQLLGALRAVAAQQAESASTQKAEKEVSRMIIVMVGSFVTCYGPYALAALYFAYSTDENKDYRLVTIPAFFSKSACVYNPLIYVFMNKQFNGCIMEMVFGKTMDESSEVSTKTEVSTAS</t>
  </si>
  <si>
    <t>AF385825.1</t>
  </si>
  <si>
    <t>GGGAAACACTTCCACCTGTATGAGAACATTTCTAACGTGAGCCCCTTCGATGGGCCCCAGTATTACCTGGCCCCTCAATGGGCCTTTCACCTGCAAACCCTCTTTATGGGCTTTGTCCTGTTTGTTGGAACTCCTTTAAACTTTATCGTTCTGTTCGTGACGCTCAAGTACAAGAAGCTGCGAGTCCCTCTCAACTACATCCTCGTCAACATCTCCTTCGCAGGATTCATCTTCGTTGTCTTCTCGGTCAGCCAGGTGTTTGTCTCGTCCATGTGGGGTTACTACTTCCTGGGTTCCACCATGTGTGCACTGGAGGCTGCCATGGGGTCAATAGCAGGTCTGGTGACTTCCTGGTCGTTGGCCGTCCTGTCTTTTGAACGATACCTGGTCATCTGTAAACCATTCGGATCCTTTAGGTTTGGCAGTAATCATGCTGTGGCTGCTGTCACCTTCACCTGGTTCATGGGGATCAGCTGTTCCGTCCCACCTTTCTTCGGGTGGAGCAGGTACATCCCTGAGGGTCTGGGCTGCTCCTGTGGTCCTGACTGGTACACGCACAACGAGGACTTTCACTGCAGCAGCTACGTAATCTTCCTGATGGTGACCTGCTTCATCGTTCCGCTCTCCATCATTGTCTTCTCCTACTCCCAATTACTGAGCTCCCTTAGAGCTGTCGCCGCCCAGCAGACGGAGTCTGTCTCCACCCAGAAGGCAGAGAAGGAAGTATCCAGGATGATCATCATGATGGTGTGTTCCTTCCTCTCCTGTTACGGTCCCTACGCTCTCGCTGCTCTTTACTTCGCCTACTCTTCAGATAAAAGCAAAGATTATCGCTTCGTCACCATCCCAGCGTTTTTCTCCAAGAGCTCTTGTGTCTACAACCCATTAATCTACGCCTTCATGAACAAACAGTTTAACTCCTGCATCATGGAAACAGTGTTTGGAAAGAAAATGGACGAATCATCTGAAGTCTCTTCAAAGACAGAAGTTTCTTCAGTTTCCACAGTTAATTAAAATTTAGAACAAAATCAAACTGACAGGAGGAAAAATTCTTCACACAAGTCCGACTTTGTTAAATACAAAAACAGCAGCTGATGTTTATTTTAATGTAGAACAAGTTTTTAGATGAATGCAAAAACAAAGTTTAATAAAAAAATATTCCAAAAAAAAAAAAAAAAAAAAAAAAAAAAAA</t>
  </si>
  <si>
    <t>GKHFHLYENISNVSPFDGPQYYLAPQWAFHLQTLFMGFVLFVGTPLNFIVLFVTLKYKKLRVPLNYILVNISFAGFIFVVFSVSQVFVSSMWGYYFLGSTMCALEAAMGSIAGLVTSWSLAVLSFERYLVICKPFGSFRFGSNHAVAAVTFTWFMGISCSVPPFFGWSRYIPEGLGCSCGPDWYTHNEDFHCSSYVIFLMVTCFIVPLSIIVFSYSQLLSSLRAVAAQQTESVSTQKAEKEVSRMIIMMVCSFLSCYGPYALAALYFAYSSDKSKDYRFVTIPAFFSKSSCVYNPLIYAFMNKQFNSCIMETVFGKKMDESSEVSSKTEVSSVSTVN</t>
  </si>
  <si>
    <t>FJ443127.1</t>
  </si>
  <si>
    <t>GCTCCTCCTGTAATCTTCCGTAAGTGGTTTATGACAGTATAAAAAGAAGCACTTTGGGAGAAACGCCCAATGTGTGCACAAAACCAAGGAGCCACAATGGGGAAGCACTTTCATCTGTACGAGAACGTCTCCAAAGTGAGTCCCTTCGAGGGACCACAGTATTACCTGGCTCCACACTGGGTCTTCTACCTGCAGACTGCCTTCATGGGCTTTGTCTTCTTCGCTGGAACGCCCTTGAATTTCATCGTCCTTTTTGTGACAATGAAATACAAGAAGTTGAGGGTGCCACTGAACTATATCCTGGTCAACATTTCACTTGCAGGCTTCATCTTTGTGACTTTCTCTGTGAGCCAAGTGTTCGTCTCTACTACCAAAGGCTATTTCTTCTTGGGCCACACAATGTGTGCTCTTGAGTCTTGCATGGGTTCTATAGCAGGTAAACTGCAATAATGACATTACTGTACTAAGTGTTCACAAACTTTTCATTGAAAATCTGTTAGTTTTGCCAAGTGATGCAGTCGTAAGATGAAGTAGCTATAAATTAGGCTTAACTCATCATCATCGCTGTCCTCTCCAGGTTTGGTGACAGCATGGTCCCTGGCAGTCCTCTCCTTGGAGAGGTACCTTGTCATCTGCAAAACCTTCGGTGCGTTCAAATTTGGAAGCAATCATGCTTTGGCTGCCGTCGCCTTTACCTGGATTATGGGGATTGGCTGTGCCACCCCTCCATTCTTCGGCTGGAGCAGGTAACAAACAACCTTTCTATTCCTAACAAACCAGCATCCACATGGCGAGTTATTGCATTTACAACCTTGTTGGCCAGGAGGTTGATTCTCTTTAAATTGATGCATCCATCCCCTCCCACCCATAACAGGTGGATCCATGACATCTTGTATTGCAGTGGTTTTCAACCCTTTTCATATCAAGGTCCATTATTTATTCAGCATTTGATTCACGGACCACCATTTGATGAGATTTAACCTCTCAGACCCAAAACGTAGAATATTTTGTTATCGTTGGATACGATTTTGTCCACAATTCCATCCTGTATTGATGTTGGAACCGTAGGAAAGATAACAGGCAAACGTTGTTCAAAAATAACAATTCTTCTACATTATGTACAGTAATTGTGTAGATTTCTTGTAAATTAAGTAATACGGATGTTTAACAATAATGTAACTCTTGATGAATGAAATTAAATTAAATGAAACCAAATGGACCTGTACAGATCTGTAAGGGTCCATTTGGCTACAAACTCTCCATCATTTAGCTGGGGACCACCTGGAACTGGTTGAAAACCACTGTTGTATTGTATTAAACTTGAGAGAATAAAGGTTCTTCTTTGGTGGATCCTTGAAATCCTTTCACAAAACATGGCAACCATTATTAGACCATATTGGCACCCTTATTGTTGAAGAAGAGCTTACTGGCGGTAACAGTTAACTCTGAGTACCTGGGTTGAATGTGAGGGTGTGAGCTGTGTATCATTTGACCTCTTTTGTTTTTTGTCTTGTCAGTTTATTTATTTTTATATTCTTTATGTTGTCAGAAAATTGCAGACCTCTTTGTTATACTGGCCTTGGCTATGTTGTAGCCTTATCTGTCTGTTTAAAAAAGGGCAAAAAGAATTGTAAAGAAAAATTGTGATTATATGGGTGGCAACATTTTTTTTTTGCGTTTGCCCTAATAGGTATATACCAGAGGGCCTGGGTTGCTCCTGTGGACCTGACTGGTACACGCACAATGAGGAGTTTCATTGTACCAGTTACATGTACTTCCTCATGGTGACCTGCTTCGTCGCACCGCTCACCATCATCATCTTCTCCTACTCCCAGTTGTTGGGGGCACTGCGTGCCGTGAGTCTGAGCATTCTGCTACTATATGACAACAGAAAACCTTAAACAGACAATTAATAGCATGGGAAATGTGTCAAACGTTTTAGGTGGCAGCCCAGCAGGCTGAGTCAGCCTCCACACAGAAGGCAGAGAAAGAGGTGTCAAGGATGATCATCGTGATGGTGGGCTCCTTTATCACATGCTATGGCCCCTACGCCATTGCAGCCCTGTACTTTGCCAATTCAACAGACGAGAACAAGGACTATCGCCTGGTCACGATTCCAGCATTCTTCTCCAAGAGTTCTTGTGTCTACAACCCTCTTATATATGCATTTCTGAACAAGCAGGTAAGTAGAGATGAAAAAGAAAATCACATTAAACTATTCCTGTCAGTAAATGTATGATTGTTTCAAGAACGCACACTATGAAAAAAAGAAAACATGAACAAAACAGAACATCCGGGCACTCAGAAAGTTAAAAAATAACAGGCTTTATTAATTAAAATGTTTCGACCATCATTTCTTCATCAGGGCAGGAATAAGTCCGCACACTTTTTAGCTCCCAATAGAAATGTGTTTTAGCTCAACAAAGCATGTATAACCATGGGAAACCAAATCTACATCTACCACTCATCCAAAAGGCGAATCCTCTCAGGCCAAGGGAGATATTTGGTTCCTGGGCACAGACAGGGCTAGTACCTGCTGCATTCACGCCCGTTGACCTCCCCCCATCAGGAAACCCCAATGTAACCTGCATTCAAACCTGGGTCCCACACATTGGAAGTCAAATATCTACTGATCGACCAAACGGGATCCCTAGCCAAGGGAGATGTTAGACTTCTGCTATATTCTTGATTTATTTAAAGGATATCATCTGTCCGGAGCCTGTTTTGGATGCTGGTACGCATTGACACTAAATATGGTTGTCTTCCCCAGTTCAATGCATGCATCATGGAGACGGTCTTCGGTAAGAAGATGGAGGATGCTTCTGAGGTTTCTTCCAAGACTGGGGTATCATCAGTCTCTACAGCTTCCTAGAGCCCTGTTTCCCACAGTGATCAGAGTGAGATTTTCGGAACGCAGGAGCATAAAGAAGAGCACTAAAACCTAATGTACATTTTGTCATAAGACAGTGTTGCTTGCTGAAAATCTGTTGGTGAACCATTTGAAATGGGACTGCTGGATGCTGTGATGTATATGTGCTTTTGAACACAAAATACTTGCTTATAACACTGAAATGTTAGCAGACTTCCACCCATGGATCACACTCTGATCATGTGATATGTAAATGCTATGGTGGAGAAAAGGATTTTCCACTGATAATGACATGTATTATACTGTATAGTACATCTTTGTTAAATACAACGAAAATCAAACATAAAATACATTTTAAATATGTATTATTTGGAATATAGTCGGTGACTTGCTCTTGATGGAAATAAGGTTTCGATTTAATCTTGGTATACCAAAGTATTATAAAATTATTTGAGGCTAAAATGAAGCTAAAACATTCAATGTCATAATTTATTTAAAATAGACAGTCCTGTATAGGCCTAGATGTATTCCAATTTGTGTTTTTATTTAGAAACAGGATGTAGATTTCAAAGTACAGCATTTAACAGCAAAGTGCAGTTATTTAAAATCCCTATACATTCTATATCTCTATGCATATTAAATGAATAAAAACTTTTAATATGCTAATGTAACAATTGTCATTGCTGTTTTAAATAAAACATTTTCAGAAAATAAAATCTCATTAAAAATATAACCTGACAGTTTAGAGTATATTCAAAGCATCAATCCCTTCGTCCTGGTTATCCCAGTAGTTTTCTCAACATGGATTGAGGCATTCCCACATTATTCTCTCAAGTGTTCAATATTACCTTATTTTCTCAAGTGAAAACATTTCAGTAGTACAAATTGACCTCATGGCCAGATTAACATAAATCACTTGGAATAGCCTTCACACTATTTGAAAGTAAGATTTAAATGATTTGGCACTTTTAATGTTGTTTCTTTGTTGTTTATTGTTTTGTCTGCAACATTATTATGCTGTTGTTTTAGCCAGATCATTGGTACTCAATGGTACTAACCTAGTTAAAGAAGGGTTACAAAAACAAGGACATGAGGACAGTGCTGCCAGTGATGCCTCTTGTGGGACATAGACAGAAGCCAAGAAAAGGAGGTAGTTGCTTGATATGATCCCGACCGTCCTTATTCCTTCAAAAAGAGGGTGGGATGCTGCAACTTCTAAGGATATGAGGACAAATGGAGTGCTGAGAGGTAAAGAAAATGTCTCCAGTACATGAAGCCACCATAATTATGAAGGCACGCGGAAGGATAAAGGAAAAGCTAAATAGACAACAAAGTATCGTCTACTCTACCTACAATACCAGGGACAGTAAACAACACAAAATGCCTTAATTAGGATGGTGTATAAAAAAGTATGACAAATGTATATGTAATTTTCAGTGCTTGTGAGAGCAACTCAAATATCAACAAGAGAAAAGCCATGACAAATTGGCAGCAACGAATGTAACAGAAACCCAAAGGCAGGTAATGGACTTGAATGTAAACAAAGAAAACTATCAAATTCAAATAGAAAGATCGACAACCTAATCCCGGCACACTCGTTGTGACTGAGTATAGTCTTCATACAAAATATATTAAATCATGTATCAAATTGAGTCTAAAATTGTTTTCTAATTTGAAGTCCCTAGAACTCGTCGTGCTTATTTAGTGCTTCACCGAAGTCAGTTGCTTGGCTTCCGACGAACAGGTCAAACTTGTTCAGGATTTCCTCTTTGGT</t>
  </si>
  <si>
    <t>MGKHFHLYENVSKVSPFEGPQYYLAPHWVFYLQTAFMGFVFFAGTPLNFIVLFVTMKYKKLRVPLNYILVNISLAGFIFVTFSVSQVFVSTTKGYFFLGHTMCALESCMGSIAGLVTAWSLAVLSLERYLVICKTFGAFKFGSNHALAAVAFTWIMGIGCATPPFFGWSRYIPEGLGCSCGPDWYTHNEEFHCTSYMYFLMVTCFVAPLTIIIFSYSQLLGALRAVAAQQAESASTQKAEKEVSRMIIVMVGSFITCYGPYAIAALYFANSTDENKDYRLVTIPAFFSKSSCVYNPLIYAFLNKQFNACIMETVFGKKMEDASEVSSKTGVSSVSTAS</t>
  </si>
  <si>
    <t>DQ088644.1</t>
  </si>
  <si>
    <t>GGAAAACACTTCCACCTGTACGAGAACATCTCCAAAATCAGTCCCTTTGAGGGGCCCCAGTATTACCTGGCCCCTGTCTGGGCCTTTTACCTGCAGGCCGCCTTTATGGGTTTTGTTTTTTTTGCTGGCACTCCTTTAAACTTCATTGTTCTCGTGGCGACGATGAAGTACAAGAAGCTCAGAGTCCCACTCAACTTCATTCTTGTCAACATCTCCTTCTCCGGCTTCATCTTCGTCACCTTCTCTGTCAGTCAGGTGTTCTTAGCCTCCATGCGAGGTTACTACTTCCTGGGTCACACGCTGTGTGCTCTGGAGAGTGCTGTGGGCTCCGTGGCAGGTAAACCACCCAATCCATCGGCAGGATGTGTACAGGTGTGTGCAGGTGCAATGGTGTGTTTCTCCCTCCTCCTCAGGTCTGGTGACCGCCTGGTCTTTGGCGGTGCTTTCCTTTGAGAGGTACCTGGTCATTTGTAAACCGTTCGGAGCCTTTAAGTTTGGCTCAAATCACGCTCTGGCTGCAGTGGCCTTCACCTGGTTCATGGGCATCGGCTGTGCCTGCCCACCTTTCTTTGGCTGGAGCAGGTACTGTAGGCATCAGGTGATTCTGGCCGTGTGTGTCCTGCACAGGTGAGCTGACTGTCTGTGTTGGTAGGTACATCCCTGAAGGTCTGGGCTGCTCCTGTGGACCCGACTGGTACACTCACAATGAGCAGTACAACACGACCAGCTACACACACTTCCTCATGGTCACCTGCTTCATCATACCTCTCTCCATCATCATCTTCTGCTACTCCCAGCTGCTGGGTGCTCTGAGAGCAGTGAGTCAATCAATCAATCAATCAATCAATCAATCAATCAGCCAGCACTAAGTGATTAACTGAGTCTCTGTGCTGGTAGTGTGTTTGGAGCTTGAGAACTTCACTCCATTAAAGCTTAGCCTTGTTGTTTCCTCTGCAGGTTGCAGCCCAGCAGGCTGAGTCAGCCTCCACCCAGAAGGCGGAGAAGGAGGTGTCAAGAATGATCATCGTTATGGTGGGGTCCTTCGTCACCTGCTATGGCCCGTACGCCCTGGCAGCTCTTTACTTTGCCTACTCCACAGATGAAAACAAAGACTATCGACTTGTCACCATCCCGGCGTTTTTCTCTAAGAGCGCCTGCGTCTACAACCCACTCATCTACGTCTTCATGAACAAACAGGTGAGCACACTCAGATAACACAGTGCAGAACGCAGGGTTTAGTTTTTCGCAGCTTTTCTCTGACAGTTTGAGTTGTCCCTGCTACTGAAGTGATGATGAGTTCTTCTGTTCTGTTCTCAGTTTAATGGCTGTATCATGGAGATGGTGTTTGGAAAGACAATGGACGAATCCTCCGAAGTTTCCACAAAGACTGAAGTGTCCACAGCTTCTTAATGCTCACACCAAAGTGACACAAAGAACTTT</t>
  </si>
  <si>
    <t>GKHFHLYENISKISPFEGPQYYLAPVWAFYLQAAFMGFVFFAGTPLNFIVLVATMKYKKLRVPLNFILVNISFSGFIFVTFSVSQVFLASMRGYYFLGHTLCALESAVGSVAGLVTAWSLAVLSFERYLVICKPFGAFKFGSNHALAAVAFTWFMGIGCACPPFFGWSRYIPEGLGCSCGPDWYTHNEQYNTTSYTHFLMVTCFIIPLSIIIFCYSQLLGALRAVAAQQAESASTQKAEKEVSRMIIVMVGSFVTCYGPYALAALYFAYSTDENKDYRLVTIPAFFSKSACVYNPLIYVFMNKQFNGCIMEMVFGKTMDESSEVSTKTEVSTAS</t>
  </si>
  <si>
    <t>AY927652.1</t>
  </si>
  <si>
    <t>ATGGGGAAGGACTTCCACCTTTACGAGAATGTCTCGAACATCAGTCCCTTCGAAGGCCCTCAGTATCACCTGGCCCCCCTCTGGGCCTTCCACCTGCAGACCGTCTTCATGGGCCTGGTCTTCCTTGCCGGGACGCCTCTCAACTTACTCGTGCTCTTCGTCACGCTGAAGCACAAGAAGCTGAGGGTTCCTCTGAACTACATCCTGGTGAACGTGTCGGCCGCGGGCTTCATCTTCGTCACCTTCTCCGTCAGCCAGGTGTTCATCTCCAGCACCAGAGGCTATTACTTCCTGGGACACACCATGTGCAGCCTGGAGGCCGCCATGGGCTCCATCGCAGGGCTGGTGACGGCCTGGTCTCTGGCAGTCTTGTCTCTGGAGAGGTATTTTGTGATCTGTAAGCCTCTGGGGGCCTTCACGTTCAGCAACAACCATGCTGTGGCTGCGGTCGCCTTCACCTGGTTCATGGGGATCAGCTGTGCCATCCCACCTTTCTTCGGCTGGAGCAGGTACATCCCTGAAGGCCTGGGCTGCGCCTGTGGACCGGACTGGTACACTCACAATGAGGAGTTTCACTGCACCAGCTACACCGCCTTCCTGATGGTGACCTGCTTCATCACCCCGCTCAGCATCATCATCTTCTGCTACGCCCAGCTGCTGATGACCCTCAGAGCCGTGGCGGCGCAGCAGGCCGAGTCTGTCTCCACCCAGAAGGCGGAGAAGGAGGTCTCCAGGATGATCGTGGTGATGGTGGGATCCTTCCTCGTCTGTTACGGTCCCTACGCCCTCGCTGCCCTGTACTTCGGCTTCTCCACGGAACAGAACAAAGACTACAGACTGGTGACCATCCCTGCCATGTTCTCCAAGAGCTCCTGCGTCTACAACCCTCTGATCTACGCCTTCATGAACAAACAGTTTAAAGGCTGCATCATGGAGACAGTGTTTGGGAAGAACACAGAGGACGCCTCTCAAGTATCTACCTCAAACACTGAGGTGTCTTCAGTGTCTTAA</t>
  </si>
  <si>
    <t>MGKDFHLYENVSNISPFEGPQYHLAPLWAFHLQTVFMGLVFLAGTPLNLLVLFVTLKHKKLRVPLNYILVNVSAAGFIFVTFSVSQVFISSTRGYYFLGHTMCSLEAAMGSIAGLVTAWSLAVLSLERYFVICKPLGAFTFSNNHAVAAVAFTWFMGISCAIPPFFGWSRYIPEGLGCACGPDWYTHNEEFHCTSYTAFLMVTCFITPLSIIIFCYAQLLMTLRAVAAQQAESVSTQKAEKEVSRMIVVMVGSFLVCYGPYALAALYFGFSTEQNKDYRLVTIPAMFSKSSCVYNPLIYAFMNKQFKGCIMETVFGKNTEDASQVSTSNTEVSSVS</t>
  </si>
  <si>
    <t>EU825689.1</t>
  </si>
  <si>
    <t>CGGCGTGGACCTTTCACCTGCATGCACTCTTCATGGGCTTCGTGTTCTTTGCAGGAACGCCGCTGAACCTGCTGGTCCTCCTGGCCACGGCCAATTACAAGAAGCTCCGAGCTCCTCTCAACTACATCCTGGTCAACATCTCCTTCGCTGGCTTCTTCTTTGTCACCTTCTCCGTCAGCCAGGTGTTCGTGGCCAGTCTGAGGGGCTACTACTTCCTGGGCTACACCTTGTGTGCATTGGAAGCGGCCATGGGCGCCGTGGCAGGTCTGGTGACGTCCTGGTCGCTCGCCGTGCTCTCCTTCGAGAGGTATCTGGTGATCTGTAAGCCGTTCGGAGCCTTCAAGTTCGGCAGCACCCACGCCGCCGCCGCCGTGGTCTTCACCTGGTGCATGGGGGTGGGCTGCGCCTCACCGCCTTTCTTCGGCTGGAGCAGGTACATCCCGGAAGGCCTGGGATGCTCCTGCGGACCTGACTGGTACACCCACAACGAGGAGGACGGCTGCACCATCTACATGTACTTCCTGCTGATCACCTGCTTCTGCATGCCTCTGTCCATCATCATCTTCTCTTACTCGCAGCTGCTGGGCGCGCTGAGAGCCGTTGCGGCGCACCAGGCGGAGTCCGACTCCACCCAGAAGGCTGAGAAGGAGGTGTCCAGGATGATCATCGTGATGGTGGGCTTCCTTCGTCACCTGCTACGGCCCCTACGCCCTGACGGGCCTCTGGTACGCTAACTCAGAGGAAGTCAACAAACACTACCGGCTTGTCACCATCCCGGCGTTCTTCTCCAAGAGCTCTTGCGTCTACAACCCGCTCATCTTACACCTTCATGAACAAACAGTTCATGCCTGCATCATGGAAATAWTFHLHALFMGFVFFAGTPLNLLVLLATANYKKLRAPLNYILVNISFAGFFFVTFSVSQVFVASLRGYYFLGYTLCALEAAMGAVAGLVTSWSLAVLSFERYLVICKPFGAFKFGSTHAAAAVVFTWCMGVGCASPPFFGWSRYIPEGLGCSCGPDWYTHNEEDGCTIYMYFLLITCFCMPLSIIIFSYSQLLGALRAVAAHQAESDSTQKAEKEVSRMIIVMVGFLRHLLRPLRPDGPLVR</t>
  </si>
  <si>
    <t>AWTFHLHALFMGFVFFAGTPLNLLVLLATANYKKLRAPLNYILVNISFAGFFFVTFSVSQVFVASLRGYYFLGYTLCALEAAMGAVAGLVTSWSLAVLSFERYLVICKPFGAFKFGSTHAAAAVVFTWCMGVGCASPPFFGWSRYIPEGLGCSCGPDWYTHNEEDGCTIYMYFLLITCFCMPLSIIIFSYSQLLGALRAVAAHQAESDSTQKAEKEVSRMIIVMVGFLRHLLRPLRPDGPLVR</t>
  </si>
  <si>
    <t>EU825684.1</t>
  </si>
  <si>
    <t>CGGCGTGGACCTTTCACCTGCAGGCACTCTTCATGGGCTTCGTGTTCTTTGCAGGAACGCCGCTGAACCTGCTGGTCCTCCTGGCCACGGCCAAGTACAAGAAGCTCCGAGCTCCTCTCAACTACATCCTGGTCAACATCTCCTTCGCTGGCTTCTTCTTTGTCACCTTCTCCGTCAGCCAGGTGTTCGTGGCCAGTCTGAGGGGCTACTACTTCCTGGGCTACACCTTGTGTGCATTGGAAGCGGCCATGGGCGCCGTGGCAGGTCTGGTGACGTCCTGGTCGCTCGCCGTGCTCTCCTTCGAGAGGTATCTGGTGATCTGTAAGCCGTTCGGAGCCTTCAAGTTCGGCAGCACCCACGCCGCCGCCGCCGTGGTCTTCACCTGGTGCATGGGGGTGGGCTGCGCCTCACCGCCTTTCTTCGGCTGGAGCAGGTACATCCCGGAAGGCCTGGGATGCTCCTGCGGACCTGACTGGTACACCCACAACGAGGAGGACGGCTGCACCATCTACATGTACTTCCTGCTGATCACCTGCTTCTGCATGCCTCTGTCCATCATCATCTTCTCTTACTCGCAGCTGCTGGGCGCGCTGAGAGCCGTTGCGGCGCACCAGGCGGAGTCCGACTCCACCCAGAAGGCTGAGAAGGAGGTGTCCAGGATGATCATCGTGATGGTGGGCTTCCTTCGTCACCTGCTACGGCCCCTACGCCCTGACGGGCCTCTGGTACGCTAACTCAGAGGAAGTCAACAAACACTACCGGCTTGTCACCATCCCGGCGTTCTTCTCCAAGAGCTCTTGCGTCTACAACCCGCTCATCTTACACCTTCATGAACAAACAGTTCATGCCTGCATCATGGAAATAWTFHLQALFMGFVFFAGTPLNLLVLLATAKYKKLRAPLNYILVNISFAGFFFVTFSVSQVFVASLRGYYFLGYTLCALEAAMGAVAGLVTSWSLAVLSFERYLVICKPFGAFKFGSTHAAAAVVFTWCMGVGCASPPFFGWSRYIPEGLGCSCGPDWYTHNEEDGCTIYMYFLLITCFCMPLSIIIFSYSQLLGALRAVAAHQAESDSTQKAEKEVSRMIIVMVGFLRHLLRPLRPDGPLVR</t>
  </si>
  <si>
    <t>AWTFHLQALFMGFVFFAGTPLNLLVLLATAKYKKLRAPLNYILVNISFAGFFFVTFSVSQVFVASLRGYYFLGYTLCALEAAMGAVAGLVTSWSLAVLSFERYLVICKPFGAFKFGSTHAAAAVVFTWCMGVGCASPPFFGWSRYIPEGLGCSCGPDWYTHNEEDGCTIYMYFLLITCFCMPLSIIIFSYSQLLGALRAVAAHQAESDSTQKAEKEVSRMIIVMVGFLRHLLRPLRPDGPLVR</t>
  </si>
  <si>
    <t>SWS2</t>
  </si>
  <si>
    <t>DQ354581.1</t>
  </si>
  <si>
    <t>TCACCTCAACTACATCCTGGTGAACTTGGCTGTGGCGAACCTTCTTGTGTCCTGTGTGGGCTCCTTCACTGCCTGCTGCTCCTTCGCAAACAGATACTTCATCTTTGGACCCCATATGTGCAAGATTGAGGGTTTCATGGCAACACTTGGCGGTATGGTCAGTCTGTGGTCTCTAGCTGTGGTAGCTTTTGAAAGATGGTTGGTCATCTGCAAGCCACTCGGTAACTTTGTGTTCAAGCCCGACCACGCTATAGCTTGCTGTGTGTTCACCTGGGTTTTTGCACTGATTGCCTCAGTTCCTCCATTGTTCGGATGGAGCAGGTACATCCCTGAAGGCCTGCAGTGCTCCTGTGGTCCCGACTGGTACACCACAAACAACAAATACAACAATGAATCCTATGTGATGTTCCTGTTCGGCTTCTGCTTCGCTGTTCCTTTCGCGACCATCGTCTTCTGCTACACTCAGCTGCTCATCACACTGAAAATGGCAGCGAAGGCCCAAGCTGAGTCTGCCTCCACCCAGAAGGCAGAGCGGGAGGTGACCAGGATGGTGGTCGTCATGGTGCTGGGCTTCCTGGTGTGCTGGATGCCTTACGCCTCCTTTGCCCTGTGGATGATCAATCACCGCGGGAATTC</t>
  </si>
  <si>
    <t>HLNYILVNLAVANLLVSCVGSFTACCSFANRYFIFGPHMCKIEGFMATLGGMVSLWSLAVVAFERWLVICKPLGNFVFKPDHAIACCVFTWVFALIASVPPLFGWSRYIPEGLQCSCGPDWYTTNNKYNNESYVMFLFGFCFAVPFATIVFCYTQLLITLKMAAKAQAESASTQKAEREVTRMVVVMVLGFLVCWMPYASFALWMINHRGNS</t>
  </si>
  <si>
    <t>DQ354580.1</t>
  </si>
  <si>
    <t>CCACCTCAACTACATCCTGGTGAACTTGGCCATAGCGAACCTCCTCGTCTCCACTGTGGGCTCCTTCACCTGCTTCTACTGCTTTGCCTTCAGATACATGATTCTCGGTCCACTTGGGTGCAAGATTGAGGGATTTACAGCAACTATTGGTGGTATGGTCAGCCTGTGGTCTCTTGCTGTGGTAGCATTTGAGAGGTGGCTCGTGGTCTGCAAGCCACTCGGGAACTTTGTCTTCAGGCCGATCCATGCTATCGCTTGCTGTGCAATGACTTGGGTCTTTGCTTTGTGTGCTGCCGTTCCCCCTCTGGTTGGATGGAGTAGGTATATCCCAGAGGGCATGCAGTGCTCCTGTGGGCCGGACTGGTACACAACTGACAACAAGTTTAACAATGAGACCTACGTGATGTTCCTCTTCTGCTTCTGCTTCTCTGTCCCCTTCTCCACCATCGTTTTCTGCTACTCACAGCTGCTCCTCATACTGAAATCGGCAGCGAAGGCCCAAGCTGAGTCTGAGTCCACCCAGAAGGCAGAGCGGGAGGTGACCAGGATGGTGGTCGTCATGGTGCTGGGCTTCCTGGTGTGCTGGATGCCTTACGCCTCCTTTGCTCTGTGGATGATCAA</t>
  </si>
  <si>
    <t>HLNYILVNLAIANLLVSTVGSFTCFYCFAFRYMILGPLGCKIEGFTATIGGMVSLWSLAVVAFERWLVVCKPLGNFVFRPIHAIACCAMTWVFALCAAVPPLVGWSRYIPEGMQCSCGPDWYTTDNKFNNETYVMFLFCFCFSVPFSTIVFCYSQLLLILKSAAKAQAESESTQKAEREVTRMVVVMVLGFLVCWMPYASFALWMI</t>
  </si>
  <si>
    <t>KP004336.1</t>
  </si>
  <si>
    <t>ATGAGGGCAAATCGAGGCATGGAGCTCCCAGAGGACTTCTGGATACCTATTGCTCTGGACACCAACAACATCACATCAATGAGTCCATTCCTGGTTCCTCAGGACCACCTGGGGAGCACAGTAACCTTCTACTCTATGGCAGGATTCATGTTCTTCATATTCGTGGCTGGCACAGCTATTAACACCCTCACCATAGCATGTACCATCCAATACAAGAAGCTCCGTTCCCACCTCAACTTCATCCTGGTGAACTTGGCTATAGCAAACCTTCTTGTGTCATGTGTGGGCTCCTTCACTGCCTGCTGCTCTTTTGCATCCAGATACTTCATCTTCGGAGCGCTAGCATGCAAGGTTGAAGGCTTTATGGCTACACTTGGTGGTATGGTCAGCCTGTGGTCTCTAGCAGTGATAGCTTTTGAAAGATGGCTGGTCATCTGTAAGCCACTTGGTAACTTTGTTTTCAAGCCTGACCATGCTTTAGCTTGCTGTGCATTCACCTGGGTGTTTGCACTGATTGCCTCAGTTCCTCCACTGTTTGGATGGAGTAGGTATATCCCAGAGGGCCTGCAGTGCTCCTGTGGTCCAGACTGGTACACCACAAACAACAAATACAACAATGAATCCTATGTGATGTTCCTTTTCTGCTTTTGCTTCGCTGTTCCCTTTGCCACCATTGTCTTCTGTTATGGCCAGCTCCTCATCACACTGAAAATGGCAGCAARGGCCCAGGCTGAGTCTGCATCCACCCAGAAGGCAGAGAGGGAGGTGACCAGGATGGTGGTTGTCATGGTGATGGGCTTCCTGGTGTGCTGGTTACCTTATGCCTCCTTTGCTCTTTGGGTTGTAAATAACCGTGGAACACAGTTTGACCTGAGAATGGCGACCATACCTGCCTGTATGTCTAAATCCTCAGCTGTCTACAACCCTGTTATCTACGTTGTCTTCAATAAACAGTTCCGGTCTTGCATGTTGAAGATGCTGGGGATGGGTGGAGACGACGAGGAGTCTTCAGCAACACAGTCGGTGACTGAAGTCTCCAAAGTTGGGCCTGCTTAG</t>
  </si>
  <si>
    <t>MAEEWGKQTFEARRYHEETTRGSAFAYTNTNNTRDPFEGPNYHIAPRWVYNVATIWMFFVVLLSVFTNGLVLVATAKFKKLRHPLNWILVNLAIADLGETVFASTISVCNQ</t>
  </si>
  <si>
    <t>ATGAGGGGAACTCGTCAATTAGACTTTCCAGATGACTTCTGGATTCCTATTCCTCTGGACACCAACAACATTACCTCTCTCAGCCCGTACCTGGTTCCCCAGGATCACCTGGGGAGCAAAGCGCTCTTTTATTCAATGTCAGCTTTTATGTTCTTTCTATTTGTGGCAGGCACCATCATTAATACCCTCACTGTCGCATGTACTATTCAGTACAAGAAACTGCGGTCTCATCTCAACTACATCCTGGTGAACTTGGCAGTGGCAAACCTCCTTGTTGCCTCTGTGGGCTCCTTCACCTGCTTCTACTGCTTCGCCTTCAGATACATGATTCTTGGTCCACTGGGGTGCAAGATTGAAGGATTCACAGCCACTGTTGGCGGTATGGTAAGCCTGTGGTCTCTTGCTGTGGTAGCATTTGAGAGATGGCTTGTTATCTGCAAGCCACTGGGGAACTTTATCTTCAAGCCTCACCATGCCATAGCTTGTTGTGCAATGACTTGGGTTTTTGCTTTGATGGCTGCAGTTCCTCCTCTAGTTGGATGGAGCAGGTATATCCCAGAGGGCCTACAGTGCTCATGTGGACCAGACTGGTACACAACAGGCAACAAGTTTAACAATGAGACCTATGTGATGTTTCTCTTCTGCTTCTGCTTTTCTGTCCCGTTCACGACCATCGTTTTCTGCTACTCACAGCTGCTTTTCGTGCTGAAATCGGCAGCAAAGGCCCAGGCTGAGTCTGCGTCCACCCAGAAGGCAGAGCGGGAGGTGACCAGGATGGTGGTTGTCATGGTGCTGGGCTTCCTAGTGTGCTGGATGCCTTATGCCTCCTTTGCTCTTTGGACTATCAACAACCGTGGGGCACAGTTCGACCTGAGACTGGCAACCATACCATCCTGTCTGTCTAAAGCCTCCACTGTCTACAACCCTGTTATCTACATCCTCCTTAATAAACAGTTTCGCTCATGTATCAAAAAGATGCTGGGGATGAGTGACAGCGAGGATGATGAATCATCAACAAGTCAGTCAGTCACTGAAGTCTCTAAAGTCGGACCTTCTTAG</t>
  </si>
  <si>
    <t>Anabas</t>
  </si>
  <si>
    <t>testudineus</t>
  </si>
  <si>
    <t>KP004284</t>
  </si>
  <si>
    <t>ATGAGGGCAAATCGTGACATGGAGCTGCCAGAGCACTTCTGGATACCTGTCACTCTGGACACCCACAACATCACATCCCTCAGTCCATTCTTGGTTCCTCAAGATCACTTGGGGGGTTCGGGCACGTTCTACGCCATGGCAGGATTCATGTTCTTTATATTTGTGGTTGGAACTGGCATCAATGCCCTCACCGTTGCATGCACCATCAAGTACAAGAAGCTCCGATCCCACCTCAACTACATCCTGGTCAACTTGGCCATTGCCAACCTTCTTGTGTCCTGTGTCGGCTCCTTCACTGCCTTCTGCTCCTTTGCATCAAAATATTTCATCTTTGGACCTCTAGCATGCAAAATTGAAGGTTTTCTGGCAACACTCGGTGGTATGGTGAGCCTCTGGTCTCTAGCTGTGATAGCTTTTGAAAGATGGCTGGTGATTTGCAAACCACTTGGTAACTTTATTTTCAAACCAGACCACGCATTAGCTTGCTGCGTATTCACCTGGGTGTTTGCTCTAATTGCCTCAGTTCCTCCGCTGGTAGGGTGGAGCAGATATATCCCAGAAGGTCTGCAGTGCTCCTGCGGACCCGACTGGTACACCACAAACAACAAATACAACAACGAAACCTACGTGATGTTCCTTTTTGGCTTCTGCTTTGCTGTTCCTCTTACCACAATTATCTTCTGCTATAGTCAGCTGCTTATCACACTAAAAATGGCAGCGAAGGCTCAAGCTGAGTCTGCCTCCACCCAGAAAGCAGAGAGAGAAGTGACCAAGATGGTGGTTGTCATGGTGTTGGGCTTCCTGGTGTGCTGGGTGCCCTACGCCTCATTTGCTCTCTGGGTTGTGAACAACCGTGGACAACCGTTCGACCTGAGACTGGCCACCATACCCTCCTGCTTCTCAAAAGCCTCCACAGTCTACAACCCTGTTATCTACATACTCCTCAATAAACAGTTCCGCTCATGCATTTTGAAGATGTTCGGGATGGGTGGTGGTGAGGAGGAATCCTCGACGACACAATCGGTGACTGAAGTTACCAAAGTTGGGCCTGCTTAG</t>
  </si>
  <si>
    <t>MAEEWGKAVFAARRHYEDTTRDAVFVYTNSNNTKDPFEGPNYHIAPRWVYNLATLWMFFVVVASTFTNGLVLVATAKFKKLRHPLNWILVNLAIADLGETLFASTISVCNQFFGYFILGHPMCIFEGYTVSVC</t>
  </si>
  <si>
    <t>ATGAGGGGAAATCGGCACTTCGAGTTCCCAGATGACTTCTGGATCCCCATCCCTCTGGACACCAACAACATCACATCTCTCAGCCCGTATCTGGTTCCACAGGATCATCTAGGGAACCCATGGATCTTCTATTCTATGTCAGCATTTATGTTCTTCTTGTTTGTGGCAGGAACAATCATCAATACGCTCACTGTTGCATGTACTGTTCAATATAAGAAGCTCCGGTCTCATCTGAACTACATTCTGGTGAACCTGGCTGTGGCAAACCTCCTTGTCTCCACCGTGGGCTCCTTCACCTGCTTCTACTGCTTCGCCTTCAGATACATGATTCTTGGTCCACTCGGGTGCAAGATTGAAGGATTTACAGCGGCTGTTGGTGGTATGGTGAGCCTCTGGTCTCTTGCTGTGATAGCTTTTGAGAGATGGCTGGTTGTCTGCAAGCCACTGGGGAACTTTAGCTTCAGGCCCAACCATGCTATAGCTTGCTGCGCACTGACTTGGGTCTTTGCTTTGTGTGCTGCAGTTCCTCCTCTGGTGGGATGGAGCAGGTACATCCCAGAGGGCATGCAGTGCTCCTGTGCACCAGATTGGTATACAACTGACAACAAGTTTAACAATGAGTCCTATGTGATGTACCTTTTCGGCTTTTGCTTTGCCGTCCCCTTCTCTACCATTATTTTCTGCTACTCACAGCTGCTTTTCATGCTGAAAGCGGCAGCAAAGGCTCAAGCTGAGTCTGCCTCCACCCAGAAAGCAGAGAAAGAGGTGACCAAGATGGTGGTTGTCATGGTGTTGGGCTTCCTGGTGTGCTGGATGCCCTACGCCTCCTTTGCTCTCTGGGTTGTGAACAACCGTGGACAACCGTTCGACCTGAGGCTGGCCACCATACCCTCCTGCTTCTCAAAAGCCTCCACAGTCTACAACCCTGTTATCTACATACTCCTCAATAAACAGTTCCGCTCGTGTCTAAGAAAGATGGTGGGAATGAGCAGTGAGGATGAAGAGGACTCAACAACAAGTCATTCAGTAACCGAAGTCTCTAAAGTCAGACCTGCTTAG</t>
  </si>
  <si>
    <t>FJ711152.1</t>
  </si>
  <si>
    <t>ATGGCTGGATTCACATTCTTTCTTTTTGTGATTGGCACTTCCATTAACATCCTCACCATTGCTTGCACCGTGCGATACAAGAAGCTTCGCTCCCATCTCAACTACATCCTGGTGAACTTGGCCGTGGCAAACCTTCTGGTGTCTGTGGTTGGTTCTTTCACTGCCTGCTGCTCCTTTACATTCAGATATTTCATCTTTGGACCACTAGCATGCAAGATTGAAGGTTTCGTTGCAACTCTAGGGGGTATGGTAAGCCTGTGGTCTCTGGCTGTGATAGCTTTTGAAAGATGGCTGGTCATTTGCAAACCTCTTGGTAATATTGCTTTTAAGCCTGAACATGCAACAGCTTGCTGTGTATTCACCTGGATTTTTGCACTGATGGCCTCAGTTCCACCCTTGCTAGGATGGAGCAGGTACATCCCAGAAGGCCTGCAGTGCTCTTGCGGTCCAGACTGGTACACAACCAACAACAAATATAACAACGAGTCCTACGTCATGTTCCTTTTCTGCTTCTGCTTTGCTGTTCCATTCACCACCATCATTTTTTGTTATTCTCAGCTACTCATAACACTTAAAATGGTAGCAAAAGCTCAGGCTGAGTCTGCCTCCACTCAGAAGGCTGAAAAGGAGGTGACCAGGATGGTGGTCGTCATGGTGCTGGGCTTCTTGGTGTGCTGGATGCCCTACGCCTCCTTCGCTCTTTGG</t>
  </si>
  <si>
    <t>MAGFTFFLFVIGTSINILTIACTVRYKKLRSHLNYILVNLAVANLLVSVVGSFTACCSFTFRYFIFGPLACKIEGFVATLGGMVSLWSLAVIAFERWLVICKPLGNIAFKPEHATACCVFTWIFALMASVPPLLGWSRYIPEGLQCSCGPDWYTTNNKYNNESYVMFLFCFCFAVPFTTIIFCYSQLLITLKMVAKAQAESASTQKAEKEVTRMVVVMVLGFLVCWMPYASFALW</t>
  </si>
  <si>
    <t>HM627004.1</t>
  </si>
  <si>
    <t>CAGGACCATTTAGGGAGCCTGGGGCTTTTTTATTCAATGTCAGCGTTAATGTTCGTCTTGTTTGTGGCTGGTACGGCTATCAATATCCTCACAATCGCATGTACTATTCAATACAAGAAGCTCCGCTCTCATCTGAACTACATCCTGGTCAACATGGCTGTGGCAAACCTCATCGTCTCGTCCGTGGGCTCTTTTACCTGCTTCTACTGTTTTGCCTTCAGATACATGGCTCTTGGTCCACTCGGCTGCAAGATTGAAGGATTTACTGCTTCTCTTGGTGGCATGGTGAGCCTTTGGTCTCTGGCTGTGATTGCATTTGAAAGATGGTTGGTTATCTGCAAGCCACTAGGGAACTTTGCCTTCAAGTCAGAGCATGCTTTGTTCTTCTGTGCACTTACCTGGTTCTTTGCTTTGTGCGCTGCAATTCCTCCACTAGTGGGATGGAGTAGGTATATCCCTGAGGGAATGCAGTGTTCATGTGGACCAGACTGGTACACAACGGGCAACAAGTATAACACCGAATCCTTTGTGCTGTTCCTCTTCTGCTTCTGCTTTTCTGTCCCTTTCACTTGCATTGTCTTCTGCTACTCACAGCTGCTCTTCACACTGAAATCAGCGGCAAAGGCCCAGGCAGAGTCTGCCTCCACCCAGAAGGCAGAGAAAGAGGTGACTAGGATGGTGGTCGTCATGGTGTTGGGCTTCCTGGTGTGCTACATGCCATACGCCTCCTTTGCTCTTTGGGTTGTGAACCACCGTGGACAGACATTTGACCTGAGACTTGCTACCATACCATCCTGTGTCTCAAAAGCCTCCACAGTCTACAACCCTGTCATCTATGTTCTCCTTAATAAGCAGTTCCGTTCTTGCATGAGGAAGATGC</t>
  </si>
  <si>
    <t>QDHLGSLGLFYSMSALMFVLFVAGTAINILTIACTIQYKKLRSHLNYILVNMAVANLIVSSVGSFTCFYCFAFRYMALGPLGCKIEGFTASLGGMVSLWSLAVIAFERWLVICKPLGNFAFKSEHALFFCALTWFFALCAAIPPLVGWSRYIPEGMQCSCGPDWYTTGNKYNTESFVLFLFCFCFSVPFTCIVFCYSQLLFTLKSAAKAQAESASTQKAEKEVTRMVVVMVLGFLVCYMPYASFALWVVNHRGQTFDLRLATIPSCVSKASTVYNPVIYVLLNKQFRSCMRKM</t>
  </si>
  <si>
    <t>AJ430474.1</t>
  </si>
  <si>
    <t>ATGAAGCACGGTCGTGTCACGGAGCTACCGGAGGATTTCTATATCCCCGTCACCCTGGATACGGACAACATCACGTCTCTCAGCCCCTTCCTGGTTCCCCAGGACCATCTAGCAAGCTCAGGCATCTTCTATGTGCTGGCTGTATTCATGCTTTTTATATTTATTGTGGGCACTTTCATCAATGCTCTAACGGTTGCATGCACCGTCCAAAACAAGAAGCTCCGATCCCACCTCAACTACATCCTGGTGAACTTGGCCCTGTCAAACCTACTTGTGTCCGGCGTGGGCTCCTTCACTGCCTTCTGCAGCTTTGCAAACAAATATTTCATCCTCGGACCACTAGCATGCAAGATAGAAGGTTTTTTAGCAGCACTTGGGCCTATGGTAAGCCTGTGGTCTCTTTGTGTGATTGCTTTTGAAAGATGGCTGGTCATCTGCAAGCCACTTGGTTCCTTTGTTTTCAAGCCCGACCATGCTATGGCCTGCTGCGTGGCGACCTGGGTGTTGGCACTGCTTGCCTCAGGTCCTCCTCTGTTTGGATGGAGCAGGTACATCCCAGAAGGCCTGCAGTGCTCCTGTAGTCCAGACTGGTATACCACCAACAACAAATACAACAATGAATCCTACGTGATATATCTCTTCACCTGCCACTTTTCTGTTGGCCTCTTAATCCTTGTCTTTTGCTACGCCCAACTCCTTTTTACACTGAAAATGGCGGCAAAGGCCCAAGCAGAGTCTGCCTCCACCCAGAAGGCAGAGCGGGAGGTGACCAGGATGGTGGTCCTCATGGTGCTGGGCTTCCTGGTGTGCTGGTTGCCTTACGCCTCCTTTGCTATTTGGGTGGTCAACAACCGAGGGCAGCCTTTTGACTTGAGGTTTGCTTCAATACCGTCCGTCTTTTCCAAGTCCTCTACAGTCTACAACCCGGTCATCTATGTTCTCCTCAATAAACAGTTCCGGTCATGCATGATGAAGATGATGGGAATGGGTGGCGCTGATGATGAAGAGTCGTCAACATCATCAGTGACCGAAGTCTCCAAAGTTGGGCCTGCT</t>
  </si>
  <si>
    <t>MKHGRVTELPEDFYIPVTLDTDNITSLSPFLVPQDHLASSGIFYVLAVFMLFIFIVGTFINALTVACTVQNKKLRSHLNYILVNLALSNLLVSGVGSFTAFCSFANKYFILGPLACKIEGFLAALGPMVSLWSLCVIAFERWLVICKPLGSFVFKPDHAMACCVATWVLALLASGPPLFGWSRYIPEGLQCSCSPDWYTTNNKYNNESYVIYLFTCHFSVGLLILVFCYAQLLFTLKMAAKAQAESASTQKAEREVTRMVVLMVLGFLVCWLPYASFAIWVVNNRGQPFDLRFASIPSVFSKSSTVYNPVIYVLLNKQFRSCMMKMMGMGGADDEESSTSSVTEVSKVGPA</t>
  </si>
  <si>
    <t>Beryx</t>
  </si>
  <si>
    <t>splendens</t>
  </si>
  <si>
    <t>AJD38822.1</t>
  </si>
  <si>
    <t>ATGAGGCCAAATAATGCTTTGGAGTTCCCAGATGACCTCTGGATTACTGTCCCTCTGGACACCAACAACATCACGTCGTTCAGCCCTTTCTTGGTTCCCCAGGACCTCTTGGCGGCCACAGGCATCTTCTATGCAATGTCAGCATTCATGTTCTTCCTATTTGCGTTCGACACGGGCATCAATGTCCTCACCATCGCATTTACTGTCCAATATAAGAAGCTCCGGTCCCACCTCAACTACATCCTGGTGAACTTGGCCATGGCAAACCATCTTGTCTCCTCTGTGGGTTCCTTCACTGCCCTCTGCTCCTTCGCCGTTAGATACTTTATCTTTGGACCACTAGGAAGCAAGATTGAGGGATTTTTGGCTACCATTGGCGGTATGGTAAGCCTATGGTCTCTAGCAGTGATAGCTTCTGAAAGATGGTTGGTCATCTGCAAGCCACTTGGTAACTTTGCCTTCAAGCCGGACCATGCTTTGGCCTGCTGCGCACTCACCTGGGTCTGTGCTTTGGCTGCCTCTCTTCCTCCACTGGTCGGATGGAATTGGTATATCCCAGAAGGCCTGCAGTGCTCCTGTGCACCAGACTGGTACATCACAGGCAACAAGTTCAACAACGAATCCTATGTGATGTTCCGCTTCTGTTTCTGCTTTGCTGTTCCGTTCTCCACCATTGTCTTCTGCTACTCCCAGCTGCTCATTACACTGAAAATGGCAGCGAAGGCCCAAGCTGACTCTGCCTCCACCCAGAAGGCAGAGAGGGAGGTGACCAGGATGGTGGTGGTCATGGTGCTGGGCTTCCTGGTGTGCTGGATGCCCTACGCCTCCTTCGCTCTTTGGATCGTCAACAACCGTGGGCAGTCCTTCGACCTGAGATTGGCCACCATACCCTCCTGCCTCTCCAAGGCTTCCACAGTCTACAACCCAATTATCTACATCCTGCTCAACAAACAGTTCCGTTCATGCATGATGAAGATGTTGGGGATGAGTGGAGGGGAAGAGGAGGAGTCATCAAGTCAATCAGTGACTGAAGTCTCCAAAGTCGGACCAGCTTAG</t>
  </si>
  <si>
    <t>AJD38821.1</t>
  </si>
  <si>
    <t>ATGAGGGCAAATCGACCTGTGGAGTTCCCAGATGACTTCTGGATTCCCATCCCTCTGGAGACCAACAACATCACCTCACTCAGCCCTTACTTGGTTCCCCAGGACCACCTAGGGAGCTTGGGGGTCTTTTATTCCATGTCAGCATTCATGTTCGTCCTGTTTGTGGTGGGCACGGGCGTCAATTCCCTCACCATCGCATGTACTATCCAATATAAGAAGCTGCGGTCCCACCTCAACTACATCCTGGTGAACTTGGCCGTGGCAAACCTTCTTGTCTCCACTGTGGGTTCCTTCACGTGCTTCTACTGCTTCGCCTTCAGATACATGATCCTGGGTCCAGTGGGGTGCAAGATTGAAGGATTTACAGCTACTATTGGTGGTATGGTAAGCCTATGGTCTCTAGCAGTGATAGCCTTTGAAAGATGGCTGGTCATCTGCAAGCCACTTGGTAACTTTGCCTTCAAGCCCAACCATGCTTTGGCCTGCTGCGCACTCACCTGGGTCTGTGCTTTGGCTGCTGCAATTCCTCCACTGGTCGGATGGAGTCGGTATATCCCAGAAGGCCTGCAGTGCTCCTGTAGTCCAGACTGGTACACCACGGGCAACAAGTTCAACAGTGAGTCCTATGTGATGTTCCTCTTCTGCTTCTGCTTTGCTGTTCCGTTCTCCACCATTGTCTTCTGCTACTCCCAGCTGCTTCTCACACTCAAATCGGCAGCAAAGGCCCAAGCTGACTCTGCCTCCACCCAGAAGGCAGAGAGGGAGGTGACCAGGATGGTGGTGCTCATGGTGCTGGGCTTCATGGTGTGCTGGATGCCCTATGCCTCCTTCGCTCTTTGGGTCGTCAACAACCGTGGGGAGTCCTTCGACCTGAGACTGGCCACCATACCCTCCTGCCTCTCCAAGGCTTCCACAGTCTACAACCCAATTATTTACATTCTGCTCAACAAACAGTTCCGCTCCTGTATGAAGAAGATGCTGGGGATGAGTGGTAGCGATGAGGAAGAGTCATCCACAAGTCAGTCATCAGTTACTGAAGTCTCTAAAGTTGCACCTGCTTAG</t>
  </si>
  <si>
    <t>Brosme</t>
  </si>
  <si>
    <t>brosme</t>
  </si>
  <si>
    <t>AJD38857.1</t>
  </si>
  <si>
    <t>ATGCGATCACAGTCTACTATGGAGCTTCCAGAGGACTTTTGGATTCCTGTCCAGCTGGATACCAACAACATTACATCGCTCAGCCCCTTCCTGGTCCCTCAGGACCACTTGGGGAGCATTGGCACCTTCTATGCAATGGCAGCATTCATGTTGTTCGTGTTCGTGGTCGGCACCGCCATCAACGTCCTCACAATCGCTTGTACCGTCCAGTACAAGAAGCTGCGCTCCCATCTCAACTACATCCTGGTGAACCTGGCCGTGGCCAACCTCCTGGTCTCTGTGGTTGGCTCCTTCACAGCGTTCTGCAGCTTCACTAACAGATACTTTATTTTTGGACCCCTGGCATGCAAAATTGAAGGATTCATGGTGACCCTTGCTGGTATGGTGAGCCTATGGTCCCTGGCAGTGGTGGCCTTTGAAAGATGGCTGGTGATCTGCAAACCCTTGGGTAGCTTTATCTTCAAGCCAGACCATGCGCTGGCCTGCTGTGCGTTCACTTGGATCTTTGCTTTGATTGCATCCGGTCCCCCACTGGTTGGCTGGAGTAGGTACATTCCGGAGGGCCTGCAGTGCTCTTGTGGGCCAGACTGGTACACCACGAACAACAAATACAACAACGAGTCCTACGTGATCTTCCTCTTCGGTTTCTGCTTCGCAGTCCCCTTAGCCACCATGCTCTTCTGCTACAGCCAGTTGCTCTACACACTCAAAATAGCAGTAAAGGCCCAGGCTGATTCAGTCTCCACCCAGAAGGCAGAGAGGGAGGTGACCAGGATGGTGGTGATCATGGTGTTCGGTTTCCTGGTGTGCTGGCTGCCCTACGCCAGCTTTGCCTTGTGGGTTGTGAACAACCGCGGTCAGACCTTCGACCTGAGGTTGGCCACCATACCCTCCTGCTTCTCCAAGGCGTCCGCAGTCTACAACCCCTTCATCTATGTCCTCCTCAACAAACAGTTTCGTTCGTGCATGATGAAGATGTTGGGAATGAGTGGAGGTGAGGATGAGGACTCATCGTCTAGCCAATCAGTGACCGAAGTCTCTAAAGTTGGACCAGCGTAG</t>
  </si>
  <si>
    <t>AJD38866.1</t>
  </si>
  <si>
    <t>ATGAAGTCCAATTACGCCACAGAGCTCCCAGAGGACTTCTGGATCCCCATTCCCCTGGACACCAACAACATGACGGCGCTCAGCCCCTTCCTGGTTCCCCAGGACCACCTGGGGAGCACGGGCATCTTCTACTGCATGTCAGCCTTCATGTTCTTCCTGTTTGTGACGGGCACCAGCATCAACGTGCTCACCATCGCGTGCACCATCCAGTACAAGAAGCTGCGCACGCACCTCAACTACATCCTGGTGAATCTGGCCGTGGCCAACCTCCTCGTCTCCGCCATCGGTTCCTTCACCTGCTTCTTGTGCTTCGCCTTCAAATACATGGTGCTGGGTCCGCTGGCCTGCAAGATCGAAGGGTTCACCGCTACTCTGGGGGGCATGGTTAGCCTGTGGTCCCTGGCTGTGGTGGCAGTTGAGAGATGGCTGGTCATCTGCAAGCCGCTCGGTCAATTCTCCTTCAGGAGCCACCACGCCATCATGGGCTGTGCACTCACCTGGGTGTTCGCTCTGGCCGCTGCCCTCCCCCCACTGTTCGGTTGGAGCAGGTACATCCCAGAGGGCATGCAGTGCTCCTGTGGGCCAGACTGGTACACTACGGACAACAAATACAACAACGAGTCCTACGTGATGTTCCTCTTCTGCTTCTGCTTCGCCGTCCCCTTCACCACCATTGTCTTCTGCTACAGCCATCTCCTCTTCACCATGAAGATGGCAGCACAGGCCCAGGCTGATTCAGCCTCCACCCAGAAGGCAGAGAGGGAGGTGACCAGGATGGTGGTGATCATGGTGATCGGGTTCCTGGTGTGCTGGCTGCCCTACGCCAGCTTTGCCATGTGGGTCGTGAACAACCGCGGTCAGACCTTCGACCTGAGGTTGGCCACCATACCCTCCTGCTTCTCCAAGGCCTCCACTGTGTACAACCCCGTCATCTACATCCTACTAAACAAACAGTTCCGCTCATGTATGATGAAGATGATTGGGATGAGCGACAGTGACGGTGAAGAGTCAACTTCAACTCAATCAACAACTGAAATCTCCAAAGTTGGACCCGCATAG</t>
  </si>
  <si>
    <t>Brotula</t>
  </si>
  <si>
    <t>AJD38794.1</t>
  </si>
  <si>
    <t>ATGAGGTCAAATCGTCTTATGGAGTTCCCAGACGACTTTTGGATTCCCATCCCTCTGGACACCAACAACATCACCTCGCTCAGTCCTTACTTGGTTCCTCAGGACCATCTGGGGAGCCCGGGCATCTTTTATTCGATGTCAGCACTGATGTTCTTTTTATTTGTGGCAGGCACAGCCATCAATACGCTCACTGTGGCTTGCACTGTGCAATACAAGAAGCTCCGATCCCATCTGAACTACATACTGGTGAACTTGGCTGTGGCAAACCTTCTCGTTTCCTCTGTGGGCTCCCTCACCTGCTTCATCTGCTTTGCCTTCAAATACATGATTCTAGGTCCGCTGGGATGCAAAATCGAGGGATTTACGGCTACTCTTGGCGGTATGGTGAGCCTGTGGTCTCTGGCTATGATTGCTTTTGAAAGGTGGCTGGTCATCTGCAAGCCCCTGGGTAACTTTGCCTTCAAGCCCAAACATGCATTATTCTGCTGTATGATGACCTGGGTCTTTGCTTTGTGTGCTGCAGTTCCTCCACTTGTAGGCTGGAGTCGGTACATCCCAGAAGGCATGCAGTGCTCCTGCGGACCCGACTGGTACACCACAAACAATAAATTCAACAATGAGTCCTTCGTGATGTTCCTCTTCTGCTTCTGCTTCTCTGTCCCTTTTTGTACCATCATTTTCTGCTACTCCCAGCTGCTTATCACAATGAAATTGGCAGCAAAGGCCCAAGCTGAGTCTGCCTCCACGCAAAAGGCAGAGAGGGAGGTTACCAAGATGGTGGTTGTCATGGTGGTGGGCTTCCTGGTGTGCTATTTGCCCTATGCTTCCTTTGCACTTTGGATAGTGAACAACCGTGGGCAGCAGTTTGATTTGAGGTTGGCCACCATACCCTCCTGTCTGTCCAAAGCCTCCACGGTCTACAACCCTGTCATCTATATTCTCCTAAATAAACAGTTCCGCTCATGTATGAGGCAGATGCTGGGGATTGGTGGTGGCGATGAAGACGAAACATCAACAAGTCAATCAGTAACTGAAGTCTCAAAGGTTGGGCCTGCATAA</t>
  </si>
  <si>
    <t>EU410459.1</t>
  </si>
  <si>
    <t>ATGAAGGCAGTACCCGAGTTTCAGGAAGACTTCTACATCCCCATACCTTTAGATACCAACAACATCTCAGCTTACAGCCCTTTCACGGTCCCCCAGGACCACCTGGGTCACCATGGCGTGTTCATTGCCATGGCTGCCTTCATGTTCTTCCTTTTCGTCGCAGGGACTGCAATCAACGTCCTTACCATTGTTTGCACAATTCAATTCAAGAAACTCAGATCTCACCTTAACTATATTCTTGTGAACCTTGCCGTTGCAAACCTGTGGGTGTCTGTTTTTGGTTCTTCGATAGCATTCTACTGCTTCTGGAAGAGGTACTTTATCCTCGGGGTGACAGCATGTAAAATTGAGGGCTTCACTTCAACAATTGGAGGAATGGTGAGTTTGTGGTCTCTTGCTGTGGTGGCGCTTGAAAGGTGGCTGGTCATTTGCAAACCCCTTGGGAACTTTACTTTCAAGACCCATCATGCCATAATTGGCTGCGTATTTCCTTGGATTTTTGCAATGGCAGCTGGACTCCCTCCACTGTTTGGATGGAGCCGGTACATACCTGAAGGTTTGCAGTGCTCTTGTGGACCTGACTGGTATACGACAAACAACAAATACAACAACGAAACCTATGTCATGTTTTTGTTCTGCTTCTGCTTTGCGGTTCCTTTCAGCACCATCGTAATCTGTTATGGTCAGCTGCTCATCACACTTAAATTAGCAGCCAAAGCTCAAGCGGATTCAGCTTCGACCCAGAAGGCAGAGAGGGAGGTGACAAAGATGGTGGTGGTAATGGTGTTTGGCTTCTTGTTATGCTGGGGACCATATGCTATCTTTTCTCTCTGGGTAGTTTCCCACCGTGGTGAAGCATTTGACCTGAGACTGGCAACCATACCATCCTGCCTTTGTAAAGCCTCTACAGTGTACAATCCTGTCATCTACGTCGTAATGAACAAACAGTTCCGTTCCTGTATGATGAAGATGGTCTGTGGCAAGAATATTGATGAAGAAGAGGCTTCTTCTTCATCTCAGGTCACCCAGGTCTCCTCTGTTGCACCAGAGAAATAA</t>
  </si>
  <si>
    <t>Carapus</t>
  </si>
  <si>
    <t>acus</t>
  </si>
  <si>
    <t>AJD38800.1</t>
  </si>
  <si>
    <t>ATGAGGTCAAGTCGTCCTATGGAGTTCCCTGAAGACTTTTGGATTCCTATTCATCTGGACACCAATAACCTAACAGCCTTCAGTCCTTTCTTGGTTCCTCAGGACCACCTTGGGAGTCCAGGGTTGTTTTATTCCATGTCAGCATTTATGTTCTTATTATTTGTGTTAGGTACAGGGATCAATGTGCTCACCATCGCCTGCACTATTCAATATAAGAAACTGCGCTCCCACCTGAACTACATCTTGGTGAACCTGGCTGTGGCAAACCTCCTTGTCTCTGCGGTGGGCTCGTCCACCTGCTTTGTCAGCTTTGCATCCAGATACATGTTTCTTGGTCCTCTTGCATGTAAAGTTGAGGGATTCGCGGCTACTCTTGGTGGTATGGTAAGCCTGTGGTCTCTGGCTGTGGTAGCTTTTGAAAGATGGCTAGTGATCTGCAAGCCAATTGGTAACTTCACCTTCAGGCCCAACCATGCTGTGGCCTGCTGTGCAGTGACTTGGGTGTTTGCCCTGATGGCTGCAGTTCCTCCACTAGTTGGCTGGAGTAGGTATATCCCAGAGGGCTTCCAGTGTTCTTGTGGTCCAGACTGGTACACTACAAATAACAAATACAACAACGAATCCTACGTGATGTTCCTGTTCTGCTTTTGCTTTGCGGTCCCATTTTCTACTATCATCTTCTGCTATTCCCAGCTGCTATTCACAATGAAGATGGCAGCAAAGGCCCAAGCTGAGTCTGCATCCACTCAAAAGGCAGAGAGAGAGGTGACCAAGATGGTGGTTGTTATGGTGATGGGCTTCCTGGTGTGCTGGTTGCCCTACGCCTCCTTTGCACTGTGGGTTGTGACCAACCGTGGCCAGACGTTTGACTTGAGACTGGCCACCATCCCCTCCTGTCTGTCTAAAGCCTCCACAGTCTACAACCCCGTGATCTATATTCTTCTCAATAAACAGTTCCGCTCGAGTATGAGTAAGATGCTGGGATTGGGGGCTGGCGATGAAGATGAAACATCAACAAGTCAATCAGTGACTGAAGTCTCAAAGGTTGGACCTGCATAG</t>
  </si>
  <si>
    <t>ATGAAGCAAGTACCAGAGTTTCACGAGGACTTCTACATCCCCATCCCTTTAGATATCAACAACCTCTCAGCCTACAGCCCTTTTTTGGTCCCCCAGGACCACCTGGGAAACCAAGGCATATTCATGGCCATGTCTGTCTTTATGTTCTTCATTTTCATCGGAGGGGCTTCAATCAACATCCTTACCATTCTTTGCACAATTCAATTCAAGAAACTCAGATCTCACCTTAACTATATTCTTGTGAACCTTTCCATTGCCAACCTGTTCGTGGCCATTTTTGGTTCCCCGTTATCATTCTACTCCTTCTTTAATAGGTACTTTATCTTTGGGGCTACAGCATGTAAAATAGAGGGCTTCCTTGCAACGCTCGGAGGAATGGTGGGTTTGTGGTCTCTTGCTGTAGTGGCATTTGAAAGGTGGCTGGTCATTTGCAAACCCCTTGGGAACTTTACCTTCAAGACCCCTCATGCCATAGCTGGCTGCATACTTCCTTGGATAAGTGCATTGGCAGCTTCACTCCCTCCACTGTTTGGCTGGAGCCGGTACATACCTGAAGGTTTGCAGTGCTCCTGTGGACCTGACTGGTATACCACTAACAACAAATACAACAATGAATCCTACGTCATGTTTTTGTTCTGCTTCTGCTTTGCTGTTCCTTTCGGCACCATCGTGTTCTGTTATGGCCAACTACTCATCACACTCAAATTAGCAGCAAAAGCTCAAGCAGATTCAGCTTCGACCCAGAAGGCAGAGAGGGAGGTGACGAAGATGGTGGTGGTGATGGTGTTAGGCTTCTTGGTATGCTGGGCGCCATATGCTAGCTTTTCTCTCTGGATAGTTTCCCACCGTGGTGAAGAATTTGATCTGAGAATGGCAACTATACCATCCTGCCTTTCCAAAGCCTCTACAGTGTATAACCCTGTCATCTACGTCTTAATGAACAAACAGTTCCGTTCCTGTATGATGAAGATGGTCTGTGGCAAAAATATTGAGGAAGATGAGGCCTCTACTTCATCTCAGGTCACCCAGGTCTCCTCCGTTGCACCAGAGAAATAA</t>
  </si>
  <si>
    <t>Cetomimus</t>
  </si>
  <si>
    <t>AJD38803.1</t>
  </si>
  <si>
    <t>ATGAGGGCAAGTCGTCCGATGGAGTACCCAGATGACTTCTGGCTTCCCATCACTTTGGACACCAACAACGTCACCGCACTCAGCCCGTACTTGGTTCCCCAGGACCACCTAGGGAGCGTAGGGCTCTTTTATGCCATGTCAGCATTCATGTTCTTCCTATTTGTGGTGGGCACGGGCATCAATGTCCTCACCATTGCATGTACTGTCCAATACAAGAAGCTCCGGTCCCACCTCAACTACATCCTGGTGAACATGGCCGTGGCGAACCTTCTCGTCTCCTCTGTGGGTTCCTTCACGTGCTTCTACTGCTTCGCCTTCAGATACATGATCTTGGGTCCAATCGGGTGCAAGATCGAAGGATTCACGGCTACTATTGGTGGTATGGTAAGCCTATGGTCTCTTGCAGTGGTGGCTTTTGAACGATGGCTGGTCATCTGCAAGCCACTTGGTAACTTTGCCTTCAAGCCCAACCACGCTTTAGCCTGCTGTGCACTCACTTGGCTCTGCGCGTTGGCTGCTGCCATTCCTCCACTGGTCGGATGGAGTCGGTACATCCCGGAGGGCCTGCAGTGCTCCTGTGCACCAGACTGGTACACCGCAGACACCAAGTTCAACAGTGAATCCTTTGCGATGTTCCTCTTCTGCTTCTGCTTTTCTGTCCCCTTCACTACTATTGTCTTCTGCTATTCCCAGCTGCTTCTCACACTCAAATCGGCGGTGAAGGCCCAAGCTGACTCTGCCTCCACCCAGAAGGCAGAGAGGGAGGTGACCAGGATGGTGGTGGTCATGGTGCTGGGCTTCCTGGTGTGCTGGATGCCCTACGCCTCCTTCGCTCTTTGGATCGTGAACAATCGCGGGCAGCCCTTTGACCTGAGATTGCTCACCATACCCTCCATCTTCTCCAAGGCCTCCACAGTCTACAACCCATTTATCTACATTGTGCTCAACAAACAGTTCCGCTCGTGTATGAGGAAGATGCTGGGGATGAGCGGTGGCGACGATGAAGAGTCATCAACAACTCAATCAGTGACTGAAGTCTCTAAAGTTGGACCGGCTTAG</t>
  </si>
  <si>
    <t>Chatrabus</t>
  </si>
  <si>
    <t>melanurus</t>
  </si>
  <si>
    <t>AJD38776.1</t>
  </si>
  <si>
    <t>GCTGCAAAGGCCCAGGCTGAGTCTGTGTCCACCCAGAAGGCAGAACGAGAGGTGACCCGGATGGTGGTCATCATGGTTTTTGGTTTCCTGGTTTGCTGGCTGCCCTACGCCTCCTTTTCTCTTTGGATTGTCAACAACCGTGGGCAATCTTTTGACCTGAGAATGGTGACCATACCCTCCTGCTTCTCGAAGAGCTCCGCAGTCTACAACCCTATCATCTACATCCTCTTAAACAAACAGTTCCGTTCATGCATGTTGATGATGCTGGGGATGGGTGGAGGTGAAGAAGAATCGTCAACAGCACAATCAGTGACTGAAGTCTCCAAAGTTGGGCCCGCTTAG</t>
  </si>
  <si>
    <t>AJD38820.1</t>
  </si>
  <si>
    <t>ATGAGGTCAACTCGTGGTACCGAGCTGCCAGAAGACTTCTGGATACCCATCGCTCTGGACACCAACAACATCACGGCACTCAGCCCTTTCCTGGTTCCTCAGGACCACCTGGGGAGCACGAGCACCTACTATGCCATGGCAGTGTTCATGTTCTTTGTGTTTATATTTGGCACCGGCATCAACGTTCTCACCATTGCATGTACTATCCAATATAAGAAGCTCCGCTCCCACCTCAACTACATTCTGGTCAACCTGGCTGTGGCCAACCTGATTGTGTCCTGCGTGGGCTCCTTCACCGCTTGCTGCTCCTTTGCAGCCAGGTATTTTGTTTTCGGAGCACTGGCATGCAAGATCGAAGGTTTCATGGCTACGCTTGGTGGTATGGTAAGCCTGTGGTCTCTTGCTGTCATAGCTTTCGAAAGATGGCTGGTCATCTGTAAGCCAATGGGCAACTTTACGTTCAAGCCCGACTACGCTATAGCTTGCTGTGCTTTCACCTGGGTGTTTGCACTGATTGCATCGGTTCCTCCGCTGATCGGATGGAGCAGGTATATCCCAGAAGGACTGCAGTGTTCCTGTGGACCAGACTGGTACACAACAAACAACAAATACAACAATGAATCCTATGTGATGTTCCTGTTCTGCTTCTGCTTCGCTGTTCCCTTCGGCACCATTGTCTTCTGCTATTCTCAGCTGCTGATCACGATGAAACTT</t>
  </si>
  <si>
    <t>Choerodon</t>
  </si>
  <si>
    <t>AJD38901.1</t>
  </si>
  <si>
    <t>ATGAGGGGACATCGTCAAACAGAGCTCCCAGAGGACTTCTGGATTCCTATCCCTCTGGAAACAAACAACATCACCGCACTGAGCCCGTTCCTGGTTCCCCAGGATCACTTAGGGGGTGCTGGTATTTTTTATGCCATGGCAGCGTTTATGTTCTTCCTATTTGTGGCTGGAACAGCCATTAATGCCCTCACTGTCGCATGTACTGTTCAATATAAGAAGCTCCGGTCTCATCTGAACTACATCCTGGTGAACTTGGCCATGTCAAACCTCCTCGTCACCTGTGTGGGGTCCTCAACCTGCTTCTTCTGCTTTTGCAACAGATACTTTATTGCTGGTCCAACTGCCTGCAAGATTGAAGGATTTGCAGCAACTCTGGGTGGTATGGTGAGTCTGTGGTCTCTGGCTGTGATAGCATTTGAACGATGGCTTGTTGTCTGCAAGCCGCTTGGAAACTTTGCCTTCAAGTCTCACCATGCTATAGCAGGCTGTGCACTGACCTGGATCTTTGCATTACTTGCTGCAGCTCCTCCACTGTTTGGTTGGAGTAGGTACATCCCAGAGGGCTTCCAGTGTTCCTGTGGACCTGATTGGTACACATCCAACAACAAGTGGAACAATGAGTCCTACGTGTGGTTCCTGTTCGGCTTTTGCTTTTCTGTTCCCTTTGGCACCATCGTTTTCTGCTACTCACAGCTGCTTTTCATGCTGAAATCGGCAGCGAAGGCCCAAGCTGAGTCTGCCTCCACCCAGAAGGCAGAAAGGGAGGTGACCAGGATGGTAGTCGTTATGGTGATGGGCTTCCTCGTGTGCTGGGCGCCCTACGCTATCTTTGCTGTTTGGGTTGTCAACAACCGTGGGCAGTCTTTTGACCTGAGGCTGGCGACCATCCCCTCTTGTGCGTCTAAAGCCTCCGCAGTCTACAACCCTGTGATCTACATCCTCCTAAACAAACAGTTCCGTACTTGTTTAAAGAAGATGCTGGGGATGAGCACGGCCGACGAAGAGGAGTCATCAGGTTCATCCGTCACAGAAGTGTCCAAGGTTGGACCTGCTTAA</t>
  </si>
  <si>
    <t>Coris</t>
  </si>
  <si>
    <t>gaimard</t>
  </si>
  <si>
    <t>AJD38897.1</t>
  </si>
  <si>
    <t>ATGAGGGGCCATCGTCAAACGGAGCTCCCAGAAGACTTCTGGATTCCTATTCCTCTGGACACCAACAATATCACATCGCTAAGCCCATTCCTAGTTCCCCAGGATCACCTAGGGCATATCGGTGTCTTTTATGCCATGTCCGCTTTTATGTTTGTCCTGTTTGTTGCCGGAACAACCATTAATACACTCACTATTTTATGTACTATACAATATAAGAAGCTCCGGTCTCATCTGAACTACATCCTCGTGAACTTGGCCGTGTCAAACCTCATTGTCGCCTCTATTGGGTCGGCAACCTGCTTCTACTGCTTCATGAACAGATACATGGCTGTGGGTCCACTCGGATGCAAGATTGAAGGATTTGCAGCAACTCTGGGTGGTATGGTGAGTCTGTGGTCTCTGGCTGTCGTAGCCTTTGAGAGATGGCTTGTTGTCTGCAAGCCTCTTGGGAACTTTGCCTTCAAGCCTCACCATGCTATAGCTTGCTGCGCAGCCACTTGGGTCTTTGCATTGATCGCTTCAGCGCCTCCCCTGTTTGGCTGGAGTAGGTATATCCCAGAGGGCATGCAGTGCTCCTGTGGACCAGACTGGTACACAACTAACAACAAGTATAACAATGAAACCTATGTGTATTTCCTGTTTGGGTTCTGCTTTGCCGTTCCTTTCACAACCATCGTTTTCTGCTACTCGCAGCTGCTTTTCCTGATGAAGTCGGCAGCAAAGGCTCAAGCTGAGTCTGCCTCCACCCAGAAGGCAGAAAAAGAGGTGACAAGGATGGTTATTGTCATGGTGATAGGCTTTCTAGTGTGCTGGTCGCCCTACGCCATATTTGCTCTTTGGGTCGTCAACAACCGCGGACAGTCATTTGACCTGAGAATGGCAACCATACCCTCCTGTCTGTCTAAAGCCTCCACAGTCTACAACCCAATGATCTACATCCTTCTGAACAAACAGTTCCGCACATGCTTAAAGAAGATGCTGGGGATGAGTGGAGGCGAGGATGAGGAAGGATCAAGTACATCAGTCACTGAAGTCTCCAAAGTCGGACCTGCTTAG</t>
  </si>
  <si>
    <t>AJ430479.1</t>
  </si>
  <si>
    <t>ATGAAGCACGGTCGTGTCATGGAGCTACCGGAGGATTTCTTTATCCCCATCACCCTGGATACGGACAACATCACGTCTCTCAGCCCCTTCCTGGTTCCCCAGGACCATCTAGCAAGCTCAGGCATCTTCTATCTACTGGCTGTATTCATGCTTTTTATATTTATTGTGGGCACTTTCATCAATGCTCTTACGGTTGCATGCACCGTCCAAAACAAGAAGCTCCGATCCCACCTGAACTACATCCTGGTGAACTTGGCCCTGTCAAACCTACTTGTGTCCGGCGTGGGCTCCTTCACTGCCTTCTGCAGCTTTGCAAACAGATATTTCATCCTCGGACCACTAGCATGCAAGATAGAAGGTTTTGTAGCAACACTTGGCGGTATGGTAAGCCTGTGGTCTCTTTGTGTGATTGCTTTTGAAAGATGGCTGGTCATCTGCAAGCCACTTGGTTCCTTCGTTTTCAAGGCCGACCATGCTATGGCCTGCTGCGTGGTGACCTGGGTCTTGGCAATGTTTGCCGCATGTCCTCCTCTGCTTGGATGGAGCAGGTACATCCCAGAAAGCCTGCAGTGCTCCTGTGGTCCAGACTGGTATACCAGCAACAACAAATACAACAATGAATCCTACGTGATATATCTCTTCACCTGCCACTTTTCTGTTGGCCTTGTAATCCTTGTCTTTTGCTACGCCCAACTCCTTTTTACACTGAAAATGGCGGCAAAGGCCCAAGCAGAGTCTGCCTCCACCCAGAAGGCAGAGCGGGAGGTGACCAGGATGGTGGTCCTCATGGTGCTGGGCTTCCTGGTGTGCTGGTTGCCTTACGCCTCCTTTGCTATTTGGGTGGTCAACAACCGAGGGCAGCCTTTTGACTTGAGGTTTGCTTCAATACCGTCCGTCTTTTCCAAGTCCTCTACAGTCTACAACCCGATCATCTATGTTCTCCTCAATAAACAGTTCCGGTCATGCATGATGAAGATGATGGGAATGGGTGGCGCTGATGATGAAGAGTCGTCAACATCATCAGTGACCGAAGTCTCCAAAGTTGGGCCTGCTTAG</t>
  </si>
  <si>
    <t>ATGAAGCACGGTCGTGTCACGGAGCTACCGGAGGATTTCTTTATCCCCGTCACCCTGGATACGGACAACATCACGGCTCTCAGCCCCTTCCTGGTTCCCCAGGACCATCTAGCAAGCTCAGGCATCTTCTATGTAATGGCTGTATTCATGCTTTTTATATTTATTGTGGGCACTTTCATCAATGCTCTTACGGTTGTATGCACCGTCCAAAACAAGAAGCTCCGATCCCACCTCAACTACATCCTGGTGAACTTGGCCCTGTCAAACCTTCTTGTGTCCGGCGTGGGCTCCTTCACTGCCTTCTGCTCCTTTGCAAAGAAATATTTCATCCTCGGACCACTAGCATGCAGGATAGAAGGTTTTTTAGCAACACTTGGCGGTATGGTAAGCCTGTGGTCTCTTTGTGTGATTGCTTTTGAAAGATGGCTGGTCATTTGCAAACCACTTGGTACCTTTGTTTTCAAGCCCGACCATGCTATGGCCTGCTGCATGGTGACCTGGGTGTTGGCACTGCTTGCCTCAGGTCCTCCTCTGTTTGGATGGAGCAGGTACATCCCAGAAGGCCTGCAGTGCTCCTGTGGTCCAGACTGGTATACCACCAACAACAAATACAACAATGAATCCTACGTGATATATCTCTTCACCTGCCACTTTACTGTTCCCCTCTTAATCCTTGTCTTTTGCTATGCCCAACTCCTTTTTACACTGAAAATGGCGGCAAAGGCCCAAGCAGAATCTGCCTCCACCCAGAAGGCAGAGCGGGAGGTGACCAGGATGGTGGTCCTCATGGTGCTGGGCTTCCTGGTGTGCTGGATGCCTTACACCTGCTTTGCGCTCTGGGTGGTCAACAACCGAGGGCAGCCTTTTGACTTGAGGTTTGCTTCAATACCGTCCGTCTTTTCCAAGTCTTCTACAGTCTACAACCCGGTCATCTATGTTCTCCTCAATAAACAGTTCCGGTCATGCATGATGAAGATGATGGGAATGGGTGGCGCTGATGATGAAGAGTCGTCAACATCATCAGTGACCGAAGTCTCCAAAGTTGGGCCTGCTTAG</t>
  </si>
  <si>
    <t>JN990734.1</t>
  </si>
  <si>
    <t>CACAGGACCACTTGGGGGATTCACTCACCTTCTACTCCATGGCAGCATTCATGTTATTCATATTTATATTTGGCACTTTTATCAATGTCCTTACCATTGCTTGCACCATCCAATACAAGAAACTTCGATCCCACCTCAACTACATCCTGCTGAACCTGGCAGCAGCAAACCTCATTGTGTCCGTTGTGGGCTCCTTCACTGCCTGTTGCTCGTTTGCATTCAGATATTTCATCTTTGGTGCACTAGCATGCAAGATTGAAGGTTTTTTGGTAACGCTCGGTGGTATGGTAAGCCTGTGGTCCCTTGCTGTGGTAGCTTTTGAAAGATGGCTTGTGATCTGCAAGCCACTTGGTAACTTTGCTTTCAAACCCGACCATGCTCTAGTCTGCTGTGCATTCACCTGGTTTTTTGCATTTATTGCCTCAGCTCCTCCATTGTTTGGATGGAGCAGGTATATTCCAGAAGGCCTGCAGTGTTCCTGTGGACCAGACTGGTACACCACAAACAACAAATACAACAATGAGTCCTATGTGATATTCCTGTTCTGCTTCTGCTTTGCTGTTCCTTTCACCACAATTGTCTTCTGCTACTCCCAACTGCTCATTACACTGAAAATGGCAGCCAAGGCCCAGGCTGAGTCTGCCTCCACCCAGAAGGCAGAGAAGGAAGTGACCAGGATGGTGGTGATCATGGTGGTGGGCTTCCTGGTGTGCTGGCTGCCATATGCCTCCTTTGCTCTTTGGGTTGTGAACAACCGTGGGCAGCCATTTGACCTGAGAATGGCAACTATACCTTCTTGTTTCTCAAAGGCTTCAGCAGTCTACAACCCTGTTATCTATGTGGTCTTTAATAAACAGTTTCGTACATGTATGTTAGGGATGCTGGGGATGGGAGGAGGTGAGGAGGAGTCCTCAACAACACAATCTGTGACAGAAGTTTCCAAAGTTGGGCCTGCTTAG</t>
  </si>
  <si>
    <t>JN990735.1</t>
  </si>
  <si>
    <t>CTTCGTCTGTTTTGCCTTCAGATACATGTACTTTGGTCCAATTGGATGCAAGATTGAAGGATTTACAGCAACTATTGGTGGCATGGTTAGCCTGTGGTCTCTTGCTGTGATAGCATTTGAGAGATGGCTGGTTGTGTGCAAGCCACTTGGGAACTTTGCCTTCAGATCCAGCCATGCTCTGGCATGCTGTGCATTGACTTGGGTCTGTGCTATGAGCGCTGCAGTTCCTCCTCTGGTTGGATGGAGCAGGTATATCCCAGAAGGCATGCAATGTTCCTGCTCCCCAGATTGGTATACAACTGGCAACAAGTATAACAATGAAACCTTTGTGATTTACCTCTTCTGTTTCTGCTTTGCTGTCCCTTTCTGTACCATCATCTTCTGCTACTCACAGCTTCTGTTCACGCTAAAATCGGCAGTGAAGGCCCAAAGTGAGTCTGCCTCCACCCAGAAGGCAGAGAAGGAAGTTACCAAGATGGTGGTCATCATGGTTTTCGGCTTCCTGGTGTGCTGGATGCCATATGCCTCCTTTGCTCTCTGGATTACCAATAACCGTGGGCAGCCATTTGACCTGAGACTTGCAACCATACCCTCTTGTTTCTCAAAGGCCTCCACAGTCTACAACCCTGTCATTTACATCCTCCTCAATAAGCAGTTCCACTCGTGTCTAAGGAAGATGCTTGGGATGAGTGGAGGTGATGAGGAAGCATCATCAATAAGTCAATCAGCCACTGAAGTCTCTAAAGTCGGACCTGCATAG</t>
  </si>
  <si>
    <t>AJD38872.1</t>
  </si>
  <si>
    <t>AGCGGGAGGTGACCAGGATGGTGGTTGTCATGGTGCTGGGCTTCCTGGTGTGCTGGATGCCTTACGCCTCCTTTGCYCTTTGGACTATCAATAACCGTGGGGCACAGTTCGACCTGAGACTGGCAACCATACCATCCTGTCTGTCTAAAGCCTCCACCGTCTATAACCCTGTTATCTACATCCTCCTTAATAAACAGTTCCGCTCATGTATCAAAAAGATGCTGGGGATGAGTGACAGCGAAGATGATGAGTCATCAACAAGTCAGTCAGTCACTGAAGTCTCTAAAGTCGGACCTTCTTAG</t>
  </si>
  <si>
    <t>AJD38883.1</t>
  </si>
  <si>
    <t>ATGAGGGGAGCTCGTCAAATAGACTTTCCAGATGACTTCTGGATTCCTATTCCTCTGGACACCAACAACATTACCTCTCTCAGCCCGTACCTGGTTCCCCAGGATCACTTGGGGAGCAAAGCGCTCTTTTATTCAATGTCAGCTTTTATGTTCTTTCTATTTGTGGCAGGTACCATCATTAATACCCTCACTATTGCATGTACTATTCAGTACAAGAAACTGCGGTCTCATCTCAACTACATCCTGGTGAACTTGGCAGTGGCAAACCTCCTGGTTGCCTCTGTGGGCTCCTTCACCTGCTTCTACTGCTTTGCCTTCAGATA</t>
  </si>
  <si>
    <t>AJD38881.1</t>
  </si>
  <si>
    <t>ATGAGGGCAAATCGAGGCATGGAGCTCCCGGAAGACTTCTGGATACCTATTGCTCTGGACACCAACAACATCACAGCAATGAGTCCATTCCTGATCCCTCAGGACCACTTGGGGAGCACAGTAACCTTCTACTCCATGGCAGGATTCATGTTCTTCGTATTCGTGGCTGGCACAGGCATTAATACCCTCACCATAGCATGTACCATCCAATACAAGAAGCTCCGTTCCCACCTCAACTTCATCCTGGTGAACTTGGCTATAGCAAACCTTCTCGTGTCATGTGTGGGCTCCTTCACTGCCTGCTGCTCTTTTGCATCCAGATATTTCATCTTTGGAGCGCTAGCATGCAAGATTGAAGGCTTTATGGCTACGCTTGGTGGTATGGTCAGCCTGTGGTCTCTAGCAGTGATAGCTTTTGAAAGATGGCTGGTCATCTGTAAGCCACTTGGTAACTTTGTTTTCAAGCCTGACCATGCTTTAGCTTGCTGTGCATTCACCTGGGTGTTTGCAATGATTGCCTCAGTTCCTCCTCTGGTTGGATGGAGTAGGTATATCCCAGAGGGCCTGCAGTGCTCCTGTGGTCCAGACTGGTACACCACGAACAACAAATACAACAATGAATCCTATGTGATGTTCCTTTTCTGCTTTTGCTTTGCTGTTCCCTTTTCCACCATTATCTTCTGTTATGGCCAGCTCCTCATTACACTGAAAATGGCAGCAAGAGCCCAGGCTGAGTCCGCATCCACCCAGAAGGCAGAGAGGGAGGTGACCAGGATGGTGGTTCTCATGGTGATGGGCTTCCTGGTGTGCTGGTTACCTTACGCCTCCTTTGCTCTTTGGGTTGTAAATAACCGTGGAACACAGTTTGACCTGAGAATGGCGACCATACCATCCTGTCTGTCTAAAGCCTCAGCTGTCTACAACCCTATTATCTACGTTGTCTTCAATAAACAGTTCCGGTCTTGCATGTTGAAGATGCTTGGGATGGGTGGAGACGAYGAGGAGTCTTCAGCGACACAGTCGGTGACTGAAGTCTCCAAAGTTGGGCCTGCTTAG</t>
  </si>
  <si>
    <t>AY775079.1</t>
  </si>
  <si>
    <t>ATGAAGGGTAAACGTGATATGGAGCTGCCAGAAGACTTCTGGATACCCGTCAGCCTGGACACAAACAACATCACGTCACTTAGCCCTTTTCTGGTTCCACAGGACCACTTGGGGGATACTGCCACCTTTTACGCCATGGCAGTTTTCATGTTATTCATATTTATTTTTGGCACTTTCATCAACGCCCTTACCATTGCATGCACCATCCAATACAAGAAACTTCGATCCCACCTCAACTACATCCTGTTGAACTTGGCAGCAGCAAACCTTCTTGTGTCCACTGTGGGCTCCTTCACTGCCTGCTGCACTTTTTCATTCAGATATTTCATCTTTGGTGCGCTAGCATGCAAGATCGAAGGTTTCATGGTAACACTCGGTGGTATGGTAAGCCTGTGGTCCCTTGCTGTGATAGCTTTCGAGCGATGGCTTGTGATTTGCAAGCCGCTCGGTAACTTTATTTTCAAGCCCGACCACGCTATAGCCTGCTGTGCATTCACTTGGTTTTTTGCAGTATTTGCCTCAGCTCCTCCACTGTTCGGCTGGAGCAGGTATATTCCAGAAGGCCTACAGTGCTCCTGTGGGCCAGACTGGTACACCACAAACAACAAATACAACAATGAGTCCTATGTGATGTTCCTGTTCTGCTTCTGCTTTGCTGTTCCTTTGACCACGATTATCTTTTGCTACTCCCAGCTGCTCATCACACTGAAAATGGCAGCCAAGGCCCAAGCTGAGTCTGCCTCCACCCAGAAGGCAGAGAGGGAAGTGACCAGGATGGTGGTGATCATGGTGCTCGGCTTCTTGGTGTGCTGGATGCCATATGCCTCCTTTGCTCTTTGGGTTGTGAACAACCGTGGGCAGTCATTCGATCTGAGATTTGCGACTATACCGTCCTGTTTCTCAAAGGCTTCAGCAGTCTACAACCCTGTTATCTATGTGGTCTTTAATAAACAGGTCCGTACATGTATGTTAGCGATGATGGGGATGGGAGGAGGTGAGGAGGAGAGCTCAACAACACAATCGGTGACTGAAGTTTCCAAAGTCGGGCCTG</t>
  </si>
  <si>
    <t>AY775088.1</t>
  </si>
  <si>
    <t>AATCGTCCCACTGAGTTCCCAGATGACTTCTGGATCCCCGTCCCTCTGGACACCAACAATATCACAGCCTTCAGCCCATACCTGGTTCCCCAGGACCATTTAGGAAGCCCGATGATCTTTTATTCCATGTCAGCATTTATGTTCTTCTTGTGGGTGGCCGGCACAATCATCAATGTCCTCACTATCGCATGTACTGTCCAATACAAGAAGCTCCGGTCTCATCTAAACTACATCCTGGTGAACCTGGCTGTTGCGAACCTCCTCGTCTCCTCTGTGGGCTCTTTCACCTGCTTCATCTGTTTTGCTTTTAAATACATGTTCCCTGGTCCAATTGCATGCAAGATTGAAGGATTTACAGCAACTCTTGGTGGTATGGTTAGCTTGTGGTCTCTTGCTGTGGTAGCATTTGAAAGATGGTTGGTTGTGTGCAAGCCACTTGGGAACTTTGCCTTCAAGTCCAGCCACGCTATAGCATGCTGTGGATTGACTTGGGTCTGCGGTCTGAGCGCTGCACTTCCACCTCTGTTTGGATGGAGCAGGTATATCCCAGAGGGCATGCAGTGTTCCTGTGGCCCAGACTGGTACACAACAGGCAACAAGTTTAACAATGAAACCTACGTGATGTTCCTCTTCTGCTTCTGCTTTGCTGTCCCTTTCTCCACCATCGTCTTCTGCTACTCACAGCTGCTGTTCATGCTGAAAGCGGCAGTAAAGGCCCAAGCAGAGTCTGCCTCTACCCAGAAGGCAGAGAAGGAAGTGACCAGGATGGTGGTGATTATGGTGCTGGGCTTTCTGGTGTGCTGGATGCCATATGCCTCCTTTGCCATCTGGGTTGTGAATAACCGTGGGCAGCCATTCGACCTGAGACTGGCCACCATTCCTTCCTGTTTCTCAAAGGCCTCCACAGTCTACAACCCAGTCATTTACATCCTCCTCAATAAGCAGTTCCGCTCGTGTATAAGGCAGATGCTGGGAATGAGCGGAGGTGACGATGAAGAGTCATCAAGTCAATCCACCACTGAAGTCTCTA</t>
  </si>
  <si>
    <t>Cypho</t>
  </si>
  <si>
    <t>purpurascens</t>
  </si>
  <si>
    <t>AJD38867.1</t>
  </si>
  <si>
    <t>ATGAGGGCTAGTCGTGGTATGGAGCTGCCAGAAGACTTCTGGATACCCATCGCTTTGGACACTGACAACGTCACGTCACTTAGCCCTTTTCTGGTTCCCCAGGACCACTTGGGGAATGCGGGCACCTTCTACGCTATGGCAGCATTCATGTTCTTTGTATTTGTGGTTGGCACTGGCATTAATACCCTCACCATTGCATGCACCGCCCAATACAAGAAGCTACGGTCCCACCTCAACTACATCCTGGTGAACTTGGCTGCTGCGAACCTTCTCGTATCCTGTGTGGGTTCTTTCACCGCCTGCTGCTCCTTTGCATCCAGATATTTCCTCTTTGGACCACTGGCATGCAAGATTGAAGGTTTTATGGCAACACTCGGGGGTATGGTAAGCCTGTGGTCTCTTGCTGTGATAGCTTTTGAAAGATGGCTGGTCATCTGCAAGCCMCTYGGTAACTTTATCTTCAAGCCTGACCATGCTTTAGCGTGCTGTGCGTTCACCTGGGTGTTTGCACTGATCGCCTCAGTGCCTCCACTGTTCGGATGGAGCAGATATATACCAGAAGGCCTGCAGTGCTCCTGTGGACCAGACTGGTACACCNNNNNNNNNNNNNNNNNNNNNNNNNNNNNNNNCTATGTGATGTTTCTCTTCTGCTTCTGCTTCGCTGTTCCCTTCGCCACCATTGTCTTCTGCTACGCTCAGCTGCTCATAACTCTGAAAATGGCAGCGAAGGCCCAAGCTGAGTCTGCGTCCACCCAGAAGGCCGAGCGGGAGGTGACCAGGATGGTGGTCCTCATGGTGGCAGGATTCCTGGTGTGCTGGCTGCCTTACGCCTCCTTTGCTCTCTGGGTTGTCAATAACCGTGGGCAACCATTTGACCTGCGGCTGGCCACCATCCCCTCCTGCTTCTCGAAAGGCTCCGCAGTCTACAACCCAATCATCTATGTTGTCTTTAACAAACAGTTCCGTTCGTGCATGTTAGCGATGCTGGGCATGGGTGGAGGTGAGGAGGAGACTTCATCAACACAATCAGTGACTGAAGTCTCCAAAGTGGGGCCGGCTTAG</t>
  </si>
  <si>
    <t>AJD38869.1</t>
  </si>
  <si>
    <t>GCCGCAAAGGCCCAAGCTGAATCCGCCTCTACCCAGAAGGCCGAGCGGGAGGTGACCAGGATGGTGGTYGTCATGGTGGCGGGCTTCTTGGTGTGCTGGATGCCTTACACCAGCTTCGCTCTCTGGGTGGTGAACAACCGCGGACAGCCTTTTGACCTGAGATATGCTTCCATCCCGTCCATCTTTTCCAAGTCATCTGCAGTCTACAACCCAGTTATCTATGTTCTCCTCAACAAACAGTTCCGTTCATGCATGATGAAGATGCTGGGGATGGGTGGAGGTGAGGACGAAGAGTCGACAACATCGTCGGTCACCGAAGTCTCCAAAGTTGGGCCTGCTTAA</t>
  </si>
  <si>
    <t>AJD38868.1</t>
  </si>
  <si>
    <t>ATGAGGGGAAATCGTCCTGTGGAGTTTCCAGACGATTTCTGGATCCCTGTCCCTCTGGAGACCAACAACATCACGTCGCTCAGCCCGTACCTGGTTCCCCAGGACCATCTAGGGAGCCTGGCGGTCTTTTATTCAATGTCGGCGTTTATGTTCTTCTTGTTTGTGACTGGTACAGCCATCAATATCCTGACTATTGCATGTACTGTTCAATACAAGAAGCTCCGGTCTCATCTGAACTACATCCTGGTGAACTTGGCTGTGGCKAACCTCCTCGTCTCCTCTGTGGGCTCYTTCACCTGCTTCTACTGCTTTGCCTTCAGATACATGATTCTGGGTCCACTGGGATGCAAGATTGAAGGATTTACAGCAACAGTTGGAGGTATGGTGAGCCTATGGTCTCTTGCTGTGATTGCATTTGAGAGATGGCTGGTTGTGTGCAAGCCACTTGGGAACTTCGTCTTCAGGCCCCACCACGCCATAGCCTGCTGTGCACTGACTTGGTTCATTGCTTTGACCGCTGCAATTCCTCCTCTGGTTGGATGGAGCAGGTACATCCCAGAAGGCCTGCAATGTTCCTGTGGACCGGACTGGTACACAACAGACAACAAGTTTAACAACGAGTCCTATGTGATGTTCCTCTTCTGCTTCTGCTTCGCCGTCCCTTTCTCCACCATCGTCTTCTGCTACTCACAGCTGCTTTTCATGCTGAAATCA</t>
  </si>
  <si>
    <t>Cyphocottus</t>
  </si>
  <si>
    <t>AJ430469.1</t>
  </si>
  <si>
    <t>ATGAAGCACGGTCGTGTCACGGAACTACCGGAGGATTTCTATATCCCCGTCACCCTGGATACGGACAACATCACGTCTCTCAGCCCCTTCCTGGTTCCCCAGGACCATCTAGCAAGCTCAGGCATCTTCTATGTGCTGGCTGTATTCATGCTTTTTATATTTATTGTGGGCACTTTCATCAATGCTCTTACGGTTGCATGCACCGTCCAAAACAAGAAGCTCCGATCCCACCTCAACTACATCCTGGTGAACTTGGCCCTGTCAAACCTACTTGTGTCCAGCGTGGGCTCCTTCACTGCCTTCTTCAGCTTTGCAAACAAATATTTCATCCTCGGACCACTAGCATGCAAGATAGAAGGTTTTTTAGCAGGACTTGGCGGTATGGTAAGCCTGTGGTCTCTTTGTGTGATTGCTTTTGAAAGATGGCTGGTCATCTGCAAGCCACTTGGTTCCTTTGTTTTCAAGCCCGACCATGCTATGGCCTGCTGCGTGGCGACCTGGGTGTTGGCACTGCTTGCCTCAGGTCCTCCTCTGTTTGGATGGAGCAGGTACATCCCAGAAGGCCTGCAGTGCTCCTGTAGTCCAGACTGGTATACCACCAACAACAAATACAACAATGAATCCTACGTGATATATCTCTTCACCTGCCACTTTTCTGTTGGCCTCTTAATCCTTGTCTTTTGCTACGCCCAACTCCTTTTTACACTGAAAATGGCGGCAAAGGCCCAAGCAGAGTCTGCCTCCACCCAGAAGGCAGAGCGGGAGGTGACCAGGATGGTGGTCCTCATGGTGCTGGGCTTCCTGGTGTGCTGGTTGCCTTACGCCTCCTTTGCTATTTGGGTGGTCAACAACCGAGGGCAGCCTTTTGACTTGAGGTTTGCTTCAATACCGTCCGTCTTTTCCAAGTCCTCTACAGTCTACAACCCGGTCATCTATGTTCTCCTCAATAAACAGTTCCGGTCATGCATGATGAAGATGATGGGAATGGGTGGCGCTGATGATGAAGAGTCGTCAACATCATCAGTGACCGAAGTCTCCAAAGTTGGGCCTGCTTAG</t>
  </si>
  <si>
    <t>Cyttopsis</t>
  </si>
  <si>
    <t>rosea</t>
  </si>
  <si>
    <t>AJD38782.1</t>
  </si>
  <si>
    <t>ATGAGGATGAATCGTCCCGTGGAGTTGCCCGATGATTTCTGGATTCCTATCCCTCTGGACACCAACAACATCACGTCGCTGAGCCCTTTCCTGGTCCCCCAGGACCACCTGGGGAGCAAGGGCCTCTTTTACGCCATGTCGGCGTTCATGTTCTTTCTGTTCGTGGTGGGCACCGGCATCAACGTCCTCACTGTGGTGTGTACCATTCAGTACAAGAAGCTGCGGTCCCACCTCAACTACATCCTGGTGAACTTAGCCGTCGCCAACCTTCTAGTCTCCTCCGTGGGCTCCTTCACGTGCTTCTACTGCTTTGCCTTCCGGTACATGATCCTCGGTCCACTGGGCTGCAAGATTGAAGGATTCACAGCTACTATCGGCGGTATGGTGAGCCTCTGGTCTCTGGCGGTCATCGCCTTTGAGAGATGGTTGGTCATCTGCAAACCTCTCGGAAACTTCTCCTTCAAGAGTCACCACGCCATCGCCGGCTGCGCGCTGACTTGGTTCTTTGCTTTGTGTGCTGCACTTCCCCCACTGTTTGGATGGAGTCGGTATATCCCAGAGGGAATGCAGTGCGCTTGTGGACCAGACTGGTACACCACGAACAACAAATACAACAATGAATCCTACGTGATGTTCCTCTTCTGCTTTTGCTTCGCCGTCCCCTTCAGCACCATCCTCTTCTGCTACTCGCAGCTGCTCTTCACGATGAAAATAGCAGCGAAGGCCCAGGCCGAATCGGTCTCCACCCAGAAGGCGGAGCGGGAGGTGACCAGGATGGTGGTGGTGATGGTGTTTGGCTTCCTGGTCTGCTGGCTTCCCTACGCCTCCTTCGCCCTTTGGGTCGTGAACAACCGCGGGCAGACCTTTGACCTGAGACTGGCCACCGTACCGTCCGTCTTCTCCAAGGCCTCCACGGTCTACAACCCTGTCATCTACATCCTCCTCAATAAACAGTTCCGCTCATGCATGATGAAGATGACAGGGATGGGTTCTGGCGAAGAAGAAGACTCCTCGACAAGTCAGTCTTCAGTGACCGAAGTCTCCAAAGTTGGACCTGCTTAG</t>
  </si>
  <si>
    <t>Eleginops</t>
  </si>
  <si>
    <t>maclovinus</t>
  </si>
  <si>
    <t>AJD38779.1</t>
  </si>
  <si>
    <t>ATGAAAGGATCTCGGGCCATGGAGCTACCAGAAGACTTTTGGATACCTGTTCCGCTGGACACCAACAACATCACGTCAATGAGTCCATTCCTGGTTCCTCAGGACCACCTGGGGAGCTCGTCCGTCTTCTATGGCATGGCAGCATTCATGTTCTTCGTTTTCATTTTTGGCACTTCCATAAACGTCCTCACCATTGCATGCACTGCCCAATACAAGAAGCTCCGGTCCCACCTTAACTACATCCTGGTGAACTTGGCCGTGGCAAACCTCCTCGTGGCCGGCGTGGGCTCTTTCACTGCGTTCTGCTCATTTGCATGCAGATATTTCATCTTTGGAGCACTAGGATGCAAGATTGAAGGTTTTCTGGCAACGCTTGGAGGTATGGTGAGCCTGTGGTCTCTTGCTGTGGTAGCTTTTGAAAGATGGCTGGTTATCTGCAAGCCAATGGGTAACTTTATTTTCAAGCCTGACCATGCTATAGCTTGCTGTGCATTCACCTGGGTGTTTGCACTGATGGCTTCACTTCCTCCACTTTTCGGATGGAGCAGGTACATCCCAGAGGGCCTGCAGTGCTCTTGTGGTCCAGACTGGTACACCACAAACAACAAATACAACAATGAAACCTACGTCATGTTTCTCTTCGGGTTCTGCTTCGCTGTGCCCTTCTCCACCATCGTCTTCTGCTACTCTCAGCTCCTCATTACGCTGAAAATGGCAGCAAAGGCCCAAGCAGAGTCTGCCTCCACCCAGAAGGCAGAGCGCGAGGTGACCAAGATGGTGGTGGTCATGGTGCTGGGCTTCCTGGTGTGCTGGTTGCCTTACGCCTCCTTTGCTCTTTGGGTTGTGAACAACCGTGGGCAATCCTTCGATCTCAGGATGGCGACCATACCTTCCTGCCTCTCGAAGGGCTCTACAGTCTACAACCCTGTTATCTATGTTCTCTTCAATAAACAGTTTCGTTCATGCATGATGCAGATGCTGGGTATGGGTAGTGGAAGTGATGAAGAAAGCTCAACATCACAATCAGTGACTGAAGTCTCCAAAGTTGGTCCTGCTTAG</t>
  </si>
  <si>
    <t>AJD38778.1</t>
  </si>
  <si>
    <t>ATGAAGCACGGCCGTGATATGGAGCTTCCGGAGGATTTCTGGATCCCCATCCCTCTGGAAACCAACAACATCACGTCCCTCAGCCCATTCCTGGTCCCCCAGGACCATCTAGCCAGCTCCGGCATCTACTACGCAATGGCCCTGTACATGCTTTTTATATTTGTTGTGGGCACCTTCATCAATGCGCTAACAGTGGCATGCACCATCCAGAACAAGAAGCTCAGGTCCCACCTGAACTACATCCTGGTGAACTTGGCGATTTCAAACCTTCTTGTGTCCTGCGTGGGCTCCTTCACTGCATTCTGCTCCTTTGCGAACAAATATTTTATCCTCGGGCCACTAGCATGCAAGATTGAAGGTTTTATTGTGACGCTTGGTGGTATGGTGAGCCTGTGGTCTCTTGCTGTGGTAGCTTTTGAAAGATGGCTGGTTATCTGCAAGCCAATGGGTAACTTTATTTTCAAGCCTGACCATGCTATAGCTTGCTGTGCATTCACCTGGGTGTTTGCACTGATGGCTTCACTTCCTCCACTTTTCGGATGGAGCAGGTACATCCCAGAGGGCCTGCAGTGCTCTTGTGGTCCAGACTGGTACACCACAAACAACAAATACAACAATGAAACCTACGTCATGTTTCTCTTCGGGTTCTGCTTCGCTGTGCCCTTATCAACAATTATCTTCTGCTATTCTCAGCTCCTCATTACGCTGAAAATGGCAGCGAAGGCCCAAGCAGAGTCTGCCTCCACGCAGAAGGCAGAGCGCGAGGTGACGAGGATGGTGGTCATCATGGTGCTGGGTTTCCTGGTGTGCTGGTTGCCTTACGCCTCCTTTGCCCTTTGGGTTGTGAACAACCGTGGGCAAACATTCGACCTGAGATTAGCTTCTGTACCGTCTGTCTTTTCTAAATCCTCTGCAATCTACAACCCGGTCATCTATGTTCTCCTCAACAAACAGTTCCGTACATGCATGATGAAGATGCTGGGGATGGGTGGAGGTGATGATGATGAGTCGTCGGCATCTTCGTCAGTCACAGAAGTTTCCAAAGTTGGGCCTGCTTAG</t>
  </si>
  <si>
    <t>chalcogrammus</t>
  </si>
  <si>
    <t>AJD38792.1</t>
  </si>
  <si>
    <t>ATGCGATCACAGCCCAATATGGAGCTTCCAGAGGACTTTTGGATCCCAATCCCGCTGGATACCAACAACATTACATCGCTCAGTCCCTTCCTGGTCCCTCAGGACCACTTGGGGAACACTGCCACTTTCTATGGAATGGCAGCGTTCATGTTGTTTGTGTTCATTGTCGGCACCGCCATCAACATCCTCACCATCGCTTGTACCATCCAGCACAAGAAGCTACGCTCCCATCTTAACTACATCCTGGTGAACCTGGCTGTGGCCAACCTCCTGGTCTCTGTGGTTGGCTCCTTCACAGCATTCTGCAGCTTCTGTAGCAGATACTTTATTTTCGGACCTACAGCATGCAAAATCGAAGGATTCATGGTGACTCTCGGTGGTATGGTGAGCCTATGGTCCCTGGCAGTGGTGGCCTTTGAAAGATGGCTGGTGATTTGCAAACCCCTGGGTAGCTTTATCTTCAAGCCGGACCATGCGCTGGCCTGCTGTGCGTTCACATGGGTCTTTGCTTTGATTGCATCCGTCCCCCCATTGGTTGGCTGGAGTAGATACATTCCGGAGGGCCTGCAGTGCTCTTGTGGGCCAGACTGGTACACAACCAACAACAAATACAACAACGAGTCCTACGTGATGTTCCTCTTCGGCTTCTGCTTCGCCGTCCCCTTAACCACCATTCTCTTCTGCTACAGCCAGTTGCTCTACACACTCAAAATAGCAGTAAAGGCCCAGGCGGATTCAGTCTCCACCCAGAAGGCAGAGAGGGAGGTTACCAGGATGGTGGTGATCATGGTGATCGGGTTCCTGGTGTGCTGGTTGCCCTACGTCAGCTTTGCCTTGTGGGTCGTGAACAACCGTGGTCAGACCTTCGACCTGAGGTTGGCCACCGTACCCTCCTGCTTCTCCAAGGCCTCCGCAGTCTACAACCCCTTCATCTATGTCCTCCTCAATAAGCAGTTTCGTGCATGCATGATGAAGATGGTGGGAATGGGTGGAGGTGATGATGAGGAGTCATCGTCTAGCCAATCAGTGACTGAAGTCTCTAAAGTTGGACCAGCGTAG</t>
  </si>
  <si>
    <t>AJD38793.1</t>
  </si>
  <si>
    <t>ATGAGGTCAAGTTACCCTACAGAGCTCCCAGAGGACTTCTGGATCCCCATTCCCCTGGACACTAACAACATGACGGCGTTCAGCCCCTTCCTGGTTCCCCAGGATCACCTGGGGAGCACAGGCATCTTCTACTGCATGTCAGCCTTCATGTTCTTCCTGTTTGTGGCCGGCACCGGCATCAACGTCCTCACCATCGCGTGCACCATCCAGTACAAGAAGCTGCGCTCGCACCTCAACTACATCCTGGTGAACCTGGCCGTGGCTAACCTCCTTGTGGCCGCCATCGGCTCCTTCACTTGCTTTGTGTGCTTTGCTTTCAAATACATGGTGCTGGGCCCGCTGGCCTGCAAGATCGAAGGGTTCACGGCTACTCTGGGGGGCATGGTTAGCCTGTGGTCCCTGGCCGTGGTGGCGGTGGAGAGATGGCTGGTCATCTGCAAGCCGCTGGGTCAGTTCTCCTTCAGGAGCCACCACGCCATCATGGGCTGTGCCGTCACCTGGGTGTTCGCTCTGGCCGCTGCCCTCCCCCCACTGTTGGGCTGGAGCAGGTACATCCCGGAGGGCATGCAGTGCTCCTGTGGGCCAGACTGGTACACTACGGACAACAAATACAACAACGAGTCCTACGTGATGTTCCTCTTCTGCTTCTGCTTCGCCGTCCCCTTCGGCACCATGGTCTTCTGCTACAGCAATCTCCTCTACACCATGAAGATGGCAGCACAGGCCCAGGCGGATTCGGTCTCCACCCAGAAGGCAGAGAGGGAGGTTACCAGGATGGTGGTGATCATGGTGCTCGGGTTCCTGGTGTGCTGGATGCCCTACGCAAGCTTTGCCATGTGGGTCGTGAACCACCGTGGTTCTTCCTTTGACCTGAGGTTGGCCACCCTACCCTCCTGCCTCTCCAAGGCCTCCACCGTGTACAACCCCGTCATCTACATCCTACTAAACAAACAGTTCCGCTCATGTATGATGGGGATGATTGGGATGAGCGACAGTGACGAAGAGTCAACCTCGACTCAATCAACAACTGAAATATCGAAAGTTGGACCCGCATAG</t>
  </si>
  <si>
    <t>AY366492.1</t>
  </si>
  <si>
    <t>ATGTATCAGGGAAAGTCGACACAGGTCGACGATTTACCAGAAGATTTCTACATTCCCATCGCCCTGAACGTGAAAAACATGTCGGAGTTGAGTCCGTTCCTGGTCCCCCAAGTCCACCTCGGGGACAGCTTCATTTTCTACGGCATGTCGGCCTTCATGCTGTTCCTGGTGTTGGCCGGCTTCCCGCTCAACTTCCTCACCGTGTTCGTCACCATCAAGTACAAGAAGCTGCGCTCGCACCTCAACTACATCCTGGTCAATCTAGCCATCGCCAACCTCATCGTGGTCTGCTGCGGCTCCACCCTGGCTTTCTACAGCTTCATGCACAAGTACTTCATCTTGGGTCCCCTCTTCTGCAAGATGGAAGGCTTCACCGCCACCCTCGGAGGGATGCTGAGCCTGTGGTCCTTGGCCGTGCTGGCGTTCGAGCGCTGCCTGGTCATCTGTAAACCGTTTGGAAACATCGCGTTCCGTGGGACTCACGCCTTGATCAGATGCGGTTTTGCTTGGGCGGCTGCGATTGCTGCCTCCACCCCTCCGCTGTTCGGCTGGAGCAGATATATACCGGAGGGTCTGCAGTGTTCCTGCGGCCCGGACTGGTACACAACTAACAACAAGTACAACAACGAGTCGTACGTGATGTTCCTCTTCATCTTTTGCTTCGGGACTCCGTTCACCATCATCATCGTCTCCTACAGCAAACTCATCCTCACCCTCCGCGCGGCAGCCGCGCAGCAGCAGGAGTCCGCCAGCACGCAGAAGGCCGAGAAGGAGGTGTCCCGCATGGTGGTCATCATGGTCGGGGGGTTCCTCGTCTGCTGGTTGCCGTACGCCAGCCTGGCGCTCTGGATAGTCTTCAATCGCGGCTCGCCTTTTGACCTGCGCCTCGCCACCATTCCGTCAGTCTTCAGCAAGGCTTCCACCGTCTACAACCCAGTCATCTACATCTTTCTCAACAAGCAGTTCCGCTCGTGTATGATGAAGACTATATTTTGTGGGAAGAACCCGCTGGGTGACGATGAGGACGCTACATCTACCACCACACAGGTGTCATCTGTTTCAACAAGTCAAGTCGCTCCTGCCTGA</t>
  </si>
  <si>
    <t>AB158256.1</t>
  </si>
  <si>
    <t>ACATCTTGGTGAACTTGGCCGTGGCAAACCTCCTCGTCTCCACTGTGGGCTCTTTCACCTGCTTCTTCTGCTTTGGGGCCAGATACATGATTTTAGGTCCACTGGGGTGCAAGATTGAAGGATTTACAGCAACTGTTGGTGGTATGGTAAGCCTGTGGTCTCTTGCCGTGGTAGCATTTGAGAGATGGCTTGTCGTCTGCAAGCCACTCGGGAACTTCGCCTTCAAGCCTAACCACGCTATAGCTTGTTGCGCATTGACTTGGGTGATTGCTTTGACGGCTGCAATTCCTCCTCTGGTTGGATGGAGTAGGTATATCCCAGAAGGCCTGCAGTGCTCCTGCGGCCCAGACTGGTACACAACTAACAACAAGTATAACAATGAGTCCTACGTGATGTTCCTCTTCTGCTTTTGCTTTGCTGTCCCTTTCTCTACCATCGTTTTCTGCTACTCACAGCTCCTTTTTATGCTGAAATCGGCAGCGAAGGCCCAGGCTGAGTCTGCCTCCACCCAGAAGGCAGAGAGGGAGGTGACCAGGATGGTGGTGGTCATGGTGCTGGGCTTCCTGGTGTGCTGGATGCCTTACGCCTCCTTCGCTCTTTGGACTATCAACAATCGTGGGCAGACTTTTGACCTGAGACTGGCCACCATACCCTCCTGTCTGTCTAAAGCCTCCACAGTC</t>
  </si>
  <si>
    <t>chilotes</t>
  </si>
  <si>
    <t>AY673726.1</t>
  </si>
  <si>
    <t>ATGAAGGGTAAACGTGATATGGAGCTGCCAGAAGACTTCTGGATACCCGTCAGCCTGGACACAAACAACATCACGTCACTTAGCCCTTTTCTGGTTCCACAGGACCACTTGGGGGATACTGCCACCTTTTACGCCATGGCAGTTTTCATGTTATTCGTATTTATTTTTGGCACTTTCATCAACGCCCTTACCATTGCATGCACCATCCAATACAAGAAACTTCGATCYCACCTCAACTACATCCTGTTGAACTTGGCAGCAGCAAACCTTCTTGTGTCCACTGTGGGCTCCTTCACTGCCTGCTGCACTTTTTCATTCAGATATTTCATCTTTGGTGCGCTAGCATGCAAGATCGAAGGTTTCATGGTAACACTCGGTGGTATGGTAAGCCTGTGGTCCCTTGCTGTGATAGCTTTCGAGCGATGGCTTGTGATTTGCAAGCCGCTCGGTAACTTTATTTTCAAGCCCGACCACGCTATAGCCTGCTGTGCATTCACTTGGTTTTTTGCAGTATTTGCCTCAGCTCCTCCACTGTTCGGCTGGAGCAGGTATATTCCAGAAGGCCTACAGTGCTCCTGTGGGCCAGACTGGTACACCACAAACAACAAATACAACAATGAGTCCTATGTGATGTTCCTGTTCTGCTTCTGCTTTGCTGTTCCTTTGACCACGATTATCTTTTGCTACTCCCAGCTGCTCATCACACTGAAAATGGCAGCCAAGGCCCAAGCTGAGTCTGCCTCCACCCAGAAGGCAGAGAGGGAAGTGACCAGGATGGTGGTGATCATGGTGCTCGGCTTCTTGGTGTGCTGGATGCCATATGCCTCCTTTGCTCTTTGGGTTGTGAACAACCGTGGGCAGTCATTCGATCTGAGATTTGCGACTATACCGTCCTGTTTCTCAAAGGCTTCAGCAGTCTACAACCCTGTTATCTATGTGGTCTTTAATAAACAGTTCCGTACATGTATGTTAGCGATGATGGGGATGGGAGGAGGTGAGGAGGAGAGCTCAACAACACAATCGGTGACTGAAGTTTCCAAAGTCGGGCCTGCTTAG</t>
  </si>
  <si>
    <t>AY673716.1</t>
  </si>
  <si>
    <t>ATGAGAGGAAATCGTCCCACTGAGTTCCCAGATGACTTCTGGATCCCCGTCCCTCTGGACACCAACAATATCACAGCCTTCAGCCCATACCTGGTTCCCCAAGACCATTTAGGAAGCCCGATGATCTTTTATTCCATGTCAGCATTTATGTTCTTCTTGTGGGTGGCCGGCACAATCATCAATGTCCTCACTATCGCATGTACTGTCCAATACAAGAAGCTCCGGTCTCATCTAAACTACATCCTGGTGAACATGGCTGTTGCGAACCTCCTCGTCTCCTCTGTGGGCTCTTTCACCTGCTTCATCTGTTTTGCTTTTAAATACATGTTCCCTGGTCCAATTGCATGCAAGATTGAAGGATTTACAGCAACTCTTGGTGGTATGGTTAGCCTGTGGTCTCTTGCTGTGGTAGCATTTGAAAGATGGTTGGTTGTGTGCAAGCCACTTGGGAACTTTGCCTTCAAGTCCAGCCACGCTATAGCATGCTGTGGATTGACTTGGGTCTGCGGTCTGAGCGCTGCACTTCCACCTCTGTTTGGATGGAGCAGGTATATCCCAGAGGGCATGCAGTGTTCCTGTGGCCCAGACTGGTACACAACAGGCAACAAGTTTAACAATGAAACCTACGTGATGTTCCTCTTCTGCTTCTGCTTTGCTGTCCCTTTCTCCACCATCGTCTTCTGCTACTCACAGCTGCTGTTCATGCTGAAAGCGGCAGTAAAGGCCCAAGCAGAGTCTGCCTCTACCCAGAAGGCAGAGAAGGAAGTGACCAGGATGGTGGTGATTATGGTGCTGGGCTTTCTGGTGTGCTGGATGCCATATACCTCCTTTGCCATCTGGGTTGTGAATAACCGTGGGCAGCCATTCGACCTGAGACTGGCCACCATTCCTTCCTGTTTCTCAAAGGCCTCCACAGTCTACAACCCAGTCATTTACATCCTCCTCAATAAGCAGTTCCGCTCGTGTATAAGGCAGATGCTGGGAATGAGCGGAGGTGACGATGAAGAGTCATCAAGTCAATCCACCACTGAAGTCTCTAAAGTTGCACCTGCATAG</t>
  </si>
  <si>
    <t>Helostoma</t>
  </si>
  <si>
    <t>temminkii</t>
  </si>
  <si>
    <t>AJD38754.1</t>
  </si>
  <si>
    <t>ATGAGGCCAAATCGGGAAATGGAGCTGCCAGAGGACTTCTGGATACCCGTCACTCTGGACACCAACAACATCACATCACTCAGTCCATTTTTGGTCCCTCAGGATCACTTGGGGGGTGTGGGCACATTCTACGCCATGGCTGGATTCATGTTTTTTGTTTTTGTGGTTGGCACTGGCATCAACACCCTCACCATCGCATGCACCATAAAATACAAGAAGCTCCGATCCCACCTCAACTACATCCTGCTGAACTTGGCTGTAGCCAACCTTCTTGTGTCCTGTGTGGGCTCCTTCACTGCCTTCTGCTCCTTTGCAACAAGATATTTCATCTTTGGTGCTCTGGCGTGCAAAATTGAAGGTTTTTTAGCCACACTCGGCGGTATGGTAAGCCTCTGGTCTCTAGCGGTGATAGCTTTTGAAAGATGGCTGGTCATCTGCAAGCCACTTGGTAACTTTATTTTCAAGCCCGACCACGCTTTAGCTTGCTGCGCATTCACCTGGGTGTTTGCACTAATTGCTTCAGTTCCTCCACTGGTAGGGTGGAGCAGATATATCCCAGAAGGCCTGCAGTGCTCCTGTGGACCAGACTGGTACACCACAAACAACAAATACAACAACGAAACCTACGTGATGTTCCTATTCGGCTTCTGCTTTGCGGTTCCTCTTACGACAATTATTTTCTGCTATAGTCAGTTGCTTATTACACTAAAACTGGCAGCAAAGGCTCAAGCTGAGTCTGCCTCCACCCAGAAAGCAGAGAAGGAGGTGACCAGGATGGTGGTTGTCATGGTGCTGGGCTTCCTGGTTTGCTGGCTGCCCTACGCCTCTTTTGCTCTTTGGGTGGTCAACAACCGGGGGCAACAGTTTGACCTGAGAATGGCCACCATACCATCCTGCTTCTCAAAGGCCTCCGCTGTCTACAACCCTGTTATCTACATACTCCTCAATAAACAGTTCCGCTCATGCATTATGATGATGCTAGGGATGGGTGGAGGTGAGGAGGAAACCTCGACATCACAGTCATCAGTTACAGAAGTGTCCAAAGTTAGTCCTGCTTAG</t>
  </si>
  <si>
    <t>AJD38755.1</t>
  </si>
  <si>
    <t>ATGAGAGGGAAAAGGCCCATCGAGTATCCGGATGACTTCTACATCCCCATCCCTGTGGATACCGACAACATCACAGCTCTCAGCCCATACCTGGTTCCCCAGGATCATCTAGGGGGCAAAGGAATCTTCTATTTTATGGCAGCAGTGATGTTATTCTTGTTTGTGGTAGGATCGTTCATCAATGGGCTCACTGTTGTATGTACTATTCAATATAAGAAGCTTCGGTCTCATCTGAACTACATCCTGGTGAACATGGCTGTGGCAAACCTCATCTTCACTCTTTTGGGAGCTCCCACTTGCTTCTACTGCTATATCCACAGATACATGGTTCTTGGTACAATTGGGTGCAAGATCGAAGCATTTACAGCATGTATTGCTGGTATGGTAAGCCTCTGGTCTCTTGCTGTAATAGCTTTTGAAAGATGGCTGGTGGTCTGCAAACCACTTGGGAATTTCAACTTCAAACCATCCCATGCTATAGGATGCTGTGCACTGACTTGGGTCTGTGCTCTGTGTGCTGGAATTCCTCCTCTGTTTGGATGGAGTAGGTATATCCCAGAAGGCATGCAGTGCTCCTGTGCACCAGACTGGTATACAACTGACAGCAAGTTCAACAATGAGTCCTACGTGATGTTCCTTTTCGGCTTCTGCTTTGCCGTCCCATTCACTATCATCCTTTTCTGCTATTCACAACTGCTTTTAATGCTGAGCTCGGCAGCGAAGGCTCAAGCAGAGTCTGCCTCCACACAGAAAGCACAGAAAGAGGTGACCAAGATGGTGATTGTCATGGTGATGTGTTTTCTGCTGTGCTGGCTGCCATATGCCTGCTTTGCTCTCTGGGCTTTAAACAACCATGGCGAACCAATAAACCTGAGGCTGGCCACTATTCCTGCCTTTTTCTGTAAATCCTCCACAGTCTACAATCCTATTGTCTACATATTCCTCAATAAGCAGTTCCGCTCATGTATAAGACAGATGCTGGGAATGAGCAGTGAGGCTGAAGAGGACACAGCAACAAATCAATCAGTCACTGAAGTCTCTAAAGTCAGACCTGCGTAG</t>
  </si>
  <si>
    <t>AF316497.1</t>
  </si>
  <si>
    <t>ATGAAGCACGGCCGGGTCATGGAGCTTCCAGAGGATTTCTGGATCCCCGTCCCTTTGGATACGAACAACATCACGACTCTCAGCCCCTTCCTTGTCCCCCAGGACCATCTAGCAAGCTCAGCCACCTTCTACGCCATGGCCATATACATGTTTTTTGTATTTGTTTTGGGCACTAGCATCAATACTCTCACCATCCTGTGCACCGTGAAACACAAGAAGCTCCGGTCCCACCTCAACTACATCCTGCTGAACTTGGCTGTGGGGAACCTTCTCGTGTCCTGTGTGGGCTCCTTTGTTGGCTGCTGCGCATTTTCAGTCAAATATTTTTTCTTTGGACCACTAGCATGCAGGATTGAAGGTTTCATGGTGACACTTGGTGGTATGGTCAGCCTGTGGTCTCTGGCTGTGATAGCTTTTGAAAGATGGCTGGTCATCTGCAAGCCATTAGGTAACTTTGTTTTCAAGCCTGACCATGCTATAGCTTGCTGCGCATTCACCTGGGTGTTTGCACTTATTGCCGCACTTCCTCCTCTGTTTGGATGGAGCAGGTACATCCCGGAGGGTCTGCAGTGCTCCTGTGGACCGGACTGGTACACCACAAACAACAAATACATCAATGAATCCTACGTGATATTCCTCTTCTGCTTCTGCTTTGCCGTTCCCCTCACCACCATCCTCTTCTGCTACTCACAGCTGCTCATCACACTGAAAATGGCCGCGAAGGCTCAAGCGGAGTCTGCCTCCACCCAGAAGGCAGAAAGGGAGGTGACCAGGATGGTGGTGGTCATGGTGATGGGCTTCTTGGTGTGCTGGTTGCCCTACGCCAGTTTTGCTCTGTGGGTCGTGAACAATCGTGGGCAAACGTTTGACCTGAAATTTGCTACTCTGCCTTCTGTCTTCTCCAAATCCTCTGCGGTCTACAACCCTGTCATCTATGTTTTACTCAATAAACAGTTCCGTTCATGCATGATGAAGATGATGGGAATGGGTGGAGGTGATGATGAAGAATCTTCAACATCACAGACCTCAGTCACCGAAGTCTCCAAAGTCGGGCCTGCTTAG</t>
  </si>
  <si>
    <t>Holocentrus</t>
  </si>
  <si>
    <t>rufus</t>
  </si>
  <si>
    <t>AJD38826.1</t>
  </si>
  <si>
    <t>ATGAGGCCAAATCGTGCTGAGGAGCTGCCAGAAGACTTCTGGATTCCTATCTCTCTGGACACCAACAACATCACATCACTTAGCCCTTTCTTGGTTCCCCAGGACCACCTGGGGGGTGTAGGCACCTTTTATGCCATGGCAGCATTGATGCTGTTCTTATTTGTGGTGGGCACAACCATCAATGGCCTCACCATTGCATGCACTATCCAATATAAGAAGCTCCGGTCCCATCTCAATTACATCTTGGTGAATTTGGCCGTGGCCAACCTTCTTGTCGCCTCTGTGGGTTCCTTCACTGCCTTCTGCTCCTTCAGCGCCAGATACTTTCTCTTCGGACCGCTAGCATGCAAGATTGAGGGATTTTTGGCTACTCTTGGTGGTATGGTAAGCCTTTGGTCTCTTGCAGTGGTAGCTTTTGAAAGATGGTTGGTCATCTGCAAACCACTTGGTAATTTTGCCTTCAAGCCTGACCATGCGTTAGCCTGCTGTGCGTTCACTTGGGTCTTTGCTTTGATTGCTTCTGTTCCTCCACTGGTTGGATGGAGTAGGTATATCCCAGAGGGCCTGCAGTGCTCCTGTGGACCAGACTGGTACACCACAAACAACAAATACAACAACGAGTCCTATGTGATGTTCCTCTTCTGCTTCTGCTTTGCTGTTCCCTTTGCTACTATTGTCTTCTGCTACGCCCAGCTGCTCATTACACTAAAAATGGCAGCGAAAGCCCAGGCTGACTCTGCCTCCACCCAGAAGGCAGAGAGGGAGGTGACCAGGATGGTGGTGGTCATGGTGCTGGGCTTCCTGGTGTGCTGGATGCCCTACGCCTCCTTTGCTCTTTGGGTCGTGAACAACCGCGGGCAGACCTTCGATCTGAGAATGGCCACCATACCCGCCTGCCTGTCAAAGGCATCCACAGTCTACAATCCAGTTATCTACATCCTCCTCAATAAACAGTTCCGGTCATGCATGTTGAAGATGTTGGGAATGGGTGGAGGAGAGGAGGATGAGGCAACAAGTCAAGTGACTGAAGTTTCCAAAGTTGGACCTGCTTAG</t>
  </si>
  <si>
    <t>AJD38825.1</t>
  </si>
  <si>
    <t>ATGAGGTCAAATCGTCCTGTGGAGCTCCCGGAGGACTTCTGGATTCCCATCCCGCTCAACACCAACAACATCACCTCCCTCAGCCCTTTCTTGGTTCCCCAGGATCACCTAGGGGCCGTGGGCGTCTTTTATTCCATGTCAGCATTTATGTTTTTTTTATTTGTGGCAGGCACCGGCATCAATACCCTCACTATTGCATGTACTATCCAATATAAGAAGCTCCGTTCCCACCTCAACTACATCCTGGTGAACTTGGCAGTGGCAAATCTCCTCGTCGCCTCTGTGGGTTCCTTCACGTGCTTCTACTGCTTTGCCTTCAGATACATGATCTTCGGTCCACTGGGGTGCAAGATTGAAGGATTTACAGCTACTCTTGGTGGTATGGTAAGCCTGTGGTCTCTTGCAGTGGTAGCTTTTGAACGATGGTTGGTCATCTGCAAGCCACTGGGTAACTTTGCCTTCAAGCCTGACCATGCTTTAGCGTGTTGTGCATTAACTTGGGTCTTTGCTCTTGCTGCTGCATTACCTCCACTGTTTGGATGGAGTAGGTATATCCCAGAGGGCATGCAGTGCTCCTGTGGACCAGACTGGTACACCACAGACAACAAGTTCAACAACGAATCCTATGTGATGTTCCTCTTCTGCTTCTGCTTTGCGGTCCCTTTCACTACCATTGTCTTCTGCTACTCCCAGCTGCTTTTCACACTGAAATCGGCAGCGAAGGCCCAGGCTGACTCTGTCTCCACCCAGAAGGCAGAGAGGGAGGTGACCAGGATGGTGGTGGTCATGGTGCTGGGCTTCCTGGTGTGCTGGATGCCCTACGCCTCCTTTGCTCTTTGGGTCGTGAACAACCGCGGGCAGACCTTCGATCTGAGACTGGCCACTATACCCTCCTGCCTGTCAAAGGCGTCCACAGTCTACAACCCAATTATCTACATCCTCCTCAATAAACAGTTCCGCTCATGTATGAGGAAGATGCTGGGGATGGGTGGTGGTGACGATGATGAGACATCAGCAAGTCAATCAGTGACTGAAGTGTCTAAAGTTGGACCTGCTTAG</t>
  </si>
  <si>
    <t>GQ221673.1</t>
  </si>
  <si>
    <t>TGCCAGAAGACTTCTGGATTCCAATCCCATTGGACACAAATAACATCACATCCCTCAGCCCTTTCACAGTTCCTCAAGACCACTTGGGGGATTCGGGCACATTCTACATCATGGCAGGATTCACGTTCTTTCTTTTTGTGATTGGCACTTCCATTAACACCCTCACCATTGCTTGCACCGTGCAGTACAAGAAGCTTCGCTCCCATCTCAACTACATCCTGGTGAACTTGGCAGTGGCAAACCTTCTGGTGTCTGTGGTTGGCTCTTTCACTGCCTGCTGCTCCTTTACATTCAGATATTTCATTTTTGGACCGTTAGCATGCAAGATTGAAGGTTTCGTTGCAACACTAGGGGGTATGGTAAGCCTGTGGTCTCTGACTGTGATAGCTTTTGAAAGATGGCTGGTCATCTGCAAACCTCTTGGTAACGTTGCTTTCAAGCCTGAACATGCTACGGCTTGCTGTGTATTCACCTGGATTTTTGCGTTGACGGCCTCAGTTCCACCCTTGCTGGGATGGAGCAGGTACATCCCAGAAGGCCTGCAGTGCTCTTGCGGTCCAGACTGGTACACAACCAACAACAAATATAACAATGAGTCCTACGTCATGTTCCTTTTCTGCTTCTGCTTTGCTGTTCCATTAACCACCATCATTTTTTGCTATTCTCAGCTACTCATAACACTTAAAATGGTAGCAAAATCTCAAGCTGAGTCTGCCTCCACCCAGAAGGCAGAAAAGGAAGTAACCAGGATGGTGGTCGTCATGGTGCTGGGTTTCTTGGTGTGCTGGATGCCCTACGCCTCCTTCGCTCTTTGG</t>
  </si>
  <si>
    <t>Labroides</t>
  </si>
  <si>
    <t>dimidiatus</t>
  </si>
  <si>
    <t>AJD38896.1</t>
  </si>
  <si>
    <t>ATGAGGGGCCATCGCCAAACGGAGCTTCCAGAAGACTTCTGGATTCCTATTCCTCTGGAAACCAACAATATCACATCGCTAAGCCCGTTCCTAGTTACCCAGGATCACTTAGGGCACATGGGTGTTTTTTATGCCATGTCAGCTTTTATGTTCTTCCTGTTCGTGATCGGAACAAGCATTAATGTACTCACTATTTTATGTACTATACAATATAAGAAGCTTCGGTCTCATCTGAACTACATCCTGGTGAACTTGGCCGTGTCAAACCTCCTTGTCTCCGGTATTGGGTCGTCAACCTGCTTCTACTGCTTCCTGAACAGATACATGGCTGTTGGTCCACTTGGCTGCAAGGTTGAAGGATTTACAGCAACTCTGGGTGGTATGGTGAGTCTGTGGTCTCTGGCTGTCGTAGCGTTTGAGAGATGGCTTGTTGTCTGCAAGCCTCTTGGGAACTTTGCCTTCAAGCCTCACCATGCCATAGCTTGTTGCGCGGCCACTTGGTTCTTTGCATTGATTGCTGCAGTGCCTCCCCTGTTCGGTTGGAGTAGGTATATCCCAGAGGGCATGCAGTGCTCTTGTGGTCCAGACTGGTACACAACCAACAACAAATATAACAATGAAACCTATGTGTATTTCCTGTTTGGGTTCTGCTTTGCTGTTCCCTTTACGACCATCGTTTTCTGCTACTCACAGCTACTTCTCCTGATGAAATCGGCAGCAAAGGCTCAAGCTGAGTCTGCCTCCACCCAGAAGGCAGAAAAAGAGGTGACAAGGATGGTTGTTGTCATGGTGATAGGCTTTCTAGTGTGCTGGTCGCCATATGCCATATTTGCTCTTTGGGTCGTCAACAACCGTGGGCAGACATTTGACCTAAGGATGGCAACCATTCCTTCCTGTCTGTCTAAAGCCTCCACAGTCTACAACCCAATGATCTACATCCTTCTTAACAAACAGTTCCGCACATGCATAAAGAAGATGCTGGGGATGAGCGCAGGCGAGGATGAGGAGGGATCAAGTACATCAGTCACTGAAGTCTCCAAAGTTGGACCTGCTTAA</t>
  </si>
  <si>
    <t>Lampris</t>
  </si>
  <si>
    <t>guttatus</t>
  </si>
  <si>
    <t>AJD38810.1</t>
  </si>
  <si>
    <t>ATGAGGTCAAATCAGCGTCTGGAGGAGATACCAGAGGACTTCTGGATTCCTGTTCCTCTGGACACCAACAACATTACATCGATGAGCCCCTACCTTGTTCCACAGGACCACCTTGGGAGTCCAGCACTCTTTTATTCGATGTCAGCATTTATGTTCATCTTATTTGTGGTGGGCACCGCCATCAATGTCCTCACCATTGCATGTACTGTCCAATACAAGAAGCTGCGCACCCACCTCAACTACATCCTGGTGAATTTGGCTGTTGCCAACCTCCTCGTCTCCTCTGTGGGTTCCTTCACTTGCTTCTACTGCTTTGCCTTCAGATACATGATCCTTGGTCCACTGGGCTGCAAGATTGAGGGGTTCACAGCTACTATTGGTGGTATGGTCAGCCTCTGGTCTCTCGCAGTGGTGGCCTTTGAGAGATGGCTGGTCATCTGCAAGCCACTGGGTAACTTTGTATTCAAACCTGATCACGCTTTGGCTTGCTGCACGCTCACTTGGATCTTTGCTTTAACGGCTGCAATTCCCCCACTTGTTGGATGGAGTAGGTACATCCCAGAGGGCCTGCAGTGTTCTTGTGGACCAGACTGGTACACCACCGGCAACAAATTCAACAACGAGTCCTATGTGATGTTCCTCTTCTGCTTCTGCTTTGCTGTCCCCTTTACCACCATTGTATTTTCTTACTCCCAGCTGCTTATAACACTGAAATCAGCAGCAAAGGCACAAGCTGATTCTGCCTCCACCCAGAAGGCAGAGAGGGAGGTGACCAGGATGGTGGTGGTGATGGTGTTTGGCTTCCTAGTGTGCTGGCTACCTTATGCTTCCTTTGCTCTTTGGACCATAAACAACCGTGGGGAGACCTTTGATTTGAGACTGGCCACCATCCCCTCCTGCCTGTCCAAGGCCTCCACGGTCTACAACCCATTTATCTATGTCCTCCTCAATAAACAGTTCCGTTCATGTATGAGGAAGATGCTGGGGATGAGTGGAGGTGATGAAGAGGAGTCATCAACAACAAGTCAGTCATCAGTGACTGAAGTCTCTAAGGTCGGACCTGCGTAG</t>
  </si>
  <si>
    <t>Lamprogrammus</t>
  </si>
  <si>
    <t>exutus</t>
  </si>
  <si>
    <t>AJD38863.1</t>
  </si>
  <si>
    <t>ATGAGGTCGAATCGTCCCGTGGAGTTCCCTGAAGACTTTTGGATTCCCATCCCTCTGGACACCAATAATATTACATCCCTCAGTCCTTTCTTGGTTCCTCAGGACCACCTTGGGAGCCCAGGGCTTTTTTATTTCATGTCAGCGTTAATGTTCTTTTTATTTGTGGCAGGTACAGGCATCAATACGCTCACTATTGCTTGTACTGTGCAATATAAGAAGCTCCGATCCCACCTGAACTACATCCTGGTGAACCTGGCCGTGGCAAACCTCCTCGTTTCCACAGTGGGCTCCTTCACCTGTTTCTTCTGCTTTGCCTTCAGATACATGATTCTTGGTCCGCTTGGATGTAAAGTGGAAGGATTTACAGCTGCTCTTGGTGGTATGGTTAGCCTGTGGTCTCTGGCTGTGGTAGCTTTTGAAAGATGGCTTGTCATCTGCAAGCCACTTGGTAACTTTACCTTCAAGCCCAACCACGCCTTAGCCTGCTGTGCACTGACTTGGGTCTTTGCTTTGATTGCTGCAGTTCCTCCACTAGTTGGCTGGAGTAGGTATATCCCAGAGGGCATGCAGTGCTCCTGTGGACCAGACTGGTACACCACAAACAACAAATACAACAATGAATCCTTTGTGCTGTTCCTCTTTGGCTTTTGCTTCTCAATCCCTTTTGCTACCATAATCTTCTGCTATTCCCAGCTGCTTTTCACGATGAAACTGGCAGCAAAGGCCCAAGCTGAGTCTGCCTCAACTCAAAAGGCAGAGCGAGAGGTGACCAAGATGGTGATCGTCATGGTGATGGGCTTCCTGGTGTGCTGGCTGCCCTATGCTTCCTTTGCACTTTGGGTTGTGACCAACCGTGGGCAGCAGTTTGACTTGAGACTGGCCACCATTCCCTCCTGTCTGTCCAAAGCTTCCACAGTCTACAACCCTGTTATCTACATTCTCCTTAATAAACAGTTCCGGTCATGTATGAGGAAGATGCTGGGAATGGGTGGTGGCGATGAAGACGAGACATCAACTAGTCAATCAGTAACCGAAGTCTCAAAAGTTGGACCTGCGTAG</t>
  </si>
  <si>
    <t>AJ430484.1</t>
  </si>
  <si>
    <t>ATGAAGCACGGTCGTGTCACGGAGCTACCGGAGGATTTCTTTATCCCCGTCACCCTGGATACGGACAACATCACGTCTCTCAGCCCCTTCCTGGTTCCCCAGGACCATCTAGCAAGCTCAGGCATCTTCTATGTACTGGCTGTATTCATGCTTTTTATATTTATTGTGGGCACTTTCATCAATGCTCTTACGGTTGCATGCACCATCCAAAACAAGAAGCTCCGATCCCACCTCAACTACATCCTGGTGAACTTGGCCCTGTCAAACCTACTTGTGTCCGGCGTGGGCTCCTTCACTGCCTTCTGCAGCTTTGCAAACAGATATTTCATCCTCGGACCACTAGCATGCAAGATAGAAGGTTTTGTAGCAACACTTGGCGGTATGGTAAGCCTGTGGTCTCTTTGTGTGATTGCTTTTGAAAGATGGCTGGTCATCTGCAAGCCACTTGGTTCCTTTGTTTTCAAGGCCGACCATGCTATGGCCTGCTGCGTGGTGACCTGGGTGTTGGCACTGTTTGCCTCATGTCCTCCTCTGTTTGGATGGAGCAGGTACATCCCAGAAGGCCTGCAGTGCTCCTGTGGTCCAGACTGGTATACCACCAACAACAAATACAACAATGAATCCTACGTGATATATCTCTTCACCTGCCACTTTTCTGTTGGCCTCTTAATCCTTGTCTTTTGCTACGCCCAACTCCTTTTTACACTGAAAATGGCGGCAAAGGCCCAAGCAGAGTCTGCCTCCACCCAGAAGGCAGAGCGGGAGGTGACCAGGATGGTGGTCCTCATGGTGCTGGGCTTCCTGGTGTGCTGGTTGCCTTACGCCTCCTTTGCTTTTTGGGTGGTCAACAACCGAGGGCAGCCTTTTGACTTGAGGTTTGCTTCAATACCGTCCGTCTTTTCCAAGTCCTCTACAGTCTACAACCCGGTCATCTATGTTCTCCTCAATAAACAGTTCCGGTCATGCATGATGAAGATGATGGGAATGGGTGGCGCTGATGATGAAGAGTCGTCAACATCATCAGTGACCGAAGTCTCCAAAGTTGGGCCTGCTTAG</t>
  </si>
  <si>
    <t>Lophius</t>
  </si>
  <si>
    <t>vaillanti</t>
  </si>
  <si>
    <t>AJD38716.1</t>
  </si>
  <si>
    <t>ATGAGGGCAAATCGTGGCATGGAACTGCCAGAGGATTTCTGGATACCCGTCTCTCTGGACACCAACAACATCACGTCACTCAGTCCTTTCCTGGTTCCTCAGGACCATTTGGGGAACTCCGGCATCTTCTATGGCATGGCAGGTTTCATGTTCTTCTTATTTGTGATTGGTACTGGCATTAACACCCTCACCATCGTATGCACCATCCAATACAAGAAGCTCCGTTCCCACCTAAACTACATCTTGGTCAACTTGGCCGTGGCAAACCTTCTTGTATCCTGTTTTGGGTCCTTCACTGCCTGCTGCTCCTTTGCAAACAGATATTTCATCTTTGGCCCAGTAGCATGCAAGATTGAAGGTTTTATGGCTACACTTGGTGGTATGGTTAGCCTGTGGTCTCTTGCTGTGATAGCTTTTGAAAGATGGCTGGTCATCTGCAAGCCACTTGGAAACTTTGTTTTCAAGCCCAACCATGCTATCGCTTGCTGTCTGTTCACATGGGTGTTTGCCATGATAGCTTCAGTTCCTCCACTGGTTGGATGGAGCAGGTACATCCCAGAAGGCCTGCAGTGCTCCTGTGGTCCCGACTGGTACACCACAAACAACAAATACAACAATGAGTCCTACGTGATGTTCCTTTTCTGCTTCTGCTTCGCTGTTCCTTTCACCACCATTGTCTTCTGCTATGGTCAGCTGCTCATTACACTGAAAATGGCAGCGAAGGCACAAGCTGAGTCTGCCTCCACCCAGAAGGCCGAAAGGGAGGTGACCAGGATGGTGGTCGTCATGGTGTTTGGCTTCCTGGTGTGCTGGTTGCCTTACGCCTCCTTTGCTCTTTGGGTGGTGAATAACCGCGGGCAACCTTTCGACCTGAGGCTGGCGACCATACCCGCCGGCTTCTCAAAGGCCTCTACAGTCTACAACCCGGTTATCTACATTCTCCTCAACAAACAGTTCCGTTCATGCATGATGATGATGCTGGGCATGGGTGGAGGTGAGGAGGAAACATCGACATCACAATCAGTGACTGAAGTCTCAAAAGTTGGGCCTGCTTAG</t>
  </si>
  <si>
    <t>AJD38717.1</t>
  </si>
  <si>
    <t>ATGAGGGGCCTTCGTCCATCAGCGATCCCAGAAGATTTCTGGATTCCTGTCCCTCTTGACACCGACAACATCACCTCCCTCAGCCCGTACCTGGTTCCCCAGGATCACCTAGGGAGCCAAGGAATATTTTATTCCATGTCGGCATTTATGTTATTCCTATTTGTGAGTGGTACGGGTATCAACGCCGTCACTATCGCATGCACTGTTCAAAACAAGAAGCTCCGCTCTCATCTGAACTACATCCTGGTCAACTTGGCGGTTGCAAACCTGCTCGTCTCCACTGTGGGCTCCTTCACCTGCTTCTACTGCTTTGCCTGCCGATACATGATTTTGGGTCCCCTCGGATGCAAGATTGAAGGGTTTACAGCAACCCTTGGTGGTATGGTCAGCCTGTGGTCTCTAGCTGTGGTTGCATTTGAGCGATGGATCGTTGTCTGCAAGCCACTCGGGAACTTTGCCTTCAAGGCTCATCATGCAATAGCTTGCTGCGCATTGACCTGGGTGTTTGCTTTGGTTGCTGCAGTTCCTCCTCTGGTTGGGTGGAGTAGGTACATCCCAGAGGGTATGCAGTGCTCCTGTGGACCAGACTGGTACACAACTGGCAACAAGTTTAACAATGAGTCATATGTGATGTTCCTCTTCTGCTTCTGCTTCGCTGTCCCTTTCGCCACCATCATTTTCTGCTACACACAATTGCTTTTAATGCTAAAATCGGCAGCGAAGGCCCAAGCTGAGTCCGTGTCCACCCAAAAGGCTGAGAGGGAGGTGACCAGGATGGTGGTCATCATGGTGTTTGGATTCCTGGTGTGCTGGTTGCCTTACGCCTCCTTTGCTCTTTGGGTTGTGAACAACCGCGGGGAACCCTTTGACCTGAGACTGGCCACCATACCCTCCTGTCTGTCAAAAGCCTCCACAGTCTACAACCCGATTATCTACATCCTTCTCAATAAACAGTTCCGATCATGTATTAAGAAGATGTTGGGGATGACTGGAGATGATGATGAGGAGTCATCAACAAGACAATCATCAGTCACTGAAGTTTCTAAAGTTGGACCCTCTTAA</t>
  </si>
  <si>
    <t>Lota</t>
  </si>
  <si>
    <t>lota</t>
  </si>
  <si>
    <t>AJD38787.1</t>
  </si>
  <si>
    <t>ATGCGATCACAGTCCACTATGGAGCTTCCAGAGGACTTTTGGATTCCTGTCCAGCTGGATACCAACAACATTACATTGCTCAGCCCCTTCCTGGTCCCTCAGGACCACTTGGGGAGCATTGGCATCTTCTATGGATTGGCAGCGTTTATGTTGTTCGTGTTTGTGGTCGGCACCTCCATCAATGTCCTCACAATCGCTTGTACCATCCAGTACAAAAAGCTGCGCTCCCACCTCAACTACATCCTGGTGAACCTGGCCGTGGCCAACCTCCTGGTCTCTGTGGTTGGCTCCTTCACAGCGTTCTATAGCTTCTGTAACAGATACTTTATTTTCGGACCCCTGGCATGCAAAATTGAAGGATTCATGGCGACCCTTGCTGGTATGGTGAGCCTATGGTCCCTGGCAGTGGTGGCCTTTGAAAGATGGCTGGTGATCTGCAAGCCCATGGGTAGCTTTATCTTCAAGCCGGACCATGCGCTGGCCTGCTGTGCGTTCACCTGGATCTTTGCTTTGATTGCATCCGTTCCCCCACTGGTTGGCTGGAGTAGGTACATTCCGGAGGGCCTGCAGTGCTCCTGTGGGCCAGACTGGTACACCACGAACAACAAATACAACAACGAGTCCTACGTGATGTTCCTCTTCGGTTTCTGCTTCGCCGTCCCCTTATTCACCATCCTCTTCTGCTACAGCCAGTTGCTCTACACACTCAAAATAGCAGTAAAGGCCCAGGCTGATTCGGTCTCCACCCAGAAGGCAGAGAGGGAGGTGACCATGATGGTAGTGATCATGGTGATCGGGTTCCTGGTGTGCTGGCTGCCCTACGCTACCTTTGCCTTGTGGATCGTGAACAACCGCGGTCAGTCCTTTGATCTGAGGTTTGCCAGCATACCCTCCTGCTTCTCCAAGGCATCCACAGTCTACAACCCCTTCATCTATGTCCTCCTCAACAAACAGTTTCGTTCAAGCATGATGAAGATGTTGGGAATGGGTGGAGGTGAGGATGAGGACTCATCGTCTAGCCAATCAGTGACCGAAGTCTCTAAAGTTGGACCAGCATAG</t>
  </si>
  <si>
    <t>AJD38788.1</t>
  </si>
  <si>
    <t>ATGAAGTCCAGTTACGCTACAGAGCTCCCAGAGGACTTTTGGATCCCCGTCCCCCTGGACACCAACAACATCACGGCATTCAGCCCCTACCTGGTTCCCCAGGACCACCTGGGCAGCACGGGCGTCTTCTACAGCATGTCAGCCTTTATGTTCTTCCTGTTTGTGATGGGCACCAGCGTCAACGTGCTCACCATCGCATGCACCATCCAGTACAAGAAGCTGCGCTCGCACCTCAACTACATCCTGGTGAACATGGCCGTGGCCAACCTCCTCGTCTCCACCGTCGGCTCCTTCACCTGCTTCGTGTGCTTCGCCTTCAAATACATGGTGCTGGGTCCACTGGGCTGCAAGATCGAAGGGTTCACTGCTGCTCTGGGGGGCATGGTAAGCCTGTGGTCCCTGGCCGTGGTGGCGGTTGAGAGATGGCTGGTCATCTGCAAGCCGCTCGGTCAATTCTCCTTCAGGAACCACCACGCCATCATGGGCTGTGCACTCACCTGGGTGTTCGCTCTGGCCGCTTCCCTCCCCCCACTGTTCGGTTGGAGCAGGTTCATCCCAGAGGGCATGCAGTGCTCCTGTGGGCCAGACTGGTACACTACAGACAACAAATACAACAACGAGTCCTATGTGTTGTTCCTCTTCGGCTTCTGCTTCGCCGTCCCCTTCACCACCATTGTCTTCTGCTACAGCCATCTCCTCTTCACCATGAAGATGGCAGCACAGGCCCAGGCAGATTCAGTCTCCACCCAGAAGGCAGAGAAGGAGGTGACCAGGATGGTGGTGATCATGGTGATTGGGTTCCTGGTGTGCTATTTGCCCTATGCCACCTTTGCCATGTGGGTTGTGAACAACCGCGGTCAGTCCTTCGACCTGAGGTTGGCCACCATACCCTCCTGCTTGTCCAAGGCCTCCACTGTGTACAACCCCGTCATCTACATCCTACTAAACAAGCAGTTCCGCTCATCTATGATGAAGATGATTGGGATGAGCGACAGTGACGGGGAAGAGTCAACTTCAACTCAATCAACAACTGAAATCTCCAAAGTTGGACCCGCATAG</t>
  </si>
  <si>
    <t>AY296737.2</t>
  </si>
  <si>
    <t>ATGAGGTCCACCCGAGTCATAGAGCTGCCAGAAGACTTCTGGATCCCAATCCCGCTGGAGACCAATAACATCACATCCCTTAGCCCTTTCTCAGTTCCTCAGGACCACTTGGGGGATCCGGCCACGTTCTACACCATGGCGGGATACACGTTCCTTCTCTTTGTGATCGGCACTTCCATTAACACCCTCACCATTGCGTGCACCGTGCGATACAAGAAACTCCGCTCCCATCTCAACTACATCCTGGTGAACTTGGCCGTGGCTAACCTTCTGGTCTCTGTCATCGGCTCTTTCACTGCCTGCTGCTCCTTCACATGCAGATATTTTGTCTTCGGACCTCTAGCATGCAAGATTGAAGGTTTCATTGCAACACTAGGGGGTATGGTAAGCCTGTGGTCTCTGGCTGTGATAGCTTTTGAACGATGGCTGGTCATTTGCAAACCTCTCGGCAATGTGGCTTTCAAACCTGAACATGCCACAGGTTGCTGCGTGTTAACCTGGATTTTTGCACTGATTGCGTCACTTCCACCTTTGCTTGGATGGAGCAGGTACATCCCAGAAGGCCTGCAGTGCTCTTGTGGCCCAGACTGGTACACGACCAACAACAAATACAACAACGAGTCCTACGTCATGTTCCTTTTCTGCTTCTGCTTCGCTGTTCCCTTGATCACCATCCTTTTTTGCTATTCTCAGCTACTCATAACTCTTAAAATGGGAGCAAAAGCCCAAGCTGAGTCTGCCTCCACCCAGAAGGCTGAAAAGGAGGTGACCAGGATGGTGGTCGTCATGGTACTGGGTTTCTTGGTGTGTTGGATGCCATATGCCTCCTTCGCCCTTTGGGTTGTCAACAACCGTGGGCAGATTTTTGACCTGAGACTGGCAACCGTACCGGCCTGCCTATCGAAGGCCTCCACCGTCTACAATCCTATCATCTATGTACTCTTCAATAAGCAGTTTCGAACATGCATGGTAACCTTGGTGGGAATGGGGGATGGAGAGGAGGAAGTCTCTACAACACAATCAGTGACCGAAGTCTCCAAAGTTGGCCCAGCTTAG</t>
  </si>
  <si>
    <t>AY296736.1</t>
  </si>
  <si>
    <t>ATGAAGATGAGGGTAAACCGTCAAGAGGAATTTCCAGACGACTACTGGATCCCCATCCCCCTGGACACCGACAACATGTCAGCCTACAGCCCGTACCTAGTTCCCCAGGACCATTTAGGAAGCCTGGGGCTTTTTTATTCCATGTCAGCATTAATGTTCTTCTTGTTTGTGGCTGGCACGGCCATCAACATCCTCACAATTGCATGTACTATTCAATACAAGAAGCTGCGCTCTCATCTGAACTACATCCTGGTCAACATGGCTGTGGCGAACCTCATCGTCTCGTCCATGGGCTCTTTTACCTGCTTCTACTGTTTTGCCTACAGATACATGGCTCTTGGTCCACTCGGCTGCAAGATTGAAGGATTTACTGCAGGTGTTGGTGGTATGGTCAGCCTTTGGTCTCTGGCTGTGATTGCATTCGAAAGATGGTTGGTTATCTGCAAGCCACTCGGGAACTTTGCCTTCAAGTCAGAGCATGCTTTGTTCTTTTGTGCACTTACTTGGTTCTTTGCTTTGTGCGCCACAGTTCCTCCACTAGTGGGATGGAGTAGGTATATCCCGGAAGGAATGCAGTGTTCATGTGGACCAGACTGGTACACGACAGGCAACAAGTTTAACACTGAATCCTATGTATTGTTCCTCTTCTGCTTCTGCTTTTCGGTTCCTTTCACTTGCATCGTCTTCTGCTACTCACAGCTGCTCTTCACCCTGAAATCGGCAGCAAAGGCCCAGGCAGAGTCTGCCTCCACCCAGAAGGCAGAAAAGGAGGTGACTAGGATGGTGGTTGTCATGGTGCTAGGCTTCCTGGTGTGCTACATGCCATATGCCTCCTTTGCTCTTTGGATCGTGACCCACCGCGGACAGCCATTTGACCTGAGACTTGCAACCATACCATCGTGCTTCTCCAAAGCGTCCACCGTCTACAATCCCGTCATCTATGTTGTCCTCAATAAGCAGTTCCGCTCATGCATGAGGAAGATGCTGGGGATGAGCGGAGGCGACGAAGAGGAGTCGTCTGCAAGTCAGTCGGTCACCGAAGTCTCAAAAGTTGGACCCTCTTAG</t>
  </si>
  <si>
    <t>Macrourus</t>
  </si>
  <si>
    <t>berglax</t>
  </si>
  <si>
    <t>AJD38770.1</t>
  </si>
  <si>
    <t>ATGAAGTCCAGTTACGCTGTAGAGCTCCCCGAGGACTTCTGGATCCCCGTTCCCCTGGACACCAACAACATGACGGCATTTAGCCCCTTCCTGGTTCCCCAGGACCACCTGGGGAGCGCAGGCATCTTCTACGCCATGTCGGCCCTCATGTTCTTCCTGTTTGTGGCGGGCACCAGCATCAACGTGCTGACCATCGCGTGCATCGTCCAGTACAAGAAGCTGCGCTCGCACCTCAACTACATCCTGGTCAACCTGGCGGTGGCCAACCTGCTGGTGTCAGCCGTGGGCTCCCTCACCTGCTTCCTGTGCTTCACCTTCAGATACATGGTGCTGGGCCCGCTGGGCTGCAAGATCGAGGGCTTCTGCGCTACTCTGGGTGGCATGGTGAGCCTGTGGTCCCTGGCCGTGGTGGCGTTAGAGCGATGGCTGGTGATCTGCAAGCCGATGGGTAACTTCTCCTTCAGGAGCAACCACGCCATCGCAGGCTGTGCCATGACCTGGGTGTGCGCTCTGGCCGCCGCCCTCCCCCCACTGTTCGGCTGGAGCAGGTACATCCCAGAGGGCCTGCAGTGTTCCTGCGGGCCGGACTGGTACACCTCAGACAACAAATACAACAACGAGTCCTACGTGATGTTCCTCTTCTTCTTCTGCTTCGCCGTCCCCTTCACTACCATCATCTTCTGCTACAGCCAGCTGCTCTTCACCATGAAGATGGCAGCGAAGGCCCAGGCGGAATCCCTCTCCACCCAGAAGGCAGAGAGGGAAGTGACCCGGATGGTGGTGATCATGGTGGTCGGGTTCCTGGTGTGCTGGCTGCCCTACGCCTCCTTTGCCATGTGGGTGGTGAACAACCGCGGTCAGCCCTTCGACCTGAGGCTGGCCACCATACCCTCCTGCTTCTCCAAGGCCTCCACTGTCTACAACCCTGTCATCTACATCCTCCTAAACAAGCAGTTCCGTTCTTGTATGATGAAGATGATGGGGATGAGCACTAGCGACGATGAAGAGTCTTCTACTCAATCAACGACTGAAATCACCAAAGTTGGACCTGCATAG</t>
  </si>
  <si>
    <t>DQ088637.1</t>
  </si>
  <si>
    <t>ATGAAGGGTAAACGTGATATGGAGCTGCCAGAAGACTTCTGGATACCCGTCAGCCTGGACACAAACAACATCACGTCACTTAGCCCTTTTCTGGTTCCACAGGACCACTTGGGGGATACTGCCACCTTTTACGCCATGGCAGTTTTCATGTTATTCATATTTATTTTTGGCACTTTCATCAACGCCCTTACCATTGCATGCACCATCCAATACAAGAAACTTCGATCCCACCTCAACTACATCCTGTTGAACTTGGCAGCAGCAAACCTTCTTGTGTCCACTGTGGGCTCCTTCACTGCCTGCTGCACTTTTTCATTCAGATATTTCATCTTTGGTGCGCTAGCATGCAAGATCGAAGGTTTCATGGTAACACTCGGTGGTATGGTAAGCCTGTGGTCCCTTGCTGTGATAGCTTTCGAGCGATGGCTTGTGATTTGCAAGCCGCTCGGTAACTTTATTTTCAAGCCCGACCACGCTATAGCCTGCTGTGCATTCACTTGGTTTTTTGCAGTATTTGCCTCAGCTCCTCCACTGTTCGGCTGGAGCAGGTATATTCCAGAAGGCCTACAGTGCTCCTGTGGGCCAGACTGGTACACCACAAACAACAAATACAACAATGAGTCCTATGTGATGTTCCTGTTCTGCTTCTGCTTTGCTGTTCCTTTGACCACGATTATCTTTTGCTACTCCCAGCTGCTCATCACACTGAAAATGGCAGCCAAGGCCCAAGCTGAGTCTGCCTCCACCCAGAAGGCAGAGAGGGAAGTGACCAGGATGGTGGTGATCATGGTGCTCGGCTTCTTGGTGTGCTGGATGCCATATGCCTCCTTTGCTCTTTGGGTTGTGAACAACCGTGGGCAGTCATTCGATCTGAGATTTGCGACTATACCGTCCTGTTTCTCAAAGGCTTCAGCAGTCTACAACCCTGTTATCTATGTGGTCTTTAATAAACAGTTCCGTACATGTATGTTAGCGATGATGGGGATGGGAGGAGGTGAGGAGGAGGAGAGCTCTACGACACAATCGGTGACTGAAGTTTCCAAAGTCGGGCCTGCTTAG</t>
  </si>
  <si>
    <t>DQ088640.1</t>
  </si>
  <si>
    <t>ATGAGAGGAAATCATCCCACTGAGTTCCCAGATGACTTCTGGATCCCCATCCCTCTGGACACCAACAATATCACAGCCTTCAGCCCATACCTGGTTCCCCAGGACCATTTAGGAAGCCCGATGATCTTTTATTCCATGTCAGCATTTATGTTCTTCTTGTGGGTGGCCGGCACAATCATCAATGTCCTCACTATCGCATGTACTGTCCAATACAAGAAGCTCCGGTCTCATCTAAACTACATCCTGGTGAACCTGGCTGTTGCGAACCTCCTCGTCTCCTCTGTGGGCTCTTTCACCTGCTTCATCTGTTTTGCTTTTAAATACATGTTCCCTGGTCCAATTGCATGCAAGATTGAAGGATTTACAGCAACTCTTGGTGGTATGGTTAGCTTGTGGTCTCTTGCTGTGGTAGCATTTGAAAGATGGTTGGTTGTGTGCAAGCCACTTGGGAACTTTGCCTTCAAGTCCAGCCACGCTATAGCATGCTGTGGATTGACTTGGGTCTGCGGTCTGAGCGCTGCACTTCCACCTCTGTTTGGATGGAGCAGGTATATCCCAGAGGGCATGCAGTGTTCCTGTAGCCCAGACTGGTACACAACAGGCAACAAGTTTAACAATGAAACCTACGTGATGTTCCTCTTCTGCTTCTGCTTTGCTGTCCCTTTCTCCACCATCGTCTTCTGCTACTCACAGCTGCTGTTCATGCTGAAAGCGGCAGTAAAGGCCCAAGCAGAGTCTGCCTCTACCCAGAAGGCAGAGAAGGAAGTGACCAGGATGGTGGTGATTATGGTGCTGGGCTTTCTGGTGTGCTGGATGCCATATGCCTCCTTTGCATTCTGGGTTGTGAATAACCGTGGGCAGCCATTCGACCTGAGACTGGCCACCATTCCTTCCTGTTTCTCAAAGGCCTCCACAGTCTACAACCCAGTCATTTACATCCTCCTCAATAAGCAGTTCCGCTCGTGTATAAGGCAGATGCTGGGAATGAGCGGAGGTGACGATGAAGAGTCATCAAGTCAATCCACCACTGAAGTCTCTAAAGTTGCACCTGCATAG</t>
  </si>
  <si>
    <t>FJ940705.1</t>
  </si>
  <si>
    <t>ATGAGGGGACATCGGCAGATGGAGTTCCAAGAGGACTTCTGGCTCCCCATCACTGTGGACACTGACAACATCTCAGCGATTAGTCCATTCCTGGTCCCTCAGGACCATTTAGGAAGCCGGGGGATCTTTTATGCAATGTCAGCATTGATGTTCTTCTTGTTTGTGTTTGGAACGGGCATCAACATCCTTACTATTGCGTGTACTATTCAATACAAGAAGCTCCGCTCTCATCTGAACTACATCCTGGTCAACATGGCTGTGGCAAACCTCATCGTATCCTCTGTGGGCTCTTTCACCTGCTTCTACTGCTTTGCCTTCAGATACATGATTCTTGGCTCCCTGGGGTGCAAGATTGAAGGATTTACTGCTGCTCTTGGAGGCATGGTGAGCCTTTGGTCACTGGCTGTGATTGCCTTTGAAAGATGGCTGGTTATCTGCAAACCACTTGGAAACTTTGCCTTCAAGTCGGAACATGCTATAGGCATGTGTGCCCTTACCTGGGTTTTTGCTTTGGCCGCTTCAGTTCCTCCTCTGGTTGGATGGAGTAGATATATTCCAGAAGGTTTCCAGTGCTCCTGTGGACCAGACTGGTACACAACAGGCAACAAGTACAACACTGAATCCTATGTGATGTATCTCTTCTGCTTCTGCTTTGCTGTCCCTTTCTCTGTTATCTGCTTCTGCTATTCACAGCTGCTCCTCACCCTGAAATCGGCAGCGAAAGCCCAAGCTGAGTCTGCCTCCACCCAGAAAGCAGAGAGGGAGGTGACCAGGATGGTGATCCTCATGGTGCTGGGCTTCCTGGTGTGCTACGTGCCATATGCCTCTTTTGCTCTCTGGATTGTCAACAACCGTGGGCAACCGTTTGATCTGAGACTTGCAACCATTCCCTCCTGTGTCTCAAAGGCCTCCACGGTTTACAATCCTGTCATCTATGTCCTCCTCAATAAGCAGTTCCGCTCATGCATGAAGAAGATGCTGGGGATGAGCGTCAGCGACGACGACGACTCGTCAACAACTCAGTCAACAACTGAAGTCTCAAAAGTTGGACCAGCTTAG</t>
  </si>
  <si>
    <t>merluccius</t>
  </si>
  <si>
    <t>AJD38853.1</t>
  </si>
  <si>
    <t>GCAGCGAAGGCCCAGGCTGAGTCAGCCTCCACTCAGAAGGCGGAGAGGGAGGTCACCAGGATGGTGGTTGTCATGGTGATGGGGTTCCTGGTGTGCTGGCTGCCCTACGCCTCCTTTTCCTTGTGGGTCGTGAACAACCGCGGTCAGCCCTTCGACCTGAGGTTGGCCACCATACCCTCCTGCTTCTCCAAGGCATCTGCAGTCTACAACCCGGTCATCTATGTCCTCCTCAATAAACAGTTTCGTTCGTGCATGATGAAGATGTTGGGAATGGGTAGTGGTGAGGATGAGGAGTCATCGTCTAGCCAATCAGTGACCGAAGTCTCTAAAGTTGGACCAGCGTAG</t>
  </si>
  <si>
    <t>AJD38860.1</t>
  </si>
  <si>
    <t>ATGCGGTCACAGAACACTATGGAGCTGCCAGAGGACTTTTGGATCCCCATCCAGCTGGATACCAACAACATCACGTCCCTCAGCCCCTTCCTGGTCCCTCAGGACCACCTGGGGAACGCCAGCACCTTCTATGGAATGGCAGCGTTCATGTTGTTCGTGTTCGTGGCCGGCACCAGCATCAATGCCCTCACCATAGTTTGTACCATCCAGTACAAGAAGCTGCGCTCCCACCTCAACTACATCCTGGTCAACCTGGCCATGGCCAACCTCCTGGTCTCCGTGGTGGGCTCCTTCACGGCCTTCTGCTCCTTCTCTACCAGATACTTTATTTTCGGACCCCTGGCGTGCAAAATTGAAGGATTCATGGTTACTCTTGGTGGCATGGTGAGTCTATGGTCCCTGGCAGTGGTGGCCTTTGAAAGATGGCTGGTGATCTGCAAACCCCTGGGTAACTTTGTCTTCAAGCCAGACCACGCGCTGGCCTGCTGTGCATTCACCTGGTTCTTTGCTTTGATGGCATCCACTCCCCCACTGTTTGGCTGGAGTAGGTACATCCCGGAGGGCCTGCAGTGCTCTTGTGGGCCCGACTGGTACACCACAAACAACAAATACAACAATGAGTCCTATGTGATGTTCCTCTTCTGTTTCTGCTTCGCCGTCCCCTTCGCCACCATCATCTTCTGCTACGGACAGTTGCTCGTGACGCTCAAAATG</t>
  </si>
  <si>
    <t>AJD38852.1</t>
  </si>
  <si>
    <t>ATGAAGCCCAATTATGCTATGGAGCTCCCAGAGGACTTCTGGATCCCCATTCCCCTGGACACAAACAACATTACAGAGTTCAGCCCCTTCCTGGTTCCCCAGGATCACCTGGGGAGCAGGGGCATCTTCTACTCCATGTCAGCGTTCATGTTCTTCCTGTTCGTGATGGGCACCAGCATCAACGCGCTCACCATCGCCTGCACTGTCCAGTACAAGAAGCTGCGCTCCCACCTCAACTACATCTTGGTGAACCTGGCTGTGGCCAACCTCATCGTCTCCGCCGTCGGCTCCTTCACCTGCTTCTTCTGCTTCGCCTTCAGATACATGGTGCTCGGCCCGCTGGCCTGCAAGCTCGAGGGGTTCTGCGCTACTCTGGGTGGCATGGTCAGCCTGTGGTCCCTGGCTGTGGTGGCGTTTGAGAGATGGCTGGTCATCTGCAAGCCGCTCGGTAACTTCACCTTCAGGAGCAAACACGCCATTGTAGGCTGTGCACTCACCTGGGTGTTCGCTCTGATCGCTTCCCTTCCCCCACTGTTCGGCTGGAGCAGGTACATCCCAGAGGGCATGCAGTGCTCCTGTGGGCCAGACTGGTACACCTCAGACAACAAATACAACAATGAGTCGTACGTGATGTTCCTCTTCTGTTTCTGCTTCGCCGTCCCCTTCACCACCATCATCTTCTGCTACAGCCAGCTCCTATTCACCATGAAGATGGCAGCGAAGGCCCAGGCTGAGTCAGCCTCCACTCAGAAGGCAGAGAGGGAGGTCACCAGGATGGTGGTTGTCATGGTGATGGGGTTCCTGGTGTGCTGGCTGCCCTACGTCTCCTTTTCCTTGTGGGTCGTGAACAACCGCGGTCAGCCCTTCGACCTGAGGTTGGCCACCATACCCTCCTGCTTCTCCAAGGCCTCCACTGTCTACAACCCCGTCATCTACATCCTCCTAAACAAACAGTTCCGTTCCTGTATGATGAAGATGATGGGGATGAGCTATAGCGACGACGAAGAGTCTTCAACTTCAACACAATCAGCGACTGAAATCTCCAAAGTTGGACCTGCATAG</t>
  </si>
  <si>
    <t>polli</t>
  </si>
  <si>
    <t>AJD38843.1</t>
  </si>
  <si>
    <t>ATGCGGTCACAGCAAACTATAGAGCTGCCAGAGGACTTTTGGATCCCCATCCAGCTGGATACCAACAACATCACGTCCCTCAGCCCCTTTCTGGTCCCTCAGGACCACCTGGGGAACGCCGGCACCTTCTATGGAATGGCAGCGTTCATGTTGTTCGTGTTCGTGGCCGGCACCAGCATCAATGCCCTCACCATAGTTTGTACCATCCAGTACAAGAAGCTGCGCTCCCACCTCAACTACATCCTGGTCAACCTGGCCATGGCCAACCTCCTAGTCTCCGTGGTGGGCTCCTTCACGGCCTTCTGCTCCTTCTCTACCAGATACTTTATTTTCGGACCCCTGGCGTGCAAAATTGAAGGATTCATGGTTACTCTTGGTGGCATGGTGAGTCTATGGTCCCTGGCAGTGGTGGCCTTTGAAAGATGGCTGGTGATCTGCAAACCCCTGGGTAACTTTGTCTTCAAGCCAGACCACGCGCTGGCCTGCTGTGCATTCACCTGGTTCTTTGCTTTGATAGCATCCGCTCCCCCGCTGTTTGGCTGGAGTAGGTACATCCCGGAGGGCCTGCAGTGCTCTTGTGGGCCCGACTGGTACACCACAAACAACAAATACAACAATGAGTCCTATGTGATGTTCCTCTTCTGTTTCTGCTTCGCCGTCCCCTTGGCCACCATCATCTTCTGCTACGGACAGTTGCTCGTGACGCTCAAAATGGCAGCGAAGGCCCAGGCTGAGTCAGCCTCCACTCAGAAGGCGGAGAGGGAGGTCACCAGGATGGTGATTGTCATGGTGATGGGGTTCCTGGTGTGCTGGCTGCCCTACGCCTCCTTTTCCTTGTGGGTCGTGAACAACCGCGGTCAGCCCTTCGACCTGAGGTTTGCCACCATGCCCTCCTGCTTCTCCAAGGCATCTGCAGTCTACAACCCGGTCATCTATGTCCTCCTCAATAAACAGTTTCGTTCGTGCATGATGAAGATGTTGGGAATGGGTAGTGGTGAGGATGAGGAGTCATCGTCTAGCCAATCAGTGACCGAAGTCTCTAAAGTTGGACCAGCGTAG</t>
  </si>
  <si>
    <t>AJD38842.1</t>
  </si>
  <si>
    <t>ATGAAGCCCAATTATGCTATGGAGCTCCCAGAGGACTTCTGGATCCCCATTCCCCTGGACACAAACAACATTACAGAGTTCAGCCCCTTCCTGGTTCCCCAGGACCACCTGGGGAGCAGGGGCATCTTCTACTCCATGTCAGCGTTCATGTTCTTCCTGTTCGTGACGGGCACCAGCATCAACGCGCTCACCATTGCCTGCACTGTCCAGTACAAGAAGCTGCGCTCCCACCTCAACTACATCTTGGTGAACCTGGCCGTGGCCAACCTCATCGTCTCCGCCGTCGGCTCCTTCACCTGCTTCTTCTGCTTCGCCTTCAGATACATGGTGCTCGGCCCGCTGGCCTGCAAGATCGAGGGGTTCTGCGCTACTCTGGGTGGCATGGTCAGCCTGTGGTCCCTGGCTGTGGTGGCGTTTGAGAGATGGCTGGTCATCTGCAAGCCGCTCGGTAACTTCACCTTCAGGAGCAAACACGCCATTGTAGGCTGTGCACTCACCTGGGTGTTCGCTCTGATCGCTTCCCTTCCCCCACTGTTCGGCTGGAGCAGGTACATCCCAGAGGGCATGCAGTGCTCCTGTGGGCCAGACTGGTACACCTCAGACAACAAATACAACAATGAGTCGTACGTGATTTTCCTCTTCTGTTTCTGCTTCGCCATCCCCTTCACCACCATCCTCTTCTGCTACAGCCAGCTCCTATTCACCATGAAGATGGCAGCGAAGGCCCAGGCTGAGTCAGCCTCCACTCAGAAGGCGGAGAGGGAGGTCACCAGGATGGTGGTTGTCATGGTGATCGGGTTCCTGGTGTGCTGGCTTCCCTACGTCTCCTTTTCCTTGTGGGTCGTGAACAACCGCGGTCAGCCCTTCGACCTGAGGTTGGCCACCATACCCTCCTGCTTCTCCAAGGCCTCCACTGTCTACAACCCCGTCATCTACATCCTCCTAAACAAACAGTTCCGTTCCTGTATGATGAAGATGATGGGGATGAGCGATAGCGACGACGAAGAGTCTTCAACTTCAACACAATCAGCGACTGAAATCTCCAAAGTTGGACCTGCATAG</t>
  </si>
  <si>
    <t>Monocentris</t>
  </si>
  <si>
    <t>AJD38812.1</t>
  </si>
  <si>
    <t>GTATATCCCAGAGGGCATGCAGTGCTCCTGTGGACCGGACTGGTACACCACAGGCAACAAGTTCAACAACGAGTCCTATGTGATGTTCCTCTTCGGTTTCTGCTTTTCTGTCCCCTTTGCTACCATCGTCTTCTGCTACTCCCAGCTGCTTTTCACGCTGAAATCAGCAGCGAAGGCCCAAGCTGATTCGGTCTCCACCCAGAAGGCAGAGAGGGAGGTGACCAGGATGGTGGTTGTCATGGTACTGGGCTTCCTGGTTTGCTGGATGCCCTACGCCTCCTTTGCACTTTGGACTGTGAACAACCGTGGACAGCCCTTCGACCTGAGATTGGCCACCATACCCTCCTGCCTCTCCAAGGCCTCCACAGTCTACAACCCAGTTATCTATGTCCTCCTCAATAAACAGTTCCGCTCATGTTTGAGGAAGATGCTGGGGATGAGTGGTGACGATGAGGAGGAGTCATCAACAAGTCAGTCAGTGACTGAAGTCTCTAAAGTTGGACCTGCTTAG</t>
  </si>
  <si>
    <t>AJD38836.1</t>
  </si>
  <si>
    <t>ATGAGGGCAAATCGTCCTGTGGAGCTCCCGGAAGACTTCTGGATCCCCATCCCTCTGGACACCGACAACTTCACATCAGTCAGCCCTTTCTTGGTTCCCCAGGACCACCTAGGGAGCACAGGGCTCTTTTATGCCCTGTCAGCATTCATGTTCTTTCTATTTGTGACAGGCACGAGCATCAATGTCCTCACCATTGCATGTACTGTCCAATATAAGAAGCTTCGGTCCCATCTGAACTACATCCTGGTGAACTTGGCCGTGGCAAACCTTCTTGTCTCCTCTGTGGGCTCCTTCACTTGCTTCTACTGCTTTGCCTTCAGATACATGATCTTGGGTCCACTGGGGTGCAAGATCGAAGGATTTACAGCTACTGTTGGTG</t>
  </si>
  <si>
    <t>AJD38834.1</t>
  </si>
  <si>
    <t>ATGAGGGCAAACCGTGCTATGGAGCTGCCAGAAGACTTCTGGATCCCTATCTCTCTGGACACCGACAACATCACATCATTCAGCCCTTTCTTGGTTCCCCAGGACCACTTGGGGGGCACAGGCATCTTTTATGGCTTAGCAGGATTCATGTTTTTCTTATTTGTGGCGGGCACGAGCATCAATGTCCTCACCATTGCATGTACTGTCCAATATAAGAAGCTCCGGTCCCATCTCAACTACATCCTGGTGAACCTGGCCGTGGCAAACCTTCTCGTCTCCTCTGTGGGCTCCTTCACTGCCTTCTGCTCCTTTTTCTCTAGATACTTTATCTTTGGGCCACTAGCATGCAAGATTGAAGGATTTTTGGCTACTCTTGGTGGTATGGTAAGCCTATGGTCTCTTGCAGTGATAGCTTTTGAAAGATGGCTGGTCATCTGCAAGCCACTTGGTAACTTTGCCTTCAAGCCTGACCATGCTATAGCCTGCTGTGTATTCACTTGGGTCTTTGCTTTGATTGCCTCTGTTCCTCCACTGGTTGGATGGAGTAGGTATATCCCAGAAGGCCTGCAGTGCTCCTGTGGTCCGGACTGGTACACCACAGACAACAAGTTCAACAACGAGTCGTATGTGCTGTTCCTCTTCTGCTTCTGCTTTGCTGTCCCTTTTGCTACCATCGTCTTCTGCTACGCCCAACTGCTCATTACACTGAAAATGGCAGCGAAGGCCCAAGCTGATTCGGTCTCCACCCAGAAGGCAGAGAGGGAGGTGACCAGGATGGTGGTTGTCATGGTACTGGGCTTCCTGGTTTGCTGGATGCCCTACGCCTCCTTTGCACTTTGGACTGTGAACAACCGTGGACAGCCCTTCGACCTGAGATTGGCCACCATACCCTCCTGCCTCTCCAAGGCCTCCACAGTCTACAACCCAGTTATCTATGTCCTCCTCAATAAACAGTTCCGTTCATGCATGATGAAGATGTTGGGAATGGGTGGAGGGGATGAGGAGGAGTCATCAAGTCAATCAGTGACTGAAGTCTCCAAAGTTGGACCTGCTTAG</t>
  </si>
  <si>
    <t>Mora</t>
  </si>
  <si>
    <t>moro</t>
  </si>
  <si>
    <t>AJD38824.1</t>
  </si>
  <si>
    <t>ATGAAGCCCAGTTATGCAATGGAACTCCCGGAGGACTTCTGGATCCCCATTCCCCTGGACACCAACAACATGACAGAATTCAGCCCGTTCCTGGTTCCCCAGGACCACCTGGGGAGCACGGGCGTCTTCTACTCCATGTCAGCCTTCATGTTCCTCCTGTTTGTGGCGGGCAGCGCCATCAACACGCTCACCATCGCCTGCACCGTCCAGTACAAGAAGCTTCGCTCGCACCTCAACTACATCCTGGTGAACCTGGCCGTGGCCAACCTCATCATCTCCGCCGTGGGCTCCTTCACGTGCTTCTTCTGCTTTGCCTTCAGATACATGGTGATGGGCCCGTTGGCCTGCAAGCTCGAGGGGTTCACCGCTACTCTGGGTGGCATGGTCAGCCTGTGGTCCCTGGCCGTGGTGGCCATGGAGAGATGGCTGGTCATCTGCAAGCCGCTCGGAAGCTTCTCCTTCAGGAGCAACCACGCCATCATGGGCTGTGCTCTCACCTGGGTGTTCGGGCTGGCAGCTTCCCTCCCCCCACTGTTCGGTTGGAGCAGGTACATCCCAGAGGGCCTGCAGTGCTCCTGTGGACCCGACTGGTACACCACGGACAACAAATACAACAACGAGTCCTACGTGATGTTCCTCTTCTGTTTCTGCTTCGCCGTCCCCTTCACCACCATCGTCTTCTGCTACAGCCAGCTGCTCTTCACCATGAAGATGGCAGCGAAGGCCCAGGCTGAGTCAGTCTCCACCCAGAAGGCCGAGAGGGAGGTGACCAGGATGGTGGTGATCATGGTGATCGGGTTCCTGGTGTGCTGGATGCCCTACGCCTCCTTTGCCATGTGGGTGGTGAACAACCGCGGTCAGTCCTTCGACCTGAGGTTGGCCACCATACCCTCCTGCTTGTCCAAGGCCTCCACTGTGTACAACCCCGTCATCTACGTCCTCCTGAACAAACAGTTCCGTTCGTGTATGATGAAGATGATAGGGATGAGCGGTGACGACGACGAAGAGTCTTCAACTTCAACTTCTTCAACGACTGAAATCTCCAAAGTTGGACCTGCGTAG</t>
  </si>
  <si>
    <t>AJD38713.1</t>
  </si>
  <si>
    <t>ATGAAGCACGGCCGTGTCACGGAGCTACAGGCGGATTTCTATATCCCCATCCCCCTGGATACGGACAACATCACGTCTCTCAGCCCCTTCCTGGTCCCCCAGGACCATCTAGCAAGTTCAGGCATCTTCTATTTAATGGCCGCATTCATGCTTTTTATATTTATTGTGGGCACTTTCATCAATGCTCTTACGGTCGCATGCACCGTCCAAAACAAGAAGCTCCGATCCCACCTCAACTACATCCTGGTGAACTTGGCCCTGTCAAACCTTCTTGTGGCCGGTGTGGGCTCCTTCACTGCCTTCTGCAGCTTTTCAAACAAATATTTCATCCTTGGACCACTCGCATGCAGGATAGAAGGTTTTTTAGCAACGCTTGGCGGTATGGTAAGCCTGTGGTCTCTTTCTGTGATTGCTTTTGAAAGATGGCTGGTCATCTGCAAGCCACTTGGTACCTTTATTTTCAAGCCTGACCATGCCATGGCCTGCTGCGTAGTCACCTGGGTGTTGGCACTGCTTGCCTCATGTCCTCCTCTGTTTGGATGGAGCAGGTACATCCCAGAAGGCCTGCAGTGCTCCTGTGGTCCAGACTGGTACACCACAAACAACAAATACAACAATGAATCCTACGTGATGTATCTCTTCTCCTGCCACTTTACTGTTCCCCTCTCAATCATGGTCTTTTGCTACGTCCAGCTCCTCTTCACACTGAAAATGGCAGCAAAGGCCCAAGCAGAGTCTGCCTCCACCCAGAAGGCAGAGCGGGAGGTGACCAGGATGGTGGTCCTCATGGTGCTGGGCTTCCTGGTGTGCTGGATGCCTTATGCCTCCTTTGCTATTTGGGTGGTCAACAACCGAGGGCAGCCTTTTGACTTGAGGCTTGCTTCAGTACCGTCCGTCTTTTCCAAGGCCTCTACAGTCTACAACCCGATCATCTATGTTCTCCTCAATAAACAGTTCCGGGCATGCATGATGAAGATGATGGGAATGGGCGGCGCTGATGATGAAGAGTCGTCGACATCATCAGTGACCGAAGTCTCCAAAGTTGGGCCTGCTTAG</t>
  </si>
  <si>
    <t>AJD38714.1</t>
  </si>
  <si>
    <t>ATGAGGGGAATTCACCCAACCGAGCTCCCAGAAGACTTCTGGATTCCCATCCCTCTGGACACCAACAACATCACATCCCTCAGCCCGTACCTGGTTCCCCAAGATCACTTAGGGAGCGTGGGGCTCTTTTATTCCTTGTCAGCATTTATGTTCTTCCTTTTTGTGGCGGGCTCAGCCATTAATACCCTCACTATTGCATGCACTGTTGTATACAAGAAGCTCCGATCTCATCTGAACTACATCCTGGTGAACTTGGCTGTGGCGAACCTCCTCGTCGCCTCCGTGGGCTCCTTCACCTGCTTCTTCTGCTTTGCCTTCAGATACATGGTTCTTGGTCCACTGGGGTGCAAGATTGAAGGATTCACAGCAACCGTTGGTGGTATGGTAAGCTTGTGGTCTCTTGCTGTGGTAGCATTGGAAAGATGGCTGGTCATCTGCAAGCCACTCGGCAACTTCATCTTCAAGCCTTCCCATGCTATAGGTTGCTGCGCAATGACTTGGGTCTTTGGTCTGATGGCTGCAATTCCTCCTCTGGTTGGATGGAGTAGGTACATCCCAGAGGGCATGCAGTGTTCCTGTGGACCGGACTGGTACACAACCAACAACAAATACAACAACGAGTCCTATGTGTTGTTCCTCTTCTGCTTCTGCTTTTCCGTCCCTTTCTGCACCATCGTTTTCTGCTACTCCCAGCTGCTTTTAATGCTGAAATCGGCAGCGAAGGCCCAAGCAGAGTCTGCCTCCACCCAGAAGGCAGAGCGGGAGGTGACCAGGATGGTGGTCGTCATGGTGCTGGGCTTCCTGGTGTGCTGGATGCCTTATGCCTCCTTTGCTCTTTGGGTGGTCAACAATCGTGGGAATCCATTCGACCTGAGACTGGCGACCATACCCTCCTGTCTGTCTAAAGCCTCCACAGTCTACAACCCGGTTATCTACATCCTCCTCAACAAGCAGTTCCGCGAATGTTTGAGGAAGATGCTGGGCATGAGTGCAGGCGAGGATGAGGAGTCATCGACAAGTCAGTCAGTCACTGAAGTCTCTAAAGTTGGACCTTCTTAG</t>
  </si>
  <si>
    <t>jacobus</t>
  </si>
  <si>
    <t>AJD38784.1</t>
  </si>
  <si>
    <t>TTCCGTTCATGTATGAGGATGATGCTGGGGATGAGTAGCGGCGAGGAAGATGAGTCATCAGCAACTCAGTCGGTCACTGAAGTCTCTAAAGTTGGACCTGCTTGA</t>
  </si>
  <si>
    <t>AJD38765.1</t>
  </si>
  <si>
    <t>ATGAGGTCAAATCGTGATGAGGAGCTGCCAGAGGACTTCTGGATTCCTGTCCCTCTGGAAACCAACAACATCACATCACTTAGCCCTTTCTTGGTTCCTCAGGACCACTTGGGGAACACGGGCACCTTTTACGCCATGGCAGCATTCATGTTTTTCTTATTTGTGGTGGGCACAAGCATCAATTTCCTGACCATTGTGTGCACTGTCCAGTATAAGAAACTCCGGTCGCACCTCAACTACATCCTGGTGAATCTGGCCGTGGCCAACCTTCTTGTCGCCTGTGTGGGTTCCTTTACAGCCTTCTGCTCATTCTCCTCCAGATACTTTCTCTTTGGGCCACTAGCGTGCAAGATTGAAGGATTTCTGGCTACTCTTGGTGGTATGGTGAGCCTATGGTCTCTTGCAGTGATAGCKTTTGAAAGATGGTTGGTCATCTGCAAACCACTTGGGAACTTTGCCTTCAAGCCTGACCATGCTTTAGCCTGCTGTGCATTCACATGGATCTTTAGTTTGATTGCCGCTGTTCCACCACTGGTTGGATGGAGTAGGTATATCCCAGAAGGCCTGCAGTGCTCCTGTGGACCGGACTGGTACACCACAGACAACAAATACAACAACGAGTCCTACGTGATGTTCCTGTTCTGCTTCTGCTTTGCTGTTCCCTTTGCCACTATAATCTTCTGCTACGGCCAGCTGCTCATTACACTGAAAATGGCAGCAAAGGCCCAGGCCGACTCTGCCTCCACCCAGAAGGCAGAGAGGGAGGTGACCAGGATGGTGGTGGTCATGGTGATGGGCTTCCTGGTGTGCTGGATGCCCTATGCCTCCTTTGCTGTCTGGGTTGTGAACAACCGCGGGCAGACCTTCGATCTGAGACTGGCCACCATACCCTCGTGCTTTTCAAAGGCGTCCACAGTCTACAACCCAGTTATCTACGTCCTCCTCAACAAACAGTTCCGCTCCTGCATGCTGAAGATGTTGGGAATGGGTGGAGGAGACGACGAGGAGTCATCATCCAGTCAAGTAACTGAAGTCTCCAAAGTCGGACCTGCTTAG</t>
  </si>
  <si>
    <t>AJD38766.1</t>
  </si>
  <si>
    <t>ATGAGGGGAAATCGTCCCGTGGAGCTCCCAGAAGACTTCTGGATTCCCATCCCTCTCGACACGAACAACATCACCTCTCTCAGCCCTTTCTTGGTTCCCCAGGACCATCTAGGGACCACAGGCATTTTTTATGGCATGTCAGCGTTAATGTTTTTCTTATTTGTGACAGGCACCGCCATCAATACCCTCACTATTGCATGTACTGTCCAATATAAGAAGCTCCGCTCCCACCTCAACTACATCCTGGTGAACTTGGCCGTGGCAAACCTGCTTGTCTCCTCTGTGGGTTCYTTCACTTGCTTCTACTGCTTTGCCTTCAGATACATGATCTTTGGTCCACTGGGATGCAAGATTGAAGGATTTACAGCTACTCTTGGTGGTATGGTGAGCCTATGGTCTCTTGCAGTGGTAGCTTTTGAGAGATGGCTGGTCATCTGCAAGCCACTTGGTAACTTTGCATTCAAGCCCCACCATGCTTTAGCCTGCTGTGCACTCACTTGGGTCTTTGCTCTGGCTGCTGCACTTCCACCACTGTTTGGGTGGAGCAGGTACATCCCGGAGGGCATGCAGTGCTCCTGCGGACCAGACTGGTACACCACAGACAACAAGTTCAACAACGAGTCCTACGTGATGTTCCTCTTCTGTTTCTGCTTTGCTGTTCCCTTCTCTACCATCGTCTTCTGCTACTCCCAGCTGCTTTTCACACTGAAATCGGCAGCAAAGGCCCAGGCCGACTCCGTCTCCACCCAGAAGGCAGAGAGGGAGGTGACCAGGATGGTGGTGGTCATGGTGCTGGGCTTCCTGGTGTGCTGGATGCCCTATGCCTCCTTTGCTGTCTGGGTTGTGAACAACCGCGGGCAGACCTTCGATCTGAGACTGGCCACCATACCCTCCTGCCTGTCCAAGGCGTCCACAGTCTACAACCCGGTTATCTACGTCCTCCTCAACAAACAG</t>
  </si>
  <si>
    <t>EF526299.1</t>
  </si>
  <si>
    <t>ATGCACCGAACGAAGCCAGATCCACAGGAGGATCTCCCCGATGACTTCTACATTCCTGTATCCCTAAACACCAACAACATCACAATGCTCAGCCCATTCCTGGTGCCACAGACCCACCTGGGAAGCCCGTCAGTCTTCATGGTGCTCTCGGTGTTCATGTTCTTTCTGCTCATCACAGGTATTCCCATCAACGTCCTGACAATCATCTGCACCTTCAAGTACAAGAAGCTTCGCTCCCATCTCAACTACATTCTTGTGAATCTGGCTGTGGCCAACCTGATAGTGGTGGGCTTTGGCTCAACCACCGCCTTTTACAGTTTCTCACAGATGTACTTTGCGTGGGGGCCCTTGGCATGCAAAATTGAGGGATTTGCAGCCACCCTGGGAGGAATGGTTAGTTTGTGGTCCTTGGCTGTTGTGGCATTTGAAAGGTTCCTGGTTATCTGCAAACCACTAGGCAACTTCACATTTCGTAGCACCCATGCCATCATAGGCTGTGTAGCCACCTGGGTGTTTGGACTGATCTCGTCAGCGCCTCCACTCTTTGGCTGGAGCAGGTACATCCCTGAAGGCCTGCAATGCTCCTGCGGCCCTGACTGGTACACTACTAATAACAAGTGGAACAATGAGTCTTATGTTATCTTCCTCTTCTGCTTCTGTTTCGGGTTCCCTTTAAGCGTTATCATCTTCTCCTACGGCAGGCTTCTCATGACCCTCCGAGCGGTTGCTAAGCAACAGGAGCAATCTGCCTCTACCCAGAAGGCCGAGCGCGAAGTGACAAAGATGGTGGTTGTCATGGTTCTGGGTTTCCTAGTGTGCTGGTTACCTTATACCGTCTTCTCTCTCTGGGTGGTCACACACCGAGGGGAATCCTTTGAACTTGCACTAGGCTCTATCCCAGCTGTCTTCTCCAAATCCTCCACTGTCTACAACCCGCTGATCTACGTCTTTATGAACAAACAGTTCCGCTCCTGTATGATGAAGCTAATTTTCTGTGGCAAGAGTCCCTTTGGAGATGAAGATGATGCTTCCTCTGCATCCCAGTCCACTCAGGTCTCTTCGGTCTCCTCCAGCCAGGTTGCTCCGGCATAG</t>
  </si>
  <si>
    <t>AY214154.1</t>
  </si>
  <si>
    <t>ATGAACACAATGAGGTCGAATGCTCGCCCCGTGGAGCTCCAGGAGGGATTCTACATCCCTATCGCGCTGGATACCAACAACATCACTTCACTCAGCCCCTTCCTGGTTCCTCAGGACCACCTGGCGGGCAGTGCTATCTTCTATGGCATGTCATTTTTCATGTTCTTCCTATTTGTTGCCGGCACTGCTATCAACGTCCTTACCATCGTGTGTACTATCCAGTTCAAGAAGCTGCGATCCCATCTCAACTACATTCTGGTGAACTTGGCAATAGCTAACCTGCTGGTGTCCATGTTTGGATCCTCCACCGCCAGCTTGTCCTTTGCCTACAAATACTTTATCATGGGATCGGTTACATGCCAGATTGAGGGATTTACAGCTACTCTTGGCGGTATGGTGAGCTTATGGTCTCTCTCAGTAGTGGCGTTTGAAAGATGGTTGGTTATTTGTAAGCCAGTCGGTAACTTTCAATTCAAGAGCACACATGCAATAATCGGCTGTGCAATCACTTGGGTGTATGGGTTGGCTGCCAGTCTTCCCCCTCTGTTTGGCTGGAGTAGATACATTCCAGAAGGTCTCCAGTGCTCCTGTGGACCAGACTGGTACACCACAAACAACAAATACAACAATGAGTCCTATGTGATGTTCCTCTTCTTCTTCTGCTTTGGAGTCCCATTCAGTGTCATTGTTTTCTGCTATGCCCAGCTGCTCTTCATGATGAAGGCGGCTGCCGCGGCACAGGCAGACTCTGCCTCCACCCAGAAGGCAGAGAAGGAGGTCACCAAGATGGTGGTGGCGATGGTGGTGGGCTTCCTAGTGTGCTGGATGCCCTATGCCTCCTTTGCTGTCTGGGTTGTACAAAACCGTGGTGCACCCTTTGATCTCCGATTGGCCACCATACCTTCCTGCTTCTCCAAGGCCTCCACAGTCTACAACCCTCTCATCTATGTCTTCATGAATAAGCTGTTCCGCTCATGCATGATGAATTTGCTGGGATTAAAGTCCGGGGATGATGAGGAAGCATCATCAACATCCTCGGTCACTCAAGTGTCTTCTGCTGGTTAA</t>
  </si>
  <si>
    <t>AY214144.1</t>
  </si>
  <si>
    <t>ATGAACACAATGAGGTCGAATGCTCGCCCCGTGGAGCTCCAGGAGGGATTCTACATCCCTATCGCGCTGGATACCAACAACATCACTTCACTCAGCCCCTTCCTGGTTCCTCAGGACCACCTGGCGGGCAGTGCTATCTTCTATGGCATGTCATTTTTCATGTTCTTCCTATTTGTTGCCGGCACTGCTATCAACGTCCTTACCATCGTGTGTACTATCCAGTTCAAGAAGCTGCGATCCCATCTCAACTACATTCTGGTGAACTTGGCAATAGCTAACCTGCTGGTGTCCATGTTTGGATCCTCCACCGCCAGCTTGTCCTTTGCCTACAAATACTTTATCATGGGATCGGTTACATGCCAGATTGAGGGATTTACAGCTACTCTTGGCGGTATGGTGAGCTTATGGTCCCTCTCAGTAGTGGCGTTTGAAAGATGGTTGGTTATTTGTAAGCCAGTCGGTAACTTTCAATTCAAGAGCACACATGCAATAATCGGCTGTGCAATCACTTGGGTGTTTGGGTTGGCTGCCAGTCTTCCCCCTCTGTTTGGCCGGAGTAGATACATTCCAGAAGGTCTCCAGTGCTCCTGTGGACCAGACTGGTACACCACAAACAACAAATACAACAATGAGTCCTATGTGATGTTCCTCTTCTTCTTCTGCTTTGGAGTCCCATTCAGTGTCATTGTTTTCTGCTATGCCCAGCTGCTCTTCATGATGAAGGCGGCTGCCGCGGCACAGGCAGACTCTGCCTCCACCCAGAAGGCAGAGAAGGAGGTCACCAAGATGGTGGTAGTGATGGTGGTGGGCTTCCTAGTGTGCTGGATGCCCTATGCCTCCTTTGCTGTCTGGGTTGTACAAAACCGCGGTGCACCCTTTGATCTCCGATTGGCCACCATACCTTCCTGCTTCTCCAAGGCCTCCACAGTCTACAACCCTCTCATCTATGTCTTCATGAATAAGCTGTTCCGCTCATGCATGATTAATTTGCTGGGATTAAAGTCCGGGGATGATGAGGAAGCATCATCAACATCCTCGGTCACTCAAGTGTCTTCTGCTGGTTAA</t>
  </si>
  <si>
    <t>AY214149.1</t>
  </si>
  <si>
    <t>ATGAACACAATGAGGTCAAATGCTCGCCCCGTGGAGCTCCAGGAGGGATTCTACATCCCTATCGCGCTGGATACCATCAACATCACTTCACTCAGCCCCTTCCTGGTTCCTCAGGACCACCTGGCGGGCAGTGCTATCTTCTATGGCATGTCATTTTTCATGTTCTTCCTATTTGTTGCCGGCACTGCTATCAACGTCCTTACCATCGTGTGTACTATCCAGTTCAAGAAGCTGCGATCCCATCTCAACTACATTCTGGTGAACTTGGCAATAGCTAACCTGCTGGTGTCCATGTTTGGATCCTCCACCGCCAGCTTGTCCTTTGCCTACAGATACTTTATCATGGGATCGGTTGCATGCCAGATTGAGGGATTTACAGCTACTCTTGGCGGTATGGTGAGCTTATGGTCTCTCTCAGTAGTGGCGTTTGACAGATGGTTGGTTATTTGTAAACCAGTCGGTAACTTTCAATTCAAGAGCACACATGCAATAATCGGCTGTGCAATCACTTGGGTGTTTAGGTTGGCTGCCAGTCTTCCCCCTCTGTTTGGCTGGAGTAGATACATTCCAGAAGGTCTCCAGTGCTCCTGTGGGCCAGACTGGTACACCACAAACAACAAATACAACAATGAGTCCTATGTGATGTTCCTCTTCTTCTTCTGCTTCGGAGTCCCATTCAGTGTCATTGTCTTCTGCTATGCCCAGCTGCTCTTCATGATGAAGGCGGCTGCCGCGGCACAGGCAGACTCTGCCTCCACCCAGAAGGCAGAGAAGGAGGTCACCAAGATGGTGGTGGTGATGGTGGTGGGCTTCCTAGTGTGCTGGATGCCCTATGCCTCCTTTGCTGTCTGGGTTGTACAAAACCGCGGTGCACCCTTTGATCTCCGATTGGCCACCATACCTTCCTGCTTCTCCAAGGCCTCCACAGTCTACAACCCTCTCATCTATGTCTTCATGAATAAGCTGTTCCGCTCATGCATGATGAATTTGCTGGGATTAAAGTCCGGGGATGATGAGGAAGCATCATCAACATCCTCAGTCACTCAAGTGTCTTCTGCTGGTTAA</t>
  </si>
  <si>
    <t>AY214159.1</t>
  </si>
  <si>
    <t>ATGAACACAATGAGGTCGAATGCTCGCCCCGTGGAGCTCCAGGAGGGTTTCTACATCCCTATCGCGCTGGATACCAACAACATCACTTCACTCAGCCCCTTCCTGGTTCCTCAGGACCACCTGGCGGGCAGTGCTATCTTCTATGGCATGTCATTTTTCATGTTCTTCCTATTTGTTGCCGGCACTGCTATCAACGTCCTTACCATCGTGTGTACTATCCAGTTCAAGAAGCTGCGATCTCATCTCAACTACATTCTGGTGAACTTGGCAATAGCTAACCTGCTGGTGTCCATGTTTGGCTCCTCCACCGCCAGCTTGTCCTTTGCCTACAAATACTTTATCATGGGATCGGTTGCCTGCCTGATTGAGGGATTTACAGCTACTCTTGGCGGTATGGTGAGCTTATGGTCTCTCTCAGTAGTGGCGTTTGAAAGATGGTTGGTTATTTGTAAGCCAGTCGGTAACTTTCAATTCAAGAGCACACATGCAATAATCGGCTGTGCAATCACTTGGGTGTTTGGGTTCGCTGCCAGTCTTCCCCCTCTGTTTGGCTGGAGTAGATACATTCCAGAAGGTCTCCAGTGCTCCTGTGGACCAGACTGGTACACCACAAACAACAAATACAACAATGAGTCCTATGTGATGTTCCTCTTCTTCTTCTGCTTTGGAGTCCCATTCAGTGTCATTGTTTTCTGCTATGCCCAGCTGCTCTTCATGATGAAGGCGGCTGCCGCGGCACAGGCAGACTCTGCCTCCACCCAGAAGGCAGAGAAGGAGGTCACCAAGATGGTGGTGGTGATGGTGGTGGGCTTCCTAGTGTGCTGGATGCCCTATGCCTCCTTTGCTGTCTGGGTTGTACAAAACCGCGGTGCACCCTTTGATCTCCGATTGGCCACCATACCTTCCTGCTTCTCCAAGGCCTCCACAGTCTACAACCCTCTCATCTATGTCTTCATGAATAAGCTGTTCCGTTCATGCATGATGAATTTGCTGGGATTAAAGTCTGGGGATGATGAGGAAGCATCATCAACATCCTCGGTCACTCAAGTGTCTTCTGCTGGTTAA</t>
  </si>
  <si>
    <t>AY214139.1</t>
  </si>
  <si>
    <t>ATGAACACAATGAGGTCGAATGCCCGCCCCGTGGAGCTCCAGGAGGGATTCTACATCCCTATCGCGCTGGATACCAACAACATCACTTCACTCAGCCCCTTCCTGGTTCCTCAGGACCACCTGGCGGGCAGTGCTATCTTCTATGGCATCTCATTTTTCATGTTCTTCCTATTTGTTGCCGGCACTGCTATCAACGTCCTTACCATCGTGTGTACTATCCAGTTCAAGAAGCTGCGATCCCATCTCAACTACATTCTGGTGAACTTGGCAATAGCTAACCTGCTGGTGTCCATGTTTGGATCCTCCACCGCCAGCTTGTCCTTTGCCTACAGATACTTTATCATGGGATCGGTTGCATGCCAGATTGAGGGATTTACAGCTACTCTTGGCGGTATGGTGAGCTTATGGTCTCTCTCAGTAGTGGCGTTTGAAAGATGGTTGGTTATTTGTAAGCCAGTCGGTAACTTTCAATTCAAGAGCACACATGCAATAATCGGCTGTGCAATCACTTGGGTGTTTGGGTTGGCTGCCAGTCTTCCCCCTCTGTTTGGCTGGAGTAGATACATTCCAGAAGGTCTCCAGTGCTCCTGTGGACCAGACTGGTACACCACAAACAACAAATACAACAATGAGTCCTATGTGATGTTCCTCTTCTTCTTCTGCTTCGGAGTCCCATTCAGTGTCATTGTCTTCTGCTATGCCCAGCTGCTCTTCATGATGAAGGCGGCTGCCGCGGCACAGGCAGACTCTGCCTCCACCCAGAAGGCAGAGAAGGAGGTCACGAAGATGGTGGTGGTGATGGTGGTGGGCTTCCTAGTGTGCTGGATGCCCTATGCCTCCTTTGCTGTCTGGGTTGTACAAAACCGCGGTGCACCCTTTGATCTCCGATTGGCCACCATACCTTCCTGCTTCTCCAAGGCCTCCACAGTCTGCAACCCTCTCATCTATGTCTTCATGAATAAGCTGTTCCGTTCATGCATGATGAATTTGCTGGGATTAAAGTCCGGGGATGATGAGGAAGCATCATCAACATCCTCGGTCACTCAAGTGTCTTCTGCTGGTTAA</t>
  </si>
  <si>
    <t>EU410467.1</t>
  </si>
  <si>
    <t>ATGAAGGCAATACCCGAGTTTCAGGAAGATTTCTACATCCCCATAGCTTTAGATACCAACAACATCTCAGCTTTCAGCCCTTTCATTGTCCCCCAGGACTACCTGGGTCACCATGGCGTTTTCATTGCCATGGCTGCCTTCATGTTCTTCCTTTTCGTCGCAGGGACTGCAATCAACGTCCTTACCATTGCTTGCACAATTCAATACAAGAAACTCAGATCTCACCTTAACTATATTCTTGTGAACCTTGCCGTTGCCAACCTGTGGGTGTCTGTTTTCGGTTCCTCGATAGCATTCTACTGCTTCTGGAAGAGGTACTTTATCCTCGGGGTGACAGCATGTAAAATTGAGGGCTTCACTTCATCAATTGGAGGAATGGTGAGTTTGTGGTCTCTTGCTGTGGTCGCTCTTGAAAGGTGGCTGGTCATTTGCAAACCCCTTGGGAACTTTACTTTCAAGACCCATCATGCCATACTTGGCTGCGTATTTCCTTGGATTTTTGCACTGGCAGCTGCACTTCCTCCACTGTTTGGATGGAGCCGGTACATACCTGAAGGTTTGCAGTGCTCTTGTGGACCTGACTGGTATACGACAAACAACAAATACAACAACGAAACCTATGTCATGTTTTTGTTCTGCTTCTGCTTTGCGGTTCCTTTCAGCACCATCGTAATCTGTTATGGTCAGCTGCTCATCACACTTAAATTAGCAGCCAAAGCTCAAGCAGATTCAGCTTCGACCCAGAAGGCAGAGAGGGAGGTGACAAAGATGGTGGTGGTAATGGTGTTTGGCTTCTTGTTATGCTGGGGACCATATGCTATCTTTGCTCTCTGGCTAATTACCCACCGTGGTGAATCATTTGACCTGAGACTGGCAACTATACCATCCTGCCTTTGTAAAGCCTCCACAGTGTACAATCCTGTCATCTACGTCGTAATGAACAAACAGTTCCGTTCCTGTATGATGAAGATGGTCTGTGGCAAGAATATTGATGAAGAAGAGGCTTCTTCTTCATCTCAGGTCACCCAGGTCTCCTCTGTTGCACCAGAGAAATAA</t>
  </si>
  <si>
    <t>angustatus</t>
  </si>
  <si>
    <t>AJD38898.1</t>
  </si>
  <si>
    <t>ATGAGGAAGGATCGTGGAATGGAGTTGCCAGAGGACTTCTGGATACCGATCCCTCTGGACACCAACAACATCACATCCCTCAGTCCTTTCTTAGTTCCTCAAGATCATTTGGGGAACGTGGGCGTCTTCTACTCAATGGCAGGATTCATGCTTTTCGTATTTGTAGTTGGAACTGCGATCAATTCCCTCACCATTGCATGCACCATCCAATACAAGAAGCTCCGATCCCACCTCAACTACATCCTGGTGAACTTGGCCGTGGCTAACCTCATTGTGTCCTGTGTGGGCTCCTTCACTGCTTGCTGCTCCTTTGCTACTAGATATTTTATCTTTGGGCCGCTAGCATGCAAGATTGAGGGTTTTATGGCGACACTTGGTGGGATGGTGAGCCTGTGGTCCCTGGCTGTGATAGCGTTTGAACGATGGCTGGTCATCTGCAAGCCCCTTGGAAACTTTATGTTCAAGCCCGATCACGCTTTAGTTTGCTGTGTATTCACGTGGATATTTGCACTGACCGCCGCTCTTCCCCCTCTGTTTGGATGGAGCAGGTACATCCCAGAGGGGCTGCAGTGCTCCTGTGGACCAGACTGGTACACCACAAACAATAAATACAACAACGAATCCTATGTGATGTTCCTGTTCTGCTTCTGCTTTGCCGTCCCTTTTGCAACCATCGTCTTCTGCTATGCTCAGCTGCTCATTACAATGAAAATGGCAGCCAGGGCCCAGGCTGAGTCCGCCTCCACCCAGAAGGCAGAGAAGGAGGTGACCAGGATGGTGGTGATCATGGTGGTGGGCTTCCTGGTCTGCTGGTTGCCCTACGCCTCCTTCGCAGTCTGGGTAGTAAACAACCGGGGGCAGCCGTTTGACCTGCGACTGGCCACCATCCCCTCCTGTTTCTCCAAGGCGTCTGCCGTCTATAATCCTGTCATCTACATCCTCTTCAATAAACAGTTCCGTGGGTGCATGATGAAGATGCTTGGGATGGGTGGAGATGATGATGAAACGTCATCATCAGCATCAGTAACTGAAGTCTCCAAAGTTGGACCTGCTTAA</t>
  </si>
  <si>
    <t>AJD38902.1</t>
  </si>
  <si>
    <t>ATGAAGCACAGTCATGTGACCGAGCTTCCAGAGGACTTCTGGATCCCAGTTCCACTGGATACAAACAACATCACGTCTCTCAGTCCCTTTCTGGTTCCTCAGGACCACCTTTCAGGTTCAGGCATCTTCTATGCAATGTCCATGTACATGTTTTTCATATTTACCGTTGGCACTTTTATCAACGCCCTCACTGTTGCGTGTACCATTCAATACAAGAAGCTCCGATCCCACCTCAACTACATCCTGGTGAACTTGGCCTTGTCCAACCTTCTTGTATCTGCTGTGGGTTCTTTAACCACTTGCTGCACCTTTGCTGTGAGATATTTTATCTTTGGACCGTTGGTATGCAAGATTGAGGGGTTTTTGGTCACACTTGGTGGTATGGTGAGCCTGTGGTCCCTGGCTGTGATAGCGTTTGAACGATGGCTGGTCATCTGCAAACCACTTGGAAACTTTATGTTCAAACCTGACCACGCTTTAGTTTGCTGTGTGTGCACCTGGATCATTGCACTGGTTGCCTCGGCCCCCCCACTGTTGGGATGGAGCAGGTACATCCCAGAGGGGCTGCAGTGCTCCTGTGGACCAGACTGGTACACCACAAACAATAAATACAACAACGAATCCTATGTGATGTTCCTGTTCTGCTTCTGCTTTGCCGTCCCGCTCAGCACCATCATCTTCTGCTATGCTCAGCTGCTCATTACAATGAAAATGGCAGCCAGGGCCCAGGCTGAGTCCGCCTCCACCCAGAAGGCCGAGCGGGAGGTGACCAGGATGGTGGTGGTCATGGTGGTGGGCTTCCTGGTCTGCTGGTTGCCCTACGCTTCATTTGCTCTTTGGATTGTGAATAATCGTGGGCAGAGTTTTGACCTGAGATTTGCTACTATACCATCTGTCTTTTCAAAGTCGTCTGCAGTCTACAACCCTGTTATCTACATCGTCCTCAATAAACAGTTCCGTTCATGTATGAAGAAGATGCTGGGGATGAGTGGAGGTGAGGATGAAGACTCATCGGCCTCCCAGTCAGTGACTGAAGTCTCCAAAGTTGGTCCTGCTTAG</t>
  </si>
  <si>
    <t>cyanosoma</t>
  </si>
  <si>
    <t>AJD38900.1</t>
  </si>
  <si>
    <t>ATGAGGAAGGATCGTGGAATGGAGTTGCCAGAGGACTTCTGGATACCGATCCCTCTGGACACCAACAACATCACATCGCTCAGTCCTTTCTTAGTTCCTCAAGATCATTTGGGGAACGTGGGCGTCTTCTACTCGATGGCAGGATTCATGTTTTTCGTATTTGTAGTCGGAACTGCGATCAATTCCCTCACCATTGCATGTACCATCCAATACAAGAAGCTCCGATCCCACCTCAACTACATCCTGGTGAACTTGGCCATGGCTAACCTCATTGTGTCCTGCGTGGGCTCCTTCACTGCTTGCTGCTCCTTTGCCACTAGATATTTTATCTTTGGGCCGCTAGCATGCAAGATTGAGGGTTTTATGGCGACACTTGGTGGGATGGTGAGCCTGTGGTCCCTGGCTGTGATAGCCTTTGAACGATGGCTGGTCATCTGCAAACCACTTGGAAACTTTATTTTCAAGCCCGACCACGCTTTAGCCTGCTGTGTGTTCACATGGATATTTGCTCTGGCCGCCGCTCTTCCCCCCCTGTTTGGATGGAGCAGGTACATCCCAGAGGGGCTGCAGTGCTCCTGTGGACCAGACTGGTACACCACTAACAATAAATACAACAACGAGTCCTACGTGATGTTCCTGTTCTGCTTCTGCTTTGCCGTCCCTTTCGCAACCATCGTCTTCTGCTATGCTCAGCTGCTCATTACAATGAAAATGGCAGCCAGGGCCCAGGCTGAGTCCGCCTCCACCCAGAAGGCAGAGAAGGAGGTGACCAGGATGGTGGTGATCATGGTGGTGGGCTTCCTGGTCTGCTGGATGCCCTACGCCTCCTTCGCGGTCTGGGTAGTAAACAACCGGGGGCAGCCGTTTGACCTGCGACTGGCCACCATCCCCTCCTGTTTCTCCAAAGCGTCTGCCGTCTATAATCCTGTCATCTACATCGTCTTCAATAAACAGTTCCGTGGGTGCATGATGAAGATGCTTGGGATGGGTGGAGATGATGATGAAACGTCATCATCAGCATCAGTAACTGAAGTCTCCAAAGTTGGACCTGCTTAA</t>
  </si>
  <si>
    <t>AJD38899.1</t>
  </si>
  <si>
    <t>ATGAAGCACAGTCATGTGACGGAGCTTCCAGAGGACTTCTGGATCCCGGTTCCACTGGATACAAACAACATCACGTCTCTCAGTCCCTTTCTGGTACCTCAGGACCACCTTTCAGCTTCAGGCATCTTCTATGCAATGTCTATATACATGTTTTTCATATTTACCGTTGGCACTTTCATCAACGCCCTCACTATTGCGTGTACCATTCAATACAAGAAGCTCCGATCCCACCTCAACTACATCCTGGTGAACTTGGCCTTTTCCAACCTTCTTGTATCTGCGGTGGGTTCTTTAACCACTTGCTGCACCTTCGCTGTGAGATATTTTATCTTTGGACCGTTGGTGTGCAAGATTGAAGGGTTTTTGGTAACGCTTGGTGGGATGGTGAGCCTGTGGTCCCTGGCTGTGATAGCCTTTGAACGATGGCTGGTCATCTGCAAACCACTTGGAAACTTCATGTTCAAACCTGACCACGCTTTAGCCTGCTGTGTTTGCACCTGGATCATTGCACTGATTGCCTCGGCCCCCCCCCTGTTTGGATGGAGCAGGTACATCCCAGAGGGGCTGCAGTGCTCCTGTGGACCAGACTGGTACACCACTAACAATAAATACAACAACGAGTCCTACGTGATGTTCCTGTTCTGCTTCTGCTTTGCCGTCCCGCTCAGCACCATCATCTTCTGCTATGCTCAGCTGCTCATTACAATGAAAATGGCAGCCAGGGCCCAGGCTGAGTCCGCCTCTACCCAGAAGGCCGAGCGGGAGGTGACCAGGATGGTGGTGGTCATGGTGGTGGGCTTCCTGGTCTGCTGGTTGCCCTACGCTTCATTCGCTCTTTGGATTGTGAACAATCGTGGGCAGACTTTTGACCTGAGATTTGCTACTGTACCATCTGTCTTTTCAAAGTCTTCTGCAGTCTACAACCCTGTTATCTACATCCTCCTCAATAAACAGTTCCGTTCATGTATGAAGAAGATGCTGGGGATGAGCGGAGGTGAGGATGAAGACTCATCGGCCTCCCAGTCGGTGACTGAAGTCTCCAAAGTTGGTCCTGCTTAG</t>
  </si>
  <si>
    <t>Parablennius</t>
  </si>
  <si>
    <t>parvicornis</t>
  </si>
  <si>
    <t>AJD38849.1</t>
  </si>
  <si>
    <t>ATGAGGACCATTCGCACTCAGGAGCTTCCGGAGGACTTCTGGATTCCCATCAATCTGGAAACTGACAATGTCACGGCACTCAGCCCCTTTCTGGTCCCTCAGGACCACTTGGGGAGTTCAGGCATATTCTATTCAATGGCGGGATTCATGTTATTTATATTTGTGGTTGGCACGAGCGTTAACACTCTCACCATTGGATGCACCATGAAATACAAGAAGCTCCGCTCCCACCTCAACTACATCCTGGTAAACTTGGCAGTGGCAAACCTTCTTGTGACCTGTGTGGGCTCTTTCACTGCTTGCTGCTCTTTTGCATCCAAATATTTCATCTTTGGACCGCTAGCATGCAAGATTGAGGGTTTTATGGCAACACTTGGAGGTATGGTGAGCCTGTGGTCTCTTGCTGTGGTAGCTTTTGAAAGATGGCTGGTCATCTGTAAGCCCCTGGGTAACTTTGCTTTCAAGCCAAACCATGCGTTGGCATGCTGTTTATTCACCTGGGTTTTTGCACTGTTTGCCTCTGTACCTCCACTGGTTGGGTGGAGCAGGTACATCCCTGAAGGCCTGCAGTGCTCCTGTGGACCAGACTGGTACACCTCGAACAACAAATACAACAATGAGTCCTACGTGATATTTCTTTTCTGCTTCTGCTTTGCTGTTCCTTTTACCACAATTGTATTCTGCTACTCCCAGCTGCTCATCACCTTGAAATTGGCAGCCAAGGCCCAAGCAGAGTCTGCCTCCACACAAAAGGCAGAGAGGGAGGTGACCAGGATGGTGGTGGTCATGGTGTTGGGTTTCCTGGTGTGCTGGCTGCCCTACGCCTCCTTCGCTCTTTGGGTTGTCAACAACCGTGGACAACCATTTGACCTGAGATTGGCCACTATACCGTCCTGTCTGTCCAAAGCCTCTGCAGTCTACAATCCAGTTATCTATGTCATCTTCAATAAACAGTTTCGTTCATGCATGTTAGAGATGCTGGGGATGGGAAGTATTGAGGAGGAAAGCGCAACGCAATCAGTGACAGAAGTCTCCAAAGTTGGACCTGCTTAG</t>
  </si>
  <si>
    <t>AJD38850.1</t>
  </si>
  <si>
    <t>ATGAAGCACGGCCGCATGCACGAGCTCCCAGAGGATTTCTATATCCCCATTTCTTTGGATACGGATAACATCACGTCTCTCAGCCCTTTCCTAGTACCCCAGGACCATCTAGCAAATGCAGCCACATTCTACGGAATGGCTGTATATATGTTTTTTATATTTACCGTGGGATCATTCATCAATGCGCTTACCGTTGCGTGCACCATCCAGTACAAGAAACTTCGGTCCCACTTAAACTACATCCTGGTGAACTTGGCTGTGGCGAACCTTCTTGTGTCTTTGGTAGGCTCGTTCATGGCCTGCTGCTCATTTTCGTCCAGATACTTCATCTTTGGTGCCCTAGCATGCAAGATTGAAGGATTCGTGGCAACACTCGGTGGTATGGTGAGCCTGTGGTCTCTGGCTGTGGTAGCATTTGAAAGATGGCTGGTCATCTGCAAGCCCTTGGGTAACTTTATTTTCAAGCCAGACCATGCTATGGGGTGCTGTGTATTCACCTGGGTGTTTGCATTGATTGCCTCGACTCCCCCTCTTTTCGGATGGAGCAGATACATTCCCGAAGGCCTGCAGTGCTCCTGTGGGCCAGACTGGTACACCTCAAACAACAAATACAACAATGAATCCTATGTCATCTTTCTCTTTTGCTTCTGCTTCGCTGTTCCTCTTACAACCATTATCTNNNNNNNNNNNNNNNNNNNNNNNNNNNNNNNNNNNGCAGCCAAGGCTCAAGCTGAGTCTGCCTCCACCCAGAAGGCAGAGAGGGAGGTGACCAGGATGGTGGTGGTCATGGTGATGGGCTTCCTGGTGTGCTGGCTGCCCTACGCCTCTTTCGCTCTCTGGGTTGTCAACAACCGCGGGCAGCCTTTCGACCTGAGATTTGCGTCAATCCCGTCTATTTTTTCCAAGTCCTCTGCAGTCTACAACCCGGTTATCTATGTTCTGCTCAATAAACAGTTCCGGTCATGCATGATGAAGATGCTGGGGATGAGTGGAGGAGAGGATGAAGAGTCATCAACACAGTCGGTGACCGAAGTCTCCAAAGTTGGACCCGCTTAG</t>
  </si>
  <si>
    <t>Paralichthys</t>
  </si>
  <si>
    <t>HM107814.1</t>
  </si>
  <si>
    <t>ATGAAGCACGGCCGGGTCATGGAGCTTCCAGAGGATTTCTGGATCCCCATCCCTTTGGATACGAACAACATCACGACTCTCAGCCCCTTCCTCGTCCCCCAGGACCATCTAGCAAGCTCAGGCACCTTCTACGCCATGGCCATATTCATGTTTTTTATATTTGTTGTGGGCACTAGCATCAACGCGCTCACAATCGTGTGCACCATGAAATACAAGAAGCTCCGGTCCCACCTCAACTACATCCTGCTGAACTTGGCCGTGGGAAACCTTCTCGTGTCCTGTGTCGGCTCCTTTGTTGGCTGCTGCGCATTTTCAGCCAGATATTTTATCTTTGGAGCGCTAGCGTGCAAGATTGAAGGTTTCATGGTGACACTTGGTGGTATGGTCAGCCTGTGGTCTCTGGCTGTGATAGCTTTTGAAAGATGGCTGGTCATCTGCAAGCCACTTGGTAACTTTGTTTTCAAGCCTGACCATGCTATAGCTTGCTGCGTATTCACCTGGGTGTTTGCACTTATTGCCTCAGCTCCTCCACTGTTCGGATGGAGCAGGTACATCCCAGAGGGTCTGCAGTGCTCCTGTGGACCAGACTGGTACACCACAAACAACAAATACAACAATGAATCATACGTGATGTTCCTCTTCTGCTTCTGCTTTGCCGTTCCCCTCACCACCATCATCTTCTGCTACACACAGCTGCTCATCACACTGAAAATGGCCGCGAAGGCTCAAGCTGAGTCTGCCTCCACCCAGAAGGCAGAGAGGGAGGTGACCAGGATGGTGGTGGTCATGGTGATGGGCTTCTTGGTGTGCTGGCTGCCCTACGCCAGTTTTGCGCTGTGGGTCGTGAACAATCGTGGGCAAACGTTCGACCTGAGATTGGCTACTATGCCAGCTGTCTTCTCCAAATCCTCTGCAGTCTACAACCCAGTCATCTATGTTCTACTCAATAAACAGTTCCGTTCATGCATGATGAAGATGATGGGGATGGGTGGAGGTGATGATGATGAATCTTCAACATCACAGACCTCAGTCACCGAAGTCTCCAAAGTAGGGCCTGCTTAG</t>
  </si>
  <si>
    <t>Perulibatrachus</t>
  </si>
  <si>
    <t>rossignoli</t>
  </si>
  <si>
    <t>AJD38772.1</t>
  </si>
  <si>
    <t>ATGAGGTCAACTCGTGGTACTGAGCTGCCAGAAGACTTCTGGATACCCATCGCACTGGACACCAACAACATCACGGCACTCAGCCCTTTCCTGGTTCCTCAGGACCACCTGGGGAACACAAGCACCTTCTATGCCATGGCAGTGTTCATGTTCTTTGTGTTTATATTTGGCACCAGCATCAACGCTCTCACCATTGCATGTACTATCCAATATAAGAAGCTCCGCTCCCACCTCAACTACATTCTGGTCAACCTGGCTGTGGCCAACCTGATTGTGTCCTGCGTGGGCTCCTTCACCGCTTGCTGCTCCTTTGCAGCCAGGTATTTTGTTTTTGGACAACTGGCATGCAAGATCGAAGGATTCATGGCTACGCTTGGTGGTATGGTAAGCCTGTGGTCTCTTGCTGTCATAGCTTTCGAAAGATGGCTGGTCATCTGTAAGCCAATGGGCAACTTTACGTTCAAGCCCGACTACGCTGTAGCTTGCTGTGCTTTCACCTGGGTGTTTGCGCTGATTGCATCGCTTCCACCGTTGTTCGGATGGAGCAGGTATATCCCAGAAGGACTGCAGTGTTCCTGTGGACCAGACTGGTACACAACAAACAACAAATACAACAATGAATCCTACGTGATGTTCCTGTTCTGCTTCTGCTTCGCTGTTCCCTTCGGCACCATTGTCTTCTGCTATTCTCAGCTGCTGATCACGATGAAACTTGCTGCAAAGGCCCAGGCTGAGTCTGTGTCCACCCAGAAGGCAGAACGAGAGGTGACTCGGATGGTGGTCATCATGGTTATTGGTTTCCTGGTTTGCTGGCTGCCCTACGCCTCCTTTTCTCTTTGGATTGTCAACAACCGTGGGCAATCTTTTGACCTGAGAATGGCGAGCATACCCTCCTGCTTCTCAAAGAGCTCTGCAGTCTACAACCCTATCATCTACATCCTCTTAAACAAACAGTTCCGTTCATGCATGTTGATGATGCTGGGGATGGGTGGAGGTGAGGAAGAATCGTCAACAGCACAATCAGTGACTGAAGTCTCCAAAGTCGGGCCCGCTTAG</t>
  </si>
  <si>
    <t>CTTTACCGAAAGAACCAACGAGTAATTCCAGAAGATTTCTACATCCCCATTCCGCTCAATGTCAAGAACCTGACGGAGCTGCGCCCCATTCCTGGTACCACAGACCCACCTGGGTGGCCAGCGGCTTGTTCCACGCCATGTCGGCGTTCATGCTTATCCTCATCACCGCGGGTTTCCCGCTCAATTTCCTCACCATCTTCCTCGCCTTCCAGTACAAGAAGTTCCGCTCCCACCTCAACTACATTCTGGTCAACCTCGCCATCGCCAATCTCGTCGTCGTTTGCTTTGGGTCCACCTTTTCGTTCGATAGCTTCATCAATACATACTTTGTGTGTGGGCCCCCCCCCCCTGTTTTGCAAGATGGAGGGCATCAGCGCGACTTTGGGAG</t>
  </si>
  <si>
    <t>CAGTTCCGTTCATGTATGATGAAGACTAGATTTTGTATGATGAAGACTACATTTTGTGAGAAGATTCCTCTGGTAGATGACACAAGATCCACCACCATGCAGGTGTCATGTTTCAACAAGTCAGGTGGCTCCTACCTGA</t>
  </si>
  <si>
    <t>AJD38870.1</t>
  </si>
  <si>
    <t>KGAGCGGGAGGTGACCAGGATGGTGGTTCTCATGGTGATTGGCTTCCTGGTGTGCTGGATGCCCTACGCTTCCTTTGCTCTCTGGATTATAAACAACCGAGGGCAACCGTTCGACCTGAGACTGGCCACCATACCCTCCTGTCTCTCTAAAGCCTCCACAGTCTACAACCCTGTTATTTACATCCTCCTCAATAAACAGTTCCGCTCATGCATAAGGAAGATGGTGGGGATGAGTGAAGGTGATGACGAGGAGTCATCGACAAGTCAATCGGTTACTGAAGTCTCTAAAGTTGCACCTGCTTAG</t>
  </si>
  <si>
    <t>Pseudochromis</t>
  </si>
  <si>
    <t>fuscus</t>
  </si>
  <si>
    <t>AJD38887.1</t>
  </si>
  <si>
    <t>ATGAGGGCTAGTCGTGGTATGGAGCTGCCGGAGCACTTTTGGATACCCATCGCTTTGGACACTGACAACATCACAGCTCTCAGCCCTTTTCTGGTTCCCCAGGACCACTTGGGGAATGCGGGCACCTTCTACGCCATGGCAGCATTCATGTTCTTTGTATTTGTGGTTGGCACTGGCATTAATACGCTCACTATTGCATGCACCGCCCAATACAAGAAGCTACGATCCCACCTCAACTATATCCTGGTAAACTTGGCTGCTGCAAACCTTCTGGTATCCTGTGTGGGTTCGTTCACTGCCTGCTGCTCCTTTGCATCCAGATATTTCCTCTTTGGACCAACRGCATGCAAGATTGAAGGTTTCATGGCAACACTCGGGGGTATGGTAAGCCTGTGGTCTCTTGCTGTGATAGCTTTTGAAAGATGGCTGGTCATCTGCAAGCCACTTGGTAACTTTATCTTCAAGCCTGACCATGCTTTAGCGTGCTGTGGGTTCACCTGGGTGTTTGCGCTGATCGCCTCCGTGCCCCCACTGTTCGGATGGAGCAGATACATCCCTGAAGGCCTGCAGTGCTCCTGTGGACCAGACTGGTACACCACGAACAACAAATACAACAACGAATCCTATGTGATATTTCTCTTCTGCTTCTGCTTCGCTGTTCCCTTCGCCACCATCGTCTTCTGCTACGCTCAGCTGCTCATTACTCTGAAAATGGCAGCAAAGGCCCAGGCTGAGTCCGCCTCCACCCAGAAGGCCGAGCGGGAGGTGACCAGGATGGTGGTCCTCATGGTGGCAGGATTTCTCGTGTGCTGGTTGCCTTACGCCTCCTTCGCTCTCTGGGTGGTCAATAACCGGGGGCAACCATTTGACCTGCGGCTGGCCACCATCCCCTCCTGCTTCTCTAAAGGCTCCGCAGTCTACAACCCAATCATCTATGTTGTCTTTAACAAGCAGTTCCGTTCGTGCATGTTAGCGATGCTGGGCATGGGCGGAGGTGAGGAGGAGTCTTCAGCAACACAATCAGTGACTGAAGTCTCCAAAGTGGGGCCCGCTTAG</t>
  </si>
  <si>
    <t>AJD38889.1</t>
  </si>
  <si>
    <t>ATGAAGCACGGACGTAACACGGAGCTTCCGGAGCACTTTTGGATCCCCATCCCTCTGGATACAGACAACATCACAGCTCTCAGCCCCTTCCTGGTTCCTCAGGACCATCTAGCAAACTCAGCCACCTTTTATGCAATGGCAGCATTCATGTTCTTTGTATTTGTTGTTGGCACTTTCATCAATGCGCTTACCGTTGCATGCACCGTGCAATACAAGAAGCTTCGGTCCCACCTCAACTACATCCTGGTGAACTTGGCTGCCGCGAACCTTCTGGTGTCTGTAGTGGGTTCGTTCACTGCCTGCTGCTCTTTTGCATCCAGATATTTCATCTTTGGACCACTGGCATGCAAGATTGAAGGTTTTGTAGCAACACTTGGAGGTATGGTAAGCCTGTGGTCTCTTGCTGTGATTGCGTTTGAAAGATGGCTGGTCATCTGCAAGCCCCTCGGTAACTTTATCTTCAAGCCTGATCATGCTTTAGCGTGCTGTGCATTCACCTGGGTGTTTGCACTGATTGCCTCGGTTCCTCCACTGTTCGGATGGAGTAGATACATCCCAGAAGGCCTGCAGTGCTCCTGTGGACCAGACTGGTACACCACTAACAACAAATACAACAACGAATCCTATGTGATGTTTCTCTTCTGCTTCTGCTTCGCTGTTCCCCTGGCAACCATCATCTTCTGCTACGCTCAGCTGCTCATTACTCTGAAAATGGCAGCGAAGGCCCAGGCTGAATCCGCCTCCACCCAGAAGGCCGAGCGGGAGGTGACCAGGATGGTGGYMGTCATGGTGGCGGGCTTCCTAGTGTGCTGGTCCCCCTACACCTCCTTCGCTCTCTGGGTTGTGAACAACCGCGGGCAGCCTTTTGACCTGAGATATGCTTCCATCCCGTCCATCTTTTCCAAGTCCTCTGCAGTCTACAACCCAGTTATCTACGTCCTCCTCAACAAACAGTTCCGCTCATGCATGATGAAGATGCTGGGGATGAGTGGAGGTGAGGACGAAGAGTCGTCGACAACATCGTCAGTCACCGAAGTCTCCAAAGTTGGACCTGCTTAA</t>
  </si>
  <si>
    <t>AJD38888.1</t>
  </si>
  <si>
    <t>ATGAGGGGAAATCGTCCTGTGGAGTTTCCAGAGGATTTCTGGATCCCCATCCCTCTGGACACCAACAACATCACGTCCCTCAGCCCATACCTGGTTCCCCAGGACCATCTAGGGAGCCTGGGGATCTTTTATTCAATGTCGGCGTTTATGTTCTTCTTGTTTGTGACTGGTACTGCCATCAATATCCTGACTATTGCATGTACTGTTCAATACAAGAAGCTCCGGTCTCATCTGAACTACATCCTGGTGAACTTGGCTGTGGCGAACCTCCTCGTCTCCTCCGTGGGCTCCTTCACCTGCTTCTACTGCTTTGCCTTCAGATACATGATTCTGGGTCCACTGGGATGCAAGATTGAAGGATTTACAGCAACGATTGGAGGCATGGTGAGCCTGTGGTCTCTTGCTGTGATTGCATTTGAGAGATGGCTAGTTGTGTGCAAGCCACTTGGGAACTTCGTCTTCAGGCCGCACCACGCCATAGCCTGCTGTGCACTGACTTGGGTGTGTGCGTTGGCTGCTGCTATTCCCCCTCTGGTTGGATGGAGCAGGTACATCCCAGAGGGCATGCAGTGCTCCTGTGGACCMGACTGGTACACAACAGACAACAAGTTTAACAACGAGTCCTATGTGATGTTCCTCTTCTGCTTCTGCTTTTCCATCCCCTTCTTCACCATCGTTTTCTGCTACTCACAGCTGCTTTTCATGCTGAAGTCGGTGGCAAAGGCCCAAGCTGAGTCTGCCTCCACCCAGAAGGCCGAGCGGGAGGTGACCAGGATGGTGGTCCTCATGGTGGCAGGATTCCTGGTGTGCTGGATGCCTTACGCCTCCTTTGCTCTCTGGACAATAAACCACCGCGGGCAGCCGTTCGACCTGAGGCTGGCGACCATACCCTCCTGCCTATCCAAGGCCTCCACGGTCTACAATCCTGTCATCTATGTCCTCCTCAATAAGCAGTTTCGCTCATGTCTCAGGAACATGCTGGGGATGAGCGGAGGTGATGAAGAGGAGTCTTCAACAAGTCAATCGGTCACTGAAGTCTCTAAAGTTGCACCTGCTTAA</t>
  </si>
  <si>
    <t>marshallensis</t>
  </si>
  <si>
    <t>AJD38877.1</t>
  </si>
  <si>
    <t>ATGAGGGCGAGTCGTGGTATGGAGCTGCCAGAGGACTTCTGGATACCCATCGCTTTGGACACTGACAACATCACGTCACTTAGCCCTTTTCTGGTTCCCCAGGACCACTTGGGGAATGCGGGCACCTTCTACGCTATGGCAGCGTTCATGTTCTTTGTATTTGTGGTCGGCACCGGCATTAACACCCTCACCATCGCATGCACCGCCCAGTACAAGAAGCTACGGTCCCACCTCAACTACATCCTGGTGAACTTGGCTGCCGCGAACCTTCTCGTGTCCTGCGTGGGTTCGTTCACCGCCTGCTGCTCCTTTTCAACCAGATATTTCATCTTTGGACCGCTGGCGTGCAAGATCGAAGGTTTCATGGCAACACTCGGGGGTATGGTAAGCCTGTGGTCTCTCGCTGTGATAGCTTTTGAAAGATGGCTGGTCATCTGCAAGCCCCTCGGTAACTTTATCTTCAAGCCTGACCATGCTTTAGCGTGCTGCGCGTTCACCTGGGTGTTTGCAATGATCGCCTCCGTGCCCCCACTGTTCGGATGGAGCAGATAYATCCCAGAAGGCCTGCAGTGCTCCTGTGGACCAGACTGGTACACNNNNNNNNNNNNNNNNNNNNNNNNNNNNNNNNNNNNNNNNNNNNNNNNNNNNNNNNNNNNNNNNNNNNNNNNNNNNNNNNNNNNNNNNNNNNNNNNNNNNNNNNNNNNNNNNNNNNNNNNNNNNGCAGCAAAGGCCCAGGCTGAGTCTGCCTCCACCCAGAAGGCCGAGCGGGAGGTGACCAGGATGGTGGTCCTCATGGTGGCGGGCTTCCTCGTGTGCTGGCTGCCTTAYGCCTCCTTCGCTCTCTGGGTTGTCAACAACCGCGGGCAGCCTTTTGACCTGCGGCTGGCCACCATCCCCTCCTGCTTCTCGAAAGGCTCCGCGGTCTACAACCCAATCATCTACGTCGTCTTTAACAAGCAGTTCCGTTCGTGCATGTTAGCGATGCTGGGCATGGGTGGAGGTGAGGAGGAGTCYTCAACAACACAATCAGTGACTGAAGTCTCCAAAGTGGGGCCCGCTTAG</t>
  </si>
  <si>
    <t>AJD38879.1</t>
  </si>
  <si>
    <t>CTATGTGATGTTTCTCTTCTGCTTCTGCTTCGCTGTTCCCTTCGCCACCATCGTCTTCTGCTACGCTCAGCTGCTCATWACTCTGAAGATGGCAGCAAAGGCCCAGGCTGAGTCTGCCTCCACCCAGAAGGCCGAGCGGGAGGTGACCAGGATGGTGGTCSTCATGGTGGCGGGCTTCCTGGTGTGCTGGATGCCCTACACCTCCTTCGCTCTCTGGGTTGTGAACAACCGCGGGCAGCCTTTTGACCTGAGATACGCCTCCATCCCGTCCATCTTCTCCAAGTCCTCTGCGGTCTACAACCCAGTCATCTACGTTCTCCTCAACAAACAGTTCCGCTCGTGCATGATGAAGATGCTGGGGATGGGTGGAGGTGAGGACGAAGAGTCGTCGACAACATCGTCGGTCACCGAAGTCTCCAAAGTCGGGCCGGCTTAA</t>
  </si>
  <si>
    <t>AJD38878.1</t>
  </si>
  <si>
    <t>ATGAGGGGAAAACGTCCTGTGGAGTTTCCAGACGATTTCTGGATCCCCGTCCCTCTGGACACCGACAACATCACGTCCCTCAGCCCGTACCTGGTTCCCCAGGACCATCTAGGGAGCCCGGGGATCTTTTATTCAATGTCGGCGTTTATGTTCTTCTTGTTTGTGACTGGTACGGGCATCAACACCCTGACTATTGCATGTACTGTTCAATACAAGAAGCTCCGGTCTCATCTGAACTACATCCTGGTGAACTTGGCGGTGGCGAACCTCCTCGTCTCCTCTGTGGGCTCCTTCACCTGCTTCTACTGCTTTGCCTTCAGGTACATGATYCTGGGTCCACTGGGATGCAAGATTGAAGGATTTACAGCAACGATTGGAGGCATGGTGAGCCTGTGGTCTCTTGCTGTGATTGCGTTTGAGAGATGGCTGGTTGTGTGCAARCCACTTGGGAACTTYGTCTTCAGGCCCCACCACGCCATCGCCTGCTGTGCACTGACCTGGGTCTGTGCTATGGCTGCTGCAATTCCTCCTCTGGTTGGATGGAGCAGGTACATCCCAGAGGGCATGCAGTGCTCCTGTGGACCAGACTGGTACACCA</t>
  </si>
  <si>
    <t>sankeyi</t>
  </si>
  <si>
    <t>AJD38884.1</t>
  </si>
  <si>
    <t>ATGAGGNCTGGTCGTGGTATGGAGCTGCCAGAGCACTTTTGGATACCCATCGCTTTGGACACTGACAACATCACGGCACTTAGCCCTTTTCTGGTTCCCCAGGATCACTTGGGGAATGTGGGCACCTTCTACGCCATGGCAGCATTCATGTTCTTTATATTTGTGGTTGGCACTGGCATTAATACCCTCACCGTTGCATGCACCGCCCAATACAAGAAGCTACGGTCCCACCTCAACTACATCCTGGTGAACTTGGCTGTCGCGAACCTTCTTGTGTCTGTAGTGGGTTCTTTCACTGCCTGCTGCTCCTTTGCGGCCAGGTATTTCATCTTTGGAACGATGGCATGCAAGGTCGAAGGATTCACGGCAACGCTCGGGGGTATGGTAAGCCTGTGGTCTCTTGCTGTGATAGCTTTTGAAAGATGGCTGGTCATCTGCAAGCCTCTTGGTAACTTTATCTTCAAGCCTGACCATGCTTTAGCGTGCTGTGCTCTCACCTGGGTGTTTGCACTGATCGCCTCCCTGCCCCCGCTGTTCGGATGGAGCAGATACATCCCAGAAGGCCTGCAGTGCTCCTGTGGACCAGACTGGTNNNNNNNNNNNNNNNNNNNNNNNNNNNNNNNCTATGTGATGTTTCTCTTCTGCTTCTGCTTCGCTGTTCCCTTCGCCACCATCGTCTTCTGCTACGCTCAGCTGCTCATCACTCTGAAAATGGCAGCGAAGGCCCAAGCGGAGTCCGCCTCCACCCAGAAGGCCGAGCGGGAGGTGACCAGGATGGTGGTCCTCATGGTGGCAGGATTCCTGGTGTGCTGGATGCCTTACGCCTCCTTTGCTGTCTGGGTGGTCAATAACCGAGGGCAACCATTTGACCTGCGGCTGGCCACCATCCCCTCCTGCTTCTCTAAAGCCTCCACGGTCTACAACCCGATCATCTACGTCGTCTTTAACAAGCAGTTTCGTTCGTGCATGTTAGCGATGCTGGGCATGGGCGGAGGTGAGGAGGAATCTTCAACAACACAATCGGTGACTGAAGTCTCCAAAGTGGGGCCCGCTTAG</t>
  </si>
  <si>
    <t>AJD38885.1</t>
  </si>
  <si>
    <t>GCAGCAAAGGCCCAGGCTGAATCCGCCTCCACCCAGAAGGCCGAGCGGGAGGTGACCAGGATGGTGGTTGTCATGGTGGCGGGCTTCCTGGTGTGCTGGATCCCCTACGCCTCCTTCGCTCTCTGGGTTGTGAACAACCGCGGGCAGCCTTTTGACCTGAGATATGCTTCCATCCCGTCCATCTTTTCCAAGTCCTCTGCAGTCTACAACCCAGTTATCTATGTTCTCCTCAACAAACAGTTCCGCTCATGCATGATGAAGATGCTGGGGATGAGTGGAGGTGAGGACGAAGACTCGTCGACAACATCGTCGGTCACCGAAGTCTCCAAAGTCGGTCCTGCTTAA</t>
  </si>
  <si>
    <t>AJD38886.1</t>
  </si>
  <si>
    <t>ATGAGGGGAAATCGTCCTGTGGAGTTTCCAGATGATTTCTGGATCCCCATCCCTCTGGACACCAACAACATCACGGCCCTCAGCCCGTACCTGGTTCCCCAGGACCACCTAGGGAGCCTGGGGATCTTTTATTCAATGTCGGCGTTTATGTTCTTCTTGTTTGTGACTGGTACGGCCATCAATATCCTGACTATTGCATGTACTGTTCAATACAAGAAGCTCCGGTCCCATCTGAACTACATCCTGGTGAACTTGGCTGTGGCGAACCTCCTCGTCTCCTCCGTGGGCTCCTTCACCTGCTTCTACTGCTTTGCCTTCAGATACATGATTCTGGGTCCTCTGGGATGCAAGATTGAAGGATTTACAGCAACGATTGGAGGCATGGTGAGCCTGTGGTCTCTTGCTGTGATTGCATTTGAGAGATGGCTGGTTGTGTGCAAGCCGCTTGGGAACTTCGTCTTCAGGCCCCACCACGCCATAGCCTGCTGTGCACTGACTTGGGTCTGTGCGTTGGCTGCTGCAGTTCCCCCTCTGGTTGGATGGAGCAG</t>
  </si>
  <si>
    <t>AY631038.1</t>
  </si>
  <si>
    <t>ATGAAGCACAGCCGACCCATGGAGCTTCCGGAGGATTTCTGGATCCCCGTCCCTTTGGATACTAACAACATCACGACTCTCAGCCCCTTCCTCGTCCCCCAGGACCATCTAGCAAGCACAGCCACCTTCTACGCCATGGCCATATACATGTTTTTTGTATTTGTTTTGGGCACTAGCATCAATGCACTCACCATCCTGTGCACCGTGAAGTACAAGAAGCTCCGGTCCCACCTCAACTACATCCTGCTGAACTTGGCTGTGGGGAACCTTCTCGTGTCCTGTGTGGGCTCCTTTGTTGGCTGCTGCGCATTTTCAGTCAGATATTTTATCTTTGGAGCACTAGCATGCAAGATTGAAGGTTTCATGGTGACACTTGGTGGTATGGTCAGCCTGTGGTCTCTGGCTGTGATAGCTTTTGAAAGATGGCTTGTCATCTGCAAGCCGTTAGGCAACTTTATTTTCAAGCCTGACCATGCTATAGCTTGCTGCGCATTCACCTGGGTGTTTGCACTTATTGCCTCAGCTCCTCCTCTGTTTGGATGGAGCAGGTACATCCCGGAGGGTCTGCAGTGCTCCTGTGGACCGGACTGGTACACCACAAACAACAAATACAACAATGAATCCTATGTGATGTTCCTCTTCTGCTTCTGCTTTGCCGTTCCCCTCACCACCATCCTCTTCTGCTACTCACAGCTGCTTATCACACTGAAAATGGCCGCAAAAGCTCAAGCTGAGTCTGCCTCCACCCAGAAGGCAGAGAGGGAGGTGACCAGGATGGTGGTGGTCATGGTGATGGGCTTCTTGGTGTGCTGGTTGCCCTACGCCAGTTTTGCTCTGTGGGTCGTGAACAATCGTGGGCAAACGTTCGACCTGAGATTTGCTACTATGCCAGCTGTCTTCTCAAAGTCCTCTGCGGTCTACAACCCGGTCATCTATGTTTTGCTCAATAAACAGTTCCGTTCATGCATGATGAAGATGCTGGGAATGGGTGGAGGTGATGATGAAGAATCTTCAACATCATCGACCTCAGTGACCGAAGTCTCCAAAGTTGGGCCTGCTTAG</t>
  </si>
  <si>
    <t>DQ088636.1</t>
  </si>
  <si>
    <t>ATGAAGGGTAAACGTGATATGGAGCTRCCAGAAGACTTCTGGATACCCGTCAGCCTGGACACAAACAACATCACGTCACTTAGCCCTTTTCTGGTTCCACAGGACCACTTGGGGGATACTGCCACCTTTTACACCATGGCAGTTTTCATGTTATTCATATTTATTTTTGGCACTTTCATCAACGCCCTTACCATTGCATGCACCATCCAATACAAGAAACTTCGATCCCACCTCAACTACATCCTGTTGAACTTGGCAGCAGCAAACCTTCTTGTGTCCACTGTGGGCTCCTTCACTGCCTGCTGCACTTTTTCATTCAGATATTTCATCTTTGGTGCRCTAGCATGCAAGATCGAAGGTTTCATGGTAACACTCGGTGGTATGGTAAGCCTGTGGTCCCTTGCTGTGATAGCTTTCGAGCGATGGCTTGTGATTTGCAAGCCGCTCGGTAACTTTATTTTCAAGCCCGACCACGCTATAGCCTGCTGTGCATTCACTTGGTTTTTTGCAGTATTTGCCTCAGCTCCTCCACTGTTCGGCTGGAGCAGGTATATTCCAGAAGGCCTACAGTGCTCCTGTGGGCCAGACTGGTACACCACAAACAACAAATACAACAATGAGTCCTATGTGATGTTCCTGTTCTGCTTCTGCTTTGCTGTTCCTTTGACCACGATTATCTTTTGCTACTCCCAGCTGCTCATCACACTGAAAATGGCAGCCAAGGCCCAAGCTGAGTCTGCCTCCACCCAGAAGGCAGAGAGGGAAGTGACCAGGATGGTGGTGATCATGGTGCTCGGCTTCTTGGTGTGCTGGATGCCATATGCCTCCTTTGCTCTTTGGGTTGTGAACAACCGTGGGCAGTCATTCGATCTGAGATTTGCGACTATACCGTCCTGTTTCTCAAAGGCTTCAGCAGTCTACAACCCTGTTATCTATGTGGTCTTTAATAAACAGTTCCGTACATGTATGTTAGCGATGATGGGGATGGGAGGAGGTGAGGAGGAGAGCTCAACAACACAATCGGTGACTGAAGTTTCCAAAGTCGGGCCTGCTTAG</t>
  </si>
  <si>
    <t>DQ088639.1</t>
  </si>
  <si>
    <t>ATGAGAGGAAATCGTCCCACTGAGTTCCCAGATGACTTCTGGATCCCCGTCCCTCTGGACACCAACAATATCACAGCCTTCAGCCCATACCTGGTTCCCCAGGACCATTTAGGAAGCCCGATGATCTTTTATTCCATGTCAGCATTTATGTTCTTCTTGTGGGTGGCCGGCACAATCATCAATGTCCTCACTATCGCATGTACTGTCCAATACAAGAAGCTCCGGTCTCATCTAAACTACATCCTGGTGAACCTGGCTGTTGCGAACCTCCTCGTCTCCTCTGTGGGCTCTTTCACCTGCTTCATCTGTTTTGCTTTTAAATACATGTTCCCTGGTCCAATTGCATGCAAGATTGAAGGATTTACAGCAACTCTTGGTGGTATGGTTAGCTTGTGGTCTCTTGCTGTGGTAGCATTTGAAAGATGGTTGGTTGTGTGCAAGCCACTTGGGAACTTTGCCTTCAAGTCCAGCCACGCTATAGCATGCTGTGGATTGACTTGGGTCTGCGGTCTGAGCGCTGCACTTCCACCTCTGTTTGGATGGAGCAGGTATATCCCAGAGGGCATGCAGTGTTCCTGTRGCCCAGACTGGTACACAACAGGCAACAAGTTTAACAATGAAACCTACGTGATGTTCCTCTTCTGCTTCTGCTTTGCTGTCCCTTTCTCCACCATCGTCTTCTGCTACTCACAGCTGCTGTTCATGCTGAAAGCGGCAGTAAAGGCCCAAGCAGAGTCTGCCTCTACCCAGAAGGCAGAGAAGGAAGTGACCAGGATGGTGGTGATTATGGTGCTGGGCTTTCTGGTGTGCTGGATGCCATATGCCTCCTTTGCCATCTGGGTTGTGAATAACCGTGGGCAGCCATTCGACCTGAGACTGGCCACCATTCCTTCCTGTTTCTCAAAGGCCTCCACAGTCTACAACCCAGTCATTTACATCCTCCTCAATAAGCAGTTCCGCTCGTGTATAAGGCAGATGCTGGGAATGAGCGGAGGTGACGATGAAGAGTCATCAAGTCAATCCACCACTGAAGTCTCTAAAGTTGCACCTGCATAG</t>
  </si>
  <si>
    <t>AY673719.1</t>
  </si>
  <si>
    <t>ATGAAGGGTAAACGTGATATGGAGCTGCCAGAAGACTTCTGGATACCCGTCAGCCTGGACACAAACAACATCACGTCACTTAGCCCTTTTCTGGTTCCACAGGACCACTTGGGGGATACTGCCACCTTTTACGCCATGGCAGTTTTCATGTTATTCGTATTTATTTTTGGCACTTTCATCAACGCCCTTACCATTGCATGCACCATCCAATACAAGAAACTTCGATCTCACCTCAACTACATCCTGTTGAACTTGGCAGCAGCAAACCTTCTTGTGTCCACTGTGGGCTCCTTCACTGCCTGCTGCACTTTTTCATTCAGATATTTCATCTTTGGTGCGCTAGCATGCAAGATTGAAGGTTTCATGGTAACACTCGGTGGTATGGTAAGCCTGTGGTCCCTTGCTGTGATAGCTTTCGAGCGATGGCTTGTGATTTGCAAGCCGCTCGGTAACTTTATTTTCAAGCCCGACCACGCTATAGCCTGCTGTGCATTCACTTGGTTTTTTGCAGTATTTGCCTCAGCTCCTCCACTGTTCGGCTGGAGCAGGTATATTCCAGAAGGCCTACAGTGCTCCTGTGGGCCAGACTGGTACACCACAAACAACAAATACAACAATGAGTCCTATGTGATGTTCCTGTTCTGCTTCTGCTTTGCTGTTCCTTTGACCACGATTATCTTTTGCTACTCCCAGCTGCTCATCACACTGAAAATGGCAGCCAAGGCCCAAGCTGAGTCTGCCTCCACCCAGAAGGCAGAGAGGGAAGTGACCAGGATGGTGGTGATCATGGTGCTCGGCTTCTTGGTGTGCTGGATGCCATATGCCTCCTTTGCTCTTTGGGTTGTGAACAACCGTGGGCAGTCATTCGATCTGAGATTTGCGACTATACCGTCCTGTTTCTCAAAGGCTTCAGCAGTCTACAACCCTGTTATCTATGTGGTCTTTAATAAACAGTTCCGTACATGTATGTTAGCGATGATGGGGATGGGAGGAGGTGAGGAGGAGAGCTCAACAACACAATCGGTGACTGAAGTTTCCAAAGTCGGGCCTGCTTAG</t>
  </si>
  <si>
    <t>AY673709.1</t>
  </si>
  <si>
    <t>ATGAGAGGAAATCGTCCCACTGAGTTCCCAGATGACTTCTGGATCCCCGTCCCTCTGGACACCAACAATATCACAGCCTTCAGCCCATACCTGGTTCCCCAAGACCATTTAGGAAGCCCGATGATCTTTTATTCCATGTCAGCATTTATGTTCTTCTTGTGGGTGGCCGGCACAATCATCAATGTCCTCACTATCGCATGTACTGTCCAATACAAGAAGCTCCGGTCTCATCTAAACTACATCCTGGTGAACATGGCTGTTGCGAACCTCCTCGTCTCCTCTGTGGGCTCTTTCACCTGCTTCATCTGTTTTGCTTTTAAATACATGTTCCCTGGTCCAATTGCATGCAAGATTGAAGGATTTACAGCAACTCTTGGTGGTATGGTTAGCCTGTGGTCTCTTGCTGTGGTAGCATTTGAAAGATGGTTGGTTGTGTGCAAGCCACTTGGGAACTTTGCCTTCAAGTCCAGCCACGCTATAGCATGCTGTGGATTGACTTGGGTCTGCGGTCTGAGCGCTGCACTTCCACCTCTGTTTGGATGGAGCAGGTATATCCCAGAGGGCATGCAGTGTTCCTGTGGCCCAGACTGGTACACAACAGGCAACAAGTTTAACAATGAAACCTACGTGATGTTCCTCTTCTGCTTCTGCTTTGCTGTCCCTTTCTCCACCATCGTCTTCTGCTACTCACAGCTGCTGTTCATGCTGAAAGCGGCAGTAAAGGCCCAAGCAGAGTCTGCCTCTACCCAGAAGGCAGAGAAGGAAGTGACCAGGATGGTGGTGATTATGGTGCTGGGCTTTCTGGTGTGCTGGATGCCATATACCTCCTTTGCCATCTGGGTTGTGAATAACCGTGGGCAGCCATTCGACCTGAGACTGGCCACCATTCCTTCCTGTTTTTCAAAGGCCTCCACAGTTTACAACCCAGTCATTTACATCCTCCTCAATAAGCAGTTCCGCTCGTGTATAAGGCAGATGCTGGGAATGAGCGGAGGTGACGATGAAGAGTCATCAAGTCAATCCACCACTGAAGTCTCTAAAGTTGCACCTGCATAG</t>
  </si>
  <si>
    <t>Rhyacichthys</t>
  </si>
  <si>
    <t>aspro</t>
  </si>
  <si>
    <t>AJD38829.1</t>
  </si>
  <si>
    <t>ATGAAGCACGGCCGTGTCACAGAGCTCCCAGAGGACTTCTATATCCCCATTCCCTTGGACACAAACAACATCACTTCTCTCAGCCCCTTCCTGGTTCCTCAGGATCACCTATCAAATTCAGGCACCTTCTATGCCATGTCCATATACATGTTTTTTATATTTACCGTGGGCACTTTTATCAACGTGCTCACCATTGCATGCACCATCCAGTACAAGAAGCTGCGATCCCACCTCAACTACATCCTGGTCAACCTGGCTGTATCCAACCTTCTTGTGTCCATGGTGGGCTCCTTCACTACTTGTTGCACTTTTGCATTCAAATATTTTGTCTTTGGACCACTAATATGCAAAATCGAGGGCTTCCTGGTCACACTTGGAGGTATGGTGAGCCTCTGGTCTCTGGCCGTGGTTGCCTTTGAACGATGGCTGGTCATCTGCAAACCGCTGGGAAACTTTATCTTCAAACCGGACCACGCTGCAGCCTGTTGTGTTTTTACTTGGATCTTTGCATTAATAGCTTCTGCACCACCTCTATTTGGATGGAGCAGATACATCCCAGAGGGGCTGCAGTGCTCCTGTGGGCCTGACTGGTACACCTCCAACAACAAGTACAACAACGAATCCTACGTAATGTTCCTCTTCTGCTTCTGTTTCGCCGTCCCCCTATCCACCATCATTTTCTGCTATGGTCAGCTTCTCATTACAATGAAAATGGCGGCTAAAGCGCAGGCTGAGTCTGCCTCCACCCAGAAGGCTGAGCGGGAAGTGACCAGGATGGTGGTGGTCATGGTGGTGGGGTTCCTGGTCTGCTGGTTGCCTTACACCACCTTCGCTCTTTGGGTGGTCAACAACCGCGGCGAGACCTTTGACCTGAGATTTGCCTCCATACCCTCTGTGTTCTCGAAGTCTTCTGCCGTCTACAACCCAGTCATCTACATCCTGCTCAACAAACAGTTCCGCTCATGCATGAAGAAAATGCTGGGGATGGGTGGAGGTGATGATGAAGACTCCGCAACATCTTCAGTGACCGAAGTCTCCAAAGTGGGCCCCGCCTAG</t>
  </si>
  <si>
    <t>AJD38830.1</t>
  </si>
  <si>
    <t>ATGAGGACCAGTCATTCCACGGAGTTCCACGATGACTTCTGGATCCCCATCCCTCTGGAGACCAACAACATCACAGCATTCAGCCCTTTCCTGGTTCCTCAGGACCACCTGGGGAGTACAGGCCTGTTCTATTCCATGTCAGCATTCATGTTCTTTTTGATGGTGGCAGGGACGGGCATCAACACACTGACCATTGTGTGCACAGCTCAGTACAAGAAGCTGCGCTCACATCTCAACTACATCCTGGTCAATCTGGCTGTGGCCAACCTGCTGGTCTCCACCGTGGGCTCCTTCACCTGTTTCTTCTGCTTCGCCGCCCGCTACATGATCCTGGGCCCCCTCGGCTGTAAGATCGAAGGCTTCACTGCAACAGTCGGTGGTATGGTGAGCCTCTGGTCTCTGGCTGTGGTTGCATTTGAACGATGGTTGGTGGTCTGCAAACCTCTGGGCACCTTCATGTTCAAGTCGAGCCATGCCATTGCCTGCTGCGCCATCACCTGGGTGTTCGCTATGGCGGCTGCAGTTCCTCCTTTGGTCGGATGGAGCAGGTACATTCCAGAGGGGCTGCAGTGCTCCTGTGGGCCCGACTGGTACACCACCGGAAACAAGTACAACAACGAATCCTACGTGATGTTCCTCTTCTGCTTCTGCTTCGCCATCCCGTTCCTCACCATCTTGTTCTGCTACTCCCAGCTGCTTTTCACCCTGAAATCGGCAGCTAAAGCACAGGCCGAGTCCGCCTCCACACAGAAGGCCGAGCGGGAGGTGACCCGGATGGTGGTCATCATGGTGCTGGGTTTCCTGGTCTGCTGGATGCCGTATGCCTCCTTTGCCCTGTGGGTGGTCAACAACCGTGGGGAGACCTTCGACCTGAGACTGGCCACTATACCCTCCTGTTTCTCCAAAGCATCCACCGTCTACAATCCTGTCATTTACATCCTTCTTAACAAACAATTCCGCTCTTGTATAAAGCAGATGCTGGGAATGAGTGACAGCGAAGATGAGTCTTCAACGACCTCAACCACAGAAGTCTCCAAAGTGTCACCAGCTTAA</t>
  </si>
  <si>
    <t>Rondeletia</t>
  </si>
  <si>
    <t>loricata</t>
  </si>
  <si>
    <t>AJD38838.1</t>
  </si>
  <si>
    <t>ATGAGGGCAAATTGTCCTGTGGAGTTCCCAGAAGACTTCTGGATTCCCATCCCTCTGAACACCAACAACATCACCTCACTCAACCTNTACTTGGTTCCCCAGGATCACCTCGGGAGCTCAGGGATCTTTTATTCCATGTCAGCATTCATGTTCTTCCTATTTGTGGTGGGCACGGGCATCAATGTCCTCACCATTGCATGTACCGTCCAATATAAGAAGCTCCGGTCCCACCTCAACTACATCCTGGTGAACTTGGCCGTGGCAAACCTTCTTGTCTCCTCTGTGGGTTCCATCACTTGCTTCTACTGCTTCGCCTTCAGATACATGATACTGGGTCCACTGGGGTGCAAGATTGAAGGATTTACAGCTACTATTTGTGTCATTAATTCTCCTCTGTCTCTTGCAGTGGTGGCTTTTGAAAGATGNCTGGTCATCTGCAAGCCACTTGGTAACTTTGCCTTCAAGCCCAACCATGCTCTAGCCTGCTGTGCATTCACTTGGGTCTGTGCTCTGGCTGCTGCAGTTCCTCCACTGGTTGGATGGAGTCGGTATATCCCAGAGGGCATGCTGTGCTCCTTTGGACCGGACTGGTACACCACAGGCAACAAGTTCAACAATGAGTCCTATGTCATGTTCCTCTTCTGCCTCTGCTTTTCTATCCCCTTTGTTACCATTGTCTTCTGCTACTCCCAGCTGCTTTTCACACTCAAATCGGCAGTGAAGGCCCAAGCTGATTCTGCCTCCACCCAGAAGGCAGAGAGGAAGGTGACCAGGATGGTGGTGGTCATGGTGCTGTGCTTCCTGGTGTGCTGGATGCCCTACGCCTCCTTTGCTCTTTCGATTGTGAACAACCGTGGGCAGCCCTTCGACATGAGATGGGCCACCATACCCTCCTGCCTCTCCAAGGCCTCCACGGTCTACAACCCAGTTATCTATGTCCTGCTCAATAAACAGTTCCACTCATGTATGAGGAAGATGCTGGGGATGAGTGGTGGTGATGAGGAGGAGTCATCAACAAGTCAGTCAGTGACTGAAGTCTCTAAAGTTGGACCT</t>
  </si>
  <si>
    <t>Salaria</t>
  </si>
  <si>
    <t>AJD38874.1</t>
  </si>
  <si>
    <t>ATGAGGACCACTCGCGCTATGGAGCTCCCGGAGGACTTCTGGATTCCCATCAATCTGGACACTGACAATATCACAGCCCTTAGCCCCTTCCTGGTCCCTCAGGACCACTTGGGGAGTTCAGGCACATTCTATGCCATGGCGGGATTCATGTTATTCATATTTGTGGTTGGCACGGGCATCAACACGCTCACCATCGCATGCACCATGAAATACAAGAAGCTTCGGTCCCACCTCAACTACATCCTGGTGAACTTGGCAGTGGCAAACCTTCTTGTGTCCTGTGTGGGCTCTTTCACCGCCTGCTGCTCGTTCGCTTCCAGGTACTTCATCTTTGGACCATTAGCATGCAAGATTGAGGGTTTCATGGCAACACTTGGAGGGATGGTCAGCCTGTGGTCTCTGGCTGTGGTAGCTTTTGAAAGATGGCTGGTCATCTGTAAGCCCCTTGGCAACTTCGCCTTCAAGCCGGACCACGCTTTAGCATGCTGTCTGTTCACCTGGGTGTTTGCAATGTTTGCCGCAGTACCGCCGTTGGTYGGGTGGAGCAGGTACATCCCCGAGGGCCTGCAGTGCTCCTGCGGGCCGGACTGGTACACCACAAACAACAAATATAACAACGAGTCCTAYGTGATGTTTCTCTTCTGCTTCTGCTTCGCTGTTCCCTTTGCCACAATCATATTCTGCTACTCCCAGCTGCTCATCACCTTGAAAATGGCAGCAAAGGCTCAAGCTGAGTCTGCCTCCACCCAGAAGGCCGAGCGGGAGGTGACCAGGATGGTGGTGGTCATGGTGCTGGGCTTCATAGTRTGCTGGATGCCCTACGCCTCCTTCGCTCTCTGGGTCGTCAACAACCGCGGGCAAACGTTTGACCTGAGGCTGGCCACCATACCCTCCTGTCTGTCCAAAGCCTCCGCCGTCTACAATCCAGTTATCTATGTCGTCTTCAATAAGCAGTTTCGTTCATGCATGTTAGCGATGCTGGGGATGGGCGGCCTTGAGGAGGAAAGTTCAACACAATCAGTGACAGAAGTGTCCAAAGTTGGACCAGCTTAG</t>
  </si>
  <si>
    <t>AJD38875.1</t>
  </si>
  <si>
    <t>CATCAATGCGCTTACCGTCGCGTGCACCGTCCAGTACAAGAAGCTCCGATCCCACTTAAACTACATCCTGGTGAACTTGGCTGTGGCGAACCTTCTGGTGTCAGTGGTGGGCTCTTTCACTGCCTGCTGCTCATTTGCATCCAGATATTTCATCTTCGGCCCACTAGCATGCAAGATTGAAGGTTTCGTGGCAACCCTCGGCGGAATGGTCAGCCTGTGGTCTCTGGCTGTGGTAGCGTTTGAAAGATGGCTGGTCATCTGCAAGCCACTGGGTAACTTCATTTTCAAGCCCGACCATGCTATGGGGTGCTGTGTATTCACCTGGGTGTTTGCATTGATCGCCTCGGCTCCTCCGCTTTTTGGCTGGAGCAGATACATCCCCGAAGGGCTGCAGTGCTCCTGTGGACCAGACTGGTACACCACAAACAACAAATACAACAATGAATCCTACGTCATGTTCCTGTTTTGCTTCTGCTTCGCCGTTCCCCTCGCCACCATTATCTTCTGCTACACCCAGCTGCTCATTACACTGAAAATGGCAGCAAAGGCCCAGGCTGAGTCTGCCTCCACCCAGAAGGCCGAGCGGGAGGTGACCAGGATGGTGGTGGTCATGGTGATGGGCTTCCTGGTGTGCTGGGTGCCCTACGCCTCATTCGCTCTCTGGGTCGTCAACAACCGCGGGCAGCCCTTCGAYCTGAGATTTGCTTCGATCCCGTCTATATTTTCCAAGTCCTCTGCAGTCTACAACCCGGTGATCTATGTTCTGCTCAACAAACAGTTCCGGTCATGCATGATGAAGATGCTGGGGATGAGTGGAGGAGATGATGAAGAGTCATCAACACAGTCTGTTACCGAAGTCTCCAAAGTTGGACCAGCTTAG</t>
  </si>
  <si>
    <t>Signigobius</t>
  </si>
  <si>
    <t>biocellatus</t>
  </si>
  <si>
    <t>AJD38895.1</t>
  </si>
  <si>
    <t>ATGAAGCACAGTCGGGTCACAGAGCTCCCAGAGGACTTCTTTATCCCCATCCCATTGGATACAAACAACATCACCTCTCTTAGTCCTTTCCTGGTTCCCCAGGACCACTTATCAAATGCAGGCACCTTTTATGTGATGTCTGTTTACATGTTTTTCATATTTGTCGTGGGGACTTTTATCAATGCTCTTACTATTGCGTGCACCATTCAATACAAAAAGCTGCGATCCCACCTCAACTACATTTTGGTCAACTTGGCCATTTCCAACCTTCTTGTGTCATGCGTGGGCTCCTGCACCACTATGGTCACTTTTGGCTGTAGATATTTTGTCTTTGGACCACTAATATGCAAGATTGAGGGCTTTCTGGTTACTCTTGGAGGTATGGTGAGCCTGTGGTCTCTGACTGTGATTGCCTTTGAAAGATGGCTTGTCATTTGTAAACCACTGGGGACTTTTATCTTCAAACCAGACCATGCCATTGTCTGCTGCGTTTTCACTTGGATCTTTGCATTGGTTGCGTCAACCCCGCCACTGTTCGGGTGGAGCAGGTACATTCCTGAGGGACTGCAGTGCTCCTGTGGTCCAGACTGGTACACCAGCAACAACAAGTACAACAACGAATCCTATGTGATGTTTCTCTTCGGCTTCTGTTTTGCCTGTCCCCTCGCCACCATTGTTTTCTGCTATGCTCAGCTTCTAATAACAATGAAAATGGCGGCTAAAGCGCAAGCCGAGTCTGCTTCTACTCAGAAGGCCGAGCGAGAAGTGACCAGGATGGTGGTGGTCATGGTGGTCGGTTTCCTGGTGTGCTGGCTGCCTTATGCCTCATTTGCCCTTTGGATGGTCAACAATCGTGGAGAGACTTTTGATCTGAGAATGGCCACTATCCCCTCAGTATTTTCAAAATCCTCTGCAGTCTATAACCCAGTCATCTACATCGTCCTCAACAAGCAGTTCCGCTCTTGCATGAAGAAAATGCTGGGAATGGGAGGAGATGATGAAGAATCCTCCGCCACATCTTCTGTGACAGAAGTATCCAAAGTTGGCCCGGCCTAG</t>
  </si>
  <si>
    <t>AJD38880.1</t>
  </si>
  <si>
    <t>GTATGGTGAGCCTCTGGTCTCTGGCTGTCATAGCATTTGAGAGATGGCTGGTGATCTGCAAGCCACTGGGAAACTTCATGTTCAAGTCAAGCCATGCTATCGCCTGCTGTGTCATCACCTGGATTTTTGCCCTGATCGCATCAGTTCCACCTCTGGTGGGATGGAGCAGGTACATCCCTGAAGGACTGCAGTGCTCCTGTGGTCCAGACTGGTACACCACCAACAACAAGTACAACAACGAATCCTATGTGATGTTTCTCTTCTGCTTCTGCTTTGCAGTCCCATTGTTGACCATTATCTTTTGCTATGCTCAGCTACTGTTCACATTAAAAGCAGCGGCTAGAGCGCAAGCRGACTCCGCCTCTACTCAGAAGGCTGAGCGGGAGGTGACCAGGATGGTGGTGATCATGGTGTTAGGCTTCCTGGTATGCTGGCTGCCCTATGCATCCTTTGCGTTGTGGGTGGTCAACAATCGCGGAGAGACCTTCGATTTGAGACTGGCCACAATTCCCTCTTGTTTTTCCAAAGCTTCCACTGTCTACAACCCAGTCATCTACATCCTGCTCAACAAACAGTTCCGCTCATGTATAAAACAAATGCTTGGAATGAGTGACAGCGATGAAGAGACTTCAGTATCATCATCTGTAACAGAAGTTTCTAAAGTGGGACCTGCGTAA</t>
  </si>
  <si>
    <t>GQ168759.1</t>
  </si>
  <si>
    <t>AGCAAGTACCAGAGTTTCACGAAGACTTCTACATACCCATTCCTTTAGATGTCCACAACCTCTCAGGTTACAGCCCTTTTTTGGTCCCCCAGGACCACCTGGGAAACCAAGGTGTATTCATGGCCATGGCTGTCTTCATGTTCTTTATTTTCATCGGAGGGACTTTGATCAACATCCTTACCATTGTTTGCACAATTCAGTTCAAGAAACTCAGATCTCACCTTAACTATATTCTTGTAAACCTTGCCATTTCCAACCTGTTTGTGGCCGTTTTTGGTTCCCCGTTATTGTTCTACTCCTTCTTTAATAGGTACTTTATCTTCGGGCCCACAGCATGTAAAGTTGAGGGCTTCCTTGCAACACTTGGAGGAATGGTGAGTTTGTGGTCTCTTGCTGTAGTGGCATTTGAAAGGTGGCTGGTCATTTGCAAACCCCTTGGGAACTTTACCTTCAAAACCCCTCATGCCATAGCTGGCTGCATACTTCCTTGGATTAGTGCATTGGCAGCTTCACTCCCTCCACTGTTTGGCTGGAGCCGGTACATACCTGAAGGTTTGCAGTGCTCCTGTGGACCTGACTGGTATACCACTAACAACAAATACAACAACGAATCCTACGTCATGTTTTTGTTCTGCTTCTGCTTTGCGGTTCCTTTTGGCACCATCATCTTCTGTTATGGTCAACTACTTATTACACTCAAATTAGCAGCCAAAGCTCAAGCAGATTCAGCTTCCACCCAGAAGGCAGAGAGGGAGGTGACAAAGATGGTGGTGGTGATGGTGTTCGGCTTCTTGTTATGCTGGGCACCATATGCTATCTTTTCTGTCTGGATAGTTTCCCACCGTGGTGAAACTTTTGATCTGAGAATGGCAACCATACCATCCTGCCTTTCTAAAGCCTCTGTAGTGTATAATCCTGTCATCTACATCTTAATGAACAAACAGTTCCGTTCCTGTATGATGAAGATGGTCTGTGGCAAAAATATTGAGGAAGATGAGGCCTCTACTTCATCTCAGGTCACCCAGGTCTCCTCCGTTGCACCAGAG</t>
  </si>
  <si>
    <t>GQ168748.1</t>
  </si>
  <si>
    <t>AGCAAGTACCAGAGTTTCACGAAGACTTCTACATCCCCATCCCTTTAGATTTCAACAACCTCTCGGCTTACAGTCCTTTTTTGGTCCCCCAGGACCACCTGGGACACCAAGGCGTATTCATGGCCATGTCTCTCTTTATGTTCTTTATTTTCGTCGGAGGGGCTTCAATCAACATCCTTACCATTGTTTGCACAATTCAATTCAAGAAACTCAGATCTCACCTTAACTATATTCTTGTGAACCTTTCCATTGCCAACCTGTTCGTGGCCATTTTTGGTTCCCCGTTATCATTCTACTCCTTCTTTCATAGGTACTTTATCTTTGGGGTGACAGCATGTAAAATTGAGGGCTTCCTTTCATCGCTTGGAGGAATGGTGAGTTTGTGGTCTCTTGCTGTAGTGGCATTTGAAAGGTGGCTGGTCATTTGCAAACCCCTTGGGAACTTTACCTTCAAAACCCCTCATGCCATAGCTGGCTGCATACTTCCTTGGATTAGTGCATTGGCAGCTTCACTCCCTCCACTGTTTGGCTGGAGCCGGTACATACCTGAAGGTTTGCAGTGCTCCTGTGGACCTGACTGGTATACCACTAACAACAAATACAACAATGAATCCTACGTCATGTTTTTGTTCTGCTTCTGCTTTGCGGTTCCTTTCAGCACCATTGTGTTCTGTTATGGCCAACTACTCATCACACTCAAATTGGCAGCCAAGGCTCAAGCAGATTCAGCTTCGACCCAGAAGGCAGAGAGGGAGGTGACAAAGATGGTGGTGGTGATGGTGTTCGGCTTCTTGTTATGCTGGGCACCATATGCTAGCTTTTCTCTCTGGATAGTTTTCCACCGTGGTGAAGCATTTGATCTGAGAATGGCAACCATACCATCCTGCCTTTCTAAAGCCTCTACAGTGTACAATCCTGTCATCTACGTCTTAATGAACAAACAGTTCCGTTCCTGTATGATGAAGATGGTCTGTGGCAAAAATATTGATGAAGATGAGGCCTCTACTTCATCTCAGGTCACCCAGGTCTCCTCCGTTGCACCAGAG</t>
  </si>
  <si>
    <t>GQ168749.1</t>
  </si>
  <si>
    <t>AGCAAGTACCAGAGTTTCACGAAGACTTCTACATACCCATTCCTTTAGATGTCCACAACCTCTCAGGTTACAGCCCTTTTTTGGTCCCCCAGGACCACCTGGGAAACCAAGGTGTATTCATGGCCATGGCTGTCTTCATGTTCTTTATTTTCATCGGAGGGACTTCAATCAACATCCTTACCATTGTTTGCACAATTCAGTTCAAGAAACTCAGATCTCACCTTAACTATATTCTTGTAAACCTTGCCATTGCCAACCTGTTTGTGGCCATTTTTGGTTCCCCGTTATCGTTCTACTCCTTCTTTCATAGGTACTTTATCTTCGGGCCCACAGCATGTAAAATTGAGGGCTTCCTTGCAACACTTGGAGGAATGGTGAGTTTGTGGTCTCTTGCTGTAGTGGCATTTGAAAGGTGGCTGGTCATTTGCAAACCCCTTGGGAACTTTACCTTCAAAACCCCTCATGCCATAGCTGGCTGCATAATTCCTTGGATTAGTGCATCGGCAGCTTCACTCCCTCCACTGTTTGGCTGGAGCCGGTACATACCTGAAGGTTTGCAGTGCTCCTGTGGACCTGACTGGTATACCACTAACAACAAATACAACAACGAATCCTACGTCATGTTTTTGTTCTGCTTCTGCTTTGCGGTTCCTTTTGGCACCATCATGTTCTGTTATGGTCAACTACTCATTACACTCAAATTAGCAGCCAAAGCTCAAGCAGATTCAGCTTCCACCCAGAAGGCAGAGAGGGAGGTGACAAAGATGGTGGTGGTGATGGTGTTCGGCTTCTTGTTATGCTGGGCACCATATGCTAGCTTTTCTCTCTGGATAGTTTCCCACCGTGGTGAAACTTTTGATCTGAGAATGGCAACCATACCATCCTGCCTTTCTAAAGCCTCTACAGTGTATAATCCTGTCATCTACGTCTTAATGAACAAACAGTTCCGTTCCTGTATGATGAAGATGGTCTGTGGCAAAAATATTGAGGAAGATGAGGCCTCTACTTCATCTCAGGTCACCCAGGTCTCCTCTGTTGCACCAGAG</t>
  </si>
  <si>
    <t>Spondyliosoma</t>
  </si>
  <si>
    <t>cantharus</t>
  </si>
  <si>
    <t>AJD38708.1</t>
  </si>
  <si>
    <t>TGCAAGCCACTTGGTAACTTTGTGTTCAAGCCCGACCACGCTATAGCTTGCTGTGTGTTCACCTGGATTTTTGCACTGATTGCATCTGCCCCTCCACTGTTCGGATGGAGCAGGTACATCCCTGAAGGCCTGCAGTGCTCCTGTGGTCCAGACTGGTACACCACAAACAACAAATACAACAATGAATCCTATGTGATGTTCCTGTTCGGCTTCTGCTTCGCTGTTCCCTTCGCCACCATCGTCTTCTGCTACACTCAGCTGCTCATCACACTGAAAATGGCAGCGAAGGCCCAAGCTGAGTCTGCCTCCACCCAGAAGGCAGAGCGGGAGGTGACCAGGATGGTGGTCGTCATGGTGCTGGGCTTCCTGGTGTGCTGGATGCCTTACACCTCCTTTGCTCTGTGGGTCGTGAATAACCGCGGGCAGACTTTTGACCTGAGATTTGCATCTATACCATCCATCTTTTCCAAGTCCTCTGCAGTCTACAACCCAGTTATCTACGTTCTCCTCAATAAACAGTTCCGCTCATGCATGATGAAGATGCTGGGGATGGGTTCAGGTGAGGATGAAGATTCATCAACATCGCAGTCAGTGACCGAAGTCTCCAAAGTTGGGCCTGCTTAG</t>
  </si>
  <si>
    <t>AJD38710.1</t>
  </si>
  <si>
    <t>ATGAAGCACAGCCGAGTTATGGAGCTCCCGGAGGATTTCTATATCCCCATTGCTCTGGATACGGACAACATCACGTCTCTCAGCCCCTTCCTGGTCCCCCAGGACCATCTAGCAAGCGCAGGCACCTACTACGCAATGGCAGCATTCACGTTTTTTGTTTTTGTTGCGGGAACTGCCATCAATCTGCTTACAGTCGCTTGCACCATACAGTACAAGAAGCTGCGGTCCCACCTCAACTACATCCTGGTGAACTTGGCCGTGGCGAACCTTCTTGTATCCTGTGTGGGCTCCTTCACTGCCTGCTGCTCCTTTGCATCCAGATATTTCATCTTTGGACCACTGGCATGCAAGATTGAAGGTTTTGTAGCAACACTTGGAG</t>
  </si>
  <si>
    <t>AJD38707.1</t>
  </si>
  <si>
    <t>ATGAAGGCAAGTCGAGGCATGGAGCTCCCAGAAGACTTCTGGATACCCGTCCCTCTGGACACCAATAACATCACGGCGCTCAGTCCCTTCCTGGTGCCTCAGGACCACTTAGGGGGCTCGGGCACCTTCTATGCAATGGCAGCATTCATGTTCTTCGTATTCACTGTCGGCACTGGCATCAACGTTCTCACCATTGCATGCACCATACAGTACAAGAAGCTGCGGTCCCACCTCAACTACATCCTGGTGAACTTGGCCGTGGCGAACCTTCTTGTATCCTGTGTGGGCTCCTTCACTGCCTGCTGCTCCTTTGCAAACAGATATTTCATCTTTGGACCACATATGTGCAAGATTGAGGGTTTTACGGCAACACTTGGTGGAATGGTCAGTCTGTGGTCTCTAGCTGTGGTAGCTTTTGAAAGATGGTTGGTCATCTGCAAGCCACTTGGTAACTTTGTTTTCAAGCCCGACCACGCTATAGTTTGCTGTGTGTTCACCTGGGTTTTTGCACTGATTGCCTCAGTTCCTCCACTGTTCGGATGGAGCAGGTACATCCCCGAAGGCCTGCAGTGCTCCTGTGGTCCAGACTGGTACACCACAAACAACAAATACAACAATGAATCCTATGTGATGTTCCTGTTCGGCTTCTGCTTCACTGTTCCCTTCGCCACCATCGTCTTCTGCTACGCTCAGCTGCTCATCACACTGAAAATGGCAGCGAAGGCGCAAGCTGAGTCTGCCTCCACCCAGAAGGCAGAGCGGGAGGTGACCAGGATGGTGGTCGTCATGGTGCTGGGTTTCCTGGTGTGCTGGATGCCTTACGCCTCCTTTGCTCTGTGGGTTGTGAATAACCGCGGGCAAACATTCGACCTGAGGCTGGCGACCATACCTTCCTGCTTTTCGAAGGCCTCTGCAGTCTACAACCCACTTATCTACGTTGTCTTAAATAAACAGTTCCGTTCATGCATGATGATGATGCTCGGGATGGGTTCTGGTGAGGAGGAGTCCTCAACATCACAGTCGGTGACTGAAGTCTCCAAAGTTGGACCTGCTTAG</t>
  </si>
  <si>
    <t>AJD38706.1</t>
  </si>
  <si>
    <t>ATGAGGGGGAATCGTCCGGTAGAGTTCCCAGATGATTTCTGGATCCCAATCCCTCTGGAAACCAACAACATCACATCCCTCAGTCCGTTCCTGGTTCCCCAGGATCACTTAGGGAGCCCTGGCATCTTTTATTCCATGTCAGCATTCATGTTTTTCCTATTTGTGGCCGGTACAGGCATTAACACCATCACTATTGCGTGTACTGTTCAATACAAGAAGCTCCGGTCTCACTTGAACTACATCCTGGTGAACTTGGCCGTGGCGAACCTACTCGTCTCCACCGTGGGCTCCTTCACCTGCTTCTACTGCTTTGCCTTCAGATACATGATTCTTGGTCCACTGGGGTGCAAGATTGAAGGATTTACAGCAACTGTTGGTGGTATGGTCAGCCTGTGGTCTCTTGCTGTGGTAGCATTTGAGAGATGGCTCGTGGTCTGCAAGCCACTCGGGAACTTTGCCTTCAAGCCGAACCATGCTATCGCTTGCTGTGCAATGACGTGGGTCTTTGCTTTGTGTGCTGCCGTTCCTCCTCTGGTTGGATGGAGCAGGTATATCCCAGAGGGCATGCAGTGCTCCTGTGGACCGGACTGGTACACAACTGACAACAAGTTTAACAATGAGTCCTATGTGATGTTCCTCTTCTGCTTCTGCTTCGCTGTCCCTTTCTCCACCATCGTTTTCTGCTACTCACAGCTGCTCCTCATACTGAAATCAGCAGCGAAGGCCCAAGCTGAGTCTGAATCCACCCAGAAGGCAGAGCGGGAGGTGTCCAGGATGGTGGTCGTCATGGTGCTGGGCTTCCTGGTGTGCTGGATGCCTTACGCCTCCTTTGCTCTGTGGGTGGTCAACAATCGGGGGCAACCCTTCGACCTGAGACTGGCCACCATACCCTCCTGTCTGTCTAAAGCCTCCACGGTCTACAACCCAATGATCTACATCCTCCTCAACAAACAGTTCCGCATATGTATAAGGAAGATGCTGGGGATGAGCGGAGGAGATGATGATGAGTCATCGACAAGTACATCAACCACTGAGGTCTCTAAAGTCGGACCTTCTTAG</t>
  </si>
  <si>
    <t>AJD38799.1</t>
  </si>
  <si>
    <t>ATGAGGGGAAATCGCCAAATGGAGCTCCCAGAGGATTTCTTTATTCCCATCCCTCTGGATACCAACAATATCACTGCACTGAGCCCTTTCCTTGTTCCACAGGATCACTTGGGGCACCTAAGTGTCTATTATGCAATGTCAGTTTATATGTTCTTCCTATTTGTGTGTGGGACAAGTATTAATGTCCTCACTATCGCATGTACTGTTCAATATAAGAAACTCCGGTCTCATCTGAACTACATCCTGGTGAACTTGGCAGTGGCAAACCTCCTTGTTTCCTGTGTGGGATCGTCCACCTGCTTCTACTGCTTCTCCAACAGATACATGGCTGTTGGACCGACCGGCTGCAAGATTGAAGGATTTGCAGCAACTTTGGGTGGTATGGTGGGTCTGTGGTCTCTGGCTGTGGTAGCGTTTGAGAGATGGCTTGTTGTCTGTAAGCCACTTGGGAACTTTGCCTTCAAGCCGCACCATGCTATAGCTTGCTGTGTAGCAACTTGGGTCTTTGCATTGATTGCTTCAGCTCCTCCTCTGTTTGGTTGGAGTAGGTATATCCCGGAGGGCATGCAGTGCTCCTGTGGACCAGACTGGTACACATCCAACAACAAGTACAACAATGAGTCCTATGTGTATTTCCTGTTCGGTTTCTGCTTTGCAGTTCCCTTCACTACTATTGTTTTCTGCTACTCACAGCTACTCTTAATGCTGAAATCGGCAGCAAAAGCCCAAGCTGAGTCTGCCTCCACCCAGAAGGCAGAAAAAGAGGTGACCAGGATGGTGGTTGTCATGGTGCTGGGCTTCCTATTTTGCTGGGCACCCTATGCCATTTTTGCACTATGGGTTGTAAACAACCGTGGCCAGTCTTTTGACCTGAGATTGGCCACCTTACCCTCCTGTATGTCTAAAGCCTCGACAGTCTACAACCCAATGATCTACATTCTCCTTAACAAACAGTTCCGCACATGTTTAAAGAAGATGCTGGGGATGAGTGCAAGCGAGGATGAGGAGTCATCAAGTTCATCAGTTACTGAAGTTTCTAAAGTTGGACCTGCTTAG</t>
  </si>
  <si>
    <t>synodus</t>
  </si>
  <si>
    <t>AJD38758.1</t>
  </si>
  <si>
    <t>ATGAGGTCAAGCCGAGTCATGGAGCAGCCAGACGAGTTCTGGATCCCCATCCCCCTGGACACCAACAACATCACCTCACTCAGCCCCTTCCTGGTTCCCCAGGACCACCTGGGGGGGCTGGGCCTCTTCTACTCCATGTCCGCCTTCATGTTCTTCCTGTTCGTGGTGGGAACGGCCATCAACGTCCTCACCATCGCCTGTACAGCCCAGAACAAGAAGCTGCAGTCACACCTGAACTACATCCTGGTGAACATGGCAGTGGCCAACCTGCTGGTGTCCTCTGTGGGCTCCTTCACCTGCTTCTACTGCTTTGCCTTCAGGTACATGGTGCTGGGACCCCTGGGCTGCAAGGTGGAGGGGTTCACTGCCACGCTGGGAG</t>
  </si>
  <si>
    <t>AJD38767.1</t>
  </si>
  <si>
    <t>GTACATCCCTGAGGGTTTCCAGTGCTCCTGTGGTCCCGACTGGTACACCACCAACAACAAGTTCAACAACGAGTCCTATGTCCTCTTCCTGTTTGGCTTCTGCTTCTCCGTGCCCCTCACCATCATCATCTTCTGCTACGGCCAGCTGCTGTTCGTCATGAAGATGGCAGCCAAGGCGCAGGCGGAGTCAGCCTCCACTCAGAAGGCGGAGCGGGAAGTGACCCGCATGGTGGTGATGATGGTTTTTGGCTTCCTGATCTGCTATGTACCCTACACCTCTTTCGCCCTCTGGATCGTGAACAACCGGGGCGTGGCCTTCGACCTGCGATACGCCACCATCCCGTCTGTGTTCTCCAAGTCCTCCACCATCTACAACCCGGTCATCTACGTGCTCCTGAACAAACAGTTCCGTGTGTGCATGAAGAAGATGCTGGGAATGAGCACAGCAGATGATGAAGACTCTACAACAACATCGTCGACCACCGAGGTCTCGAAAGTGGGACCAGCTTAA</t>
  </si>
  <si>
    <t>AJD38790.1</t>
  </si>
  <si>
    <t>ATGAGGTCGAGCCGAGAGATGGAGTTACCCGAGGACTTCTGGATCCCCATTGCCCTGGACACCAACAACATCACCGCGCTCAGCCCCTTCCTGGTTCCCCAGGACCACCTGGGGAACTCGGCCATCTTCTACGGCATATCTGCGTACATGTTCATCCTGTTTGTGGTGGGAACCTCCCTCAACGTCCTCACCATCGCCTGCACACTCCAGTACAAGAAGCTGCAGTCACACCTGAACTACATCCTGGTGAACATGGCAGTGGCTAACCTGCTGGTGGCCACCGTGGGCTCCTCCTACTGCACTATCACCTTCGCCAACAGATACAACGTCTTTGGCTCGACAATGTGCAAGGTGGAGGGATTTGCAGCTACACTCGGGGGTATGGTCACCCTGTGGTCGCTGGCCGTCATCGCGTTCGAACGCTGGCTAGTGATCTGTAAGCCGCTGGGGAACTTTGTCTTCAAAGGCCACCACGCTGTGGCCGGCTGTGTGGTCACCTGGATCTGTGCTATGGTGGCGGCCGTGCCGCCCCTGGTAGGCTGGAGCAG</t>
  </si>
  <si>
    <t>AJD38791.1</t>
  </si>
  <si>
    <t>TTCCGCTCCTGCATGATGAAGATGGTGGGCATGAGCGGAGGCGAAGACGAGGAATCCTCCACTACGTCTTCAACAACCGAGGTCTCGAAAGTTGCTCCAGCCTAA</t>
  </si>
  <si>
    <t>AJD38846.1</t>
  </si>
  <si>
    <t>GCATGGTCAGCTTGTGGTCACTGGCCGTCATTGCATTTGAGCGCTGGCTGGTGATCTGTAAGCCGATGGGGAACTTTGCGTTCCGGAGTCACCACGCTGTGGCAGGGTGTGCGCTCACCTGGGTCTGTGCCCTGTCTGCCGCTGTGCCCCCATTGGTCGGATGGAGCAGGTACATCCCAGAAGGCCTGCAGTGCTCCTGTGGTCCTGACTGGTACACGACGGACAACAAGTTCAACAGCGAGACCTACGTGATGTTCCTGTTCTTCTTCTGCTTCTCTGTTCCCTTCACCATGATCGTGTTCTGCTACAGCCAGCTACTCATCACCCTCAAACTTGCAGCCAAAGCACAGGCTGAGTCAGCCTCCACCCAGAAGGCGGAGCGGGAAGTGACACGCATGGTGGTGGTGATGGTTCTGGGCTTCCTGGTCTGCTACCTGCCCTACGCCTCCTTCGCTGCCTGGATCGTCAACAACCGGGGCGTAACCTTTGACCTGCGATACGCCACCATCCCTTCCTGCTTCTCCAAGGCCTCCACCGTCTACAACCCCATCATTTACATCCTGCTCAACAAGCAG</t>
  </si>
  <si>
    <t>AJD38815.1</t>
  </si>
  <si>
    <t>TTCCGTTCATGCATGATGAGAATGCTGGGGATGGGTGGAGGAGAGGAAGAAACGTCAACAACACAATCAGTGACTGAAGTCTCCAAAGTTGGGCCTGCCTAG</t>
  </si>
  <si>
    <t>AJD38837.1</t>
  </si>
  <si>
    <t>ATGAGGGTAAATCATGGTACGGAACTGCCAGAAGACTTCTGGATACCTGTCGCTCTGGACACCAACAACATCACATCACTCAGCCCCTTCCTGGTTCCTCAGGACCACTTAGGGGGCACGGGCACCTTCTATAGCATGGCAGGATTCATGTTCTTCATATTTGTGGTTGGCACTGCCATCAACATCCTCACCATTGCATGCACCATCCAATACAAGAAGCTTCGGTCTCACCTCAACTACATCCTTGTGAACTTGGCCATGGCAAACCTTCTTGTGTCCGGTGTGGGTTCCTTTACTGCTTGCTGCTCCTTTGCAGTAAGATATTTCATCTTTGGACCACTGGGATGCAAGATTGAAGGTTTTTTGGCTACACTTGGTGGTATGGTGAGCCTGTGGTCTCTTGCTGTGGTTGCTTTTGAAAGATGGCTGGTCATCTGCAAGCCACTGGGAAACTTTGTTTTCAAGCCTGACCACGCTTTAGCTTGCTGTGCGTTCACTTGGGTGTTTGCACTGATTGCCTCAGTTCCCCCACTGTTTGGATGGAGCAGGTATATCCCAGAAGGCCTGCAGTGCTCCTGCGGTCCAGACTGGTACACCACAAACAACAAATACAACAACGAATCCTACGTGATGTTCCTTTTTGGATTTTGCTTTGCTGTTCCCTTTGCCACCATTGTCTTCTGCTATTCCCAGCTGCTCATTACACTGAAAATT</t>
  </si>
  <si>
    <t>AJD38813.1</t>
  </si>
  <si>
    <t>ATGAGAGGGAATCGTCCTGTGGAGTTGCCAGAGGACTTCTGGATCCCTATCCCTTTGGACACCAACAATATCACATCCCTCAGCCCGTTCCTGGTTCCCCAGGATCACCTAGGTAGCATGGGGATCTTTTATGCCATGTCAGCCTTTATGTTCTTTCTTTTTGTAGCTGGCACAGGCATCAATGTCATCACTATTGCGTGTACTGTTCAATATAAGAAGCTCCGATCTCACCTGAACTACATCTTGGTGAACTTGGCTGTGGCAAACCTCCTCGTCTCCTCCGTGGGCTCCTTCACCTGCTTCTACTGCTTTGCCTTCAGATACATGATTCTTGGACCACTGGGATGCAAGATTGAAGGATTTACAGCAACTCTTGGTGGTATGGTGAGCCTGTGGTCTCTTGCTGTGGTTGCTTTTGAAAGGTGGCTGGTTGTCTGCAAGCCACTCGGGAACTTTGCCTTCAAGTCTCACCATGCTATTGCTTGCTGCGCAATGACTTGGGTCTTTGCTTTGTTTGCTGCAGTTCCTCCTCTGGTTGGATGGAGTAGGTATATCCCAGAGGGCATGCAGTGCTCCTGTGGACCAGACTGGTACACAACAGACAACAAGTTTAACAATGAGTCCTATGTAATGTTCCTCTTCTGCTTCTGCTTTGCTGTCCCTTTCGCTACCATCGTCTTCTGCTACTCACAGCTGCTTATCATGCTGAAATCGGCAGCGAAGGCCCAGGCTGAGTCAGCCTCCACCCAGAAAGCAGAGAGGGAGGTGACCAGGATGGTGGTCGTCATGGTGCTGGGCTTCCTGGTGTGCTGGATGCCTTACGCCTCCTTTGCTCTTTGGGTTGTCAACAACCGAGGGCAACCGTTTGACCTGAGACTGGCGACCATACCCTCCTGCCTCTCTAAAGCCTCCACAGTCTACAACCCTGTCATCTACATCCTCCTCAATAAACAGTTCCGCTCATGTATACGGAAGATGCTGGGGATGAGTGGAGGAGATGATGAGGAGTCATCAACAAGTCAATCAGTGACTGAAGTCTCCAAAGTTGGACCTGCTTAG</t>
  </si>
  <si>
    <t>DQ088638.1</t>
  </si>
  <si>
    <t>ATGAAGGGTAAACGTGATATGGAGCTGCCAGAAGACTTCTGGATACCCGTCAGCCTGGACACAAACAACATCACGTCACTTAGCCCTTTTCTGGTTCCACAGGACCACTTGGGGGATACTGCCACCTTTTACGCCATGGCAGTTTTCATGTTATTCATATTTATTTTTGGCACTTTCATCAACGCCCTTACCATTGCATGCACCATCCAATACAAGAAACTTCGATCCCACCTCAACTACATCCTGTTGAACTTGGCAGCAGCAAACCTTCTTGTGTCCACTGTGGGCTCCTTCACTGCCTGCTGCACTTTTTCATTCAGATATTTCATCTTTGGTGCGCTAGCATGCAAGATCGAAGGTTTCATGGTAACACTCGGTGGTATGGTAAGCCTGTGGTCCCTTGCTGTGATAGCTTTCGAGCGATGGCTTGTGATTTGCAAGCCGCTCGGTAACTTTATTTTCAAGCCCGACCACGCTATAGCCTGCTGTGCATTCACTTGGTTTTTTGCAGTATTTGCCTCAGCTCCTCCACTGTTCGGCTGGAGCAGGTATATTCCAGAAGGCCTACAGTGCTCCTGTGGGCCAGACTGGTACACCACAAACAACAAATACAACAATGAGTCCTATGTGATGTTCCTGTTCTGCTTCTGCTTTGCTGTTCCTTTGACCACGATTATCTTTTGCTACTCCCAGCTGCTCATCACACTGAAAATGGCAGCCAAGGCCCAAGCTGAGTCTGCCTCCACCCAGAAGGCAGAGAGGGAAGTGACCAGGATGGTGGTGATCATGGTGCTCGGCTTCTTGGTGTGCTGGATGCCATATGCCTCCTTTGCTCTTTGGGTTGTGAACAACCGTGGGCAGTCATTCGATCTGAGATTTGCGACTATACCGTCCTGTTTCTCAAAGGCTTCAGCAGTCTACAACCCTGTTATCTATGTGGTCTTTAATAAACAGTTCCGTACATGTATGTTAGCGATGATGGGGATGGGAGGAGGTGAGGAGGAGAGCTCAACAACACAATCGGTGACTGAAGTTTCCAAAGTCGGGCCTGCTTAG</t>
  </si>
  <si>
    <t>DQ088641.1</t>
  </si>
  <si>
    <t>ATGAGAGGAAATCGTCCCACTGAGTTCCCAGATGACTTCTGGATCCCCGTCCCTCTGGACACCAACAATATCACAGCCTTCAGCCCATACCTGGTTCCCCAGGACCATTTAGGAAGCCCGATGATCTTTTATTCCATGTCAGCATTTATGTTCTTCTTGTGGGTGGCCGGCACAATCATCAATGTCCTCACTATCGCATGTACTGTCCAATACAAGAAGCTCCGGTCTCATCTAAACTACATCCTGGTGAACATGGCTGTTGCGAACCTCCTCGTCTCCTCTGTGGGCTCTTTCACCTGCTTCATCTGTTTTGCTTTTAAATACATGTTCCCTGGTCCAATTGCATGCAAGATTGAAGGATTTACAGCAACTCTTGGTGGTATGGTTAGCCTGTGGTCTCTTGCTGTGGTAGCATTTGAAAGATGGTTGGTTGTGTGCAAGCCACTTGGGAACTTTGCCTTCAAGTCCAGCCACGCTATAGCATGCTGTGGATTGACTTGGGTCTGCGGTCTGAGCGCTGCACTTCCACCTCTGTTTGGATGGAGCAGGTATATCCCAGAGGGCATGCAGTGTTCCTGTGGCCCAGACTGGTACACAACAGGCAACAAGTTTAACAATGAAACCTACGTGATGTTCCTCTTCTGCTTCTGCTTTGCTGTCCCTTTCTCCACCATCGTCTTCTGCTACTCACAGCTGCTGTTCATGCTGAAAGCGGCAGTAAAGGCCCAAGCAGAGTCTGCCTCTACCCAGAAGGCAGAGAAGGAAGTGACCAGGATGGTGGTGATTATGGTGCTGGGCTTTCTGGTGTGCTGGATGCCATATACCTCCTTTGCCATCTGGGTTGTGAATAACCGTGGGCAGCCATTCGACCTGAGACTGGCCACCATTCCTTCCTGTTTCTCAAAGGCCTCCACAGTCTACAACCCAGTCATTTACATCCTCCTCAATAAGCAGTTCCGCTCGTGTATAAGGCAGATGCTGGGAATGAGCGGAGGTGACGATGAAGAGTCATCAAGTCAATCCACCACTGAAGTCTCTAAAGTTGCACCTGCATAG</t>
  </si>
  <si>
    <t>AY771356.1</t>
  </si>
  <si>
    <t>ATCAATGCGCTGACAGTCGCATGCACCATCCAGAACAAGAAGCTCAGGTCCCACCTGAACTACATCCTGGTGAACTTGGCGGTTTCAAACCTTCTTGTGTCCTGCGTGGGCTCCCTCACCGCATTCCTCTCCTTTGCAAACAAATATTTTATCCTCGGACCACTAGCATGCAACATTGAAGGTTTTATTGCGACGCTTGGTGGTATGGTGAGCCTGTGGTCTCTGGCTGTGGTAGCGCTTGAAAGATGGCTGGTCATCTGCAAGCCACTTGGTCACTTTATTTTCAAGCCTGACCATGCTATAGCTTGCTGTGCATTAACCTGGGTGTTTGCACTGATTGCTTCCGTCCCTCCCCTGCCCATTTTCGGATGGAGCAGGTACATCCCAGAGGGCCTACAGTGCTCTTGTGGTCCAGACTGGTACACCACAAACAACAAATACAACAATGAATCCTACGTCATGTTTCTCTTTGGATTCTGCTTTGCTGTGCCCTTTGCAACAATTGTCTTCTGCTACTCTCAGCTCCTCATTACACTGAAAGCAGTGAAGGCCCAGGCAGAGTCTGCCTCCACCCAAAAGGCCGAACGGGAGGTGACCAGGATGGTGGTCATCATGGTGTTTGGCTTCTTGGTATGCTGGTTGCCTTACGCCTCCTTTGCCCTCTGGGATGTGAACAACCGTGGGCAAACCTTTGACCTGAGATTAGCTTCTGTACCTTCTGTCTTTTCTAAATCCTCTGCAATCTACAACCCGGTCATTTATGTTCTCCTCAACAAGCAGTTCCGGACATGCATGATGAAGATACTTGGGATGGGTGGAGGTGATGATGATGAGTCGTCATCAACTACGTCAGTCACAGAAGTCTCCAAAGTAGCACCTGCATAA</t>
  </si>
  <si>
    <t>Trichogaster</t>
  </si>
  <si>
    <t>trichopterus</t>
  </si>
  <si>
    <t>AJD38894.1</t>
  </si>
  <si>
    <t>CCTGCTGCTCTTTTGCGTGGGTTCGTTCACTGCCTGCTGCTCTTTTGCGTCCAGATATTTCATCTTTGGACCTCTAGCATGCAAAATCGAAGGCTTTCTGGCAACCCTCGGTGGTATGGTGAGCCTCTGGTCACTAGCCGTCATAGCTTTTGAAAGATGGCTGGTCATTTGCAAGCCACTCGGCAACTTCATTTTCAAGCCCGACCACGCGTTAGCTTGCTGCGTGTTCACCTGGGTGTTTGCCCTGATTGCCTCAGTTCCTCCACTGGTAGGGTGGAGCAGATACATCCCAGAAGGCCTTCAGTGCTCGTGCGGACCAGACTGGTACACAGTAAATAACAAATATAACAATGAATCCTACGTGATGTTCCTATTCTGCTTCTGCTTTGCTGTTCCTCTTACCACCATCATCTTCTGCTATAGTCAGCTACTTATTACACTGAAAATGGCAGCGAAGGCTCAGGCTGAGTCTGCCTCCACCCAGAAAGCAGAGCGGGAGGTGACCAGGATGGTGGTGGTGATGGTGCTGGGCTTCCTGGTGTGCTGGGTGCCCTACGCCTCCTTTGCCCTTTGGGTTGTGAACAACCGGGGCCAACCGTTTGACCTGAGGCTGGCCACCATACCTTCCTGCTTTTCGAAGGCCTCTGCTGTCTACAACCCTGTTATCTACATCCTGCTCAATAAACAGTTTCGCTCATGCATTCTGTCAATGCTGGGTATGGGTGGAGGCGATGAGGAAAGCTCGACATCACAATCAGTGACTGAAGTTACCAAAGTTGCGCCTGCTTAG</t>
  </si>
  <si>
    <t>AJD38893.1</t>
  </si>
  <si>
    <t>ATGAGGGGAAATCGGCCCATCGAGTTCCCAGATGATTTCTGGATTCCCATCCCTCTGGAAACCAACAACATCACATCTCTCAGCCCGTACCTGGTTCCCCAGGATCATCTAGGGAGCTTAGGGATCTTCTACTCTATGTCAGCGTTTATGTTCTTCTTGTTTGTGGCTGGAACGATCATCAACACGCTTACTATCGCATGTACTGTTCAATATAAGAAGCTCCGGTCCCATCTGAACTACATTCTGGTGAACTTGGCTGTGGCGAACCTCCTCGTCTCCTCCGTGGGCTCCTTCACCTGCTTCTACTGCTTTGCCTTCAGATACATGATTCTTGGGTCAATTGGCTGCAAGATTGAAGGATTTACAGCAACTGTTGGTGGCATGGTGAGCCTCTGGTCTCTTGCTGTGGTAGCTTTTGAACGATGGCTGGTTGTCTGCAAGCCACTTGGGAACTTCAACTTCAAGCCCAACCATGCCATAGCCTGCTGTGCACTGACCTGGGTCTGTGCTTTGTGTGCCGCAGTTCCTCCTCTGGTTGGATGGAGTAGGTACATCCCAGAGGGCATGCAGTGCTCCTGTGGACCCGACTGGTACACAACTGGAAACAAGTTTAACAACGAGTCCTATGTGATGTTCCTCTTCTGCTTCTGCTTTGCTATCCCTTTTTTCACCATCGTTTTCTGCTACTCACAGCTGCTTTTAATGCTGAAATCGGCAGCAAAGGCCCAAGCTGAGTCTGCCTCCACTCAGAAAGCAGAGAAGGAGGTGACCAGGATGGTGGTGGTCATGGTTCTAGGTTTCCTGGTGTGCTGGATGCCGTACGCATCCTTTGCTCTCTGGGTTGTGAACAACCGCGGAGAGCCGTTTGACCTGAGGCTGGCCACCATACCCTCCTGTCTCTCCAAAGCCTCCACTGTCTACAACCCTGTTATCTACATACTCCTCAATAAACAGTTCCGCTCATGTCTAAGAAAGATGCTGGGAATGAGCGGTGAGGATGAAGATGAGTCAACATCAAACCAGTCAGTCACCGAAGTCTCCAAAGTCAGACCTGCATAA</t>
  </si>
  <si>
    <t>EU825682.1</t>
  </si>
  <si>
    <t>CTGGGGCTTTTTTATTCAATGTCAGCGTTAATGTTCTTCTTGTTTGCGGCCGGCACGGCCATCAATGTCCTCACAATCGCATGTACTATTCAATACAAGAAGCTCCGCTCCCATCTGAACTACATCCTGGTCAACATGGCTGTGGCGAACCTCATCGTCTCGTCCGTGGGCTCTTTTACCTGCTTCTACTGTTTTGCCTTCCGATACATGGCTCTTGGTCCTCTCGGCTGCAAGATCGAAGGATTTACGGCATCTCTTGGTGGCATGGTCAGCCTTTGGTCTCTTGCAGTGATTGCATTTGAAAGATGGCTGGTTATCTGCAAGCCACTCGGGAACTTTGCCTTCAAGTCAGAGCATGCTTTATTCTTCTGTGCACTTACCTGGTTCTTTGCTTTGTGCGCTGCAGTTCCTCCACTAGTGGGATGGAGTAGGTATATCCCTGAGGGAATGCAGTGTTCATGTGGACCAGACTGGTACACAACGGGCAACAAGTATAACACCGAATCCTTTGTGCTGTTCCTCTTCTGCTTCTGCTTTTCCGTCCCTTTCACTTGCATCGTCTTCTGCTACTCGCAGCTGCTCTTCACACTGAAATCAGCAGCAAAGGCCCAGGCAGAGTCTGCCTCCACCCAGAAGGCAGAGAAAGAGGTGACCAGGATGGTGGTTGTCATGGTGCTGGGTTTCCTGGTGTGCTACATGCCATACGCCTCCTTTGCCGCTTTGGGTCGTGAACCATCGTGGACAGACGTTTGA</t>
  </si>
  <si>
    <t>ATGAAGATGAGGACAAGTCGTCAAGAGGAGACTCCAGATGACTTCTGGATCCCAATCCCACTGGAAACCGACAACATCACAGCCCTCAGCCCATACCTAGTCCCCCAGGACCATTTAGGGAGCCTGGGGCTTTTTTATTCAATGTCAGCGTTAATGTTCTTCTTGTTTGCGGCCGGCACGGCCATCAATGTCCTCACAATCGCATGTACTATTCAATACAAGAAGCTCCGCTCCCATCTGAACTACATCCTGGTCAACATGGCTGTGGCGAACCTCATCGTCTCGTCCGTGGGCTCTTTTACCTGCTTCTACTGTTTTGCCTTCCGATACATGGCTCTTGGTCCTCTCGGCTGCAAGATCGAAGGATTTACGGCATCTCTTGGTGGCATGGTCAGCCTTTGGTCTCTTGCGGTGATTGCATTTGAAAGATGGCTGGTTATCTGCAAGCCACTCGGGAACTTTGCCTTCAAGTCAGAGCATGCTTTATTCTTCTGTGCACTTACCTGGTTCTTTGCTTTGTGCGCTGCAGTTCCTCCACTAGTGGGATGGAGTAGGTATATCCCTGAGGGAATGCAGTGTTCATGTGGACCAGACTGGTACACAACGGGCAACAAGTACAACACCGAATCCTTTGTGCTGTTCCTCTTCTGCTTCTGCTTTTCCGTCCCTTTCACTTGCATCGTCTTCTGCTACTCGCAGCTGCTCTTCACACTGAAATCAGCGGCAAAGGCCCAGGCAGAGTCTGCCTCCACCCAGAAGGCAGAGAAAGAGGTGACCAGGATGGTGGTCGTCATGGTGCTGGGTTTCCTGGTGTGCTACATGCCATACGCCTCCTTTGCGCTTTGGGTCGTGAACCATCGTGGACAGACGTTTGACCTGAGACTTGCTACCATACCGTCCTGTGTCTCAAAAGCCTCCACGGTCTACAATCCTGTCATCTACGTTCTCCTCAATAAGCAGTTCCGCTCTTGCATGAGGAAGATGCTGGGGATGAGTGGAGGCGACGAGGAGGAGTCATCTGCAAGTCAGTCGGTCACCGAAGTCTCAAAAGTTGGACCCTCTTAA</t>
  </si>
  <si>
    <t>ATGAGGTTCAACCGAGTTGTAGAGTTCCCAGAAGACTTCTGGATCCCAGTCCCGTTGGACACAGACAACATCTCATCCCTCAGCCCTTTCTCGGTTCCTCAGGACCACTTGGGGAATTCGGGAATGTTCTACGCCATGGCCGGATTCACGTTCTTTCTTTTTGTCGTCGGCACTTCCATCAACACCCTCACCATCGCGTGCACCATGCGGTACAAGAAGCTTCACTCCCATCTCAACTACATCCTGGTGAACTTGGCCGTGGCGAACCTTCTTGTGTCTGTGGTCGGCTCCTTCACCGCCTGCTGCTCCTTCACATTCAGATATTTCATCTTTGGGCCGCTAGCGTGCAAGATCGAAGGGTTTGTCGCAACGCTAGGGGGTATGGTAAGCCTTTGGTCTTTGGCAGTGGTAGCTTTTGAAAGATGGCTGGTCATCTGCAAACCTCTTGGCAATGTTGCTTTCAAGCCTGAACATGCGATGGCTTGCTGCGTGTTCACCTGGATCTTCGCGTTGACAGCCTCAGTCCCGCCCTTGCTGGGATGGAGCAGGTACATCCCAGAAGGCCTCCAGTGCTCCTGCGGTCCAGACTGGTACACAACCAACAACAAATACAACAACGAGTCCTATGTCATGTTCCTTTTCTGCTTCTGCTTTGCCGTTCCATTCACCACCATTATTTTTTGTTATTCTCAGCTACTCATAACACTTAAAATGGTAGCAAAGGCCCAAGCTGAGTCGGCCTCCACCCAGAAGGCTGAAAAGGAGGTGACCAGGATGGTGGTCGTCATGGTGCTGGGCTTTTTGGTATGCTGGATGCCCTACGCCTCCTTCGCTCTTTGGGTCGTCAACAACCGTGGGCAAACGTTCGACCTGAGATTAGCAACCCTACCATCCTGCCTGTCGAAGGCCTCCACCGTCTACAATCCCGTCATCTACGTATTCCTAAATAAGCAGTTTCGAACATGCATGTTATCCATGCTGGGGATGGGGGATGGAGAGGAGGAAGTCTCTACAACTCAGTCAGTGACTGAAGTCTCCAAAGTTGGCCCGGCTTAG</t>
  </si>
  <si>
    <t>EU825683.1</t>
  </si>
  <si>
    <t>CTGGGGCTTTTTTATTCAATGTCAGCGTTAATGCTCTTCTTGTTTGCGGCCGGCACGGCCATCAATGTCCTCCCAATCGCCTGTACTATTTAA</t>
  </si>
  <si>
    <t>Zeus</t>
  </si>
  <si>
    <t>faber</t>
  </si>
  <si>
    <t>AJD38859.1</t>
  </si>
  <si>
    <t>ATGAGGATGAATCGTCCTGTGGAGTTCCCCGAGGATTTCTGGATTCCTATCCCTCTGGACACCAACAACATCACGACACTGAGCCCTTTCCTGGTCCCCCAGGACCACCTTGGGAGCAAGGGCCTCTTTTATGGCTTGTCAGCGTTCATGTTCTTTCTGTTTGTGGTGGGCGCCATCATCAATTTCCTCACGGTGGCATGTACCATCCAGTACAAGAAGCTGCGGTCCCACCTCAACTACATCCTGGTGAACTTAGCCATCGCCAACCTTCTAGTCGCCTGCGTGGGCTCATTCCCGTGCTTCTGCTGCTTTTCCTTCCGATACATGTTCTTCGGTCCACTGGGCTGCAAAATTGAAGGATTTGCAGCTACTCTCGGCGGTATGGTGAGCCTCTGGTCTCTGGCGGTCATAGCCTTTGAGAGATGGTTGGTCATCTGTAAACCTCTCGGAAACTTCTCCTTCAAGAATCACCACGCCATCGGTGGCTGCGCGCTGACTTGGTTCTTTGCTTTGGCTGCTTCACTTCCCCCACTGTTTGGATGGAGTAGGTATATCCCGGAGGGAATGCAATGCTCTTGTGGACCAGACTGGTACACCACGAACAACAAATACAACAATGAATCCTACGTCATGTTCCTTTTCTGCTTTTGCTTCGCCATCCCCTTTGGCACCATCGTCTTCTGCTACACCCAGCTGCTCTTCACTATGAAAATGGCAGCGAAGGCCCAGGCTGAATCGGTCTCCACCCAGAAGGCAGAGCGGGAGGTGACCAGGATGGTGGTGGTGATGGTGCTTGGCTTCCTGGTCTGCTGGCTTCCCTACACTTCATTCGCCCTTTGGGTCGTGAACAACCGCGGGCAGACCTTTGACCTAAGATTGGCCACCATACCAGCCTGCTTCTCCAAGGCCTCTACAGTCTACAACCCTGTCATCTACATCCTCCTCAATAAACAGTTCCGCTCATGTATGTTGAAGATGACAGGGATGGGTTCTGGCGAAGATGAAGAATCCTCAACAAGTCAATCTTCAGTGACCGAAGTCTCCAAAGTTGGACCTGCTTAG</t>
  </si>
  <si>
    <t>DQ354577.1</t>
  </si>
  <si>
    <t>TCAACTTTCTCACCCTGTATGTCACCATTGAACACAAGAAGCTGCGCACCCCTCTAAACTACATCCTGCTGAACCTTGCGGTGGCTGACCTTTTCATGGTGTTTGGAGGATTCACCACAACGATGTACACCTCTATGCACGGCTACTTCGTCCTTGGACGCCTTGGCTGCAATATTGAAGGATTCTTTGCTACTCTTGGTGGTGAAATTGCCCTCTGGTCACTGGTTGTTCTGGCTATTGAAAGGTGGGTGGTTGTCTGCAAGCCCATCAGCAACTTCCGTTTCGGGGAGAATCATGCCATCATGGGCTTGGGCTTCACCTGGTTAATGGCCCTGGCTTGTGCCGCCCCCCCTCTCGTCGGCTGGTCTCGTTACATCCCTGAGGGAATGCAGTGCTCATGTGGAATTGACTACTACACACGTGCTGAAGGTTTCAACAATGAGTCCTTTGTCATCTACATGTTCGTCTGCCACTTCATGATTCCACTGCTGGTCGTGTTCTTCTGCTATGGCCGTCTGCTCTGTGCTGTCAAGGAGGCTGCTGCTGCCCAGCAGGAGTCTGAGACCACCCAGAGGGCTGAGAGGGAAGTCACCCGCATGGTCATCATGATGGTCATTGCATTCCTGGTATGTTGGCTTCCCTATGCCGGTGTAGCTTGGTGGATCTTCACACATCAAGGCTCAGAGTTCGGCCCAATCTTCATGACCCTCCCGGNCTTCTTTGCCAAGAGCTCATCCATCTACAATCCAATGATCTACATCTGCTTGAACAAGCAGTTCCGCCACTGCATGCTCACCAC</t>
  </si>
  <si>
    <t>NFLTLYVTIEHKKLRTPLNYILLNLAVADLFMVFGGFTTTMYTSMHGYFVLGRLGCNIEGFFATLGGEIALWSLVVLAIERWVVVCKPISNFRFGENHAIMGLGFTWLMALACAAPPLVGWSRYIPEGMQCSCGIDYYTRAEGFNNESFVIYMFVCHFMIPLLVVFFCYGRLLCAVKEAAAAQQESETTQRAEREVTRMVIMMVIAFLVCWLPYAGVAWWIFTHQGSEFGPIFMTLPXFFAKSSSIYNPMIYICLNKQFRHCMLTT</t>
  </si>
  <si>
    <t>AF137206.1</t>
  </si>
  <si>
    <t>CTTGCTGAACCATGGAAGTATTCGGCACTGGCAGCCTACATGTTTTTTCTTATCCTCACTGGCTTCCCCATCAACTTCCTGACCCTGTATGTCACCATCCAGCACAAGAAGCTGAGGACCCCTCTAAATTACATTCTATTAAACCTGGCTGTGGCTGATCTGTTCATGGTTTTTGGAGGCTTCACCACAACAATGTACACATCGATGAATGGCTACTTTGTCTTCGGGACCACTGGGTGCAACATTGAAGGATTCTTTGCTACCCTCGGAGGTGAAATCGCTCTGTGGTGCCTGGTGGTGCTGGCTATTGAGAGGTACATAGTTGTCTGCAAGCCCATGAGCAACTTCCGATTTGGTGAAAACCATGCCATCATGGGCGTTGTATTCACCTGGATAATGGCCCTGTCTTGTGCTGCTCCACCTCTTTTCGGATGGTCCAGGTACATCCCAGAAGGCATGCAGTGCTCATGCGGAATTGACTATTACACTCTGAAGCCTGAGGTGAACAACGAGTCCTTTGTGATCTACATGTTCGTTGTCCACTTCACCATTCCACTGATCACCATCAGCTTCTGTTATGGCCGCCTGGTCTGCACTGTCAAGGAGGCTGCCGCCCAGCAGCAGGAGTCCGAGACCACCCAGAGAGCTGAGAGGGAAGTCACCCGAATGGTCGTCCTCATGGTCATCTCCTACCTGGTATGCTGGATTCCTTATGCTAGTGTAGCCTGGTACATCTTCACCCACAAGGGAAGTCATTTCGGCCCTGTCTTCATGACAACCCCAGCTTTCTTTGCCAAGAGCTCTGCCCTTTATAATCCTCTCATCTACATTCTCATGAATAAGCAGTTCCGTCACTGCATGATC</t>
  </si>
  <si>
    <t>LAEPWKYSALAAYMFFLILTGFPINFLTLYVTIQHKKLRTPLNYILLNLAVADLFMVFGGFTTTMYTSMNGYFVFGTTGCNIEGFFATLGGEIALWCLVVLAIERYIVVCKPMSNFRFGENHAIMGVVFTWIMALSCAAPPLFGWSRYIPEGMQCSCGIDYYTLKPEVNNESFVIYMFVVHFTIPLITISFCYGRLVCTVKEAAAQQQESETTQRAEREVTRMVVLMVISYLVCWIPYASVAWYIFTHKGSHFGPVFMTTPAFFAKSSALYNPLIYILMNKQFRHCMI</t>
  </si>
  <si>
    <t>AF137208.1</t>
  </si>
  <si>
    <t>GCTGACCCATGGAAGTACTCTGCTTTGGCCGCCTACATGTTCTTCTTGATTATCACCGGCTTCCCAATCAACTTCCTCACTCTTTACGTCACCATCGAGCACAAGAAGCTGAGGACCCCACTAAACTACATCCTCTTAAATCTGGCCGTTGCTGACCTCTTCATGGTGATTGGTGGCTTCACCACCACGATGTACACATCAATGCACGGCTACTTTATCTTCGGGCACACTGGCTGCAACTTGGAAGGATACTTTGCTACCCTTGGTGGTGAAATTGGTCTGTGGTCCCTGGTGGTCTTGGCTGTTGAGAGGTACATAGTGGTCTGCAAACCGATGAGCAACTTCAGGTTCGGTGAAAACCATGCCATCATGGGTGTTGTGTTCACATGGATCATGGCCAACTCCTGCGCTGCTCCTCCGCTCTTGGGATGGTCCAGGTACATCCCAGAGGGCATGCAGTGCTCATGCGGAATTGACTATTACACCCTGAAACCCGAAGTGAATAATGAGTCCTTCGTCATCTACATGTTCATCGTCCACTTCAGTATTCCTTTCATTGTCATCTTCTTCTGCTATGGCCGTCTGGTGTGCACCGTCAAGGAAGCGGCTGCCCAACAGCAGGAGTCCGAGACCACCCAGAGGGCTGAGAGGGAAGTCACCCGAATGGTTGTCCTTATGGTCATTTCTTACTTGATCTGCTGGATTCCCTATGCAAGCGTTGCCTGGTACATCTTCACACACAAAGGAAGCTCATTTGGCCCCGTCTTCATGACAATCCCAGCTTTCTTTGCCAAGAGCTCAGCCCTCTACAACCCCCTCATCTATGTCTGCTTGAATAAGCAGTTCCGTCAGTGCATG</t>
  </si>
  <si>
    <t>ADPWKYSALAAYMFFLIITGFPINFLTLYVTIEHKKLRTPLNYILLNLAVADLFMVIGGFTTTMYTSMHGYFIFGHTGCNLEGYFATLGGEIGLWSLVVLAVERYIVVCKPMSNFRFGENHAIMGVVFTWIMANSCAAPPLLGWSRYIPEGMQCSCGIDYYTLKPEVNNESFVIYMFIVHFSIPFIVIFFCYGRLVCTVKEAAAQQQESETTQRAEREVTRMVVLMVISYLICWIPYASVAWYIFTHKGSSFGPVFMTIPAFFAKSSALYNPLIYVCLNKQFRQCM</t>
  </si>
  <si>
    <t>FJ711156.1</t>
  </si>
  <si>
    <t>CTATTTTTATGTCCCTATGCTTAATACCACTGGTGTCGTTCGGAGTCCTTATGAATACCCTCAGTACTATCTTGTCAACCCAGCAGCCTATGCTGCTCTGGGCGCCTACATGTTTTTCCTCATTCTCGTCGGCTTCCCCATCAACTTCCTCACCCTTTATGTCACCATCGAACACAAGAAGCTGCGAACCCCTCTAAACTACATCCTGCTCAACCTTGCGGTGGCTGACCTGTTCATGGTGTTTGGGGGATTCACCACAACGATGTACACCTCCATGCATGGCTACTTTGTCCTCGGACGCCTTGGCTGCAATATAGAAGGATTCTTTGCTACCCTTGGCGGTGAGATCGGTCTCTGGTCACTAGTTGTTCTGGCTATTGAAAGGTGGCTGGTCGTCTGCAAGCCCATCAGCAATTTCCGCTTCGGTGAGAATCACGCTATTATGGGTCTTGCCTTCACCTGGATCATGGCTGCTGCCTGTGCTGTCCCCCCTCTTGTCGGCTGGTCTCGTTACATCCCAGAGGGCATGCAGTGCTCATGCGGAGTCGACTACTACACCCGTGCAGAGGGTTTCAACAATGAGTCCTTTGTTATCTACATGTTCATCTGCCACTTCTACATTCCTCTCTTCGTTGTGTTCTTTTGCTACGGCCGTCTGCTCTGTGCTGTCAAGGAGGCTGCTGCAGCCCAGCAGGAGTCCGAGACCACCCAGAGAGCTGAGAGGGAAGTCACCCGCATGGTCATTATCATGGTCATTGGCTTCCTGGTTTGCTGGTGCCCCTATGCCGGTGTGGCCTGGTACATCTTCACTCATCAGGGTTCTGAGTTTGGACCTCTCTTCATGACCCTCCCAGCTTTCTTTGCCAAGTCATCCTCCATCTACAACCCATTGATCTACATCTGCTTGAACAAGCAGTTCCGCCACTGCATGATCACCACCTTGTGCTGCGGGAAGAATCCCTTCGAAGAGGAGGAAGGAGCATCCACCACTGCCTCCAAAACTGAGGCCTCTTCTGTGTCCTCCAGCTCCGTGTCT</t>
  </si>
  <si>
    <t>YFYVPMLNTTGVVRSPYEYPQYYLVNPAAYAALGAYMFFLILVGFPINFLTLYVTIEHKKLRTPLNYILLNLAVADLFMVFGGFTTTMYTSMHGYFVLGRLGCNIEGFFATLGGEIGLWSLVVLAIERWLVVCKPISNFRFGENHAIMGLAFTWIMAAACAVPPLVGWSRYIPEGMQCSCGVDYYTRAEGFNNESFVIYMFICHFYIPLFVVFFCYGRLLCAVKEAAAAQQESETTQRAEREVTRMVIIMVIGFLVCWCPYAGVAWYIFTHQGSEFGPLFMTLPAFFAKSSSIYNPLIYICLNKQFRHCMITTLCCGKNPFEEEEGASTTASKTEASSVSSSSVS</t>
  </si>
  <si>
    <t>U97268.1</t>
  </si>
  <si>
    <t>TACCTTGTGAGCCCGGCGGCCTACGCCGCCCTGGGCGCCTACATGTTCCTGCTCATCCTCATAGGCTTCCCGGTCAACTTCCTCACCCTGTACGTCACCCTCGAACACAAGAAGCTGCGGACCCCTCTAAACTACATCCTGCTGAACCTCGCGGTGGCTGACCTCTTCATGGTGCTGGGAGGCTTCACCACAACGATGTACACCTCCATGCACGGCTACTTCGTGCTCGGGCGCCTCGGATGCAACTTGGAAGGATTCTTCGCCACCCTGGGGGGTGAGATCGCCCTCTGGTCGCTGGTCGTTCTGGCTATCGAGAGGTGGATAGTCGTCTGCAAGCCCATCAGCAAATTCCGCTTCACCGAGGACAACGCCATCATGGGTTTGGCCTTCAGCTGGGTCATGGCCTTGGCTTGTGCCGTGCCGCCTCTTGTCGGCTGGCTTCGTTACATCCCTGAGGGCATGCAGTGCACATGCGGAGTCGACTACTACACGCGCGCCGAGGGCTTCGACAACGAGTCCTTCGTCATCTACATGTTCATCGTGCACTTCCTCATCCCGCTGAGCGTCATTTTCTTCTGCTACGGACGCCTGCTCTGCGCAGTCAAGGAGGCCGCCGCCGCCCAGCAGGAGTCTGAGACCACCCAGAGGGCCGAGAAGGAGGTCAGCCGCATGGTCGTGATCATGGTCATCGGCTTCCTGGTGTGCTGGCTGCCCTACGCCAGCGTGGCCTGGTGGATCTTCTGCAACCAGGGATCCGACTTCGGACCGATCTTTATGACCCTCCCGTCCTTCTTTGCCAAGAGGCCCGCCATCTACAACCCGATGATCTACATCTGCATGAACAAGCAGTTCCGCCACTGCATGATC</t>
  </si>
  <si>
    <t>YLVSPAAYAALGAYMFLLILIGFPVNFLTLYVTLEHKKLRTPLNYILLNLAVADLFMVLGGFTTTMYTSMHGYFVLGRLGCNLEGFFATLGGEIALWSLVVLAIERWIVVCKPISKFRFTEDNAIMGLAFSWVMALACAVPPLVGWLRYIPEGMQCTCGVDYYTRAEGFDNESFVIYMFIVHFLIPLSVIFFCYGRLLCAVKEAAAAQQESETTQRAEKEVSRMVVIMVIGFLVCWLPYASVAWWIFCNQGSDFGPIFMTLPSFFAKRPAIYNPMIYICMNKQFRHCMI</t>
  </si>
  <si>
    <t>EU919559.1</t>
  </si>
  <si>
    <t>ATGAACGGTACAGAGGGACCGGCATTCTACGTGCCTATGTCCAATGAGACAGGCGTTGTTAGGAGTCCGTACGATTATCCCCAGTACTACCTGGTGGCACCATGGGCGTATGGCTGCCTGGCCGCTTACATGTTCTTCCTCATTCTCACCGGCTTCCCCGTCAATTTCCTCACTCTGTATGTCACCCTCGAGCACAAGAAGCTGCGCACACCCCTCAACTACAGTCTGCTGAACCTCGCTGTTGCCGACCTCTTCATGGTGTTCGGTGGCTTCACCACAACGATGTACACCTCGTTGCATGGCTACTTCGTGTTCGGACGCCTCGGCTGCAACCTCGAAGGCTTCTTCGCGACCCTGGGTGGTGAAATGGCGCTCTGGTCCATCGTCACACTGGCCATTGAGAGGTGGCTCGTCGTCTGCAAGCCCATCAGCAACTTCCGCTTCGGAGAGAACCACGCCATCATCGGCGTCGTCTTCACGTGGGTCATGGCCTGCTCTTGCGCCGTGCCTCCCCTTGTCGGCTGGTCCCGTTACATCCCCGAGGGCATGCAGTGCTCGTGCGGAGTCGACTATTACACCCGTGCTGAGGGCTACAACAACGAGTCCTTCGTCATCTACATGTTTCTTGTCCACGCCCTCATTCCCTTCGTTGTTATCTTCTTCTGCTACGGTCGTCTCGTCTGCGCCGTCAAAGATGCCGCTGCCCAGCAGCAGGAGTCCGAGACCACGCAGAGGGCTGAGCGTGAGGTCACCCGCATGGTCATCCTCATGGGCTTCGCCTACTTGGTTTGTTGGCTCCCCTATGCCAGTACGGCCTGGTATATCTTCACCCACAAGGGAACCAGTTTTGGGCCTGTCTTCATGACAATACCAGCCTTCTTTGCCAAGACCTCTGCTGTCTACAACCCAGTCATCTACATCTGCATGAACAAGCAGTTCCGTCACTGCATGATCACCACCCTGTGCTGCGGCAAGAACCCCTTCGAGGAGGAAGAG</t>
  </si>
  <si>
    <t>MNGTEGPAFYVPMSNETGVVRSPYDYPQYYLVAPWAYGCLAAYMFFLILTGFPVNFLTLYVTLEHKKLRTPLNYSLLNLAVADLFMVFGGFTTTMYTSLHGYFVFGRLGCNLEGFFATLGGEMALWSIVTLAIERWLVVCKPISNFRFGENHAIIGVVFTWVMACSCAVPPLVGWSRYIPEGMQCSCGVDYYTRAEGYNNESFVIYMFLVHALIPFVVIFFCYGRLVCAVKDAAAQQQESETTQRAEREVTRMVILMGFAYLVCWLPYASTAWYIFTHKGTSFGPVFMTIPAFFAKTSAVYNPVIYICMNKQFRHCMITTLCCGKNPFEEEE</t>
  </si>
  <si>
    <t>ATGAACGGTACAGAGGGAGATATGTTCTACGTGCCTATGTCCAATGCCACTGGCATTGTTAGGAGCCCGTACGACTATCCCCAGTACTACCTGGTGGCGCCATGGGCATACGCCTGCCTGGCCGCGTACATGTTCTTCCTGATTATCACTGGCTTCCCCGTCAACTTCCTCACTCTGTACGTCACCATCGAGCACAAGAAGTTGCGTACACCTCTCAACTACATTCTGCTGAACCTTGCCATTTCCGACCTCTTCATGGTGTTCGGTGGCTTCACCACAACGATGTACACCTCATTGCATGGGTACTTCGTTTTTGGACGCGTCGGCTGCAACCCCGAAGGATTCTTCGCGACCCTGGGTGGTGAAATGGGCCTTTGGTCCCTGGTGGTGCTTGCCTTTGAGAGGTGGATGGTCGTCTGTAAGCCTGTGAGCAACTTCCGCTTCGGAGAGAACCACGCCATCATGGGTGTTGTCTTCACCTGGTTCATGGCTTGCACCTGTGCCGTGCCTCCCCTGGTCGGCTGGTCCCGTTACATCCCCGAGGGCATGCAGTGCTCATGCGGAGTCGACTATTACACTCGTCCCCAGGCATACAACAATGAGTCCTTCGTCATCTACATGTTTATCGTCCACTTCATTATTCCGCTCATCGTCATATTCTTCTGCTATGGTCGTCTCGTCTGCACCGTCAAAGAAGCCGCTGCCCAGCACGAGGAGTCCGAGACCACCCAGAGGGCTGAGCGCGAGGTCACCCGCATGGTCGTCATCATGGTCATTGGCTTCTTGATTTGCTGGATCCCCTATGCCAGTGTGGCCTGGTATATTTTCACCCACCAGGGAAGCGAATTTGGGCCTGTCTTCATGACACTGCCAGCCTTCTTTGCCAAGACTGCTGCTGTCTACAACCCCTGCATCTACATCTGCATGAACAAGCAGTTCCGTCACTGCATGATCACCACCCTGTGCTGTGGCAAGAACCCCTTCGAGGAGGAAGAGGGCGCCTCCACTACTGCATCCAAGACCGAGGCTTCGTCTGTGTCTTCCAGCTCCGTCTCCCCTGCATAA</t>
  </si>
  <si>
    <t>MNGTEGDMFYVPMSNATGIVRSPYDYPQYYLVAPWAYACLAAYMFFLIITGFPVNFLTLYVTIEHKKLRTPLNYILLNLAISDLFMVFGGFTTTMYTSLHGYFVFGRVGCNPEGFFATLGGEMGLWSLVVLAFERWMVVCKPVSNFRFGENHAIMGVVFTWFMACTCAVPPLVGWSRYIPEGMQCSCGVDYYTRPQAYNNESFVIYMFIVHFIIPLIVIFFCYGRLVCTVKEAAAQHEESETTQRAEREVTRMVVIMVIGFLICWIPYASVAWYIFTHQGSEFGPVFMTLPAFFAKTAAVYNPCIYICMNKQFRHCMITTLCCGKNPFEEEEGASTTASKTEASSVSSSSVSPA</t>
  </si>
  <si>
    <t>Congridae</t>
  </si>
  <si>
    <t>S82619.1</t>
  </si>
  <si>
    <t>ATGAATGGCACAGAGGGCCCTAATTTCTACGTCCCTATGTCCAACGCCACTGGCGTGGTGAGGAGCCCCTTCGAATACCCACAGTACTACCTAGCCGAACCATGGGCTTTCTCTATCCTGGCTGCCTACATGTTCTTCCTGATTATCACTGGCTTCCCCATCAACTTCCTCACCCTCTATGTCACCATCGAGCACAAGAAGCTGAGGACCCCCTTAAACTACATCCTGCTGAACCTGGCTGTGGCCGACCTCTTCATGGTCTTTGGCGGCTTCACCACCACGATGTACACGTCCATGCACGGCTACTTCGTCTTCGGCGAAACGGGCTGCAACCTTGAAGGATACTTCGCCACCCTCGGCGGTGAGATCTCGCTCTGGTCTCTAGTCGTCCTGGCTATCGAGAGGTGGGTGGTCGTCTGCAAGCCGATAAGCAACTTCCGATTCGGCGAGAACCACGCCATCATGGGCTTGACGCTCACCTGGGTTATGGCCAATGCTTGTGCCATGCCTCCCCTGTTCGGGTGGTCCAGATACATCCCGGAGGGCCTGCAGTGTTCATGCGGAATTGACTATTACACCCTCAAGCCTGAAGTCAATAACGAGTCTTTCGTCATCTACATGTTCTTGGTTCATTTCACCATTCCCCTCACCATCATCTCCTTCTGCTACGGCCGACTGGTCTGCGCCGTCAAAGAGGCCGCTGCCCAGCAACAGGAGTCCGAGACCACCCAGAGGGCCGAGCGGGAGGTCACACGCATGGTCGTCATCATGGTCATCTCCTTCCTGGTCTGTTGGATCCCCTACGCAAGCGTGGCCTGGTACATCTTCACTCACCAGGGGAGCACTTTTGGCCCTATCTTCATGACGGTCCCCTCCTTCTTTGCCAAGAGCTCGTCAATCTACAACCCCATGATCTACATCTGCATGAACAAACAGTTCCGCAACTGCATGATCACCACCCTGTTCTGCGGCAAGAATCCCTTCGAGGGCGAGGAGGAAGGGTCCACCACCAAGACCGAGGCCTCCGCGGTGTCCTCCGTGTCCCCCGCGTAA</t>
  </si>
  <si>
    <t>MNGTEGPNFYVPMSNATGVVRSPFEYPQYYLAEPWAFSILAAYMFFLIITGFPINFLTLYVTIEHKKLRTPLNYILLNLAVADLFMVFGGFTTTMYTSMHGYFVFGETGCNLEGYFATLGGEISLWSLVVLAIERWVVVCKPISNFRFGENHAIMGLTLTWVMANACAMPPLFGWSRYIPEGLQCSCGIDYYTLKPEVNNESFVIYMFLVHFTIPLTIISFCYGRLVCAVKEAAAQQQESETTQRAEREVTRMVVIMVISFLVCWIPYASVAWYIFTHQGSTFGPIFMTVPSFFAKSSSIYNPMIYICMNKQFRNCMITTLFCGKNPFEGEEEGSTTKTEASAVSSVSPA</t>
  </si>
  <si>
    <t>U97266.1</t>
  </si>
  <si>
    <t>TACCTTGTGAACCCGGCGGCCTACGCCGCCCTGGGCGCCTACATGTTCCTGCTCATCCTCATAGGCTTCCCGGTCAACTTCCTCACCCTGTACGTCACCATCGAACACAAGAAGCTGCGGACCCCTCTAAACTACATCCTGCTGAACCTCGCGGTGGCTAACCTCTTCATGGTGCTGGGAGGCTTCACCACAACGATGTACACCTCCATGCACGGCTACTTCGTGCTCGGGCGCCTCGGATGCAACTTGGAAGGATTCTTCGCCACCATGGGCGGTGAGATCGCCCTCTGGTCGCTGGTCGTTCTGGCTATCGAGAGGTGGATAGTCGTCTGCAAGCCCATCAGCAACTTCCGCTTCACCGAGGACCACGCCATCATGGGCTTGGCCTTCACCTGGGTCATGGCCTTGAGTTGTGCCGTGCCGCCTCTCGTCGGCTGGTCTCGTTACATCCCCGAGGGCATGCAGTGCTCATGCGGAGTCGACTACTACACGCGCGCCGAGGGCTTCAACAACGAGTCCTTCGTCATCTACATGTTCATCGTGCACTTCCTCACCCCGCTGATCATCATTTCCTTCTGCTACGGACGCCTGCTCTGCGCAGTCAAGGAGGCCGCCGCCGCCCAGCAGGAGTCTGAGACCACCCAGAGGGCCGAAAGGGAGGTCAGCCGCATGGTCGTGATGATGGTCATCAGCTTCCTGATGTGCTGGCTGCCCTACGCCAGCGTGGCCTGGTATATCTTCTGCAACCAGGGATCCGAGTTCGGACCGATCTTTATGACCCTCCCGGCCTTCTTTGCCAAGAGCTCCGCCATCTACAACCCGTTGATCTACATCTGCATGAACAAGCAGTTCCGCCACTGCATGATC</t>
  </si>
  <si>
    <t>YLVNPAAYAALGAYMFLLILIGFPVNFLTLYVTIEHKKLRTPLNYILLNLAVANLFMVLGGFTTTMYTSMHGYFVLGRLGCNLEGFFATMGGEIALWSLVVLAIERWIVVCKPISNFRFTEDHAIMGLAFTWVMALSCAVPPLVGWSRYIPEGMQCSCGVDYYTRAEGFNNESFVIYMFIVHFLTPLIIISFCYGRLLCAVKEAAAAQQESETTQRAEREVSRMVVMMVISFLMCWLPYASVAWYIFCNQGSEFGPIFMTLPAFFAKSSAIYNPLIYICMNKQFRHCMI</t>
  </si>
  <si>
    <t>DQ498794.1</t>
  </si>
  <si>
    <t>GCCTACATGTTCTTACTCATCCTTCTTGGCTTCCCCATCAACTTCCTCACTCTGTTCGTCACCATCCAACACAAGAAGCTGCGTACCCCTCTAAACTACATCCTGCTGAACCTTGCAGTGGCTGACCTCTTCATGGTGTTTGGACGATTCACCACCACCATGTACAGCTCTATGCACGGCTACTTCGTCCTACGACGCCTCGGCTGCAATTTGGAAGGATTCTTTGCTACCCTTGGTGGTGAGATCGCCCTCTGGTCACTGGTTGTACTGGCTATTGAAAGGTGGATCGTTGTCTGCAAGCCCATCAGCAGCTTCCGCTTCGGGGAGGATCACTCAATCATGGGTTTGGGCTTCGCTTGGGTGATGGCTTCAGCTTGTGCTGTGCCCCCTCTTGTCGGCTGGTCTCGTTACATCCCTGAGGGCATGCAGTGCTCATGTGGAATCGACTACTACACACGTGCAGAAGGATTCAACAATGAGTCCTTTGTCATCTACATGTTCGTCTGCCACTTCTCGGTCCCATTGACTATCATTTCTTTCTGCTACGGCCGTCTACTCTGTGCTGTCAAAGAGGCTGCTGCTGCCCAGCAGGAGTCTGAGACCACCCAGAGGGCTGAGAGGGAAGTCAGCCGGATGGTAGTAATGATGGTCATTGCCTTCCTGGTGTCTTGGCTTCCCTATGCCAGTACGGCCTGGTGGATCTTCTGCAATCAAGGAGCTGATTTCGGACCACTCTTCAGNACCATCCCAGCGTTCTT</t>
  </si>
  <si>
    <t>AYMFLLILLGFPINFLTLFVTIQHKKLRTPLNYILLNLAVADLFMVFGRFTTTMYSSMHGYFVLRRLGCNLEGFFATLGGEIALWSLVVLAIERWIVVCKPISSFRFGEDHSIMGLGFAWVMASACAVPPLVGWSRYIPEGMQCSCGIDYYTRAEGFNNESFVIYMFVCHFSVPLTIISFCYGRLLCAVKEAAAAQQESETTQRAEREVSRMVVMMVIAFLVSWLPYASTAWWIFCNQGADFGPLFXTIPAF</t>
  </si>
  <si>
    <t>AY366493.1</t>
  </si>
  <si>
    <t>ATGAACGGCACAGAGGGGCAGAACTTCTACATCCCGTTCTCAAACAAGACAGACGTGGCTCGCAGTCCTTTCGAGTACCCGCAGTACTACCTGGCCGAGCCATGGAAGTTCTCGGCTCTGGCTGCCTACATGTTCTTCCTCATCCTCGTGGGCTTCCCCGTCAACTTCCTCACGCTGTTCGTCACGGTGCAGCACAAGAAGCTGAGGACGCCGCTCAACTACATCCTGCTCAACCTGGCGGTGTCGAACCTCTTCATGATCCTCTTCGGCTTCACCACCACCATGTACACCTCCATGAACGGCTACTTCGTCTTCGGACCCACCATGTGCTCCATCGAGGGCTTCTTCGCCACCCTGGGCGGCGAGGTGTCTCTCTGGTCCCTCGTGGTGCTGGCCATTGAGCGCTACATCGTCATCTGCAAACCCATGGGCAACTTTCGCTTCGGCAACACGCACGCCATCATGGGTGTAGCGTTGACCTGGGTCATGGCCCTGTCCTGCGCCGCTCCGCCACTCCTCGGCTGGTCCAGGTACTTGCCGGAGGGAATGCAGTGCTCCTGCGGGCCCGACTACTACACCATGAACCCCACCTACAACAACGAGTCGTTCGTCATCTACATGTTCATCGTTCACTTCACGATTCCTTTCGTGATCATATTTTTCTCCTACGGGCGCCTGCTGTGCACGGTCAAGGAGGCGGCTGCGGCCCAGCAAGAGTCGGCATCGACGCAGAAGGCCGAGAAGGAGGTGACGCGCATGGTGGTGCTGATGGTGGTGGGCTTCCTCGTGTGCTGGGTGCCCTACGCCTCCGTGGCGTTCTACATCTTCACGAACCAGGGCTCCGACTTCGGCGCCACCTTCATGACCCTGCCGGCCTTCTTTGCCAAGAGCTCGGCCCTCTACAACCCGGTCATCTACATCCTCATGAACAAGCAGTTCCGCAACTGCATGATCACCACGCTGTGCTGCGGCAAGAACCCTCTGGGCGACGACGACTCTGGAGCGTCTACGAGCAAGACGGAGGTCTCCTCGGTGTCCACCAGCCAGGTGGCCCCGGCCTGA</t>
  </si>
  <si>
    <t>MNGTEGQNFYIPFSNKTDVARSPFEYPQYYLAEPWKFSALAAYMFFLILVGFPVNFLTLFVTVQHKKLRTPLNYILLNLAVSNLFMILFGFTTTMYTSMNGYFVFGPTMCSIEGFFATLGGEVSLWSLVVLAIERYIVICKPMGNFRFGNTHAIMGVALTWVMALSCAAPPLLGWSRYLPEGMQCSCGPDYYTMNPTYNNESFVIYMFIVHFTIPFVIIFFSYGRLLCTVKEAAAAQQESASTQKAEKEVTRMVVLMVVGFLVCWVPYASVAFYIFTNQGSDFGATFMTLPAFFAKSSALYNPVIYILMNKQFRNCMITTLCCGKNPLGDDDSGASTSKTEVSSVSTSQVAPA</t>
  </si>
  <si>
    <t>AF156265.1</t>
  </si>
  <si>
    <t>ATGAACGGCACAGAGGGACCATATTTTTATGTCCCTATGGTAAATACTACCGGCATTGTCCGGAGTCCTTATGATTACCCTCAGTATTACCTTGTCAACCCAGCAGCTTATGCTGCCCTGGGTGCCTATATGTTCCTGCTCATCCTCGTCGGCTTTCCCGTCAACTTCCTCACTCTCTACGTTACCCTCGAACACAAGAAGCTGCGAACCCCTCTAAACTACATCCTACTGAACCTTGCGGTGGCTAACCTCTTCATGGTGTTTGGAGGATTCACCACAACGATGTACACCTCTATGCATGGCTACTTCGTTCTAGGTCGTCTTGGCTGCAACCTGGAAGGATTCTTTGCAACCCTCGGAGGTGAAATTGGCCTGTGGTCACTTGTTGTTCTGGCTGTTGAAAGGTGGATGGTTGTCTGCAAGCCAATCAGCAACTTTCGCTTTGGAGAAAATCATGCCATCATGGGTTTGGGCTGGACCTGGATTGGAGCCTCTGCTTGTGCTGTACCCCCTCTTGTTGGCTGGTCTCGTTACATCCCTGAGGGCATGCAGTGCTCATGTGGAGTTGACTACTACACACGTGCAGAAGGTTTCAACAATGAATCCTTTGTTATCTACATGTTCGTCTGCCACTTCCTCATTCCACTGACTATTGTGTTTTTTTGCTATGGCCGTCTGCTCTGTGCTGTCAAGGAGGCTGCTGCTGCCCAGCAGGAGTCAGAGACCACCCAAAGGGCTGAGAGGGAAGTCACCCGCATGGTTGTGATCATGGTTATCGGTTTCCTGATATGTTGGTTACCCTATGCAAGTGTGGCCTGGTATATCTTCCTAAATCAGGGCTCTGAGTTCGGACCTCTTTTAATGACCATCCCCGCCTTCTTTGCCAAGAGTTCCGCCGTCTACAACCCATTGATCTACATCTTCATGAACAAGCAGTTCCGTAACTGCATGATCACCACCTTGTGCTGTGGGAAGAATCCCTTCGAGGAGGAGGAGGGAGCGTCCAGTACCAAGACCGAGGCCTCTTCTGCCTCCTCCAGCTCTGTCTCACCAGCATAA</t>
  </si>
  <si>
    <t>MNGTEGPYFYVPMVNTTGIVRSPYDYPQYYLVNPAAYAALGAYMFLLILVGFPVNFLTLYVTLEHKKLRTPLNYILLNLAVANLFMVFGGFTTTMYTSMHGYFVLGRLGCNLEGFFATLGGEIGLWSLVVLAVERWMVVCKPISNFRFGENHAIMGLGWTWIGASACAVPPLVGWSRYIPEGMQCSCGVDYYTRAEGFNNESFVIYMFVCHFLIPLTIVFFCYGRLLCAVKEAAAAQQESETTQRAEREVTRMVVIMVIGFLICWLPYASVAWYIFLNQGSEFGPLLMTIPAFFAKSSAVYNPLIYIFMNKQFRNCMITTLCCGKNPFEEEEGASSTKTEASSASSSSVSPA</t>
  </si>
  <si>
    <t>AF028016.1</t>
  </si>
  <si>
    <t>CATATGAATACCCTCAGTACTACCTTGTCAACCCAGCAGCTTATGCTGCCCTGGGTGCCTACATGTTCCTGCTCATCCTCGTTGGCTTCCCCATCAACTTCCTCACTCTGTATGTCACCATTGAACACAAGAAGCTGCGCACCCCTCTAAACTACATCCTGCTGAACCTTGCGGTGGCTAACCTCTTCATGGTGTTTGGAGGATTCACCACGACGATGTTCACCTCTATACGCGGCTATTTTGTCCTTGGACACCTTGGCTGCAATCTGGAAGGATTCTTTGCTACTCTCAGTGGTGAAATTGCCCTCTGGTCACTGGTTGTTCTGGCTATTGAAAGGTGGGTGGTTGTCTGCAAGCCCATCAGCAACTTCCGTTTCGGGGAGAATCACGCCATCATGGGCTTGGCCTTCACCTGGACCATGGCCATGGCTTGTGCCGCCCCCCCTCTCGTCGGCTGGTCTCGTTACATCCCTGAGGGAATGCAGTGCTCATGTGGAATTGACTACTACACACGTGCTGAAGGCTTCAACAATGAGTCCTTTGTTGTCTACATGTTCACCTGCCACTTCATGACTCCACTGACGATCGTGTTCTTCTGCTATGGCCGTCTGCTCTGCGCAGTCAAGGAGGCTGCTGCTGCCCAGCAGGAGTCTGAGACCACCCAGAGGGCTGAGAGGGAAGTCACCCGCATGGTCGTAATCATGGTCATCGCATTCTTGATCTGTTGGTGCCCCTATGCCGGTGTAGCCTGGTTTATCTTCACACATCAAGGCTCAGAGTTCGGCCCAGTCTTCATGACCATCCCGGCCTTCTTTGCCAAGAGCTCATCCATCTACAATCCAATGATCTACATCTGCTTGAACAAGCAGTTCCGCCACTGCATGATCACCACGTTGTGCTGCGGAAAGAAAGCC</t>
  </si>
  <si>
    <t>YEYPQYYLVNPAAYAALGAYMFLLILVGFPINFLTLYVTIEHKKLRTPLNYILLNLAVANLFMVFGGFTTTMFTSIRGYFVLGHLGCNLEGFFATLSGEIALWSLVVLAIERWVVVCKPISNFRFGENHAIMGLAFTWTMAMACAAPPLVGWSRYIPEGMQCSCGIDYYTRAEGFNNESFVVYMFTCHFMTPLTIVFFCYGRLLCAVKEAAAAQQESETTQRAEREVTRMVVIMVIAFLICWCPYAGVAWFIFTHQGSEFGPVFMTIPAFFAKSSSIYNPMIYICLNKQFRHCMITTLCCGKKA</t>
  </si>
  <si>
    <t>GQ221670.1</t>
  </si>
  <si>
    <t>CACTACAACGATGTACACCTCCATGCATGGCTACTTTGTCCTCGGACGCCTTGGCTGCAATGTGGAAGGATTCTTTGCTACCCTTGGTGGTGAGATCGGTCTCTGGTCACTGGTTGTTCTGGCTATTGAAAGGTGGCTGGTTGTCTGCAAGCCCATCAGCAACTTCCGCTTCAGTGAGAATCACGCTATTATGGGCCTGGTCTTCACCTGGGTCATGGCCTCTGCCTGTGCCGTCCCCCCTCTCGTCGGCTGGTCTCGTTACATCCCAGAGGGCATGCAGTGCTCATGCGGAGTCGACTACTATACCCGTGCAGAGGGTTTCAACAATGAGTCTTTTGTTATCTACATGTTCATCTGCCACTTCTGCATTCCTCTCGTCGTTGTGTTCTTCTGCTACGGCCGTCTGCTCTGTGCCGTCAAGGAGGCTGCTGCAGCCCAGCAGGAGTCCGAGACCACCCAGAGAGCTGAGAGGGAAGTCACCCGCATGGTCATTATCATGGTCATCGGCTTCCTGGTTTGCTGGTGCCCCTACGCCGGTGTGGCCTGGTACATCTTCACACATCAGGGTTCTGAGTTTGGACCTCTCTTTATGACCCTCCCAGCTTTCTTTGCCAAGTCATCCTCCATCTACAACCCATTGATCTACATCTGCTTGAACAAGCAGTTCCGCCACTGCATGATCACCACCTTGTGCTGCGGGAAGAATCCCTTTGAAGAGGAGGAGGGAGCATCCACCACTGCCTCCAAAACCGAGGCCTCTTCTGTGTCCTCCAGCTCCGTGTCT</t>
  </si>
  <si>
    <t>TTTMYTSMHGYFVLGRLGCNVEGFFATLGGEIGLWSLVVLAIERWLVVCKPISNFRFSENHAIMGLVFTWVMASACAVPPLVGWSRYIPEGMQCSCGVDYYTRAEGFNNESFVIYMFICHFCIPLVVVFFCYGRLLCAVKEAAAAQQESETTQRAEREVTRMVIIMVIGFLVCWCPYAGVAWYIFTHQGSEFGPLFMTLPAFFAKSSSIYNPLIYICLNKQFRHCMITTLCCGKNPFEEEEGASTTASKTEASSVSSSSVS</t>
  </si>
  <si>
    <t>L42953.1</t>
  </si>
  <si>
    <t>TACCTTGTGAGTCCGGCGGGCTACGCCGCCCTGGGCGCCTACATGTTCCTACTCATCCTCGTAGGCTTCCCGGTCAACTTCCTCACCCTGTACGTCACCCTCGAACACAAGAAGCTGCGGACCCCTCTAAACTACATCCTGCTGAACCTCGCGGTGGCTGACCTCTTCATGGTGCTGGGAGGCTTCACCACGACGATGTACACCTCCATGCACGGCTACTTCGTGCTCGGGCGCCTCGGATGCAACTTGGAAGGATTCTTCGTCACCCTGGGCGGTGAGATCGCCCTCTGGTCGCTGGTCGTTCTTGCTATCGAGAGGTGGATTGGCGTCTTTAAGTCCATCAGGAACTTCCGCTTCACCGAGGACCACGCCATCATGGGCTTGGGCTTCAGCTGGGTCATGGCCGCGACTTGTGCCGTGCCGCCTCTCGTCGGCTGGCTTCGTTACATCCCCGAGGGCATGCAGTGCTCATGCGGAGTCGACTACTACACGCGCGCCGAGGGCTTCAATAACGAGTCCTTCGTCATCTACATGTTCATCGTGCACTTCCTCATCCCGCTGATCGTCATTTTCTTCTGCTACGGACGCCTGCTCTGCGCAGTCAAGGAGGCCGCCGCCGCCCAGCAGGAGTCTGAGACCACCCAGAGGGCCGAGAAGGAGGTCAGCCGCATGGTCGTGATCATGGTCATCGGCTACCTGGTGTGCTGGCTGCCCTACGCCAGCGTGGCCTGGTGGATCTTCTGCAACCAGGGATCCGAGTTCGGACCGATCTTTATGACCCTCCCGGCCTTCTTTGCCAAGAGTCCCGCCATCTACAACCCGTTGATCTACATCTGCATGAACAAGCAGTTCCCCCACTGCATGATC</t>
  </si>
  <si>
    <t>YLVSPAGYAALGAYMFLLILVGFPVNFLTLYVTLEHKKLRTPLNYILLNLAVADLFMVLGGFTTTMYTSMHGYFVLGRLGCNLEGFFVTLGGEIALWSLVVLAIERWIGVFKSIRNFRFTEDHAIMGLGFSWVMAATCAVPPLVGWLRYIPEGMQCSCGVDYYTRAEGFNNESFVIYMFIVHFLIPLIVIFFCYGRLLCAVKEAAAAQQESETTQRAEKEVSRMVVIMVIGYLVCWLPYASVAWWIFCNQGSEFGPIFMTLPAFFAKSPAIYNPLIYICMNKQFPHCMI</t>
  </si>
  <si>
    <t>ATGAACGGCACCGAGGGATCCTTTTTCTATGTCCCTATGTCAAACGCCACTGGGGTGGTCAGAAGTCCCTATGAGTACCCCCAGTACTACCTTGCCAACCCGGCAGCGTACTCCGTCCTGGCTGCCTACATGTTCTTCCTCATCATCTTCGGCTTCCCCATCAACTTCCTCACGCTGTACGTGACCATCGAGCACAAGAAACTGAGGACCGCCCTGAACTACATCCTGTTGAACCTGGCCGTCGCCGATCTCTTCATGGTGATCGGCGGCTTCACGACCACCATGGTGACCTCCATGCACGGCTTCTTCATCTTCGGCAGGGCCGGCTGCAACCTGGAAGGCTTCTTCGCTACCCACGGTGGTGAGATCTCCCTCTGGTCCCTGGTGGTCCTGGCTATCGAGAGGTGGCTGGTCGTCTGCAAGCCCATTTCCAACTTCCGCTTCGGGGAGAACCACGCCGTCATGGGGGTGGCCTTCACCTGGATCATGGCGTCCTCTTGCTCCGTCCCCCCTCTGGTGGGCTGGTCCCGCTACATCCCCGAGGGCCTGCAGTGTTCGTGCGGAGTAGACTACTACACCCGTGCCGAGGGCTTCAACAACGAGTCCTTCGTCATCTATATGTTCATAGTGCACTTCATCGTCCCCCTGACCGTGATCTCCTTCTGCTACGGCCGTCTGCTCTGCGCTGTCAAGGAGGCTGCCGCCGCCCAGCAGGAGTCTGAGACCACCCAGAGGGCCGAGAGGGAAGTCACCCGCATGGTGGTCCTCATGATGATCTCCTACCTGATCTGCTGGATCCCCTACGCCGGAACCGCCTGGTACATCTTCACCCACCAGGGGACAGAGTTCGGGCCCCTCTTCATGACGCTCCCGGCCTTCTTCGCCAAGAGCTCCTCAGTCTACAACCCCCTGATCTACGTGTGCATGAACAAGCAGTTCCGCCACTGCATGATCACCACCCTGTGCTGCGGGAAGAACCCCTTCGAGGAGGAGGCCGACGCCGCCTCCAAGACCGAGGCTTCCGCCTCCTCCAGCTCTGTGGCCCCCGCATAA</t>
  </si>
  <si>
    <t>MNGTEGSFFYVPMSNATGVVRSPYEYPQYYLANPAAYSVLAAYMFFLIIFGFPINFLTLYVTIEHKKLRTALNYILLNLAVADLFMVIGGFTTTMVTSMHGFFIFGRAGCNLEGFFATHGGEISLWSLVVLAIERWLVVCKPISNFRFGENHAVMGVAFTWIMASSCSVPPLVGWSRYIPEGLQCSCGVDYYTRAEGFNNESFVIYMFIVHFIVPLTVISFCYGRLLCAVKEAAAAQQESETTQRAEREVTRMVVLMMISYLICWIPYAGTAWYIFTHQGTEFGPLFMTLPAFFAKSSSVYNPLIYVCMNKQFRHCMITTLCCGKNPFEEEADAASKTEASASSSSVAPA</t>
  </si>
  <si>
    <t>ATGAACGGCACCGAGGGACCCGACTTCTACATCCCCATGTCAAACGCCACGGGGGTGGTCCGGAGCCCCTATGAGTATCCCCAGTACTACCTTGCTAACCCGGCCGCGTTCTCCGTCCTGGCCGCCTACATGATGTTCCTTATCTTAGTCGGCTTCCCCATGAACTTCCTCACGCTGTACGTGACCATCGAGCACAAGAAACTGAGGACCGCCCTGAACTACATCCTGCTCAACCTGGCCGTGGCTAACCTCTTCATGATCATCGGCGGCTTCACTACCACCGTGGTGACCTCCATTAACGGCTTCTTCATCTTCGGGAGGGCCGGCTGCATGCTTGAAGGATTCTTCGCTACCCACGGTGGTGAGATCTCCCTCTGGTCTCTGGTCGTCCTGGCTATCGAGAGGTGGCTGGTCGTCTGCAAGCCCATCGCCAACTTCCGTTTCGGAGAGAACCACGCCGTCATGGGCGTGGCCTTCACCTGGGTCATGGCGTCGGCGTGCTCCGTCCCCCCTCTGGTCGGCTGGTCCCGCTACATCCCCGAGGGCCTGCAGTGTGCATGCGGAATTGACTACTACACACGCGCCGAGGGCTTCAACAACGAGTCTTTTGTCATCTACATGTTCACCTGTCACTTCATAGGCCCCCTCTGCGTCATCTGCTTCTGCTACGGCCGTCTGCTCTGCGCAGTCAAGGAGGCTGCCGCCGCCCAGCAGGAGTCTGAGACCACCCAGAGGGCCGAGAGGGAAGTCACCCGCATGGTCATCCTCATGTTGGTCTCCTTCTTGATGTGCTGGGTCCCCTACGCCAGCACCGCCTGGTTCATCTTCACCCACCAGGGCAGCACGTTCGGGCCCATCTTCATGGCCATCCCCTCCTTCTTCGCCAAGAGCTCCGCCATCTACAACCCCCTGATCTACGTGTGCATGAACAAGCAGTTCCGCCACTGCATGATCACCACCCTGTGCTGCGGCAAGAACCCCTTCGAGGAGGAGGCCGAGGCTGCCTCCAAGACCCGAGCTTCCGCCTCCTCCAGCTCTGTGGCCCCCGCATAA</t>
  </si>
  <si>
    <t>MNGTEGPDFYIPMSNATGVVRSPYEYPQYYLANPAAFSVLAAYMMFLILVGFPMNFLTLYVTIEHKKLRTALNYILLNLAVANLFMIIGGFTTTVVTSINGFFIFGRAGCMLEGFFATHGGEISLWSLVVLAIERWLVVCKPIANFRFGENHAVMGVAFTWVMASACSVPPLVGWSRYIPEGLQCACGIDYYTRAEGFNNESFVIYMFTCHFIGPLCVICFCYGRLLCAVKEAAAAQQESETTQRAEREVTRMVILMLVSFLMCWVPYASTAWFIFTHQGSTFGPIFMAIPSFFAKSSAIYNPLIYVCMNKQFRHCMITTLCCGKNPFEEEAEAASKTRASASSSSVAPA</t>
  </si>
  <si>
    <t>AY296738.1</t>
  </si>
  <si>
    <t>ATGAACGGCACAGAGGGACCCTATTTTTATGTCCCTATGGTTAATACCACTGGTATTGTCCGGAGTCCTTATGAATACCCTCAGTACTACCTTGTCAGCCCTGCAGCTTACGCTGCTCTGGGCTGCTACATGTTTTTCCTCATTATCGTCGGCTTCCCCATCAACTTCCTCACCCTCTACGTCACCATCGAACACAAGAAACTGCGAACCCCTCTAAACTACATCCTACTCAACCTTGCGGTGGCTGACCTCTTCATGGTGTTCGGAGGATTCACCACAACAATTTACACCTCCATGCATGGCTACTTTGTTCTCGGACGCCTTGGCTGCAATTTGGAAGGATTCTTTGCTACCCTTGGTGGTGAGATTGGTCTCTGGTCACTGGTTGTTCTGGCTATTGAAAGGTGGCTGGTTGTCTGCAAGCCCATCAGCAACTTCCGCTTCACTGAGAATCACGCTATCATGGGTCTGGCCTTCACATGGATCATGGCCTGTGCCTGTGCCGTCCCCCCACTCGTGGGCTGGTCTCGTTACATCCCAGAGGGCATGCAGTGCTCATGCGGAGTCGACTACTATACCCGAGCAGAGGGCTTCAACAATGAGTCCTTTGTGATCTACATGTTCATCTGCCACTTCATCATTCCTCTCGTCATTGTGTTCTTCTGCTACGGCCGTTTGCTCTGCGCCGTCAAGGAGGCTGCTGCTGCTCAGCAGGAGTCCGAGACCACCCAGAGAGCTGAGAGGGAAGTCACCCGTATGGTCATTATCATGGTCATTGGCTTCCTGGTGTGCTGGTGCCCCTACGCCGGCGTGGCCTGGTACATCTTCACAAATCAAGGTACTGAGTTTGGACCTCTCTTCATGACCATCCCAGCGTTCTTTGCCAAGACCGCCTCCATCTACAACCCAATGATCTACATCTGCTTGAACAAGCAGTTCCGCCACTGCATGATCACCACCTTGTGCTGCGGGAAGAATCCCTTTGAAGAGGAGGAGGGAGCCTCCTCCACTGCCTCCAAAACCGAGGCCTCCTCTGTGTCCTCCAGCTCTGTGTCTCCTGCATAA</t>
  </si>
  <si>
    <t>MNGTEGPYFYVPMVNTTGIVRSPYEYPQYYLVSPAAYAALGCYMFFLIIVGFPINFLTLYVTIEHKKLRTPLNYILLNLAVADLFMVFGGFTTTIYTSMHGYFVLGRLGCNLEGFFATLGGEIGLWSLVVLAIERWLVVCKPISNFRFTENHAIMGLAFTWIMACACAVPPLVGWSRYIPEGMQCSCGVDYYTRAEGFNNESFVIYMFICHFIIPLVIVFFCYGRLLCAVKEAAAAQQESETTQRAEREVTRMVIIMVIGFLVCWCPYAGVAWYIFTNQGTEFGPLFMTIPAFFAKTASIYNPMIYICLNKQFRHCMITTLCCGKNPFEEEEGASSTASKTEASSVSSSSVSPA</t>
  </si>
  <si>
    <t>GQ422472.1</t>
  </si>
  <si>
    <t>ATGAATGGCACAGAGGGACCCTTTTTCTATGTCCCTATGGTAAACACCACTGGTATTGTCCGGAGTCCTTATGAATACCCTCAGCACTACCTTGTCAGCCCAGCAGCTTATGCTGCTCTGGGTGCCTACATGTTCTTTCTCATCCTTGTTGGATTTCCCATCAACTTCCTTACTCTCTATGTCACCATTGAACACAAGAAGCTGCGAACCCCACTAAACTACATCCTTCTGAACCTTGCGGTGGCTGACCTCTTCATGGTGTTTGGAGGATTCACCACAACGGTTTACACCTCTATGCATGGCTACTTCGTCCTAGGTCGCCTTGGCTGCAATCTGGAAGGATTCTTTGCTACCCTCGGTGGTGAGATTGGTCTCTGGTCACTGGTTGTCCTTGCTGTTGAAAGGTGGTTAGTCGTCTGCAAGCCTATTAGCAACTTCCGCTTTGGGGAGAACCACGCTATTATGGGCTTGGCCTTCACCTGGCTAGCGGCCCTTGCTTGCGCTGCACCCCCTCTTGTCGGCTGGTCTCGTTACATCCCTGAGGGCATGCAGTGCTCATGTGGAGTCGACTACTACACACGTGCAGAAGGCTTCAACAACGAGTCGTTTGTTATCTACATGTTTATCTGCCACTTCACGATTCCACTGACTGTTGTGTTTTTCTGCTACGGCCGCCTGCTCTGTGCTGTCAAGGAGGCTGCTGCTGCCCAGCAGGAGTCTGAAACCACCCAGAGGGCTGAAAGGGAAGTCACCCGCATGGTTATTATGATGGTTATTTCCTTCCTGGTATGTTGGCTGCCCTATGCCGGAGTGGCCTGGTATATCTTCACACATCAGGGATCTGAATTTGGACCAGTCTTCATGACCCTCCCAGCCTTCTTTGCCAAGAGCTCTTCCATCTACAACCCTATCATTTACATCTGCATGAACAAGCAGTTCCGCCACTGCATGATCACCACCTTGTGCTGCGGGAAAAATCCCTTTGAAGAAGAGGAGGGAGCATCTTCTACTGCCTCCAAGACCGAGGCTTCCTCTGTGTCCTCCAGCTCTGTGTCTCCTGCATAA</t>
  </si>
  <si>
    <t>MNGTEGPFFYVPMVNTTGIVRSPYEYPQHYLVSPAAYAALGAYMFFLILVGFPINFLTLYVTIEHKKLRTPLNYILLNLAVADLFMVFGGFTTTVYTSMHGYFVLGRLGCNLEGFFATLGGEIGLWSLVVLAVERWLVVCKPISNFRFGENHAIMGLAFTWLAALACAAPPLVGWSRYIPEGMQCSCGVDYYTRAEGFNNESFVIYMFICHFTIPLTVVFFCYGRLLCAVKEAAAAQQESETTQRAEREVTRMVIMMVISFLVCWLPYAGVAWYIFTHQGSEFGPVFMTLPAFFAKSSSIYNPIIYICMNKQFRHCMITTLCCGKNPFEEEEGASSTASKTEASSVSSSSVSPA</t>
  </si>
  <si>
    <t>FJ940704.1</t>
  </si>
  <si>
    <t>ATGAACGGCACAGAGGGACCCTATTTTTATGTCCCTATGGTGAACACCACCGGCGTTGTCCGGAGTCCTTATGAATATCCTCAGTACTACCTTGTCAACCCAGCAGCCTATGCTGTTATGGGCGCCTACATGTTCTTCCTCATTCTGGTCGGCTTCCCCATCAACTTCCTCACTCTCTACGTCACCATCGAACACAAGAAGCTGCGAACCCCTCTAAACTACATCCTGCTGAACCTTGCGGTGGCTGATCTCTTCATGGTGTTCGGAGGATTCACCACAACGATGTACACCTCCTTTCATGGCTACTTTGTGCTTGGCCGCCTTGGCTGCAATCTGGAAGGATTCTTTGCTACCCTTGGTGGTGAAATTGCCCTCTGGGCACTAGTTGTTCTGGCTATTGAGAGGTGGGTGGTCGTCTGCAAGCCCATTAGCAACTTCCGCTTTGGTGAGAATCATGCTATCATGGGTGTTGCCTTCACCTGGATCATGGCCTTATCCTGTTGCGTTCCCCCTCTTGTCGGCTGGTCTCGTTACATCCCTGAGGGCATGCAGTGCTCATGTGGAGTCGACTACTACACCCGTGCAGAGGGTTTCAACAATGAGTCCTTTGTCATCTACATGTTCATCGTCCACTTCACCATTCCCCTGGTCATTGTGTTCTTCTGCTATGGCCGTCTGGTCTGTGCTGTCAAGGAGGCTGCTGCTGCCCAGCAGGAATCTGAAACCACCCAGAGAGCTGAGAGGGAAGTCACCCGCATGGTCATTATCATGGTCATTTCCTTCCTGATTTCATGGTTGCCCTATGCAGGTGTGGCCTGGTATATTTTCACACATCAGGGCTCTGAATTCGGACCACTCTTCATGACCATCCCAGCCTTCTTTGCCAAGAGCTCCTCCATCTACAACCCAATGATCTACATCTGCATGAACAAGCAGTTCCGCCACTGCATGATCACCACCTTGTGCTGCGGGAAGAATCCATTTGAAGAGGAGGAGGGAGCATCCTCCACTGCCTCCAAAACCGAGGCCTCCTCTGTCTCATCCAGCTCCGTGTCTCCTGCATAA</t>
  </si>
  <si>
    <t>MNGTEGPYFYVPMVNTTGVVRSPYEYPQYYLVNPAAYAVMGAYMFFLILVGFPINFLTLYVTIEHKKLRTPLNYILLNLAVADLFMVFGGFTTTMYTSFHGYFVLGRLGCNLEGFFATLGGEIALWALVVLAIERWVVVCKPISNFRFGENHAIMGVAFTWIMALSCCVPPLVGWSRYIPEGMQCSCGVDYYTRAEGFNNESFVIYMFIVHFTIPLVIVFFCYGRLVCAVKEAAAAQQESETTQRAEREVTRMVIIMVISFLISWLPYAGVAWYIFTHQGSEFGPLFMTIPAFFAKSSSIYNPMIYICMNKQFRHCMITTLCCGKNPFEEEEGASSTASKTEASSVSSSSVSPA</t>
  </si>
  <si>
    <t>surmuletus</t>
  </si>
  <si>
    <t>Y18666.1</t>
  </si>
  <si>
    <t>ATGAACGGCACAGAGGGACCGTACTTCTACATCCCTATGGTGAACACCACCGGCATCGTACGGAGTCCTTATGACTACCCTCAGTACTACCTTGTCAACCCTGCAGCCTACGCTGCCCTGGGCGCCTACATGTTCTTCCTCATCCTGGTCGGCTTCCCCATCAACTTCCTCACTCTCTACGTCACCATCGAACACAAGAAGCTGCGGACCCCTCTAAACTACATCCTGCTCAACCTGGCTGTGGCCAACCTCTTCATGGTCTTCGGAGGATTCACCACAACGATGTACACCTCCATGCACGGCTACTTCGTCCTCGGGCGCCTCGGCTGCAACCTGGAGGGATTCTTTGCTACTCTGGGAGGTGAAATCGCGCTCTGGTCACTGGTGGTTCTGGCTGTCGAGAGGTGGATGGTCGTCTGCAAACCCATCAGCAACTTCCGTTTCGGGGAGAACCACGCTATCATGGGCTTGGCCATGACCTGGCTCATGGCCTCAGCTTGCGCCGTCCCCCCCCTGGTTGGCTGGTCCCGTTACATCCCCGAGGGCATGCAGTGCTCATGCGGAGTCGACTACTACACGAGAGCCGAAGGCTTCAACAACGAGTCCTTTGTCGTCTACATGTTCTGCTGCCACTTCATGATCCCCCTGATCATCGTGTTCTTCTGCTACGGCCGTCTGCTCTGCGCCGTCAAGGAGGCCGCTGCCGCCCAGCAGGAGTCCGAGACCACCCAGAGGGCTGAGAGGGAAGTCACCCGCATGGTCGTTATCATGGTCATCGCCTTCCTGGTATGTTGGTTGCCCTACGCCAGCGTGGCCTGGTGGATCTTCACCCACCAGGGCTCCGAGTTCGGACCCGTCTTCATGACCATCCCAGCTTTCTTTGCCAAGAGCTCCTCCATCTACAACCCCATGATCTACATCTGCATGAACAAGCAGTTCCGTAACTGCATGATCACCACCCTGTGCTGCGGAAAGAACCCCTTCGAAGAGGAGGAGGGCGCATCCTCCACCGCCTCCAAGACCGAGGCCTCCTCCGTCTCCTCCAGCTCCGTCTCTCCTGCGTAA</t>
  </si>
  <si>
    <t>MNGTEGPYFYIPMVNTTGIVRSPYDYPQYYLVNPAAYAALGAYMFFLILVGFPINFLTLYVTIEHKKLRTPLNYILLNLAVANLFMVFGGFTTTMYTSMHGYFVLGRLGCNLEGFFATLGGEIALWSLVVLAVERWMVVCKPISNFRFGENHAIMGLAMTWLMASACAVPPLVGWSRYIPEGMQCSCGVDYYTRAEGFNNESFVVYMFCCHFMIPLIIVFFCYGRLLCAVKEAAAAQQESETTQRAEREVTRMVVIMVIAFLVCWLPYASVAWWIFTHQGSEFGPVFMTIPAFFAKSSSIYNPMIYICMNKQFRNCMITTLCCGKNPFEEEEGASSTASKTEASSVSSSSVSPA</t>
  </si>
  <si>
    <t>EF526295.1</t>
  </si>
  <si>
    <t>ATGAACGGAACAGAGGGTCCCAATTTCTACGTCCCCATGACCAACAAGACTGGGGTTGTGAGAAGCCCCTTCGAATACCCTCAGTACTACCTGGCTGACCCATGGAAGTATTCTGCATTGGCAGCTTACATGTTCTTCTTGATTCTCACTGGTTTCCCCATCAACTTCCTAACCCTCTATGTCACTGTCCAGCACAAGAAACTCAGAACCCCCCTGAACTATATCCTACTGAACTTAGCTGTTGCTGACCTTTTCATGGTCTTCGGGGGTTTCACCACTACAATGTACACCGCAATGAATGGCTACTTTGTCTTTGGCGTCGTTGGCTGCAACCTTGAAGGCTTCTTTGCAACTTTTGGTGGTATAATTGCCCTCTGGTGCTTGGTTGTCTTGGCCATTGAAAGATACATAGTGGTCTGCAAGCCCATAAGTAACTTCAGATTCGGGGAGAACCATGCCATCATGGGGGTCGTCTTCACCTGGATCATGGCCCTGGCCTGTGCTGGCCCTCCTCTCTTTGGATGGTCCAGGTACATCCCAGAAGGCATGCAGTGCTCATGTGGAATTGATTACTATACCCTGAAGCCAGAGGTCAATAATGAGTCCTTTGTCATCTACATGTTCATTGTTCACTTCACCATCCCATTAATCATCATTTTCTTTTGCTATGGACGTCTGATGTGCACAGTGAAGGAGGCCGCAGCTCAGCAGCAGGAGTCTGCTACCACCCAGAAAGCTGAGAAGGAAGTCACCCGCATGGTTTATATCATGGTCATCTCCTACCTGGTTTGCTGGCTCCCCTACGCTAGTGTTTCATTCTATATCTTCACCCACCAGGGGTCTGACTTTGGTCCCGTCTTTATGACTGTCCCTGCTTTCTTTGCCAAGACAGCTTCTGTCTACAACCCAGTCATCTACATCCTCATGAACAAACAGTTCCGTAACTGCATGATCACCACCCTCTGCTGCGGCAAGAACCCATTCGGTGATGAAGAGACCACCTCGGCCGGCACCAGCAAGACAGAGGCTTCCTCCGTCTCCTCCAGCCAGGTTTCTCCTGCATAA</t>
  </si>
  <si>
    <t>MNGTEGPNFYVPMTNKTGVVRSPFEYPQYYLADPWKYSALAAYMFFLILTGFPINFLTLYVTVQHKKLRTPLNYILLNLAVADLFMVFGGFTTTMYTAMNGYFVFGVVGCNLEGFFATFGGIIALWCLVVLAIERYIVVCKPISNFRFGENHAIMGVVFTWIMALACAGPPLFGWSRYIPEGMQCSCGIDYYTLKPEVNNESFVIYMFIVHFTIPLIIIFFCYGRLMCTVKEAAAQQQESATTQKAEKEVTRMVYIMVISYLVCWLPYASVSFYIFTHQGSDFGPVFMTVPAFFAKTASVYNPVIYILMNKQFRNCMITTLCCGKNPFGDEETTSAGTSKTEASSVSSSQVSPA</t>
  </si>
  <si>
    <t>DQ498787.1</t>
  </si>
  <si>
    <t>GCCTACATGTTCTTCCTCATCCTTGTTGGCTTCCCCATCAACTTCCTCACTCTGTTTGTCACCATCCAACACAAGAAGCTGCGTACCCCTCTAAACTACATCCTGCTGAACCTTGCTGTGGCTGACCTCTTCATGGTGTTTGGAGGATTCACCACCACCATGTACAGCTCTATGCACGGCTACTTCGTCCTAGGACGCCTCGGCTGCAATATTGAAGGATTCTTTGCTACCCTTGGTGGCGAGATTGCCCTCTGGTCACTGGTTGTCCTGGCTATTGAAAGGTGGATCGTTGTCTGCAAGCCCATCAGTAGCTTCCGCTTCGGGGAGGATCACGCTATCATGGGTTTGGGCTTCGCTTGGGTGATGGCTTCAGCTTGTGCTGTGCCCCCTCTTGTCGGCTGGTCTCGTTACATCCCTGAGGGCATGCAGTGCTCATGTGGAATCGACTACTACACACGTGCAGAAGGATTCAACAATGAGTCCTTTGTTATCTACATGTTTGTCTGCCACTTCATGGTCCCAATGGTTATCATTTCTTTCTGCTACGGCCGTCTACTCTGTGCTGTCAAAGAGGCTGCTGCTGCCCAGCAGGAGTCTGAGACCACCCAGAGGGCTGAGAGGGAAGTCAGCCGGATGGTAGTAATCATGGTCGTTGCCTTCCTGGTGTCTTGGGTTCCCTATGCCAGTACGGCCTGGTGGATCTTCTGCAATCAAGGAGCTGAATTCGGACCACTCTTCATGACCGTCCCGGCCTTCTT</t>
  </si>
  <si>
    <t>AYMFFLILVGFPINFLTLFVTIQHKKLRTPLNYILLNLAVADLFMVFGGFTTTMYSSMHGYFVLGRLGCNIEGFFATLGGEIALWSLVVLAIERWIVVCKPISSFRFGEDHAIMGLGFAWVMASACAVPPLVGWSRYIPEGMQCSCGIDYYTRAEGFNNESFVIYMFVCHFMVPMVIISFCYGRLLCAVKEAAAAQQESETTQRAEREVSRMVVIMVVAFLVSWVPYASTAWWIFCNQGAEFGPLFMTVPAF</t>
  </si>
  <si>
    <t>AY214151.1</t>
  </si>
  <si>
    <t>ATGAACGGCACAGAGGGACCAGATTTCTACGTCCCTATGTCCAATGCTACTGGCATTGTTAGGAACCCCTATGAATACCCCCAGTACTACCTTGTCAGCCCAGCGGCGTACTCACTCATGGCTGCCTACATGTTCTTCCTCATCCTCACCGGCTTCCCCATCAACTTCCTCACACTCTACGTCACCATCGAGCACAAAAAGCTGAGGACCGCCCTGAACTACATCCTGCTGAACCTGGCTGTGGCCGATCTCTTCATGGTGATCGGAGGCTTCACCACTACGATGTACACCTCCATGCATGGCTATTTCGTCTTTGGAAGAACGGGCTGCAACATCGAGGGATTCTTTGCTACCCATGGTGGTGAGATTGCCCTGTGGTCCCTGGTTGTCCTGGCTATTGAGAGGTGGTTGGTCGTCTGCAAACCTATTAGCAACTTCCGCTTCACTGAGACCCATGCCATCATAGGCGTGGCCTTTACCTGGGTCATGGCTGCTGCTTGCTCCGTGCCCCCACTGCTTGGCTGGTCCCGCTATATCCCCGAAGGCATGCAGTGCTCATGTGGAATTGACTACTACACACGCGCCCCTGACATCAACAATGAGTCCTTTGTCATCTACATGTTCGTTGTCCACTTTATGATTCCCCTGTTCATCATCTCCTTCTGCTACGGCAACCTGCTCTGCGCTGTCAAGGCAGCTGCCGCCGCCCAGCAGGAGTCTGAGACCACCCAGAGGGCTGAGAGGGAAGTGACCCGCATGGTCATCATGATGGTTGTCTCCTTCCTAGTGTGCTGGGTGCCCTACGCCAGCGTGGCCTGGTATATCTTCTGCAACCAGGGATCAGAGTTCGGCCCCGTCTTCATGACAATTCCAGCATTCTTTGCCAAGAGTTCGTCCCTGTACAACCCTCTCATCTACGTGTTGATGAACAAGCAGTTCCGTAACTGCATGATCACCACCCTGTGCTGTGGGAAGAACCCCTTCGAGGAGGAGGAGGGAGCCTCCACCACTGCCTCCAAGACCGAGGCCTCCTCCGTGTCCTCCAGCTCTGTGGCTCCTGCATAA</t>
  </si>
  <si>
    <t>MNGTEGPDFYVPMSNATGIVRNPYEYPQYYLVSPAAYSLMAAYMFFLILTGFPINFLTLYVTIEHKKLRTALNYILLNLAVADLFMVIGGFTTTMYTSMHGYFVFGRTGCNIEGFFATHGGEIALWSLVVLAIERWLVVCKPISNFRFTETHAIIGVAFTWVMAAACSVPPLLGWSRYIPEGMQCSCGIDYYTRAPDINNESFVIYMFVVHFMIPLFIISFCYGNLLCAVKAAAAAQQESETTQRAEREVTRMVIMMVVSFLVCWVPYASVAWYIFCNQGSEFGPVFMTIPAFFAKSSSLYNPLIYVLMNKQFRNCMITTLCCGKNPFEEEEGASTTASKTEASSVSSSSVAPA</t>
  </si>
  <si>
    <t>AY214141.1</t>
  </si>
  <si>
    <t>ATGAACGGCACAGAGGGACCAGATTTCTACGTCCCTATGTCCAATGCTACTGGCATTGTTAGGAACCCCTATGAATACCCCCAGTACTACCTTGTCAGCCCAGCGGCGTACTCACTCATGGCTGCCTACATGTTCTTCCTCATCCTCACCGGCTTCCCCATCAACTTCCTCACACTCTACGTCACCATCGAGCACAAAAAGCTGAGGACCGCCCTGAACTACATCCTGCTGAACCTGGCTGTGGCCGATCTCTTCATGGTAATCGGAGGCTTTACCACTACGATGTACACCTCCATGCATGGCTATTTCGTCTTTGGAAGAACGGGCTGCAACATCGAGGGATTCTTTGCTACCCATGGTGGTGAGATTGCCCTGTGGTCCCTGGTTGTCCTGGCTATTGAGAGGTGGTTGGTCGTCTGCAAACCTATTAGCAACTTCCGCTTCACTGAGACCCATGCCATCATAGGCGTGGCCTTTACCTGGGTCATGGCTGCTGCTTGCTCCGTGCCCCCTCTGCTTGGCTGGTCCCGCTATATCCCCGAAGGCATGCAGTGCTCATGTGGAATTGACTACTACACACGCGCCCCTGACATCAACAATGAGTCCTTTGTCATCTACATGTTCGTTGTCCACTTTATGATTCCCCTGTTCATCATCTCCTTCTGCTACGGCAACCTGCTCTGCGCTGTCAAGGCAGCTGCCGCCGCCCAGCAGGAGTCTGAGACCACCCAGAGGGCTGAGAGGGAAGTGACCCGCATGGTCATCATGATGGTCGTCTCCTTCCTAGTGTGCTGGGTGCCCTACGCCAGCGTGGCCTGGTATATCTTCTGCAACCAGGGATCAGAGTTCGGCCCCGTCTTCATGACAATTCCGGCATTCTTTGCCAAGAGTTCGTCCCTGTACAACCCTCTCATCTACGTGTTGATGAACAAGCAGTTCCGTAACTGCATGATCACCACCCTGTGCTGTGGGAAGAACCCCTTCGAGGAGGAGGAGGGAGCCTCCACCACTGCCTCCAAGACCGAGGCCTCCTCCGTGTCCTCCAGCTCCGTGGCTCCTGCATAA</t>
  </si>
  <si>
    <t>AY214146.1</t>
  </si>
  <si>
    <t>ATGAACGGCACAGAGGGACCAGATTTCTACGTCCCTATGTCCAATGCTACTGGCATTGTTAGGAACCCCTATGAATACCCCCAGTACTACCTTGTCAGCCCAGCGGCGTACCCACTCATGGCTGCCTACATGTTCTTTCTCATCCTCACCGGCTTCCCCATCAACTTCCTCACACTCTACGTCACCATCGAGCACAAAAAGCTGAGGACCGCCCTGAACTACATCCTGCTGAACCTGGCTGTGGCCGATCTCTTCATGGTAATCGGAGGCTTCACCACTACGATGTACACCTCCATGCATGGCTATTTCGTCTTTGGAAGAACGGGCTGCAACATCGAGGGATTCTTTGCTACCCATGGTGGTGAGATTGCCCTGTGGTCCCTGGTTGTCCTGGCTATTGAGAGGTGGTTGGTCGTCTGCAAACCTATTAGCAACTTCCGCTTCAGTGAGACCCATGCCATCATGGGCGTGGCCTTTACCTGGGTCATGGCTGCTGCTTGCTCCGTGCCCCCTCTGCTTGGCTGGTCCCGCTATATCCCTGAAGGCATGCAGTGCTCATGTGGAATTGACTACTACACACGCGCCCCTGACATCAACAATGAGTCCTTTGTCATCTACATGTTCGTTGTCCACTTTATGATTCCCCTGTTCATCATCTCCTTCTGCTACGGCAACCTGCTCTGCGCTGTCAAGGCAGCTGCCGCCGCCCAGCAGGAGTCTGAGACCACCCAGAGGGCTGAGAGGGAAGTGACCCGCATGGTCATCATGATGGTCGTCTCCTTCCTAGTGTGCTGGGTGCCCTACGCCAGCGTGGCCTGGTATATCTTCTGCAACCAGGGATCAGAGTTCGGCCCCGTCTTCATGACAATTCCGGCATTCTTTGCCAAGAGTTCGTCCCTGTACAACCCTCTCATCTACGTGTTGATGAACAAGCAGTTCCGCAACTGCATGATCACCACCCTGTGCTGTGGGAAGAACCCCTTCGAGGAGGAGGAGGGAGCCTCCACCACTGCCTCCAAGACCGAGGCCTCCTCCGTGTCCTCCAGCTCCGTGGCTCCTGCATAA</t>
  </si>
  <si>
    <t>MNGTEGPDFYVPMSNATGIVRNPYEYPQYYLVSPAAYPLMAAYMFFLILTGFPINFLTLYVTIEHKKLRTALNYILLNLAVADLFMVIGGFTTTMYTSMHGYFVFGRTGCNIEGFFATHGGEIALWSLVVLAIERWLVVCKPISNFRFSETHAIMGVAFTWVMAAACSVPPLLGWSRYIPEGMQCSCGIDYYTRAPDINNESFVIYMFVVHFMIPLFIISFCYGNLLCAVKAAAAAQQESETTQRAEREVTRMVIMMVVSFLVCWVPYASVAWYIFCNQGSEFGPVFMTIPAFFAKSSSLYNPLIYVLMNKQFRNCMITTLCCGKNPFEEEEGASTTASKTEASSVSSSSVAPA</t>
  </si>
  <si>
    <t>AY214156.1</t>
  </si>
  <si>
    <t>ATGAACGGCACAGAGGGACCAGATTTCTACGTCCCTATGTCCAATGCTACTGGCATTGTTAGGAACCCCTATGAATACCCCCAGTACTACCTTGTCAGCCCAGCGGCGTACTCACTCATGGCTGCCTACATGTTCTTCCTCATCCTCACCGGCTTCCCCATCAACTTCCTCACACTCTATGTCACCATCGAGCACAAAAAGCTGAGGACCGCCCTGAACTACATCCTGCTGAACCTGGCTGTGGCCGATCTCTTCATGGTAATCGGAGGCTTCACCACTACGATGTACACCTCCATGCATGGCTATTTCGTCTTTGGAAGAACGGGCTGCAACATCGAGGGATTCTGTGCTACCCATGGTGGTGAGATTGCCCTATGGTCCCTGGTTGTCCTGGCTATTGAGAGGTGGTTGGTCGTCTGCAAACCTATTAGCAACTTCCGCTTCAGTGAGACCCATGCCATCATAGGCGTGGCCTTTACCTGGGTCATGGCTGCTGCTTGCTCCGTCCCCCCTCTGCTTGGGTGGTCCCGCTATATCCCCGAAGGCATGCAGTGCTCATGTGGAATTGACTACTACACGCGCGCCCCTGACATCAACAATGAGTCCTTTGTCATCCACATGTTCGTTGTCCACTTTATGATTCCCCTGTTCATCATCTCCTTCTGCTACGGCAACCTGCTCTGCGCTGTCAAGGCAGCTGCCGCCGCCCAGCAGGAGTCTGAGACCACCCAGAGGGCTGAGAGGGAAGTGACCCGCATGGTCATCATGATGGTCGTCTCCTTCCTAGTGTGCTGGGTGCCCTACGCCAGCGTGGCCTGGTATATCTTCTGCAACCAGGGAACAGAGTTCGGCCCCGTCTTCATGACAATTCCGGCATTCTTTGCCAAGAGTTCGTCCCTGTACAACCCTCTCATCTACGTGTTGATGAACAAGCAGTTCCGCAACTGCATGATCACCACCCTGTGCTGTGGGAAGAACCCCTTCGAGGAGGAGGAGGGAGCCTCCACCACTGCCTCCAAGACCGAGGCCTCCTCCGTGTCCTCCAGCTCCGTGGCTCCTGCATAA</t>
  </si>
  <si>
    <t>MNGTEGPDFYVPMSNATGIVRNPYEYPQYYLVSPAAYSLMAAYMFFLILTGFPINFLTLYVTIEHKKLRTALNYILLNLAVADLFMVIGGFTTTMYTSMHGYFVFGRTGCNIEGFCATHGGEIALWSLVVLAIERWLVVCKPISNFRFSETHAIIGVAFTWVMAAACSVPPLLGWSRYIPEGMQCSCGIDYYTRAPDINNESFVIHMFVVHFMIPLFIISFCYGNLLCAVKAAAAAQQESETTQRAEREVTRMVIMMVVSFLVCWVPYASVAWYIFCNQGTEFGPVFMTIPAFFAKSSSLYNPLIYVLMNKQFRNCMITTLCCGKNPFEEEEGASTTASKTEASSVSSSSVAPA</t>
  </si>
  <si>
    <t>AY214136.1</t>
  </si>
  <si>
    <t>ATGAACGGCACAGAGGGACCAGATTTCTACGTCCCTATGTCCAATGCTACTGGCATTGTTAGGAACCCCTATGAATACCCCCAGTACTACCTTGTCAGCCCAGCGGCGTACTCACTCATGGCTGCCTACATGTTCTTCCTCATCCTCACCGGCTTCCCCATCAACTTCCTCACACTCTACGTCACCATCGAGCACAAAAAGCTGAGGACCGCCCTGAACTACATCCTGCTGAACCTGGCTGTGGCCGATCTCTTCATGGTAATCGGAGGCTTCACCACTACGATGTACACCTCCATGCATGGCTATTTCGTCTTTGGAAGAACGGGCTGCAACATCGAGGGATTCTTTGCTACCCATGGTGGTGAGATTGCCCTGTGGTCCCTGGTTGTCCTGGCTATTGAGAGGTGGTTGGTCGTCTGCAAACCTATTAGCAACTTCCGCTTCAGTGAGACCCATGCCATCATGGGCGTGGCCTTTACCTGGGTCATGGCTGCTGCTTGCTCCGTGCCCCCTCTGCTTGGCTGGTCCCGCTATATCCCCGAAGGCATGCAGTGCTCATGTGGAATTGACTACTACACACGCGCCCCTGACATCAACAATGAGTCCTTTGTCATCTACATGTTCGTTGTCCACTTTATGATTCCCCTGTTCATCATCTCCTTCTGCTACGGCAACCTGCTCTGCGCTGTCAAGGCAGCTGCCGCCGCCCAGCAGGAGTCTGAGACCACCCAGAGGGCTGAGAGGGAAGTGACCCGCATGGTCATCATGATGGTCGTCTCCTTCCTAGTGTGCTGGGTGCCCTACGCCAGCGTGGCCTGGTATATCTTCTGCAACCAGGGATCAGAGTTCGGCCCCGTCTTCATGACAATTCCGGCATTCTTTGCCAAGAGTTCGTCCCTGTACAACCCTCTCATCTACGTGTTGATGAACAAGCAGTTCCGCAACTGCATGATCACCACCCTGTGCTGTGGGAAGAACCCCTTCGAGGAGGAGGAGGGAGCCTCCACCACTGCCTCCAAGACCGAGGCCTCCTCCGTGTCCTCCAGCTCCGTGGCTCCTGCATAA</t>
  </si>
  <si>
    <t>MNGTEGPDFYVPMSNATGIVRNPYEYPQYYLVSPAAYSLMAAYMFFLILTGFPINFLTLYVTIEHKKLRTALNYILLNLAVADLFMVIGGFTTTMYTSMHGYFVFGRTGCNIEGFFATHGGEIALWSLVVLAIERWLVVCKPISNFRFSETHAIMGVAFTWVMAAACSVPPLLGWSRYIPEGMQCSCGIDYYTRAPDINNESFVIYMFVVHFMIPLFIISFCYGNLLCAVKAAAAAQQESETTQRAEREVTRMVIMMVVSFLVCWVPYASVAWYIFCNQGSEFGPVFMTIPAFFAKSSSLYNPLIYVLMNKQFRNCMITTLCCGKNPFEEEEGASTTASKTEASSVSSSSVAPA</t>
  </si>
  <si>
    <t>EU919560.1</t>
  </si>
  <si>
    <t>ATGAACGGTACAGAGGGACCGGCATTCTACGTGCCTATGTCCAATGAGACAGGCGTTGTTAGGAGTCCGTACGAATATCCCCAGTACTACCTGGTGGCACCATGGGCGTACGCCTGCCTGGCCGCTTACATGTTCTTCCTCATTCTCACCGGCTTCCCCATCAATTTCCTCACTCTGTATGTCACCCTCGAGCACAAGAAGCTGCGCACACCCCTCAACTACAGTCTGCTGAACCTCGCCGTCGCCGACCTCTTCATGGTGTTCGGCGGCTTCACCACAACGATGTACACCTCGTTGAACGGCTACTTCGTGTTCGGACGCCTCGGCTGCAACCTCGAAGGCTTCTTCGCGACCCTGGGCGGTGAAATGGCGCTCTGGTCCATTGTCACGCTGGCCATCGAGAGGTGGCTCGTCGTCTGCAAGCCCATCAGCAACTTCCGCTTCGGAGAGAACCACGCCATCATGGGCGTCGTCTTCACGTGGGTCATGGCCTGCTCCTGCGCCGTGCCTCCCCTTGTCGGCTGGTCCCGCTACATCCCAGAGGGCATGCAGTGCTCGTGCGGAATCGACTACTACACCCGTGCCGAGGGCTACAACAACGAGTCCTTCGTCATCTACATGTTTCTTGTCCACGCCCTCATTCCCTTCATTATCATCTTCTTCTGCTACGGCCGCCTCGTGTGCGCCGTCAAAGACGCCGCTGCCCAGCAGCAGGAGTCCGAGACCACGCAGAGGGCTGAGCGCGAGGTCACCCGCATGGTCATCCTCATGGGCTTCGCCTACTTGGTTTGTTGGACACCCTATGCCAGCACGGCCTGGTATATCTTCACCCACAAGGGAACCAGTTTTGGGCCTGTCTTCATGACAATACCAGCCTTCTTTGCCAAGACCTCTGCTGTCTACAACCCAGTCATCTACATTTGCATGAACAAGCAGTTCCGCCACTGCATGATCACCACCCTGTGCTGCGGCAAGAACCCCTTCGAGGAGGAAGAG</t>
  </si>
  <si>
    <t>MNGTEGPAFYVPMSNETGVVRSPYEYPQYYLVAPWAYACLAAYMFFLILTGFPINFLTLYVTLEHKKLRTPLNYSLLNLAVADLFMVFGGFTTTMYTSLNGYFVFGRLGCNLEGFFATLGGEMALWSIVTLAIERWLVVCKPISNFRFGENHAIMGVVFTWVMACSCAVPPLVGWSRYIPEGMQCSCGIDYYTRAEGYNNESFVIYMFLVHALIPFIIIFFCYGRLVCAVKDAAAQQQESETTQRAEREVTRMVILMGFAYLVCWTPYASTAWYIFTHKGTSFGPVFMTIPAFFAKTSAVYNPVIYICMNKQFRHCMITTLCCGKNPFEEEE</t>
  </si>
  <si>
    <t>EU637990.1</t>
  </si>
  <si>
    <t>TTGTCAACCCAGCAGCTTACGCCGTCCTGGGTGCCTACATGTTCTTCCTCATCCTTGTTGGCTTCCCCATCAACTTCCTCACTCTGTTCGTCACCATCCAACACAAGAAGCTGCGTACCCCTCTAAACTACATCCTGCTGAACCTTGCTGTGGCTAACCTCTTCATGGTGTTTGGAGGATTCACCACCACCATGTACAGCTCTATACACGGCTACTTCGTCCTAGGACGCCTCGGCTGCAATTTGGAAGGATTATTTGCTACCCTTGGCGGTGAGATTGCCCTCTGGTCACTGGTTGTCCTGGCTATTGAAAGGTGGATCGTTGTCTGCAAGCCCATCAGTAGCTTCCGCTTCGGGGAGGATCACGCAATCATGGGTTTGGCCTTCACATGGGTGATGGCTTGTGCTTGTGCTGTGCCCCCTCTTGTCGGCTGGTCTCGTTACATCCCTGAGGGCATGCAGTGCTCATGTGGAATCGACTACTACACACGTGCAGAAGGATTCAACAATGAGTCCTTTGTTATCTACATGTTTGTCTGCCACTTCACGATCCCATTGATTATCATTTCCTTCTGCTACGGCCGTCTACTCTGCGCTGTCAAAGAGGCTGCTGCTGCCCAGCAGGAGTCTGAGACCACCCAGAGGGCTGAGAAGGAAGTCAGCCGGATGGTAGTAATCATGGTCATTGCCTTCCTGGTGTCTTGGGTTCCCTATGCCAGTACGGCCTGGTGGATCTTCTGCAATCAAGGAGCTGAGTTCGGACCACTCTTCATGACCGTCCCGGCCTTCTTTGCCAAGAGTTCTGCCGTCTACAACCCAATGATCTACATCTGCATGAACAAGCAGTTCCGCCACTG</t>
  </si>
  <si>
    <t>VNPAAYAVLGAYMFFLILVGFPINFLTLFVTIQHKKLRTPLNYILLNLAVANLFMVFGGFTTTMYSSIHGYFVLGRLGCNLEGLFATLGGEIALWSLVVLAIERWIVVCKPISSFRFGEDHAIMGLAFTWVMACACAVPPLVGWSRYIPEGMQCSCGIDYYTRAEGFNNESFVIYMFVCHFTIPLIIISFCYGRLLCAVKEAAAAQQESETTQRAEKEVSRMVVIMVIAFLVSWVPYASTAWWIFCNQGAEFGPLFMTVPAFFAKSSAVYNPMIYICMNKQFRH</t>
  </si>
  <si>
    <t>DQ498791.1</t>
  </si>
  <si>
    <t>GCCTACATGTTCTTCCTCATCCTTGTTGGCTTCCCCATCAACTTCCTCACTCTGTTCGTCACCATCCAACACAAGAAGCTGCGTACCCCTCTAAACTACATCCTGCTGAACCTTGCCGTGGCTGACCTCTTCATGGTGTTCGGAGGATTCACCACCACCATGTACAGCTCTATGCACGGCTACTTCGTCCTAGGACGCCTCGGCTGCAATCTTGAAGGATTCTTTGCTACCCTTGGTGGTGAGATTGCCCTCTGGTCACTGGTTGTCCTGGCTGTTGAAAGGTGGATCGTTGTCTGCAAGCCCATCAGTAGCTTCCGCTTCGGGGAGGATCACGCAATCATGGGTTTGGGCTTCGCTTGGGTGATGGCTTTAGCTTGTGCTGTGCCCCCTCTTGTCGGCTGGTCTCGTTACATCCCTGAGGGCATGCAGTGCTCATGTGGAATCGACTACTACACACGTGCAGAAGGATTCAACAATGAGTCCTTTGTTATCTACATGTTTACCTGCCACTTCACGGTCCCACTGGTTATCATTTCTTTCTGCTACGGCCGTCTACTCTGCGCTGTCAAAGAGGCTGCTGCTGCCCAGCAGGAGTCTGAGACCACCCAGAGGGCTGAGAGGGAAGTCAGCCGGATGGTAGTAATGATGGTCGTTGCCTTCCTGGTGTCTTGGCTTCCCTATGCCAGTACGGCCTGGTGGATCTTCTGCAATCAAGGAGCTGAATTCGGACCACTCTTCATGACCGTCCCGGCCTTCTTT</t>
  </si>
  <si>
    <t>AYMFFLILVGFPINFLTLFVTIQHKKLRTPLNYILLNLAVADLFMVFGGFTTTMYSSMHGYFVLGRLGCNLEGFFATLGGEIALWSLVVLAVERWIVVCKPISSFRFGEDHAIMGLGFAWVMALACAVPPLVGWSRYIPEGMQCSCGIDYYTRAEGFNNESFVIYMFTCHFTVPLVIISFCYGRLLCAVKEAAAAQQESETTQRAEREVSRMVVMMVVAFLVSWLPYASTAWWIFCNQGAEFGPLFMTVPAFF</t>
  </si>
  <si>
    <t>AB245433.1</t>
  </si>
  <si>
    <t>ATGAACGGTACAGAGGGTCCATTCTTCTACGTGCCCATGTCCAATGCCACCGGCATTGTGAGGAGCCCATATCCATATGAGTACCCTCAGTACTACCTGGCGCCACCATGGGCGTACGCTTGCCTGGCTGCCTACATGTTCTTCCTCATCCTGGCCGGCTTCCCCATCAACTTCCTTACACTCTATGTCACCATCGAGCACAAGAAGCTGCGTACGCCCCTAAACTACATCCTGCTGAACTTGGCTGTGGCTGACTTGTTCATGGTCTTCGGCGGCTTCACTACCACAATGTACACATCGCTGCATGGCTACTTCGTCTTCGGGCGCCTCGGCTGCAACCTGGAAGGCTTCTTCGCGACCTTCGGTGGTATCAACTCACTCTGGTGCCTGGTCGTGCTGTCCATTGAGAGGTGGGTGGTCGTCTGCAAGCCCATGAGCAACTTCCGCTTCGGAGAGAACCACGCCATCATGGGTGTTGCGTTCACCTGGTTCATGGCCTTGGCTTGCGTCGTGCCACCCCTCGTTGGCTGGTCCCGTTACATCCCTGAGGGCATGCAGTGCTCATGTGGAATTGACTACTACACCCGCGCTGAGGGCTTCAACAATGAGTCCTTCGTCATCTACATGTTCGTGGTGCATTTCCTGACCCCGCTCTTCGTCATCACTTTCTGCTACGGCCGTCTGGTCTGCACCGTCAAGGAGGCTGCCGCCCAGCAGCAGGAGTCCGAGACCACCCAGAGGGCCGAGCGCGAGGTCACCCGCATGGTCATTCTCATGTTCATTGCCTACTTGATCTGCTGGCTGCCCTATGCCAGTACCGCCTGGTGGCTTTTCACCAACAAGGGCGCTGAGTTTGGACCCATCTTAATGACCCTTCCGGCCTTCTTTGCCAAGAGCTCTTCCATCTACAACCCAGTCATCTACATCTGCTTGAACAAGCAGTTCCGCCACTGCATGATCACCACTCTGTGCTGCGGCAAGAACCCCTTCGAGGAGGAGGAGGGCGCCTCCACCACTGCCTCCAAGACCGAGGCCTCGTCCGTCTCCTCCGTGTCCCCGGCGTAA</t>
  </si>
  <si>
    <t>MNGTEGPFFYVPMSNATGIVRSPYPYEYPQYYLAPPWAYACLAAYMFFLILAGFPINFLTLYVTIEHKKLRTPLNYILLNLAVADLFMVFGGFTTTMYTSLHGYFVFGRLGCNLEGFFATFGGINSLWCLVVLSIERWVVVCKPMSNFRFGENHAIMGVAFTWFMALACVVPPLVGWSRYIPEGMQCSCGIDYYTRAEGFNNESFVIYMFVVHFLTPLFVITFCYGRLVCTVKEAAAQQQESETTQRAEREVTRMVILMFIAYLICWLPYASTAWWLFTNKGAEFGPILMTLPAFFAKSSSIYNPVIYICLNKQFRHCMITTLCCGKNPFEEEEGASTTASKTEASSVSSVSPA</t>
  </si>
  <si>
    <t>ATGAACGGCACAGAGGGAGAAAACTTCTACATTCCCTTCTCGAACAAGACGGGCCTTGCCCGCAGTCCGTTCGAATACCCCCAGTACTACCTCGCCGAGCCATGGAAATACTCGGTCCTGGCCGCCTACATGTTTTTCCTCATCCTCGTGGGCTTCCCGGTCAACTTCCTCACGCTGTTCGTCACGGTGCAACACAAGAAGCTGAGGACGCCGCTCAACTACATCCTGCTCAACCTGGCAGTGGCCAACCTCTTTATGGTCCTCTTCGGCTTCACCCTCACCATGTACTCCTCCATGAACGGCTACTTCGTCTTCGGCCCCACCATGTGCAACTTCGAGGGCTTCTTCGCTACTCTGGGCGGCGAGATGTCTCTCTGGTCGCTCGTGGTCCTCGCCATTGAGCGCTACATCGTCATCTGCAAACCCATGGGCAACTTTCGCTTCGGCAGCACCCACGCCTACATGGGGGTGGCCTTCACCTGGTTCATGGCCTTGTCCTGCGCGGCTCCACCCCTCGTCGGCTGGTCCAGGTACTTACCGGAAGGAATGCAGTGCTCCTGTGGGCCTGACTACTACACGCTGAACCCCAACTTCAACAACGAGTCGTTCGTGATCTACATGTTCCTCGTTCACTTCATCATTCCCTTCATAGTCATCTTCTTCTGCTACGGGCGTCTGCTGTGCACAGTGAAGGAGGCGGCCGCCGCCCAGCAAGAGTCTGCGTCCACGCAGAAGGCCGAGAAGGAGGTGACACGCATGGTGGTGCTCATGGTGATCGGCTTCCTCGTGTGCTGGGTGCCGTACGCCTCGGTGGCCTTCTACATCTTCACCCACCAGGGCTCCGACTTCGGTGCCACGTTCATGACCGTGCCGGCCTTCTTCGCCAAGACCTCGGCCCTCTACAACCCGATCATCTACATCCTCATGAACAAGCAGTTCCGCAACTGCATGATCACCACGCTGTGCTGCGGCAAGAATCCCCTGGGCGATGAAGACTCGGGAGCCTCGACCAGCAAGACGGAGGTGTCATCTGTGTCTACCAGCCAGGTGTCCCCCGCCTGA</t>
  </si>
  <si>
    <t>MNGTEGENFYIPFSNKTGLARSPFEYPQYYLAEPWKYSVLAAYMFFLILVGFPVNFLTLFVTVQHKKLRTPLNYILLNLAVANLFMVLFGFTLTMYSSMNGYFVFGPTMCNFEGFFATLGGEMSLWSLVVLAIERYIVICKPMGNFRFGSTHAYMGVAFTWFMALSCAAPPLVGWSRYLPEGMQCSCGPDYYTLNPNFNNESFVIYMFLVHFIIPFIVIFFCYGRLLCTVKEAAAAQQESASTQKAEKEVTRMVVLMVIGFLVCWVPYASVAFYIFTHQGSDFGATFMTVPAFFAKTSALYNPIIYILMNKQFRNCMITTLCCGKNPLGDEDSGASTSKTEVSSVSTSQVSPA</t>
  </si>
  <si>
    <t>AB089247.1</t>
  </si>
  <si>
    <t>ATGAACGGCACTGAGGGGCCCAACTTTTACGTGCCCATGTCGAACAAAACGGGCGTGGTACGGAGCCCATTTGAGTTCCCCCAGTACTATCTGGCTGAGCCCTGGAAGTACTCTCTTGTGGCTTCCTACATGGTCTTCCTCATCCTCACCGCCTTCCCCATCAACTTCTTAACACTGTACGTCACCATCGAGCACAAGAAGCTGAGGACCGCCCTAAACTACATCCTGCTGAACCTGGCTGTGGCTGACCTCTTCATGGTGGTGGGCGGCTTCACCGTGACCCTCTACACTGCTCTCAATGGCTACTTTGTCCTGGGAGTAGTCGGCTGCAACATTGAAGGATTCTTTGCCACTATGGGAGGAGAGATCGCTCTCTGGTCTCTGGTGGTCCTGGCCATCGAACGCTACATTGTGGTCTGTAAACCAATGAGCAACTTCCGTTTTGGAGAGAAGCATGCTGTTGTGGGAGTGGCCTTCACTTGGATCATGTCACTCACCTGTGCTGTTCCTCCTCTTGTGGGCTGGTCCAGGTACATTCCTGAGGGAATGCAGTGCTCCTGTGGGATTGACTACTACACCCCGAAGCCGGAGCTACACAACACCTCCTTCGTCATCTACATGTTCATCCTGCACTTCTCGATTCCTCTCATCATCATCTTCTTCTGCTACGGTCGCCTGCTCTGCACTGTTCGGGCGGCTGCAGCCCAGCAGCAGGAGTCGGAGACGACTCAGAGGGCAGAAAAGGAAGTCACTCGCATGGTGATCGTCATGGTGATCTCCTTCCTGGTTTGCTGGGTGCCCTATGCCAGCGTGGCCTGGTACATCTTTGCAAATCAGGGGACTGAGTTTGGCCCTGTCTTCATGACAGCTCCTGCCTTCTTTGCCAAGAGTGCTGCCCTCTACAACCCAGTCATCTACATCCTACTCAACAGACAGTTCAGAAACTGCATGCTGACCACGGTGTGCTGTGGAAAGAACCCGTTCGGAGAGGAAGAAGTCACCACCGCATCATCTAAAACCCAGTCCTCCTCTGTCTCCACTGCCTCCTCCAGCCAGGTGGCTCCTGCTTGA</t>
  </si>
  <si>
    <t>MNGTEGPNFYVPMSNKTGVVRSPFEFPQYYLAEPWKYSLVASYMVFLILTAFPINFLTLYVTIEHKKLRTALNYILLNLAVADLFMVVGGFTVTLYTALNGYFVLGVVGCNIEGFFATMGGEIALWSLVVLAIERYIVVCKPMSNFRFGEKHAVVGVAFTWIMSLTCAVPPLVGWSRYIPEGMQCSCGIDYYTPKPELHNTSFVIYMFILHFSIPLIIIFFCYGRLLCTVRAAAAQQQESETTQRAEKEVTRMVIVMVISFLVCWVPYASVAWYIFANQGTEFGPVFMTAPAFFAKSAALYNPVIYILLNRQFRNCMLTTVCCGKNPFGEEEVTTASSKTQSSSVSTASSSQVAPA</t>
  </si>
  <si>
    <t>AB074484.1</t>
  </si>
  <si>
    <t>ATGAACGGCACAGAGGGACCCTTTTTCTATGTCCCTATGTCAAATGCCTCCGGCATTGTCAGGAGTCCTTATGAATACCCTCAGTACTACCTTATCAACCCAGCAGCATACTTCATGCTGGCCTGCTACATGTTCTTTCTCATCATCACCGGCTTCCCCATCAACTTCCTAACACTGTACGTCACCATCGAGCACAAGAAGCTGAGGACCGCCCTAAACTACATCCTGCTGAACCTGGCTGTGGCTGACCTCTTCATGGTGATCGGTGGCTTCACCACCACATTGTACACATCCATGCATGGCTACTTCGTCTTCGGTAGGACTGGCTGCAACATCGAAGGATTTTGTGCCACCCTCGGTGGTGAGATTGCCATGTGGTCCCTGGTTGTCCTGGCTATTGAGAGGTGGGTGGTTGTCTGCAAGCCCATGACCAACTTCCGCTTTGGTGAGAACCATGCCATCATGGGTGTTGCGTTCACCTGGGTGATGGCCGCTGCCTGTGCTGTGCCCCCACTCTTCGGCTGGTCCCGCTACATCCCAGAGGGCATGCAGTGCTCATGCGGAATTGACTATTACACCCGTGCCCCCGGCTTTAACAACGAGTCCTTTGTGGTCTACATGTTCATTGTCCACTTCACACTTCCTCTGACCGTCGTCACCTTCTGCTATGGCCGTCTGCTGTGCACCGTCAAGGAGGCAGCTGCTGCCCAGCAGGAGTCCGAGACCACCCAGAGGGCCGAGAGGGAAGTTACCCGCATGGTCGTCCTGATGGAGATCTCCTACCTGGTGTGCTGGTTGCCCTATGCCAGCGTGGCCTGGTACATCTTCTGCAATCAGGGAAGTGAGTTTGGCCCTGTCTTCATGACAGCCCCGGCCTTCTTTGCCAAGAGCTCCGCTCTCTACAACCCCCTCATCTACGTGTGCATGAACAAGCAGTTCCGCCACTGCATGATCACCACCCTGTGCTGCGGAAAGAACCCCTTCGAGGAAGAGGAGGGAGCGTCCACGACAGCCTCCAAGACCGAGGCCTCCTCCGTGTCCTCCAGCTCCGTGGCCCCTGCATAA</t>
  </si>
  <si>
    <t>MNGTEGPFFYVPMSNASGIVRSPYEYPQYYLINPAAYFMLACYMFFLIITGFPINFLTLYVTIEHKKLRTALNYILLNLAVADLFMVIGGFTTTLYTSMHGYFVFGRTGCNIEGFCATLGGEIAMWSLVVLAIERWVVVCKPMTNFRFGENHAIMGVAFTWVMAAACAVPPLFGWSRYIPEGMQCSCGIDYYTRAPGFNNESFVVYMFIVHFTLPLTVVTFCYGRLLCTVKEAAAAQQESETTQRAEREVTRMVVLMEISYLVCWLPYASVAWYIFCNQGSEFGPVFMTAPAFFAKSSALYNPLIYVCMNKQFRHCMITTLCCGKNPFEEEEGASTTASKTEASSVSSSSVAPA</t>
  </si>
  <si>
    <t>Polyodon</t>
  </si>
  <si>
    <t>spathula</t>
  </si>
  <si>
    <t>AF369050.1</t>
  </si>
  <si>
    <t>TTTATGGTGTTCGGGGGATTCACCACCACAATGTACACATCGATGAACGGCTACTTTGTCTTCGGGACCACTGGGTGCTACATTGAAGGATTCTTTGCTACTCTCGGAGGTGAAATCGCTCTGTTGTGCCTGGTGGTGCTGGCTATCCAGAGATATATAGTTATCTGCAAGCCCATGAGCAACTTCCGATTTGGTGACAATCATGCCATCATGGGAGTTGTATTCACCTGGATAATGGCCCTGTCTTGTGCTGCTCCACCTCTTTTCGGATGGTCCAGGTACATCCCAGAAGGCATGCAGTGCTCCTGCGGAATTGACTATTACACTCTGAAGCCTGAGGTGAACAACGAGTCTTTTGTGATCTACATGTTCATTGTCCACTTCATCATTCCACTGATCATCATCGGCTTCTGCTACGGCCGCCTGGTCTGCACCGTCAAGGAGGCTGCCGCCCAGCAGCAGGAGTCCGAGACCACCCAGAGAGCTGAGAGGGAAGTCACCCGAATGGTCGTCCTCATGGTCATCTCCTACATGGTATGCTGGACTCCTTATGCTAGCGTAGCCTGGTACATTTTCACCCACCAGGGAAGTCATTTTGGCCCTGTCTTCATGACAGCCCCGGCTTTCTTTGCCAAGAGCTCTGCCCTTTATAATCCTCTCATCTACGTTCTCATGAATAAGCAGTTCCGTCACTGCATGATCACAACCCTTTGCTGTGGCAAGAAC</t>
  </si>
  <si>
    <t>FMVFGGFTTTMYTSMNGYFVFGTTGCYIEGFFATLGGEIALLCLVVLAIQRYIVICKPMSNFRFGDNHAIMGVVFTWIMALSCAAPPLFGWSRYIPEGMQCSCGIDYYTLKPEVNNESFVIYMFIVHFIIPLIIIGFCYGRLVCTVKEAAAQQQESETTQRAEREVTRMVVLMVISYMVCWTPYASVAWYIFTHQGSHFGPVFMTAPAFFAKSSALYNPLIYVLMNKQFRHCMITTLCCGKN</t>
  </si>
  <si>
    <t>FN430594.1</t>
  </si>
  <si>
    <t>ATGAACGGCACGGAGGGACCCTTCTTCTACATCCCTATGGTGAACACCACCGGCATCGTCCGGAGTCCATATGAATACCCTCAGTACTACCTAGTCAACCCTGCGGCCTACGCTGCCCTGGGCGCCTACATGTTCTTCCTTATCCTGACGGGCTTCCCTATCAACTTCCTCACACTCTATGTCACCCTCGAACACAAGAAGCTGCGGACCGCTCTAAACTTAATTCTGCTCAACCTGGCGGTAGCTGACCTCTTCATGGTGTTTGGAGGATTTACCACAACGATGTATACCTCAATGCACGGCTACTTTGTTCTCGGACGCCTCGGCTGCAACGTGGAAGGGTTTTTTGCCACTCTGGGCGGTGAGATCGCCCTGTGGTCTCTGGTGGTCCTGGCTGTTGAGAGGTGGGTGGTTGTCTGCAAACCCATCAGCAACTTCCGCTTCACTGAGACCCACGCCATCATGGGGGTGGCTTTCTCCTGGATCATGGCCGCTACCTGTGCTGTGCCGCCTCTGGTCGGCTGGTCCCGGTACATTCCCGAGGGCATGCAGTGCTCATGTGGAGTCGACTACTACACCCGCGCTGAGGGCTTCAACAACGAGTCTTTTGTCATCTACATGTTCATTGTTCACTTCCTAGCTCCCCTCATCGTGATTTTCTTCTGCTATGGCCGCCTGCTTTGCGCCGTCAAAGAAGCCGCTGCTGCCCAGCAGGAGTCCGAGACCACCCAGAGAGCTGAGCGTGAGGTCACCCGCATGGTCATCATCATGGTCATTGGCTTTCTGACATCTTGGTTGCCCTACGCCAGTGTGGCCTGGTACATCTTCACTCACCAGGGAACAGAGTTTGGGCCCCTCTTCATGACCATCCCCGCCTTCTTTGCCAAGAGCTCCGCTCTCTACAACCCCATGATCTACATCTGCATGAACAAGCAATTCCGCCACTGCATGATCACCACGTTGTGCTGCGGAAAGAACCCTTTCGAAGAGGAGGAGGGCGCCTCCACCACCAAGACCGAGGCCTCCTCAGTGTCCTCCAGCTCCGTGTCTCCAGCATAA</t>
  </si>
  <si>
    <t>MNGTEGPFFYIPMVNTTGIVRSPYEYPQYYLVNPAAYAALGAYMFFLILTGFPINFLTLYVTLEHKKLRTALNLILLNLAVADLFMVFGGFTTTMYTSMHGYFVLGRLGCNVEGFFATLGGEIALWSLVVLAVERWVVVCKPISNFRFTETHAIMGVAFSWIMAATCAVPPLVGWSRYIPEGMQCSCGVDYYTRAEGFNNESFVIYMFIVHFLAPLIVIFFCYGRLLCAVKEAAAAQQESETTQRAEREVTRMVIIMVIGFLTSWLPYASVAWYIFTHQGTEFGPLFMTIPAFFAKSSALYNPMIYICMNKQFRHCMITTLCCGKNPFEEEEGASTTKTEASSVSSSSVSPA</t>
  </si>
  <si>
    <t>AY631036.1</t>
  </si>
  <si>
    <t>ATGAACGGCACAGAGGGACCATATTTTTATGTCCCTATGCAAAATACTACCGGCATTGTCCGGAGTCCTTATGAGTACCCTCAGTATTACCTTGTCAACCCAGCAGCTTATGCTGCTCTGGGTGCCTATATGTTCCTGCTCATCCTCGTTGGTTTTCCCGTCAACTTCCTCACTCTCTACGTTACCCTCGAACACAAGAAGCTGCGAACCCCTCTAAACTACATCCTGCTGAACCTTGCGGTGGCTGACCTCTTCATGGTGTTTGGAGGATTCACTACAACGATGTACACCTCTATGCATGGCTACTTCGTTCTAGGTCGTCTTGGCTGCAACCTAGAAGGATTCTTTGCAACCCTTGGAGGTGAAATTTCCCTGTGGTCACTGGTTGTTCTGGCTATTGAAAGGTGGATGGTTGTCTGCAAGCCAATCAGCAACTTTCGCTTTGGAGAAAACCATGCCATCATGGGTTTGGGCTTCACCTGGTTTGCAGCCTCTGCTTGCGCTGTACCCCCTCTTGTTGGCTGGTCTCGTTACATCCCTGAGGGCATGCAGTGCTCATGTGGAGTGGACTACTACACACGTGCAGAAGGTTTCAACAATGAATCCTTTGTTATCTACATGTTCATCTGCCATTTCCTCGTTCCCATGACTATTGTGTTTTTTTGCTATGGCCGTCTGCTCTGTGCTGTCAAAGAGGCTGCTGCTGCCCAGCAGGAATCAGAGTCCACCCAAAGGGCTGAGAGGGAAGTCTCCCGCATGGTTGTGATCATGGTTGTTGGTTACCTGATATGCTGGTGTCCCTATGCAGGTGTGGCCTGGTATATCTTCCTAAATCAGGGCTCTGAGTTTGGACCTCTTTTTATGACCATCCCCGCCTTCTTTGCCAAGAGTTCTGCCATCTACAACCCATTGATCTACATCTGCATGAACAAACAGTTCCGTCACTGCATGATCACCACCTTGTGCTGTGGGAAGAATCCCTTTGAGGAGGAGGAGGGAGCGTCCAGTACCAAGACCGAGGCCTCTTCTGCGTCCTCCAGCTCTGTCTCACCAGCATAA</t>
  </si>
  <si>
    <t>MNGTEGPYFYVPMQNTTGIVRSPYEYPQYYLVNPAAYAALGAYMFLLILVGFPVNFLTLYVTLEHKKLRTPLNYILLNLAVADLFMVFGGFTTTMYTSMHGYFVLGRLGCNLEGFFATLGGEISLWSLVVLAIERWMVVCKPISNFRFGENHAIMGLGFTWFAASACAVPPLVGWSRYIPEGMQCSCGVDYYTRAEGFNNESFVIYMFICHFLVPMTIVFFCYGRLLCAVKEAAAAQQESESTQRAEREVSRMVVIMVVGYLICWCPYAGVAWYIFLNQGSEFGPLFMTIPAFFAKSSAIYNPLIYICMNKQFRHCMITTLCCGKNPFEEEEGASSTKTEASSASSSSVSPA</t>
  </si>
  <si>
    <t>AY673739.1</t>
  </si>
  <si>
    <t>ATGAATGGCACAGAGGGACCCTTTTTCTATGTCCCTATGGTAAACACCACTGGTATTGTCCGGAGTCCTTATGAATACCCTCAGCACTACCTTGTCAGCCCAGCAGCTTATGCTGCTCTGGGTTGCTACATGTTCTTTCTCATCCTTGTTGGATTTCCCATCAACTTCCTTACTCTCTATGTCACCATTGAACACAAGAAGCTGCGAACCCCACTAAACTACATCCTTCTGAACCTTGCGGTGGCTGACCTCTTCATGGTGTTTGGAGGATTCACCACAACGGTTTACACCTCTATGCATGGCTACTTCATCCTAGGTCGCCTTGGCTGCAATCTGGAAGGATTCTTTGCTACCCTTGGTGGTGAGATTGGTCTCTGGTCACTGGTTGTCCTTGCTGTTGAAAGGTGGTTAGTCGTCTGCAAGCCTATTAGCAACTTCCGCTTTGGGGAGAACCACGCTATTATGGGCTTGGGCGTCACCTGGATAGGGGCCCTTTCTTGCGCTGCACCCCCTCTTCTTGGCTGGTCTCGTTACATCCCTGAGGGCATGCAGTGCTCATGTGGAGTCGACTACTACACACGTGCAGAAGGCTTCAACAACGAGTCGTTTGTTATCTACATGTTTATCTGCCACTTCTTAATTCCACTGACTATTGTGTTTTTCTGCTACGGCCGCCTGCTCTGTGCTGTCAAGGAGGCTGCTGCTGCCCAGCAGGAGTCTGAAACCACCCAGAGGGCTGAAAGGGAAGTCACCCGCATGGTTATTATGATGGTTATTTCCTTCCTGATATGTTGGCTGCCCTATGCCGGAGTGGCCTGGTATATCTTCACACATCAGGGATCTGAATTTGGACCAGTCTTCATGACCCTCCCAGCCTTCTTTGCCAAGGGCGCTTCCATCTACAACCCTATTATTTACATCTGCATGAACAAGCAGTTCCGCCACTGCATGATCACCACCTTGTGCTGCGGGAAAAATCCCTTTGAAGAAGAGGAGGGAGCATCTTCTACTGCCTCCAAGACCGAGGCTTCCTCTGTGTCCTCCAGCTCTGTGTCTCCTGCATAA</t>
  </si>
  <si>
    <t>MNGTEGPFFYVPMVNTTGIVRSPYEYPQHYLVSPAAYAALGCYMFFLILVGFPINFLTLYVTIEHKKLRTPLNYILLNLAVADLFMVFGGFTTTVYTSMHGYFILGRLGCNLEGFFATLGGEIGLWSLVVLAVERWLVVCKPISNFRFGENHAIMGLGVTWIGALSCAAPPLLGWSRYIPEGMQCSCGVDYYTRAEGFNNESFVIYMFICHFLIPLTIVFFCYGRLLCAVKEAAAAQQESETTQRAEREVTRMVIMMVISFLICWLPYAGVAWYIFTHQGSEFGPVFMTLPAFFAKGASIYNPIIYICMNKQFRHCMITTLCCGKNPFEEEEGASSTASKTEASSVSSSSVSPA</t>
  </si>
  <si>
    <t>Scopelarchus</t>
  </si>
  <si>
    <t>ATGAACGGCACAGAGGGACCAGATTTTTATGTCCCTATGGTAAATACCACTGGTGTTGTCCGGAGCCCCTTTGAATACCCTCAGTACTACCTTGTCAGCCCGGCGGCCTATTCCGCCCTGGGTGCCTACATGTTTCTTCTCATTCTGGTCGGCTTCCCCGTCAACTTCCTCACTCTGTATGTTACCATCGAGCACAAGAAGTTGAGGACCCCGCTAAACTACATCCTGCTCAACCTGGCTGTTGCTAACCTCTGGATGGTGGTGGGAGGATTCACCACCACAATGTACAGCTCCATGCATGGCTACTTTGTCTTAGGGCGCACCGGCTGCAACATTGAAGGATTCTTTGCTACCTTTGGCGGTGAAATAGCCCTCTGGTCCCTGGTTGTCCTGGCTATTGAGAGATGGGTGGTCGTCTGCAAGCCTGTGAGCAACTTCCGATTCGGGGAGAACCATGCTATCATGGGTGTGTCTTTCTCTTGGATCATGGCCGCCGCTTGCGCCGTACCCCCTCTTTTGGGCTGGTCTCGTTACATCCCAGAGGGCATGCAGTGTGCATGTGGAATTGACTACTACACACGTGCCCCTGGTATCAACAATGAATCCTTTGTCATCTACATGTTCGTCTGCCACTTCATCTTTCCACTGATCGTCATCAGCTTCTGCTATGGCCGTCTGCTCTGCGCAGTCAAGGAGGCTGCTGCCGCCCAGCAGGAGTCTGAGACCACCCAAAGGGCCGAGAGGGAGGTCAGCCGCATGGTTATTATGATGGTCATCGCCTTCCTGGTATGTTGGCTGCCCTACGCCAGCGTGGCCTGGTACATCTTCACACACCAGGGCAGTGAGTTTGGACCCGTCTTCATGACCATCCCCTCGTTCTTTTCCAAGAGCTCGTCCATCTACAACCCCTTAATCTACATCTGCATGAACAAGCAGTTCCGACATTGCATGATTACCACCCTGTGCTGTGGGAAGAATCCCTTCGAAGAGGAGGAAGGAGCGTCGTCCACCGCCTCCAAGACCGAAGCCTCCTCCACCTCCAGCTCCAGTGTGGCTCCTGCATAA</t>
  </si>
  <si>
    <t>MNGTEGPDFYVPMVNTTGVVRSPFEYPQYYLVSPAAYSALGAYMFLLILVGFPVNFLTLYVTIEHKKLRTPLNYILLNLAVANLWMVVGGFTTTMYSSMHGYFVLGRTGCNIEGFFATFGGEIALWSLVVLAIERWVVVCKPVSNFRFGENHAIMGVSFSWIMAAACAVPPLLGWSRYIPEGMQCACGIDYYTRAPGINNESFVIYMFVCHFIFPLIVISFCYGRLLCAVKEAAAAQQESETTQRAEREVSRMVIMMVIAFLVCWLPYASVAWYIFTHQGSEFGPVFMTIPSFFSKSSSIYNPLIYICMNKQFRHCMITTLCCGKNPFEEEEGASSTASKTEASSTSSSSVAPA</t>
  </si>
  <si>
    <t>ATGAACGGCACAGAAGGACCGGACTTCTACGTCCCCTTTTCCAACCTTACAGGCGTGGTGCGGAGCCCCTTTGAATATCCACAGTATTACCTGGCTCCACCAGAGGCCTACTCGGCCCTGGCTGCCTACATGTTCCTCCTCATTGCGGTCGGCTTCCCCGTCAACTTCCTCACTCTCTACGTCACCATCGAGCACAAGAAGCTCCGGACTCCCCTCAACTACATCCTCCTGAACCTGGCCGTCGCCAACCTCTTCGTAGTCATCGGGGGATTCACCACGACTGCGTACACGGCGGTGCACGGATACTTTGTCCTGGGACCGTCTGGTTGTAACGTCGAGGGGTTCTTCGCCACCCACGGAGGAGAGATCTCCCTGTGGTCCTTAGTGGTGCTCGCCATCGAGAGGTGGGTGGTGGTGTGTAAGCCCGTGGGCCACTTCCACCTCGGGGAGAAACACGCCATTGCGGGCGTGGCCTTCACCTGGATGATGGCGTCGGCCTGCTCCGTGCCGCCCCTCTTGGGCTGGTCACGTTACATCCCCGAGGGCATGCAGTGTTCCTGCGGCGTCGACTACTACACCCTGAAGCCGGACATCCACAACGAGTCCTTTGTGGTCTACATGTTCCTCGTCCACTTCGCCGTCCCGTTGTCCACAATCTCCTTCTGTTACGGCCGCTTGCTCTGCGCGGTCAAGGGGGCCGCGGCCGCCCAACAGGAGTCGGAGACCACCCAGAGGGCCGAACGCGAGGTCACCCGCATGGTGGTCATCATGGTCATAGCCTTCTTGGTGTGCTGGGTGCCCTACGCCAGCGTGGCCTGGTACACCTTCACGCACCGGGGCAGCACCTTCGGACCTATCGTCATGACGGTGCCGTCCTTCTTCGCCAAGAGCTCAGCCCTGTACAACCCCCTCATCTACATCTGCATGAACAGACAGTTCCGCCGCTGCATGCTCACCACCGTGTTCTGCGGGAAGAACCCGCTGGAGGAGGACGAAGGTTTGTCCGCCTCCTCCGTGTCCTCCAGCTCTGTCTCTCCTGCATGA</t>
  </si>
  <si>
    <t>MNGTEGPDFYVPFSNLTGVVRSPFEYPQYYLAPPEAYSALAAYMFLLIAVGFPVNFLTLYVTIEHKKLRTPLNYILLNLAVANLFVVIGGFTTTAYTAVHGYFVLGPSGCNVEGFFATHGGEISLWSLVVLAIERWVVVCKPVGHFHLGEKHAIAGVAFTWMMASACSVPPLLGWSRYIPEGMQCSCGVDYYTLKPDIHNESFVVYMFLVHFAVPLSTISFCYGRLLCAVKGAAAAQQESETTQRAEREVTRMVVIMVIAFLVCWVPYASVAWYTFTHRGSTFGPIVMTVPSFFAKSSALYNPLIYICMNRQFRRCMLTTVFCGKNPLEEDEGLSASSVSSSSVSPA</t>
  </si>
  <si>
    <t>EU606007.1</t>
  </si>
  <si>
    <t>ATGAACGGTACAGAGGGACCGGCATTCTACGTGCCTATGTCCAATGCCACCGGCATTGTTAGGAGCCCGTACGAGTATCCCCAGTACTACTTGGTGGCGCCATGGGCATACGCCTGCCTGGCCGCGTACATGTTCTTCCTCATCCTCACCGGCTTCCCTGTCAATTTCCTCACTCTGTATGTCACCATCGAGCACAAGAAGCTGCGTACACCTCTCAACTACATTCTGCTGAACCTCGCCATTTCCGACCTCTTCATGGTGTTCGGTGGCTTCACCACGACGATGTACACCTCGATGCATGGCTACTTCGTTCTTGGACGCATTGGCTGCAACCTCGAAGGCTTCTTCGCAACCCTGGGGGGTGAAATGGGCCTTTGGTCCCTGGTGGTGCTGGCCTTTGAGAGGTGGATGGTCGTCTGTAAGCCCGTGAGCAACTTCCGCTTCGGAGAGAACCACGCCATCATGGGTGTTGCCTTCACCTGGGTCATGGCCTGCTCCTGTGCCGTGCCTCCCCTGGTCGGCTGGTCCCGTTATATCCCCGAGGGCATGCAGTGCTCGTGCGGAGTCGACTATTACACTCGCGTACCTGGCGTTAACAATGAGTCCTTCGTCATCTACATGTTCATCGTCCACTTCATGATTCCAATGGTTGTCATATTCTTCTGCTATGGCCGTCTCGTCTGCACCGTCAAAGAAGCCGCTGCCCAGCAGCAGGAGTCCGAGACCACACAGAGGGCCGAACGCGAGGTCACCCGCATGGTCATCATCATGGTCATCGGCTTCTTGATTTGCTGGGTCCCCTATGCCAGCGTGGCTTGGTATATATTCACCCACCAGGGAAGCGAATTTGGGCCTGTCTTCATGACACTGCCAGCCTTCTTTGCCAAGACCGCTGCTGTCTACAACCCGTGCATCTACATCTGCATGAATAAGCAGTTCCGTCACTGCATGATCACCACCCTGTGCTGCGGCAAGAACCCCTTCGAGGAGGAAGAGGGCGCCTCCACTACTGCGTCCAAGACCGAGGCTTCGTCCGTGTCTTCCAGCTCCGTGTCCCCAGCGTAA</t>
  </si>
  <si>
    <t>MNGTEGPAFYVPMSNATGIVRSPYEYPQYYLVAPWAYACLAAYMFFLILTGFPVNFLTLYVTIEHKKLRTPLNYILLNLAISDLFMVFGGFTTTMYTSMHGYFVLGRIGCNLEGFFATLGGEMGLWSLVVLAFERWMVVCKPVSNFRFGENHAIMGVAFTWVMACSCAVPPLVGWSRYIPEGMQCSCGVDYYTRVPGVNNESFVIYMFIVHFMIPMVVIFFCYGRLVCTVKEAAAQQQESETTQRAEREVTRMVIIMVIGFLICWVPYASVAWYIFTHQGSEFGPVFMTLPAFFAKTAAVYNPCIYICMNKQFRHCMITTLCCGKNPFEEEEGASTTASKTEASSVSSSSVSPA</t>
  </si>
  <si>
    <t>EU605989.1</t>
  </si>
  <si>
    <t>ATGAACGGTACAGAGGGACCGGCATTCTACGTGCCTATGTCCAACGCCACCGGCATTGTTAGGAGCCCGTACGAGTATCCCCAGTACTACCTGGTGGCGCCATGGGCATACGCCTGCCTGGCCGCATACATGTTCTTCCTCATCCTCACCGGCTTCCCCGTCAATTTCCTCACTCTGTATGTTACCATCGAGCACAAGAAGCTGCGTACACCTCTCAACTACATTCTGCTGAACCTCGCCATTTCCGACCTCTTCATGGTTTTCGGTGGCTTCACCACGACGATGTACACCTCGATGCATGGCTACTTCGTTTTAGGACGCATCGGCTGCAACCTCGAAGGCTTCTTCGCAACCCTGGGTGGTGAAATGGGCCTTTGGTCCCTGGTGGTGCTGGCCTTCGAGAGGTGGATGGTCGTCTGTAAGCCCGTGAGCAACTTCCGCTTCGGAGAGAACCACGCCATCATGGGTGTTGCCTTCACCTGGGTCATGGCCTGCTCCTGCGCCGTGCCTCCCCTGGTCGGCTGGTCCCGTTACATCCCTGAGGGTATGCAGTGCTCGTGCGGAGTCGACTATTACACTCGCGTACCTGGCGTTAACAATGAGTCCTTCGTCATCTACATGTTCATTGTCCACTTCATGATTCCAATGGTTGTCATATTCTTCTGCTACGGCCGTCTCGTCTGCACCGTCAAAGAAGCCGCTGCCCAGCAGCAGGAGTCTGAGACCACCCAGAGGGCAGAGCGCGAGGTCACCCGCATGGTCATCATCATGGTCATCGGCTTCTTGATTTGCTGGGTCCCCTATGCCAGCGTGGCCTGGTATATCTTCACCCACCAGGGAAGCGAATTTGGGCCTGTTTTCATGACACTGCCAGCCTTCTTTGCCGAGACCGCTGCTGTCTACAACCCGTGCATCTACATCTGCATGAACAAGCAGTTCCGTCACTGCATGATCACCACCCTGTGCTGCGGCAAGAACCCCTTCGAGGAGGAAGAGGGCGCCTCCACTACTGCATCCAAGACCGAGGCTTCGTCCGTGTCTTCCAGCTCCGTGTCCCCTGCGTAA</t>
  </si>
  <si>
    <t>MNGTEGPAFYVPMSNATGIVRSPYEYPQYYLVAPWAYACLAAYMFFLILTGFPVNFLTLYVTIEHKKLRTPLNYILLNLAISDLFMVFGGFTTTMYTSMHGYFVLGRIGCNLEGFFATLGGEMGLWSLVVLAFERWMVVCKPVSNFRFGENHAIMGVAFTWVMACSCAVPPLVGWSRYIPEGMQCSCGVDYYTRVPGVNNESFVIYMFIVHFMIPMVVIFFCYGRLVCTVKEAAAQQQESETTQRAEREVTRMVIIMVIGFLICWVPYASVAWYIFTHQGSEFGPVFMTLPAFFAETAAVYNPCIYICMNKQFRHCMITTLCCGKNPFEEEEGASTTASKTEASSVSSSSVSPA</t>
  </si>
  <si>
    <t>ATGAACGGCACAGAGGGAGATGGATTCTACGTCCCCATGTCCAACGCCACGGGCATCGTCCGCAGCCCATTTGAATATCCCCAGTACTACCTGGTCAATCCGGCGGCGTACGCGATGCTGGGCGCCTACATGTTCTTCCTCATCCTGGTCGGGTTCCCCGTCAACTTCCTCACGCTGTACGTCACCATCGAGCACAAGAAGCTGCGAACCCCCTTAAACTACATCCTGCTCAACCTGGCGGTGGGAGACCTCCTGATGGTGTTAGGAGGGTTCACCACCACCATCTACACCTCCATGCACGGCTACTTCGTCCTAGGGAAACTTGGCTGCGCCATCGAAGGTTTCATGGCCACCCATGGTGGTCAGGTCGCCCTTTGGTCCCTGGTGGTTTTGGCCGTGGAGAGGTGGCTGGTCGTCTGCAAGCCCATCTCCAGCTTCCGCTTCCAGGAGTCCCACTCCCTCATGGGCCTGGCCGTGACCTGGGTGATGGCGACGGCTTGTTCTGTGCCCCCCCTGGTCGGCTGGTCTCGCTACATCCCCGAGGGCATGCAGTGCTCATGCGGAATCGACTACTACACACGCGCGCCGGGCGTCAACAATGAGTCCTACGTGGTGTACATGTTCTCCTGCCACTTCATCGGACCCATGGCCATCATCTTCTTCTGCTACGGCCAGCTGCTCTGCGCAGTCAAAGCGGCCGCCGCCGCCCAGCAAGAGTCCGAGACCACCCAGAGGGCCGAGAGGGAAGTCACCCGCATGGTCATCATGATGGTCATCTCCTTCCTGGTATGTTGGGTGCCCTACGCCAGCGTGGCCTGGTGGATCTTCTGCAACCAGGGCGCCGAATTCGGCCCCGTCTTCATGACCCTGCCGGCCTTCTTTGCCAAGAGCTCGGCCATCTACAACCCCCTGATCTACATCTGCATGAACAAGCAGTTCCGCGAGTGCATGATCACCACCCTGTTCTGCGGAAAGAACCCCTTCGGAGAAGAGGCAGCGAGCGAGGCTTCCTCCACATCCTCCGTGGCTCCGGCATAA</t>
  </si>
  <si>
    <t>MNGTEGDGFYVPMSNATGIVRSPFEYPQYYLVNPAAYAMLGAYMFFLILVGFPVNFLTLYVTIEHKKLRTPLNYILLNLAVGDLLMVLGGFTTTIYTSMHGYFVLGKLGCAIEGFMATHGGQVALWSLVVLAVERWLVVCKPISSFRFQESHSLMGLAVTWVMATACSVPPLVGWSRYIPEGMQCSCGIDYYTRAPGVNNESYVVYMFSCHFIGPMAIIFFCYGQLLCAVKAAAAAQQESETTQRAEREVTRMVIMMVISFLVCWVPYASVAWWIFCNQGAEFGPVFMTLPAFFAKSSAIYNPLIYICMNKQFRECMITTLFCGKNPFGEEAASEASSTSSVAPA</t>
  </si>
  <si>
    <t>GQ422473.1</t>
  </si>
  <si>
    <t>ATGAATGGCACAGAGGGACCCTTTTTCTATGTCCCTATGGTAAACACCACTGGTATTGTCCGGAGTCCTTATGAATACCCTCAGCACTACCTTGTCAGCCCAGCAGCTTATGCTGCTCTGGGTGCCTACATGTTCTTTCTCATCCTTGTTGGATTTCCCATCAACTTCCTTACTCTCTATGTCACCATTGAACACAAGAAGCTGCGAACCCCACTAAACTACATCCTTCTGAACCTTGCGGTGGCTGACCTCTTCATGGTGTTTGGAGGATTCACCACAACGGTTTACACCTCTATGCATGGCTACTTCGTCCTAGGTCGCCTTGGCTGCAATCTGGAAGGATTCTTTGCTACCCTCGGTGGTGAGATTGGTCTCTGGTCACTGGTTGTCCTTGCTATTGAAAGGTGGTTAGTCGTCTGCAAGCCTATTAGCAACTTCCGCTTTGGGGAGAACCAYGCTATTATGGGCTTGGCCTTCACCTGGGTAGCGGCCCTTTCTTGCGCTGCACCCCCTCTTGTCGGCTGGTCTCGTTACATCCCTGAGGGCATGCAGTGCTCATGTGGAGTCGACTACTACACACGTGCAGAAGGCTTCAACAACGAGTCGTTTGTTATCTACATGTTTATCTGCCACTTCACAATTCCACTGACTGTTGTGTTTTTCTGCTACGGCCGCCTGCTCTGTGCTGTCAAGGAGGCTGCTGCTGCCCAGCAGGAGTCTGAAACCACCCAGAGGGCTGAAAGGGAAGTCACCCGCATGGTTATTATGATGGTTATTTCCTTCCTGGTATGTTGGCTGCCCTATGCCGGAGTGGCCTGGTATATCTTCACACATCAGGGATCTGAATTTGGACCAGTCTTCATGACCCTCCCAGCCTTCTTTGCCAAGGGCGCTTCCATCTACAACCCTATCATTTACATCTGCATGAACAAGCAGTTCCGCCACTGCATGATCACCACCTTGTGCTGCGGGAAAAATCCCTTTGAAGAAGAGGAGGGAGCATCTTCTACTGCCTCCAAGACCGAGGCTTCCTCTGTGTCCTCCAGCTCTGTGTCTCCTGCATAA</t>
  </si>
  <si>
    <t>MNGTEGPFFYVPMVNTTGIVRSPYEYPQHYLVSPAAYAALGAYMFFLILVGFPINFLTLYVTIEHKKLRTPLNYILLNLAVADLFMVFGGFTTTVYTSMHGYFVLGRLGCNLEGFFATLGGEIGLWSLVVLAIERWLVVCKPISNFRFGENHAIMGLAFTWVAALSCAAPPLVGWSRYIPEGMQCSCGVDYYTRAEGFNNESFVIYMFICHFTIPLTVVFFCYGRLLCAVKEAAAAQQESETTQRAEREVTRMVIMMVISFLVCWLPYAGVAWYIFTHQGSEFGPVFMTLPAFFAKGASIYNPIIYICMNKQFRHCMITTLCCGKNPFEEEEGASSTASKTEASSVSSSSVSPA</t>
  </si>
  <si>
    <t>Rh2</t>
  </si>
  <si>
    <t>EU090913.1</t>
  </si>
  <si>
    <t>ATGGCTTGGGAAGGAGGAATCGAGCCCAATGGCACTGAGGGCAAGAACTTCTACATCCCCATGTCCAACAGGAGTGGGATCGTTCGAAGTCCTTTTGAATACCCGCAGTACTACATGGTGGATCCCATGATTTACAAGCTTCTGGCTTTCTACATGTTCTTCCTGATCTGCACTGGAACTCCCATCAACGGTCTGACATTGTTGGTAACGGCTCAGAACAAGAAGCTCCGGCAACCTCTCAACTACATCCTGGTCAACCTGGCTGTGGCTGGACTGATCATGTGCGCCTTCGGATTCACCATCACCATCACATCTGCTTTAAACGGCTACTTCATCCTCGGACCCACTTTCTGCGCTATTGAGGGGTTCATGGCCACACTCGGAGGTGAAGTTGCTCTCTGGTCACTGGTCGTCCTGGCTATAGAGCGATACATTGTCGTCTGCAAACCCATGGGAAGCTTCAAGTTCACTGGAAGTCACGCTGCAGCTGGAGTCATCTTCACCTGGATCATGGCTATGGCTTGTGCTGCTCCCCCTCTTTTCGGCTGGTCCAGGTACCTTCCTGAGGGTATGCAGTGCTCCTGTGGACCCGACTACTACACCCTGGCTCCAGGCTACAACAATGAATCATACGTCATTTACATGTTCGTCGTCCACTTCTTCATCCCTGTCTTCCTCATTTTCTTCACCTATGGAAGCCTTGTGATGACAGTCAAAGCTGCCGCAGCTCAGCAGCAGGAGTCAGAGTCCACCCAGAAGGCTGAGAGGGAAGTGACACGCATGTGCGTCCTGATGGTCTTGGGCTTCCTGGTAGCTTGGGTCCCATATGCCTCATTTGCCGGCTGGATCTTCCTGAACAAGGGAGCTGCCTTCACCGCCCTGACAGCAGCTCTCCCTGCCTTCTTTGCAAAGAGCTCAGCTCTGTACAACCCTGTCATCTATGTGCTGTTCAACAAACAGTTCCGTAACTGCATGCTGAGCACTATTGGAATGGGCGGCATGGTGGAGGATGAGACCTCAGTCTCTACCAGCAAGACAGAAGTGTCTACTGCCTCCTAA</t>
  </si>
  <si>
    <t>EU090914.1</t>
  </si>
  <si>
    <t>ATGGTTTGGGACGGCGGAATCGAGCCCAATGGCACTGAGGGCAAGAACTTCTACATCCCCATGTCCAACAGGAGTGGGATCGTTCGAAGTCCTTTTGAATACCCGCAGTACTACATGGTGGATCCCATGATTTACAAGCTTCTGGCTTTCTACATGTTCTTCCTGATCTGCACTGGAACTCCCATCAACGGTCTGACATTGTTGGTAACGGCTCAGAACAAGAAGCTCCGGCAACCTCTCAACTACATCCTGGTCAACCTGGCTGTGGCTGGACTGATCATGTGCGCCTTCGGATTCACCATCACCATCACATCTGCTATAAACGGCTACTTCATCCTCGGAGCCACTTTCTGCGCTATTGAGGGGTTCATGGCCACACTCGGAGGTGAAGTTGCTCTCTGGTCACTGGTCGTCCTGGCTATAGAGCGATACATTGTCGTCTGCAAACCCATGGGAAGCTTCAAGTTCAGTGGAACTCACGCTGCAGCTGGAGTCATCTTCACCTGGATCATGGCTCTGGCTTGCGCTGCTCCCCCTCTTTTCGGCTGGTCCAGGTACCTTCCTGAGGGTATGCAGTGCTCCTGTGGACCCGACTACTACACCCTGGCTCCAGGCTACAACAATGAATCATACGTCATTTACATGTTCGTCGTCCACTTCTTCATCCCTGTCTTCCTCATTTTCTTCACCTATGGAAGCCTTGTGATGACAGTCAAAGCTGCCGCAGCTCAGCAGCAGGAGTCAGAGTCCACCCAGAAGGCTGAGAGGGAAGTGACACGCATGTGCGTCCTGATGGTCTTGGGCTTCCTGGTAGCTTGGACTCCATACGCAACATTTGCCGGCTGGATCTTCCTGAACAAGGGAGCTGCCTTCACCGCCCTGACAGCAGCTCTCCCTGCCTTCTTTGCAAAGAGCTCAGCTCTGTACAACCCTGTCATCTATGTGCTGTTCAACAAACAGTTCCGTAACTGCATGCTGAGCACAAAAGGAATGGGCGGCATGGTGGAGGATGAGACCTCAGTCTCTTCCAGCAAGACGGAAGTGTCCTCTGTGTCTTAA</t>
  </si>
  <si>
    <t>FJ711150.1</t>
  </si>
  <si>
    <t>AGTCCCTTTGAGTATCCACAGTACTATTTGGCAGATCCATGGCAATTCAAATTACTAGCTGCGTACATGTTCTTCCTGCTCATCACTGGCCTCCCAATCAACGCTCTGACGCTGGTGGTCACAGCTCAGAACAAGAAGCTCAGGCAGCCTCTCAACTATATCCTGGTGAACTTGGCGGTGGCAGGATTGATCATGATCCTTTTTGGATTCACAACAACCATTTACTCTTCCATGATGGGCTATTTTGCTATGGGACCCATTGGCTGTGATATGGAAGGTTTCTTTGCTACAGTTGGAGGTCAAGTATCACTATGGTCTCTTGTGGTCTTAGCTATTGAGCGATACATAGTGGTCTGTAAACCAATGGGTAGTTTTAAATTTACTGCCACCCATTCTGCAATTGGCTGTGGATTTACCTGGGTCATGGCTCTCTCCTGTGCGGCTCCTCCTTTGGTGGGCTGGTCAAGGTATATTCCTGAGGGTCTTCAGGTATCCTGTGGACCTGACTATTACACCTTGGCTCCAGGTTTCAACAATGAATCATATGTGATGTACTTGTTCACCTGCCATTTCTGTTTCCCTGTCTTCACAATCTTCTTCACATATGGAAGCCTTGTGATGACAGTCAAAGCTGCTGCAGCCCAGCAGCAGGATTCAGCTTCCACCCAGAAAGCTGAGAGGGAAGTGACACGTATGTGTGTCCTGATGGTGTTCGGCTTCCTTCTTGCTTGGGTCCCATATGCCTCCTTCGCTGCTTGGATTTTCTTTAACAGGGGAGCTGCCTTCTCAGCTACAGCCATGGCCATCCCTGCCTTTTTCTCCAAGAGCTCAGCATTATTTAACCCTATTATCTACATTTTGATGAACAAGCAGTTCCGTAACTGCATGCT</t>
  </si>
  <si>
    <t>FJ711149.1</t>
  </si>
  <si>
    <t>AACTCCCATTAATGGCCTGACGCTGTTTGTAACGGCTCAAAACAAGAAGCTACGGCAACCCCTCAACTACATCCTAGTGAACTTGGCTGTGGCCGGACTCATCATGTGCTGCTTCGGCTTCACCATCACCATCACATCCGCTGTTAATGGTTACTTCATTCTTGGACCCACCTTCTGTGCTATTGAGGGATTCATGGCAACACTCGGGGGTGAAGTTGCACTCTGGTCCCTGGTTGTTCTGGCTATTGAGAGATATATTGTGGTGTGCAAACCCATGGGTAGCTTCAAATTCACTGGAACTCATGCCGCAGCTGGAGTCATTTCCACCTGGATCATGGCTCTTGCTTGTGCTGCACCCCCACTTTTTGGATGGTCCAGGTACCTTCCAGAAGGCATGCAATGCTCCTGCGGACCCGACTACTACACTCTGGCTCCAGGATTCAACAATGAATCTTATGTCATCTACATGTTTGTTGTTCACTTCTTCATTCCTGTTTTCCTGATTTTTTTCACCTATGGAAGCCTTGTCATGACAGTCAAAGCCGCTGCCGCTCAGCAGCAGGACTCGGCTTCTACACAGAAAGCTGAGAAGGAAGTAACACGTATGTGTGTCTTGATGGTGTTGGGTTTCTTGGTAGCGTGGACGCCATATGCAACCTTCGCTGGCTGGATCTTTCTGAACAAAGGAGCAGCTTTCACAGCTCTGACAGCAGCCCTGCCTGCTTTCTTTGCAAAGAGCTCTGCCTTGTACAATCCAGTCATCTATGTGCTGATGAACAAACAGTTCCGTAACTGTATGCTCAGCACTATTGGAATGGGCG</t>
  </si>
  <si>
    <t>EU410460.1</t>
  </si>
  <si>
    <t>ATGAATGGCACTGAGGGAAACAACTTCTACATCCCCATGTCCAACAGGACAGGGCTAGTGAGGAGTCCTTTCGAGTATCCGCAGTATTATCTAGCTGAGCCGTGGCAGTTCAAAATCCTTGCTGTGTACATGTTCTTCCTCATCTGCTTGGGTCTACCCATCAATGGCCTTACATTGGTGGTTACAGCTCAACACAAAAAGCTCAGGCAACCTCTCAACTTCATTTTGGTCAACCTGGCAGTGGCTGGTACCATCATGGTTTGTTTTGGATTCACTTTCACATTCTACACAGCAATTAATGGCTACTTTGTTCTGGGTCCTACTAACTGTGCGATTGAGGGCTTCATGGCCACACTTGGAGGAGAAGTTGCTCTTTGGTCACTTGTGGTGCTGGCCATCGAGAGATACATTGTGGTTTGCAAGCCAATGGGTAGTTTCAAATTTTCTTCCAGTCACGCTTTTGCAGGAATTGCATTTACATGGATAATGGCCATGGCGTGCGCGGCTCCCCCTCTGGTTGGCTGGTCCAGATATATTCCTGAGGGAATGCAGTGTTCATGTGGACCAGACTACTACACCCTAAATCCTGAATACAACAATGAATCATATGTCATCTACATGTTCACCTGCCATTTTATACTTCCGGTCACTGTAATTTTCTTCACCTATGGGCGGCTTGTTTGCACCGTCAAGGCGGCTGCAGCTCAACAGCAGGACTCGGCATCTACCCAGAAGGCTGAGCGGGAAGTGACAAAAATGGTCATCCTGATGGTTTTGGGTTTCTTGTTGGCATGGACCCCTTATGCCACTGTTGCTGCCTGGATCTTCTTTAATAAGGGAGCTGCTTTTAGTGCCCAGTTCATGGCTATTCCTGCATTTTTCTCAAAGAGCTCAGCCTTATATAACCCTATCATCTATGTGCTGCTAAACAAACAGTTCCGGAACTGCATGCTGACCACTCTTTTCTGTGGAAAGAATCCACTTGGCGATGACGAGTCCTCAACTGTGTCCACCAGCAAGACTGAGGTGTCCTCTGTATCTCCAGCATAG</t>
  </si>
  <si>
    <t>EU410461.1</t>
  </si>
  <si>
    <t>ATGAATGGCACTGAGGGAAACAACTTCTACATCCCCATGTCCAACAGGACAGGGCTAGTGAGGAGTCCTTTCGAGTATCCGCAGTATTATCTAGCTGAGCCGTGGCAGTTCAAAATCCTTGCTGTGTACATGTTCTTCCTCATCTGCTTGGGTCTACCCATCAATGGCCTTACATTGGTGGTTACAGCTCAACACAAAAAGCTCAGGCAACCTCTCAACTTCATTTTGGTCAACCTGGCTGTGGCTGGTACCATCATGGTTTGTTTTGGATTCACAGTCACTTTCTACACAGCAATTAATGGCTACTTTGCTCTGGGTCCAATTGGCTGTGCGGTTGAGGGCTTCATGGCCACACTTGGAGGTGAAGTTGCTCTTTGGTCACTTGTGGTGCTGGCCATCGAGAGATACATTGTGGTTTGCAAGCCAATGGGTAGTTTCAAATTCTCATCCACCCACGCGATGGCAGGAATTGCATTTACATGGATAATGGCCATGGCGTGCGCGGCTCCCCCTCTGGTTGGCTGGTCCAGATATATTCCTGAGGGAATGCAGTGTTCATGTGGACCAGACTACTACACCCTAAATCCTGAATACAACAATGAATCATATGTCATCTACATGTTCACCTGCCATTTTATACTTCCGGTCACTGTAATTTTCTTCACCTATGGGCGGCTTGTTTGCACCGTCAAGGCGGCTGCAGCTCAACAGCAGGACTCGGCATCTACCCAGAAGGCTGAGCGGGAAGTGACAAAAATGGTCATTCTGATGGTTTTGGGTTTCTTGTTGGCATGGACCCCTTATGCCACTGTTGCTGCCTGGATCTTCTTTAATAAGGGAGCTGCTTTCACTGCCCAGTCCATGGCTGTTCCTGCCTTTTTCTCAAAGACCTCAGCCTTATATAACCCTATCATCTATGTGCTGCTAAACAAACAGTTCCGGAACTGCATGCTGACCACTCTTTTCTGTGGAAAGAATCCACTTGGTGATGACGAGTCCTCAACTGTGTCCACCAGCAAGACGGAGGTGTCCTCTGTATCTCCAGCATAG</t>
  </si>
  <si>
    <t>ATGAACGGCACTGAGGGAAAAAACTTCTACGTCCCCATGTCCAACAGGACCGGGCTAGTGAGGAGTCCTTTTGAGTATCCGCAGTATTATCTAGCTGAACCATGGCAGTTTAAAATTCTTGCCCTCTACCTTTTCTTCCTCATGTCCATGGGTCTACCCATCAATGGCCTTACATTGGTGGTTACAGCTCAACACAAAAAGCTCAGGCAACCTCTCAACTTCATTTTGGTCAACCTGGCTGTGGCTGGTACAATCATGGTATGTTTCGGATTCACAGTCACTTTCTACACAGCAATTAATGGCTACTTTGTTCTGGGACCAACTGGCTGTGCGGTTGAAGGCTTCATGGCCACGCTTGGAGGTGAAGTTGCCCTTTGGTCACTTGTGGTGCTGGCCATCGAAAGATACATTGTGGTTTGCAAACCAATGGGTAGTTTCAAATTCTCTTCCAGCCATGCTTTTGCAGGAATTGCATTTACATGGGTAATGGCATTGGCGTGTGCAGCTCCCCCTTTGTTTGGATGGTCCAGATATATCCCTGAGGGAATGCAGTGCTCATGTGGACCAGACTACTACACCTTGAATCCTGACTACAACAATGAATCATATGTCATCTACATGTTCGTTTGCCATTTTATATTGCCAGTCGCTGTAATCTTCTTCACCTATGGACGGCTTGTGTGCACTGTCAAAGCGGCGGCAGCTCAACAGCAGGACTCAGCATCCACTCAGAAAGCTGAAAGGGAAGTGACAAAAATGGTCATCCTGATGGTTTTCGGCTTCCTGATAGCTTGGACCCCTTATGCCACTGTTGCTGCCTGGATATTCTTTAATAAGGGAGCAGATTTCAGTGCAAAGTTCATGGCTATACCTGCCTTCTTCTCAAAGAGCTCAGCCTTATATAACCCTGTTATCTATGTGCTGCTAAACAAACAGTTCCGTAACTGCATGCTGACCACTATTTTCTGTGGAAAGAACCCTCTTGGCGATGATGAGTCCTCAACTGTGTCCACCAGCAAGACGGAGGTGTCCTCTGTATCTCCAGCATAG</t>
  </si>
  <si>
    <t>ATGAATGGCACTGAGGGAAACAACTTCTACGTCCCCTTGTCCAACAGGACAGGTCTAGTGAGGAGTCCTTTCGAGTATCCTCAGTATTATCTCGCTGAACCATGGCAGTTTAAATTGCTTGCTGTCTACATGTTCTTTCTCATCTGTTTGGGTCTACCCATCAATGGCCTTACATTGATTTGTACAGCTCAACACAAAAAGCTCAGACAACCTCTCAACTTTATTTTGGTCAACCTGGCTGTGGCTGGTGCCATCATGGTTTGTTTTGGATTCACGGTCACTTTCTACACAGCAATTAATGGCTACTTTGCTCTGGGACCGACTGGCTGTGCGGTTGAGGGCTTCATGGCCACACTTGGAGGTGAAGTTGCACTTTGGTCACTTGTGGTGCTGGCTATCGAGAGATACATTGTGGTCTGCAAGCCAATGGGCAGTTTCAAATTCTCTTCCACCCATGCTTCGGCAGGAATTGCATTTACATGGGTAATGGCCATGGCATGTGCGGCTCCACCTTTGGTTGGCTGGTCCAGATATATTCCTGAGGGAATTCAGTGCTCGTGTGGACCAGACTACTACACCCTGAATCCTGAATACAACAATGAATCATATGTCCTCTACATGTTCATCTGCCATTTTATATTGCCAGTCACTATAATCTTCTTCACCTATGGACGGCTTGTTTGCACAGTCAAGGCGGCTGCAGCTCAACAGCAGGACTCAGCATCTACCCAAAAGGCTGAGAGGGAAGTGACAAAAATGGTCATCCTGATGGTTTTGGGTTTCTTGGTGGCTTGGACCCCTTATGCCACTGTTGCTGCCTGGATCTTCTTTAATAAGGGAGCAGCTTTCAGTGCCCAGTTCATGGCTATTCCTGCCTTTTTCTCAAAGACGTCAGCCTTATATAACCCTGTCATCTATGTGCTGCTAAACAAACAGTTCCGGAGCTGCATGCTGACCACTCTTTTCTGTGGAAAGAACCCTCTTGGCGATGAGGAGTCATCAACTGTATCCACCAGCAAGACGGAGGTGTCCTCTGTATCTCCAGCATAG</t>
  </si>
  <si>
    <t>AY771352.1</t>
  </si>
  <si>
    <t>ATGGAGACCAATGGCACAGAAGGCAATAACTTCTACATCCCGATGTCCAACAGGACTGGGATTGTTAGAAGTCCTTATGAATACCAACAGTATTATTTGGCAGATCCCATCATGTTCAAGCTTCTAGCTTTCTACATGCTCTTCCTGATCTTCACTGGAACTCCCATCAACGCTCTGACATTGCTAGTAACAATCCAGAACAAGAAGCTCCAGACGCCTCTCAACCTCATCCTGGTAAACCTGGCTGTGGCTGGGCTGATCATGTGCGCCTTTGGATTCACCATCACCTTCGTATCTTCTATCAACGGCTACTTCATTCTTGGCCCCACTTTCTGTGCTATTGAGGGATTCATGGCTACACTTGGAGGTCAGGTGTCCCTCTGGTCTCTGGTAGTGCTGGCTGTTGAGAGATACATTGTTGTCTGCAAACCCATGGGAAGCTTCAAGTTCAGTAATACTCACGCTGGAATTGGTGTTGGGATCACCTGGGTCATGGCTTCCACATGTGCTGGACCCCCACTGCTTGGCTGGTCCAGATACATTCCTGAGGGCATGCAGTGCTCCTGCGGACCTGACTTCTACACTCTGGCTCCAGGCTTCAACAATGAATCATACGTCATGTACATGTTTACTGTCCACTTCTTCACTCCCGTTTTCCTCATTTTCTTCTCTTACGGAAGCCTTGTCCTGACAGTCAAAGCAGCTGCAGCCCAGCAGCAGGAGTCAGAGTCCACCCAGAAGGCTGAGAGGGAAGTGACACGCATGTGCATCCTGATGGTCTTTGGATTCCTGCTAGCTTGGGTGCCATATGCCTCTTTCGCTGGTTGGATCTTCTTGAACAAGGGAGCTGCCTTCACCGCCCTGACAGCAGCTATTCCCGCCTTCTTTGCAAAGAGCTCAGCCCTGTACAACCCTGTTATCTACGTGCTGTTGAACAAACAGTTCCGTAACTGCATGCTGAGCACCATTGGAATGGGCCGCATGGTGGAGGATGAGACCTCAGTCTCTGCCAGCAAGACAGAAGTGTCCTCTGTGTCTTAA</t>
  </si>
  <si>
    <t>AY366494.1</t>
  </si>
  <si>
    <t>ATGAACGGAACCGAGGGAGCGAACTTCTACATCCCCTTCCATAACCGGACAGGCGTGGTTCGAAGTCCCTACGAATATCCGCAGTACTACCTGGCCGACCCATGGATGTACTCGGCCATCTCGGCCTATGTGTTCACGCTCATCCTGATTGGCTTCCCCGTCAATTTCATGACCCTGTTTGTGACCTTCAAGCTCAAGAAGCTCCGCCAGCCGCTCAACTTTATCCTCGTCAACCTGTGCGTCGCCGATCTCTTAATGATCATGTTCGGGTTCACCACCACCTTCTACACGGCCATGAACGGCTACTTCGTGTTCGGCCCGACGGGATGCAACATCGAAGGCTTCTTCGCCACCCTGGGCGGCGAGGTGTCGCTGTGGTCACTCGTGATGCTGGCCATCGAGCGGTACATCGTCGTTTGCAAGCCCATGGGCAACTTCAGATTCGCGACCACTCACGCGGCCCTCGGAGTGGTCTTCACCTGGGTGATGGCGAGCGCGTGTGCCGTGCCGCCGCTCGTCGGCTGGTCGAGGTACATTCCGGAGGGCATGCAGTGCTCTTGCGGGCCCGACTACTACACGCTCAACCCCAAGTATTACAACGAGTCGTACGTCATCTACTTGTTCCTGGTCCACTTCCTGCTGCCCGTCACCATCATATTCTTCACCTACGGCCGCTTGATCTGCACCGTGAAGGAGGCAGCGGCGCAGCAGCAGGAGTCCGCCAGCACGCAGAAAGCCGAGCGTGAGGTGACCCGGATGGTGATCATCATGGTCGTTGGCTTCCTCGTCTGCTGGGTGCCCTACGCGTCCTTTGCGTTCTACCTCTTCATGAACAAGGGCATCCTGTTCTCGGCCACGGCCATGACGGTGCCGGCGTTTTTCTCCAAGAGCTCGGTTCTCTACAACCCCATCATCTACGTGCTCTTGAACAAACAGTTCCGTACATGCATGGTCACCACGCTATTCTGCGGGAAGAACCCGTTCGGTGAAGACGACAGCTCGATGGTCTCTACGAGCAAAACAGAGGTGTCCTCAGTGTCATCTAGTCAAGTGTCCCCGTCATAA</t>
  </si>
  <si>
    <t>AY771355.1</t>
  </si>
  <si>
    <t>ATGGAGACCAATGGCACAGAAGGCAATAACTTCTACGTCCCGATGTCCAACAGGACTGGGATTGTTAGAAGTCCTTATGAATACAACCAGTATTATATGGCAGATCCCATCATGTTCAAGATTCAAGCTTTCTACATGCTCTTCCTGATCTTCACTGGAACTCCCATCAACGCTCTGACATTGCTAGTAACAATCCAGAACAAGAAGCTCCAGACGCCTCTCAACTTAATCCTGGTAAACCTGTCTGTGGCTGGGCTGATCATGTGCGCCTTTGGATTCACCATCACCTTCATATCTTCTATCAACGGCTACTTCATTCTTGGCCCCACTTTCTGTGCTATGGAGGGATTCTTGGCCACACTTGGAGGTCAGGTGTCTCTCTGGTCTCTGGTAGTCCTGGCTGTTGAGCGATACATTGTTGTCTGCAAACCCATGGGAAGCTTCAAGTTCAGTAATACTCACGCTGGAATTGGTGTTGGGATCACCTGGGTCATGGCTTTCGCATGTGCTGGACCCCCACTGTTTGGCTGGTCCAGATACCTTCCTGAGGGCTTGCAGTGCTCCTGCGGACCTGACTACTACACTCTGGCTCCAGGCTTCAACAATGAATCATACGTCATGTACTTATTTTGTGTCCACTTCTTCACTCCCATTTTCCTCATTTTCTTCTCTTACGGAAGCCTTGTCCTGACAGTCAAAGCCGCTGCAGCCCAGCAGCAGGAGTCAGAGTCCACCCAGAAGGCTGAGAGGGAAGTGACACGCATGTGCCTCCTGATGGTCTTTGGATTCCTGGTAGCTTGGGTGCCATATGCCTCTTTTGCTGGTTGGATCTTCTTGAACAAGGGAGCTGCCTTCACCGCCCTGACAGCAGCTATTCCCGCCTTCTTTGCAAAGAGCTCAGCCCTGTACAACCCTGTTATCTACGTGCTGTTGAACAAACAGTTCCGTAACTGCATGCTGAGCAGCATTGGAATGGGCGGCATGGTGGAGGATGAGAGCTCAGTCTCTGCCAGCAAGACAGAAGTGTCCTCTGTGTCTTAA</t>
  </si>
  <si>
    <t>AF156263.1</t>
  </si>
  <si>
    <t>ATGGTTTGGGACGGCGGTATCGAGCCCAATGGCACAGAGGGCAAGAACTTCTACATCCCCATGTCCAACAGGACTGGGATCGTTAGGAGTCCTTTTGAATACCCTCAGTTTTACATGGTAGATTCCATGATGTTCAAATTTCTAGCTTTCTACATGTTTTTCCTGGTCTGCACCGGAACCCCCATCAACGGACTGACGTTGTTCGTCACGGCTCAGAACAAGAAACTCAGGCAACCTCTCAACTACATCCTGGTCAACCTGGCCGTGGCCGGACTCATCATGTGCTGCTTCGGATTCACCATCACCATCACCTCTGCTTTTAACGGCTATTTCATTCTGGGAGCCACTTTCTGCACTATTGAGGGATTCATGGCCACACTCGGAGGTGAAGTCGCTCTCTGGTCTCTGGTCGTCCTGGCTGTTGAGAGATACATCGTCGTCTGCAAACCCATGGGAAGCTTCAAGTTCAGCGGAACTCACGCAGGAATTGGAGTCCTCTTCACCTGGGTCATGGCTTTTGCATGCGCTGGCCCCCCACTGTTTGGCTGGTCCAGGTACATCCCTGAGGGCATGCAGTGCTCATGCGGACCAGACTACTACACTCTGGCCCCCGGCTTCAACAATGAATCATATGTCATCTACATGTTTGTTGTCCACTTCTTCCTTCCAGTCTTTGTGATTTTCTTCACTTATGGAAGCCTGGTGCTGACAGTCAAAGCTGCTGCAGCCCAGCAGCAGGAGTCAGAGTCCACCCAGAAGGCTGAGAAGGAGGTGACACGCATGTGCATCCTGATGGTCTTCGGCTTCCTCTTTGCCTGGACCCCATATGCCACTTTCGCTGGCTGGATCTTCATGAACAAGGGAGCTGCCTTCACCGCCCTGACTGCATCCATCCCTGCCTTCTTTGCTAAGAGCTCAGCTCTCTATAACCCTGTGATCTACGTGCTCTTGAACAAACAGTTCCGTAACTGCATGCTGAGCACTATTGGAATGGGAGGCATGGTGGAGGATGAATCCTCAGTGTCTGCCAGCAAAACAGAAGTGTCCTCTGTCTCTTAA</t>
  </si>
  <si>
    <t>GQ221668.1</t>
  </si>
  <si>
    <t>AACAAAACTGGTATCGTCAGAAGTCCCTATGAATACCCGCAGTATTACATGGTGGACCCAATGATCTACAAGCTCCTGGCTTTCTACATGTTCTTCCTGATCTGCACTGGAACTCCCATCAATGGCCTGACGTTGTTTGTAACAGCTCAAAACAAGAAGCTACGGCAACCTCTCAACTACATCCTAGTGAACTTGGCTGTGGCTGGACTCATCATGTGCTGCTTTGGCTTCACCATCACCATCACATCCGCTGTCAACGGTTACTTCATTCTTGGACCCACATTCTGTGCTATTGAGGGATTCATGGCCACACTCGGGGGTGAAGTTGCGCTCTGGTCCCTGGTTGTTCTGGCTATTGAGAGATATATTGTGGTGTGCAAACCCATGGGCAGCTTCAAATTCACTGGAACTCATGCTGCTGCTGGAGTCATTTCCACCTGGATCATGGCTCTTGCTTGTGCTGCACCCCCACTTTTTGGATGGTCCAGGTACATTCCTGAAGGCATGCAGTGCTCCTGCGGACCTGACTACTACACTCTGGCTCCAGGATTCAACAATGAATCTTATGTCATCTACATGTTTATTGTTCACTTCTTCATTCCTGTTTTCCTGATTTTCTTCACCTATGGAAGCCTCGTCATGACAGTCAAAGCTGCCGCAGCTCAGCAGCAGGACTCGGCTTCTACTCAGAAAGCTGAGAAGGAAGTAACACGTATGTGTGTCTTGATGGTGCTGGGCTTCTTGGTAGCTTGGACGCCATATGCAACCTTCGCTGGCTGGATTTTTCTGAACAAAGGCGCAGCTTTCACAGCTCTGACAGCAGCCCTGCCTGCTTTCTTTGCAAAGAGCTCTGCCCTGTACAATCCTGTCATCTATGTGCTGATGAACAAA</t>
  </si>
  <si>
    <t>GQ221669.1</t>
  </si>
  <si>
    <t>AGTCCCTTTGAGTATCCACAGTACTATTTGGCAGATCCATGGCAATTCAAATTACTAGCTGCGTACATGTTCTTCCTGCTCGTCACTGGTCTCCCAATCAATGCTCTGACGCTGGTGGTCACAGCCCAGAACAAGAAGCTGCGGCAGCCTCTCAACTATATCCTGGTGAACTTGGCGGTGGCAGGATTGATCATGATAATTTTTGGATTCACAGCAACCATTTACTCTTCCATGATGGGCTATTTTTCTATGGGACCCATTGGCTGTGATATGGAAGGTTTCTTTGCTACAATTGGAGGTCAAGTATCACTATGGTCTCTTGTGGTCTTAGCTATTGAGAGATACATAGTGGTCTGTAAACCAATGGGTAGTTTTAAATTTACTGCCACCCATTCTGCAATTGGCTGTGGATTTACCTGGGTCATGGCTCTCTCCTGTGCGACTCCTCCTTTGGTAGGCTGGTCAAGGTATATTCCTGAGGGTCTTCAGGTATCCTGTGGACCTGACTATTACACCTTGGCCCCTGGCTTCAACAATGAATCATATGTGATGTACTTGTTCTCCTGCCACTTCTGTTTCCCTGTCTTCACAATCTTCTTCACTTATGGAAGCCTTGTGATGACAGTCAAAGCTGCTGCAGCCCAGCAGCAGGACTCAGCTTCCACCCAGAAAGCTGAGAAGGAAGTGACACGTATGTGCGTCTTGATGGTATTTGGCTTCCTTCTTGCTTGGGTTCCATACGCCTCCTTCGCTGCATGGATTTTCTTTAACAGGGGAGCTGCCTTCTCAGCTACAGCCATGGCCATCCCTGCCTTTTTCTCCAAGAGCTCAGCATTATTTAACCCTATTATCTACATTCTGATGAACAAGCAGTTCCGTAACTGCATGCT</t>
  </si>
  <si>
    <t>GQ414752.1</t>
  </si>
  <si>
    <t>ATGAACGGCACAGAGGGTTCCAACTTCTACATCCCCATGTCCAACCGGACTGGGCTTGTAAGGAGTCCCTATGAATACCCACAGTACTACCTTGGGGCCAAGTGGCAGTACTACCTGACGGCGTTGTACATGTTCTTCCTCATCTCTTTCGGTTTCCCCATCAACGCTCTGACACTGGTGGTCACAGCTCAGCACAAGAAGCTCCGTCAGCCCCTCAACTTCATCCTGGTGAACCTGGCCGTGGCCGGGCTCGTCATGGTCTGCTTTGGCTTCACCGTCACCATCATCACCGCTCTCAACGGCTACTTCATCTTCGGGCCCTTGGGCTGCGCCATTGAGGGCTTCATGGCTACACTCGGAGGTGAGGTTGCTCTGTGGTCTCTGGTGGTCCTGGCCGTTGAGAGGTACATCGTGGTCTGCAAGCCCATGGGAAGCTTCAAGTTTGGGACCAGCCATGCTGCCGCAGGGGTGATCTTCACCTGGATCATGGCCCTGGCCTGTGCTGCTCCTCCTCTCTTTGGCTGGTCCAGATATCTCCCTGAGGGACTCCAGTGCTCATGTGGCCCCGACTATTACACTGACAGCCCAGGATTCAACAACGATTCCTACATCATCTACATGTTCACCTGCCACTTCCTCTTGCCTATGTTCCTCATCTTCTTCACATACGGAAGCCTTGTGCTGACAGTCAAAGCGGCCGCAGCCTCCCAGCAAGAGTCCGCCTCCACCCAGAAGGCTGAGAGGGAAGTGACACGTATGTGCGTCCTGATGGTATTTGGCTTCCTGCTGGCCTGGACCCCCTATGCTTCCCTCACTGCTTACATCTTCTTTAACAAAGGAGTTGCCTTCACCCCCCAGTCCATGGCTATCCCAGCGTTCTTCGCCAAGTCCTCCGCCTTGTTCAACCCCATCATCTATGTGCTGCTAAACAAACAGTTCCGTAACTGCATGCTCACCACCTTGTTCTGTGGCAAGAACCCATTGGGAGATGATGAGTCCTCCACCTCCTCCACCTCTGCAAGCAAGACAGAAGTGTCCTCTGTGGCCCCTGCATAA</t>
  </si>
  <si>
    <t>GQ421593.1</t>
  </si>
  <si>
    <t>ATGAACGGCACAGAGGGTTCCAACTTCTACATCCCCATGTCCAACCGGACTGGGCTTGTAAGGAGTCCCTATGAATACCCACAGTACTACCTTGGGGCCCCTTGGCAGTTCAAGCTGCTGGCGTTGTACATGTTCTTCCTCATCTCTTTCGGTTTCCCCATCAACGCTCTGACACTGGTGGTCACAGCTCAGCACAAGAAGCTCCGTCAGCCCCTCAACTTCATCCTGGTGAACCTGGCCGTGGCCGGGCTCGTCATGGTCTGCTTTGGCTTCACCGGCACCATCATCACCGCTCTCAACGGCTACTTCATCTTCGGGCCCTTGGGCTGCGCCATTGAGGGCTTCATGGCTACACTCGGAGGTCAGGTTGCTCTGTGGTCCCTGGTGGTCCTGGCCGTTGAGAGGTACATCGTGGTCTGCAAGCCCATGGGAAGCTTCAAGTTTGGGACCAGCCATGCTGCCGCAGGGGTGATCTTCACCTGGATCATGGCCATGGCCTGTGCTGCTCCTCCTCTCTTTGGCTGGTCCAGATATCTCCCTGAGGGACTCCAGTGCTCATGTGGCCCCGACTATTACACTAACAGCCCAGGATTCAACAACGATTCCTACATCATCTACATGTTCACCTGCCACTTCTGCTTCCCTGTGTCCGTCATTTTCTTCACATACGGAAGCCTTGTGCTGACAGTCAAAGCGGCCGCAGCCTCCCAGCAAGAGTCCGCCTCCACCCAGAAGGCTGAGAGGGAAGTGACACGTATGTGCGTCCTGATGGTATTTGGCTTCCTGCTGGCCTGGACCCCCTATGCTTCCCTCACTGCTTACATCTTCATGAACAAAGGAGTTGCCTTCACCCCCCAGTCCATGGCTGTCCCAGCGTTCTTCGCCAAGTCCTCCGCCTTGTTCAACCCCATCATCTATGTGCTGCTAAACAAACAGTTCCGTAACTGCATGCTCACCACCTTGTTCTGTGGCAAGAACCCATTGGGAGATGATGAGTCCTCCACCTCCTCCACCTCTGCAAGCAAGACAGAAGTGTCCTCTGTGGCCCCTGCATAA</t>
  </si>
  <si>
    <t>GQ421594.1</t>
  </si>
  <si>
    <t>ATGAACGGCACAGAGGGTTCCAACTTCTACATCCCCATGTCCAACCGGACTGGGCTTGTAAGGAGTCCCTATGAATACCCACAGTACTTTTTTGGGGCCCCTTGGCAGTTCAAGCTGTTGGCGTTGTACATGTTCTTCCTCATCTCTTTCGGTTTTCCCATCAACGCTCTGACGCTGGTGGTCACAGCTCAGCACAAGAAGCTCCGTCAGCCCCTCAACTTCATCCTGGTGAACCTGGCCGTGGCCGGGCTTGTCATGGTCTGCTTTGGCTTCACCGGCACCATCATCACCGCTCTCAACGGCTACTTCATCTTCGGGCCCTTGGGCTGCGCCATTGAGGGCTTCGTGGCTACACTCGGAGGTCAGGTTGCTCTGTGGTCTCTGGTGGTCCTGGCCGTTGAGAGGTACATCGTGGTCTGCAAGCCCATGGGAAGCTTCAAGTTTGGGACCAGCCATGCTGCCGCAGGGGTGATCTTCACCTGGATCATGGCCATGGCCTGTGCTGCACCTCCTCTCTTTGGCTGGTCCAGATATCTCCCTGAGGGACTCCAGTGCTCATGCGGCCCCGACTATTACACTAACAGCCCAGGATTCAACAACGATTCCTACATCATCTACATGTTCACCTGCCACTTCTGCTTCCCTGTGTTCGTCATCTTCTTCACATACGGAAGTCTTGTGCTGACAGTCAAAGCGGCTGCAGCCTCCCAGAAAGAGTCCGCCTCCACCCAGAAGGCTGAGAGGGAAGTGACACGTATGTGCGTCCTGATGGTATTTGGCTTCCTGCTGGCCTGGACCCCCTATGCTTCCCTCACTGCTTACATCTTCATGAACAAAGGAGTTGCCTTCACCCCCCAGTCCATGGCTGTCCCAGCGTTCTTCGCCAAGTCCTCCGCCTTGTTCAACCCCATCATCTATGTGCTGCTAAACAAACAGTTTCGTAACTGCATGCTCACCACCTTGTTCTGTGGTAAGAACCCATTGGGAGATGATGAGTCCTCCACTTCCTCCACCTCTGCAAGCAAGACAGAAGTGTCCTCTGTGGCCCCTGCATAA</t>
  </si>
  <si>
    <t>GQ421595.1</t>
  </si>
  <si>
    <t>ATGAACGGCACAGAGGGTTCCAACTTCTACATCCCCATGTCCAACCGGACTGGGCTTGTAAGGAGTCCCTATGAATACCCACAGTACTACCTTGGGGCCCCTTGGCAGTTCAAGCTGTTGGCGTTGTACATGTTCTTCCTCATCTCTTTCGGTTTTCCCATCGACGCTCTGACACTGGTGGTCACAGCTCAGCACAAGAAGCTCCGTCAGCCCCTCAACTTCATCCTGGTGAACCTGGCCGTGGCCGGGCTTGTCATGGTCTGCTTTGGCTTCACCGGCACCATCATCACCGCTCTCAACGGCTACTTCATCTTCGGGCCCTTGGGCTGCGCCATTGAGGGCTTCATGGCTACACTCGGAGGTCAGGTTGCTCTGTGGTCTCTGGTGGTCCCGGCCGTTGAGAGGTACATCGTGGTCTGCAAGCCCATGGGAAGCTTCAAGTTTGGGACCAGCCATGCTGCCGCAGGGGTGATCTTCACCTGGATCATGGCCATGGCCTGTGCTGCTCCTCCTCTCTTTGGCTGGTCCTGATATCTCCTTGAGGGACTCCAGTGCTCATGCGGCCCCGACTATTACACTAACAGCCCAGGATTCAACAACGATTCCTACATCATCTACATGTTCACCTGCCACTTCTGCTTCCCTGTGTTCGTCATCTTCTTCACATACGGAAGTCTTGTGCTGACAGTCAAAGCGGCTGCAGCCTCCCAGCAAGAGTCCGCCTCCACCCAGAAGGCTGAGAGGGAAGTGACACGTATGTGCGTCCTGATGGTATTTGGCTTCCTGCTGGCCTGGACCCCCTATGCTTCCCTCACTGCTTACATCTTCATGAACAAAGGAGTTGCCTTCACCCCCCAGTCCATGGCTGTCCCAGCGTTCTTCGCCAAGTCCTCCGCCTTGTTCAACCCCATCATCTATGTGCTGCTAAACAAACAGTTTCGTAACTGCATGCTCACCACCTTGTTCTGTGGTAAGAACCCATTGGGAGATGATGAGTCCTCCACTTCCTCCACCTCTGCAAGCAAGACAGAAGTGTCCTCTGTGGCCCCTGCA</t>
  </si>
  <si>
    <t>AY296739.1</t>
  </si>
  <si>
    <t>ATGGGATACGGGCCCAACGGCACCGAGGGCAACAACTTCTACATCCCGATGTCCAACAAAACCGGCATTGTCAGAAGTCCCTTCGAATACCCGCAGTACTACATGGTGGACCCAATGATCTACAAGGTCCTAGCCTTCTACATGTTCTTCCTGATCTGTACTGGAACACCCATCAACGGCCTGACGTTGTTTGTAACAGCTCAGAACAAGAAGCTACGGCAGCCTCTAAACTACATCCTGGTGAACCTGGCCGTGGCAGGACTCATCATGTGCTGCTTTGGCTTCACCATCACCATCACATCTGCTGTAAATGGTTACTTCATTCTTGGACCCACCTTCTGCGGTATTGAGGGATTCATGGCAACACTCGGAGGTGAGGTTGCTCTCTGGTCCCTGGTTGTTCTGGCTATTGAGAGATATATTGTTGTGTGCAAGCCCATGGGAAGCTTCAAATTTACTGGAACTCACGCCGCAGCTGGAGTCCTTTCTACCTGGATCATGGCTCTAGCTTGTGCGGCACCCCCACTTTTTGGATGGTCCAGGTACATTCCAGAAGGCATGCAGTGCTCCTGCGGACCTGACTACTACACGCTGGCCCCAGGATTCAACAACGAGTCCTATGTCATCTACATGTTTGTCGTTCACTTCTTCATTCCTGTTTTCCTGATTTTCTTCACCTACGGAAGCCTTGTCATGACAGTCAAAGCTGCCGCAGCCCAGCAGCAGGATTCTGCTTCCACTCAGAAAGCTGAGAAGGAAGTAACACGCATGTGTGTCTTGATGGTGATGGGCTTCTTGATAGCTTGGACGCCATATGCAACCTTCGCTGGCTGGATCTTTCTGAACAAGGGAGCGGCTTTCACTGCCCTGACTGCTGCCCTTCCTGCTTTCTTTGCAAAGAGCTCAGCCCTGTACAACCCTGTTATATACGTGCTCATGAACAAACAGTTCCGTAACTGCATGCTCAGCACCATTGGGATGGGCGGCATGGTGGAGGATGAGACCTCCGTTTCAACAAGCAAGACAGAAGTCTCAACTGCTGCTTAA</t>
  </si>
  <si>
    <t>DQ088646.1</t>
  </si>
  <si>
    <t>ATGGCTTGGGATGGAGGACTTGAGCCTAATGGCACAGAGGGCAAAAACTTCTACATCCCCTTGAACAACAAGACAGGACTCGTGAGGAGTCCTTTTGAATATCCGCAGTATTATTTGGCAGATCCATGGTTCTTCAGATTGCTTGCTTTCTATATTTTTTCCCTTGTCATTACTGGATTCCCCATCAACTTTCTGACACTGCTGGTCACCGCTCAAAACAAAAAGCTCCGACAACCTCTCAACTTTATCCTGGTTAATTTGGCAGTGGCTGGACTGATCATGGTCATATTTGGATTCACAGTCACCATTTTTTCTTGTGTCAATGGCTATTTCGCCTTGGGTCCTTTGAGCTGTGCTATTGAAGGATTCATGGCTACAATTGGAGGTCAGGTATCTCTGTGGTCTCTTGTGGTTCTTGCTGTTGAGAGATACATTGTGGTCTGTAAACCCATGGGAAGTTTCAAGTTTACAGCTACCCATGCAGGAGTGGGTTGTGCTTTTACCTGGATCATGGCTTTGGCCTGTGCTGCCCCCCCATTGTTTGGCTGGTCAAGGTACATTCCTGAGGGAATTCAGGTTTCCTGTGGACCTGACTACTACACTCTGGCCCCAGGATACAACAACGAATCTTATGTCATATACATGTTCACCTGCCACTTCTGTGTCCCTGTCTTCACCATCTTCTTTACCTATGGAAATTTAGTCTTTACAGTGAAGGCCGCTGCATCCCAACAGCAGGACTCAGCTTCTACCCAAAAAGCTGAAAAGGAAGTGACACGCATGTGCATCCTGATGGTTTTCGGCTTCCTCTTGGCCTGGACCCCATATGCTTCCTTTGCTGCATGGATCTTCTTCAACAGGGGAGCTGCATTCACAGCCACAGCCATGGCTATCCCTGCTTTCTTCTCAAAGAGCTCAGCATTGTTCAACCCCGTCATCTACATCCTCATGAACAAACAGTTTCGTAACTGCATGCTTTCAACAGTTGGAATGGGTGGTATGGTTGAAGATGAGACCTCAGTATCAACCAGCAAGACAGAAGTCTCCTCCGTTTCTTAA</t>
  </si>
  <si>
    <t>DQ088631.1</t>
  </si>
  <si>
    <t>ATGGCTTGGGATGGAGGAATTGAGCCCAATGGCACTGAAGGCAAGAACTTCTACATTCCCATGTCCAACAGGACTGGGATTGTTAGAAGTCCTTTTGAGTACACTCAGTATTATATGGTAGACCCGATAATTTACAAAGTTCTAGCTTTCTACATGTTCTTCCTGATCTGCACTGGGACTCCCATCAACGGCCTGACATTGTTTGTAACTGCTCAGAACAAGAAGCTCCGGCAACCTCTCAACTATATCCTGGTCAACCTGGCTGTGGCTGGACTCATCATGTGCTGCTTTGGATTCACCATCACCATCACATCAGCTCTTAATGGCTACTTCATTCTTGGACCCACCTTCTGTGCTATTGAGGGATTCATGGCCACACTTGGAGGTGAAGTTGCTCTCTGGTCACTTGTTGTCCTGGCTGTTGAGAGATACATTGTGGTCTGCAAACCCATGGGAAGCTTCAAGTTCTCTGGAGCTCATGCTGGTGCTGGAGTTTTCTTCACATGGGTCATGGCAATGGCTTGTGCTGCACCTCCACTCTTTGGCTGGTCCAGGTACATTCCTGAGGGAATGCAGTGTTCCTGTGGTCCTGACTACTACACACTGGCTCCAGGTTTCAACAATGAGTCATATGTCATCTACATGTTTGTTGTTCACTTCTTCATTCCTGTCTTCGTCATTTTCTTCACTTATGGAAGCCTTGTGATGACAGTCAAAGCTGCAGCAGCACAGCAGCAGGACTCAGCTTCTACCCAGAAAGCTGAGAAGGAAGTGACCCGTATGTGTGTCTTGATGGTCATGGGCTTCCTAATAGCTTGGACACCGTATGCTAGCTTCGCCGGTTGGATTTTCATGAACAAGGGAGCTTCTTTCACTGCCCTCACTGCAGCCCTCCCTGCTTTCTTTGCAAAGAGCTCCGCTTTGTACAACCCTGTTATCTACGTGCTAATGAACAAACAGTTCCGTAACTGCATGCTATCCACCATTGGAATGGGCGGCATGGTGGAGGATGAGACCTCAGTTTCAACAAGCAAGACAGAGGTGTCCTCTGTGTCTTAA</t>
  </si>
  <si>
    <t>DQ088634.1</t>
  </si>
  <si>
    <t>ATGGCTTGGGAAGGAGGAATTGAGCCCAATGGCACTGAAGGCAAGAACTTCTACATTCCCATGTCCAACAGGACTGGGATTGTTAGAAGTCCTTTTGAGTACACTCAGTATTACCTGGCAGACCCGATCTTTTTCAAGCTCCTGGCTTTCTACATGTTCTTCCTGATCTGCACTGGGACTCCCATCAACGGCCTGACATTGTTTGTAACTGCTCAGAACAAGAAGCTCCGGCAACCTCTCAACTATATCCTGGTCAACCTGGCTGTGGCTGGACTCATCATGTGCTGCTTTGGATTCACCATCACCATCACATCAGCTTTTAGTGGCTACTTCATTCTTGGATCCACCTTCTGTGCAATTGAGGGATTCATGGCCACACTAGGAGGTGAAGTTGCTCTCTGGTCACTTGTTGTCCTGGCTATTGAGAGATACATTGTGGTCTGCAAACCCATGGGAAGCTTCAAGTTCTCTGGAGCTCATGCTGGTGCTGGAGTACTCTTCACATGGATCATGGCAATGGCTTGTGCTGCACCTCCACTCTTTGGATGGTCCAGGTACATTCCTGAGGGAATGCAGTGTTCCTGTGGTCCTGACTACTACACACTGGCTCCAGGTTTCAATAATGAGTCATATGTCATGTACATGTTTGTTGTTCACTTCTTCGTTCCTGTCTTCGTCATTTTCTTCACTTATGGAAGCCTTGTGATGACAGTCAAAGCTGCAGCAGCACAGCAGCAGGACTCAGCTTCTACCCAGAAAGCTGAGAAGGAAGTGACCCGTATGTGTGTCTTGATGGTCATGGGCTTCCTAATAGCTTGGACACCGTATGCTAGCTTTGCTGGTTGGATTTTCATGAACAAGGGAGCTTCTTTCAGTGCCCTCACTGCAGCCATCCCTGCTTTCTTTGCAAAAAGCTCAGCCTTGTACAACCCTGTTATCTACGTGCTAATGAACAAACAGTTCCGTAACTGCATGCTATCCACCATTGGAATGGGCGGCATGGTGGAGGATGAGACCTCAGTTTCAACAAGCAAGACAGAGGTGTCCTCTGTGTCTTAA</t>
  </si>
  <si>
    <t>FJ940703.1</t>
  </si>
  <si>
    <t>ATGGGTTGGGATGGAGGAATGGACTCCAATGGCACGGAGGGCCAGAACTTCTACATCCCCATGTCCAACAGGACTGGGCTTGTGAGAAGTCCATTTGAATACCCTCAGTTCTACATGGTAGACCCAATCATGTACAAGATTCTAGCTTTCTACATGTTCTTCCTGATCTGCACTGGAACTCCCATCAACGCCCTGACGCTGTTTGTAACATTTACAAACAAAAAGCTTCAGCAGCCTCTCAACTTCATCCTGGTGAACCTGGCTGTGGCTGGACTCATCATGTGCTGCTTTGGATTCACCATTACCATCACATCTTCTTATTTTGGCTACTTCGTCCTTGGACCCACCTTCTGTGCTATTGAGGGATTCATGGCTACACTCGGAGGTCAGGTTGCTCTCTGGTCCCTGGTTGTCCTGGCTGTTGAGAGATACATTGTTGTTTGCAAACCCATGGGAAGCTTCAAATTCACTGGAACTCATGCTGGAATAGGAGTCCTTTTCACCTGGGTTATGGCTCTTGCTTGTGCTGTTCCTCCACTTTTTGGCTGGTCCAGGTACATTCCTGAAGGCATGCAGTGCTCCTGCGGACCTGACTACTATACTCTGGCTCCAGGATTCAACAATGAATCATATGTCATGTACATGTTCAGCTGTCACTTCTGTGTACCTGTCTTCCTCATCTTCTTTACTTATGGAAGCCTCGTCATGACAGTCAAAGCTGCAGCAGCCCAGCAGCAGGATTCAGCGTCTACCCAGAAAGCCGAGAAGGAAGTGACACGTATGTGTGTCTTGATGGTCTTTGGCTTCTTGGTGGCTTGGGTACCATATGCTTCCTTTGCTGCTTGGATCTTTTTGAACAAAGGAGCTGCCTTCACTGCCCTGACTGCTTCCATCCCCGCTTTCTTTGCCAAGAGCTCAGCACTGTACAACGCTGTCATCTATGTGCTGTTGAACAAACAGTTCCGTAACTGCATGCTGAGCACTATTGGCATGAGTGGCATGGTGGAGGATGAGACCTCAGTTTCAACAAGCAAGACAGAGGTCTCCACTGCTGCTTAA</t>
  </si>
  <si>
    <t>Y18680.1</t>
  </si>
  <si>
    <t>ATGAACGGTACTGAGGGCAAGAACTTCTACATCCCCATGTCCAACAGGACTGGGATCGTCAGGAGCCCCTTCGAGTACCCGCAGTACTACATGGTGGACCCCATGATCTACAAGCTCCTGGCATTCTACATGTTCTTCCTCATCTGCACCGGGACTCCCATCAACGGCCTCACGCTGCTGGTCACCTTCCAGAACAAGAAGCTCCAGCAGCCCCTCAACTACATCCTGGTCAACCTGGCCGTGGTCGGGCTCATCATGTGCGCCTTTGGATTCACCATCACCATCACGTCGGCCCTCAACGGCTACTTCATCCTGGGACCCACTTTCTGCGCTATCGAGGGATTCATGGCCACTCTCGGAGGTGAGGTCGCCCTCTGGTCTCTGGTGGTATTGGCTGTTGAGAGGTATATCGTTGTCTGCAAGCCCATGGGAAGCTTCAAGTTCAGTGGAACTCATGCAGGAGCTGGGGTGGCTTTCACCTGGATCATGGCCTTTGCTTGTGCTGGTCCCCCTCTGTTCGGCTGGTCCAGATACCTCCCCGAGGGCATGCAGTGCTCCTGCGGGCCCGACTACTACACTCTGGCTCCCGGCTTCAACAATGAGTCCTATGTCATCTACATGTTCGTGGTGCACTTCTTCGTCCCGGTCTTTGTCATCTTCTTCACCTATGGCAGCTTGGTGCTGACAGTCAAAGCTGCCGCAGCCCAGCAGCAGGAGTCAGAATCCACCCAGAAGGCCGAGCGGGAGGTGACACGCATGTGCATCCTGATGGTGATTGGCTTCCTGGTGGCCTGGGTGCCATATGCCACCTTCGCCGGCTGGATTTTCCTGAACAAAGGAGCCGCTTTCACTGCTCTGACCGCCGCTCTGCCTGCCTTCTTCGCAAAGAGCTCAGCCCTGTACAACCCCGTCATCTATGTGATGATGAACAAACAGTTCCGCAATTGCATCCTGAGCGCTATCGGCATGGGCGGCATGGTGGAGGACGAGACCTCAGTGTCCACCAGCAAGACAGAAGTCTCCACTGCCTCTTAG</t>
  </si>
  <si>
    <t>EF526296.1</t>
  </si>
  <si>
    <t>ATGAACGGCACAGAAGGGATCAATTTCTATGTTCCCCATTCTAACAAGACCGGGGTGGTGCGTAGCCCCTTTGAGTACCCACAGTATTACCTAGCGGATCCCTGGAAGTACTCCATTGTCTGCGCATACATGTTCTTCCTCATCATCACAGGACTGCCTATTAACCTCCTTACACTGGTCGTAACTTTTAAACACAAGAAGTTGCGGCAGCCTCTTAACTACATTTTGGTGAATCTTGCAGTTGCCGACCTTTTTATGGTCTGCTTCGGTTTCACTGTCACATTTTCCACAGCCATCAACGGCTACTTCATATTTGGACCCAGAGGCTGTGCCATTGAGGGCTTCATGGCTACTTTGGGAGGAGAGGTAGCTCTCTGGTCTCTGGTGGTGCTCGCCATTGAGCGGTACATTGTTGTCTGCAAGCCCATGGGGAACTTCCGCTTCTCTAACAACCACTCCATAATTGGCATCGTCTTCACCTGGCTCGCAGCCCTTTCCTGTGCGGCCCCTCCTCTCTTCGGTTGGTCCAGGTATCTCCCTGAGGGCATGCAGTGTTCCTGTGGGCCAGACTATTACACAATGAATCCAGATTATCACAACGAATCATTCGTGATCTACATGTTTGTCGTTCACTTCTTCATTCCTGTCATTGTCATATTTGTCTCGTATGGGCGGCTCATATGTAAAGTCAAGGAGGCTGCAGCACAACAGCAGGAGTCCGCGTCCACTCAGAAGGCAGAGAGAGAAGTCACACGCATGGTCATCTTGATGGTGATTGGCTTCATGACGGCGTGGACACCCTACGCCACTGTGGCATTCTGGATCTTTATGAATAAGGGAGCAGAATTTGGTGCCACATTCATGGCAGCCCCTGCCTTCTTCTCCAAGAGTTCAGCTTTGTATAACCCCATCATCTATGTGCTAATGAACAAACAGTTCCGTAACTGTATGGTCACCACGTTGTGTTGCGGCAAGAATCCATTTGGAGATGATGATGTGTCTTCCAGTGTTTCTGCAGGCAAGACAGAAGTCTCTTCAGTCTCCTCAAGCCAAGTATCCCCTGCATAG</t>
  </si>
  <si>
    <t>AY771354.1</t>
  </si>
  <si>
    <t>ATGGAGACCAATGGCGCAGAAGGCAATAACTTCTACATCCCNATGTCCAACAGGACTGGGATTGTTAGAAGTCCTTATGAATACAACCAGTATTATTTGGCAGATCCCATCATGTTCAAGGTTCTAGCTTTCTACATGGTCTTCCTGATCTTCACTGGAACTCCCATCAACGCTCTGACATTGCTAGTAACAATCCAGAACAAGAAGCTCCAGACGCCTCTCAACTTCATCCTGGTAAACCTGGCCGTGGCTGGGCTGATCATGTGCGCCTTTGGATTCACCATCACCTTCATATCTTCTATGAACGGCTACTTCATTCTTGGCCCCACTTTCTGTGCTATTGAAGGATTCATGGCTACACTTGGAGGTGAAGTTGCTCTCTGGTCTCTGGTAGTGCTGGCTGTTGAGAGATACATTGTTGTCTGCAAATCTATGGGAAGCTTCAAGTTTAGTAATACTCACGCTGGAATTGGTGTTGGGATCACCTGGGTCATGGCTTTCGCATGTGCTGGACCCCCACTGTTTGGCTGGTCTAGATACCTTCCTGAAGGCATGCAGTGCTCCTGTGGACCTGACTACTACACTCTAGCTCCAGGCTTCAACAATGAATCATTTGTCATGTACATGTCTACTATCCACTTCTTCACTCCCGTTTTCCTCATTTTCTTCTCTTACGGAAGCCTTGTCCTGACAGTCAAAGCCGCTGCAGCCCAGCAGCAGGAGTCAGAGTCCACCCAGAAGGCTGAGAGGGAAGTGACACGCATGTGCCTCCTGATGGTCTTTGGATTCCTGGTAGCTTGGGTCCCATATGCCTCTTTCGCTGGTTGGATCTTCTTGAACAAGGGAGCTGCCTTCAGCGCCCTGACAGCAGCTATTCCCGCCTTCTTTGCAAAGAGCTCAGCCCTGTACAACCCTGTTATCTACGTGCTGTTGAACAAACAGTTCCGTAACTGCATGCTGAGCACCATTGGAATGGGCGGCATGGTGGAGGATGAGACCTCAGTCTCTGCCAGCAAGACAGAAGTGTCCTCTGTGTCTTAA</t>
  </si>
  <si>
    <t>AY214152.1</t>
  </si>
  <si>
    <t>ATGCAGAACGGCACAGAAGGAAGCAACTTCTACATTCCCATGTCCAACCGGACTGGGCTTGTAAGGAGTCCTTTTCTATACCAACAGTACTACTTGGCGCCTCCATGGCAATTCTATGGTCTTGTTTTCTACATGTTTTTCCTGATCTGTTTTGGATTCCCCATCAATGGTCTGACCTTGTACGTCACAGCCACAAACAAGAAGCTCCGGCAACCCCTCAACTTCATCCTGGTCAACTTGGCTGCAGCTGGAATGATCATGGTCCTCTTTGGATTCACCATCACCATCACATCTGCTGTCAATGGTTACTTCATCTGGGGACCAATGGGCTGTGCTATTGAGGGCTTCATGGCTACACTTGGAGGTGAGGTTGCCCTGTGGTCTCTGGTAGTGCTGGCTGTCGAGAGATACATTGTGGTCTGCAAGCCCATGGGCAGCTTCACGTTCACTGCCTCCCACGCTGGTGCTGGTGTTGCATTCACCTGGATAGCTGCTATGGCTTGTGCTGCTCCCCCACTGATTGGCTGGTCCAGGTACATCCCAGAGGGCATGCAATGCTCATGTGGACCTGACTACTACACCTTGGCCGAAGGCTTCAACAATGAATCATATGTGATATACATGTTCAGCTGCCACTTCATCATCCCAGTCTGTTTGATCGCCTTCACTTATGGAAGTCTTGTCCTCACAGTCAAGGCGGCTGCAGCTTCCCAGCAGGACTCAGCATCTACCCAGAAAGCTGAGAAGGAAGTGACACGTATGTGCATCCTGATGGTTTGTGGTTTCATGATCGCCTGGACCCCCTATGCCACCCTCGCTGCCTACATCTTCTTCAACAAAGGAATTGCCTTCAGTGCCCAGTCCATGGCTATACCTGCCTTCTTCTCCAAGAGCTCAGCTTTGTTCAACCCCATTATCTATGTTCTGATGAACAAACAGTTCCGTGGCTGCACGCTGGCCACTGTAGGGATGAAAGCAGAAGAAGATGAAACTTCTGTGTCAACAAGCAAGACAGAAGTGTCTTCTGTGGGACCTGCATAG</t>
  </si>
  <si>
    <t>AY214142.1</t>
  </si>
  <si>
    <t>ATGCAGAACGGCACAGAAGGAAGCAACTTCTACATTCCCATGTCCAATCGGACTGGGCTTGTAAGGGGTCCTTTTCTATACCAACAGTACTACTTGGCGCCTCCATGGCAATTCTATGGTCTTGCTGTCTATATGTTCTTCCTGATCTGCTTAGGATTCCCCATCAACGGGCTGACCTTGTATGTCACAGCCACAAACAAGAAGCTTCGGCAACCCCTTAACTTCATCCTGGTCAACTTGGCTGCAGCTGGAATGATCATGGTCCTCTTTGGATTCACCATCACCATCACATCTGCTGTCAATGGTTACTTCATCTGGGGACCATTGGGCAGTGCCATTGAGGGCTTCATGGCTACACTTGGAGGTGAGGTTGCCCTGTGGTCTCTGGTAGTGCTGGCTGTCGAGAGATACATTGTGGTCTGCAAGCCCATGGGCAGCTTCACGCTCACTGCCTCCCACGCTGGTGCTGGTGTTGCATTCACCTGGATAGCTGCTATGGCTTGTGCTGCTCCCCCACTGGTTGGCTGGTCCAGGTACATCCCAGAGGGCATGCAATGCTCATGTGGACCTGACTACTACACCTTGGCCGAAGGCTTCAACAATGAATCATATGTGATCTACATGTTCAGCTGCCACTTCATCATCCCAGTCTGTTTGATCGCCTTCACTTATGGAAGTCTTGTCCTCACAGTCAAGGCGGCTGCAGCTTCCCAGCAGGACTCAGCATCTACCCAGAAAGCTGAGAAGGAAGTGACACGTATGTGCATCCTGATGGTTTGTGGTTTCATGATCGCCTGGACCCCCTATGCCACCCTCGCTGCCTACATCTTCTTCAACAAAGGAATTGCCTTCAGTGCCCAGTCCATGGCTATACCTGCCTTCTTCTCCAAGAGCTCAGCTTTGTTCAACCCCATTATCTATGTTCTGATGAACAAACAGTTCCGTGGCTGCATGCTGGCCACTGTAGGGATGAAAGCAGAAGAAGATGAAACTTCTGTGTCAACAAGCAAGACAGAAGTGTCTTCTGTGGGACCTGCATAG</t>
  </si>
  <si>
    <t>DQ309027.1</t>
  </si>
  <si>
    <t>ATGCAGAACGGCACTGAAGGAAACAACTTCTACATCCCCATGTCCAACAGGACTGGACTTGTAAGAAGTCCCTTTGAATACCCTCAGTACTACTTGGCGGATCCATGGCAATTCTATCTGCTTGCTGTCTACATGTTTTTCCTGATCTGTTTTGGATTCCCCATCAACGGTCTGACCTTGTACGTCACAGCGACAAACAAGAAGCTCCAGCAACCCCTCAACTTCATTCTGGCCAACTTGGCTGCAGCTGGAATGATCATGGTAATGTTTGGATTCACCATCACCATTACATCTGCTGTCAATGGCTACTTCGTCTTTGGACCTATGGGCTGTGCCATCGAGGGTTTCATGGCTACACTTGGAGGTCAGGTTGCTCTGTGGTCTCTGGTGGTGCTGGCCATTGAGAGATACATTGTGGTCTGCAAGCCCATGGGCAGCTTCACATTCACTACCACCCACGCTGGTGCCGGATGTGCATTCACCTGGGTCATGGCAATGGCCTGTGCTGCCCCCCCATTGGTTGGCTGGTCTAGATATATCCCAGAGGGTATGCAGTGCTCATGTGGACCTGATTACTACACCTTGGCCGAAGGCTTCAACAATGAATCATATGTGATCTACATGTTCACCTGCCACTTCTGTGTTCCTGTCGTCACCATCTTCTTCACGTACGGAAGCCTTGTCCTCACAGTCAAGGCGGCTGCAGCTTCCCAGCAGGACTCAGCATCTACCCAGAAAGCTGAGAAGGAAGTGACACGTATGTGCTTCCTGATGGTTTGTGGTTTCCTGATTGCCTGGACCCCCTATGCCAGCTTTGCTGCCTGGATTTTCTTCAACAAAGGAGCTGCCTTTACAGCCACAGCCATGGCTATTCCAGCCTTCTTCTCAAAGAGCTCAGCCATCTTCAACCCAGTCATCTATGTGTTGATGAACAAACAGTTCCGTAGCTGCATGTTGGCTGCTGTAGGAATTAGTTCAGGAGCTGAAGATGAGACCTCTGTTTCAGCAAGCAAGACAGAAGTGTCCTCTGTGGGCCCTGCATAA</t>
  </si>
  <si>
    <t>AY214147.1</t>
  </si>
  <si>
    <t>ATGCAGAACGGCACAGAAGGAAGCAACTTCTACATTCCCATGTCCAACCGGACTGGGCTTGTAAGGAGTCCTTTTCTATACCAACAATACTACTTGGCGCCTCCATGGCAATACTATTGTCTTGCTGTCTATACGTTCTTCCTGATCTGCTTTGGATTCCCCATCAACGGTCTGACCCTGTATGTCACAGCCACGAACAAGAAGCTCCGGCAACCCCTTAACTTCATCCTGGTCAACTTGGCTGCAGCTGGAATGATCATGGTCCTCTTTGGATTCACCATCACCATCACATCTGCTGTCAATGGTTACTTCATCTGGGGACCATTGGGCTGTGCCATTGAGGGCTTCATGGCTACACTTGGAGGTGAGGTTGCCCTGTGGTCTCTGGTAGTGCTGGCTGTCGAGAGATACATTGTGGTCTGCAAGCCCATGGGCAGCTTCACGTTCACTTCCACCCATGCTGGTGCTGGTGTTGCATTCACCTGGATAGCTGCTATGGCTTGTGCTGCTCCCCCACTGCTTGGCTGGTCCAGGTACATCCCAGAGGGCATGCAATGCTCATGTGGACCTGACTACTACACCTTGGCCGAAGGCTTCAACAATGAATCATATGTGATCTACATGTTCAGCTGCCACTTCATCATCCCAGTCTGTTTGATCGCCTACACTTATGGAAGTCTTGTCCTCACAGTCAAGGCGGCTGCAGCTTCCCAGCAGGACTCAGCATCTACCCAGAAAGCTGAGAAGGAAGTGACACGTATGTGCATCCTGATGGTTTGTGGTTTCATGGTCGCCTGGACCCCCTATGCCACCCTCGCTGCCTATATCTTCTTCAACAAAGGAATTGCCTTCAGTGCCCAGTCCATGGCTATACCTGCCTTCTTCTCCAAGAGCTCAGCCTTGTTCAACCCCATTATCTATGTGTTGATGAACAAACAGTTCCGTGGCTGCATGCTGGCCGCTGTAGGGATGAAAGCAGAAGAAGGTGAAACTTCTGTGTCAACAAGCAAGACAGAAGTGTCTTCTGCGGGCCCTGCATAG</t>
  </si>
  <si>
    <t>AY214157.1</t>
  </si>
  <si>
    <t>ATGCAGAACGGCACAGAAGGAAGCAACTTCTACATTCCCATGTCCAACAGGACTGGGCTTGTAAGGAGTCCTTTTCTATACCAACAGTACTACTTGGCGCCTCCATGGCAATACTATGGTCTTGCTGTCTATATGTTCTTCCTGATCTGCTTTGGATTCCCCATCAACGGGCTGACCTTGTATGTCACAGCCACAAACAAGAAGCTTCGGCAACCCCTTAACTTCATCCTGGTCAACTTGGCTGCAGCTGGAATGATAATGGTCCTCTTTGGATTCACCATCACCATTACATCTGCTGTCAATGGTTACTTCATCTGGGGACCATTGGGCTGTGCCATTGAGGGATTCATGGCTACACTTGGAGGTGAGGTTGCCCTGTGGTCTCTGGTAGTGCTGGCTGTCGAGAGATACATTGTGGTCTGCAAGCCTATGGGCAGCTTCACGTTCACTGCCTCCCACGCTGGTGCTGGTGTTGCATTCACCTGGATAGCTGCTATGGCTTGTGCTGCTCCCCCACTGGTTGGCTGGTCCAGGTACATCCCAGAGGGCATGCAATGCTCATGTGGACCTGACTACTACACCTTGGCCGAAGGCTTCAACAATGAATCATATGTGATCTACATGTTTACCTGCCACTTCATCATCCCAGTCTGTTTGATCGCCTTCACTTATGGAAGTCTTGTCCTCACAGTCAAGGCGGCTGCAGCTTCCCAGCAGGACTCAGCATCTACCCAGAAAGCTGAGAAGGAAGTGACACGTATGTGCATCCTGATGGTTTGTGGTTTCATGATCGCCTGGACCCCCTATGCCACCCTCGCTGCCTACATCTTCTTCAACAAAGGAATTGCCTTCAGTGCCCAGTCCATGGCTATACCTGCCTTCTTCTCCAAGAGCTCAGCCTTGTTCAACCCCATTATCTATGTTCTGATGAACAAACAGTTCCGTGGCTGCATGCTGGCCGCTGTAGGGATGAAAGCAGAAGAAGATGAAACGTCTGTGTCAGCAAGCAAGACAGAAGTGTCTTCTGTGGGCCCTGCATAG</t>
  </si>
  <si>
    <t>AY214137.1</t>
  </si>
  <si>
    <t>ATGCAGAACGGCACAGAAGGAAGCAACTTCTACATTCCCATGTCCAACCGGACTGGGCTTGTAAGGAGTCCTTTTCTATACCAACAGTACTACTTGGCGCCTCCATGGCAATTCTATGGTCTTGCTGTCTACATGTTTTTCCTGATCTGTTTGGGATTCCCCATCAATGGTCTGACCTTGTACGTCACAGCCACAAACAAGAAGCTCCGGCAACCCCTCAACTTCATCCTGGTCAACTTGGCTGCAGCTGGAATGATCATGGTCCTCTTTGGATTCACCATCACCATCACATCTGCTGTCAATGGTTACTTCATCTGGGGACCAATGGGCTGTGCTATTGAGGGCTTCATGGCTACACTTGGAGGTGAGGTTGCCCTGTGGTCTCTGGTAGTGCTGGCTGTCGAGAGATACATTGTGGTCTGCAAGCCCATGGGCAGCTTCACGTTCACTGCCTCCCACGCTGGTGCTGGTGTTGCATTCACCTGGATAGCTGCTATGGCTTGTGCTGCTCCCCCACTGATTGGCTGGTCCAGGTACATCCCAGAGGGCATGCAATGCTCATGTGGACCTGACTACTACACCTTGGCCGAAGGCTTCAACAATGAATCATATGTGATCTACATGTTCAGCTGCCACTTCATCATCCCAGTCTGTTTGATCGCCTTCACTTATGGAAGTCTTGTCCTCACAGTCAAGGCGGCTGCAGCTTCCCAGCAGGACTCAGCATCTACCCAGAAAGCTGAGAAGGAAGTGACACGTATGTGCATCCTGATGGTTTGTGGTTTCATGATCGCCTGGACCCCCTATGCCACCCTCGCTGCCTACATCTTCTTCAACAAAGGAATTGCCTTCAGTGCCCAGTCCATGGCTATACCTGCCTTCTTCTCCAAGAGCTCAGCTTTGTTCAACCCCATTATCTATGTTCTGATGAACAAACAGTTCCGTGGCTGCATGCTGGCCACTGTAGGGATGAAAGCAGAAGAAGATGAAACTTCTGTGTCAACAAGCAAGACAGAAGTGTCTTCTGTGGGACCTGCATAG</t>
  </si>
  <si>
    <t>EU410463.1</t>
  </si>
  <si>
    <t>ATGAACGGCACTGAGGGAAACAACTTCTATATCCCCATGTCCAACAGGACAGGACTAGTGAGGAGTCCTTACGAGTATCCGCAGTACTATCTAGCTGAGCCGTGGCAGTTTAAACTCCTTGCTGTGTACATGTTCCTCCTCATCTGCTTGGGTCTACCCATCAATGGCCTTACATTGGTGGTTACAGCTCAACACAAAAAGCTCAGGCAACCTCTCAACTTCATTTTGGTCAACCTGGCTGTGGCTGGTACCATCATGGTTTGTTTTGGATTCACGGTCACTTTCTACACAGCAATTTATGGCTACTTTGTACTGGGTCCAATTGGCTGTGCTGTTGAGGGCTTCATGGCCACACTTGGAGGACAAGTTTCTCTTTGGTCACTTGTGGTGCTGGCCATCGAGAGGTACATTGTCGTTTGCAAGCCAATGGGTAGTTTCAAATTTTCAAATAGCCATGCGTTGGCAGGAATTGGATTTACATGGATAATGGCCATGTCATGTGCGGCTCCTCCTCTGGTTGGCTGGTCCAGATATATTCCTGAGGGTATGCAGTGTTCATGTGGACCAGACTACTACACCCTAAATCCTGATTACAACAATGAATCATATGTCATCTACATGTTCACCTGCCATTTTATGTGTCCAGTCACCATAATCTTCTTCACCTATGGGCGGCTTGTTTGCACCGTCAAGGCGGCTGCAGCACAACAACAGGACTCGGCATCTACCCAGAAGGCTGAGCGGGAAGTGACAAAAATGGTCATCCTGATGGTTTTGGGTTTCTTAGTGGCATGGACCCCTTATGCCACTGTTGCTGCCTGGATCTTCTTGAATAGGGGAGCTGCTTTCACTGCCCAGTCCATGGCTGTTCCTGCCTTTTCCTCAAAGACCTCCGCCATATTTAACCCTATAATTTATGTGCTGCTAAATAAACAGTTCCGAAACTGCATGCTGACCACTCTTTTCTGTGGAAAGAATCCTCTTGGCGGTGAGGAGTCCTCAACTGTGTCCACCAGCAAGACGGAGGTGTCCTCTGTATCTCCAGCATAG</t>
  </si>
  <si>
    <t>EU410464.1</t>
  </si>
  <si>
    <t>ATGAATGGCACTGAGGGAAACAACTTCTACATCCCCATGTCCAACAGGACAGGGCTAGTGAGGAGTCCTTTCGAGTATCCGCAGTACTATCTAGCTGAGCCGTGGCAGTTTAAACTCCTTGCTGTGTACATGTTCCTCCTCATCTGCTTGGGTCTACCCATCAATGGCCTTACATTGGTGGTTACAGCTCAACACAAAAAGCTCAGGCAACCTCTCAACTTCATTTTGGTCAACCTGGCTGTGGCTGGTACCATCATGGTTTGTTTTGGATTCACTGTCACTTTCTACACAGCAATTCACGGCTACTTTGCTCTGGGTCCAATTGGCTGTGCTGTTGAGGGCTTCATGGCCACACTTGGAGGAGAAGTTGCTCTTTGGTCACTTGTGGTGCTGGCCATCGAGAGATACATTGTGGTTTGCAAGCCAATGGGTAGTTTCAAATTTTCTTCCAGTCACGCTTTTGCAGGAATTGCATTTACATGGATAATGGCAATGGCTTGTGCGGCTCCCCCTCTGGTTGGCTGGTCCAGATATATTCCTGAGGGAATGCAGTGTTCATGTGGACCAGACTACTACACCCTAAATCCTGATTACAACAATGAATCATATGTCATCTACATGTTCAGCTGCCATTTTATTCTTCCGGTCACTGTAATCTTCTTCACCTATGGGCGGCTTGTTTGCACCGTCAAGGCGGCAGCAGCTCAACAGCAGGACTCGGCATCTACCCAGAAGGCTGAGCGGGAAGTGACAAAAATGGTCATCCTGATGGTTTTGGGTTTCTTAGTGGCATGGACCCCTTATGCCACTGTTGCTGCCTGGATCTTCTTTAATAAGGGAGCTTCTTTCACTGCCCAGTCCATGGCTGTTCCTGCCTTTTTCTCAAAGACCTCAGCCTTATATAATCCTGTCATCTATGTGCTGCTAAACAAACAGTTCCGAAACTGCATGCTGACCACTCTTTTCTGTGGAAAGAATCCTCTTGGTGATGATGAGTCCTCAACTGTGTCCACCAGCAAGACGGAGGTGTCCTCTGTATCTCCAGCATAG</t>
  </si>
  <si>
    <t>EU410465.1</t>
  </si>
  <si>
    <t>GGCAGAACCATGGCAATTCAAGGCACTTGGTTTTTATATGTTTTTGCTGATTTGCTTTGGGCTACCGATCAATGTGCTTACGCTAGTGGTCACAGCTCAGCACAAAAAGTTAAGGCAACCTCTAAATTTCATTTTGGTAAACCTGGCTGTCGCTGGAACAATTATGGCCCTTTTTGGATTCACAGTTTCATTCTACTGCTCCCTTGTTGGTTATATGGCTCTGGGTCCCACAGGTTGTGCTATTGAAGGCTTCTTTGCTACAATTGGTGGCCAGGTTTCGCTTTGGTCTTTGGTGGTGCTTGCAGTTGAAAGGTACATTGTGGTGTGCAAGCCAATGGGGAGCTTCAAATTCTCCGCAAACCATGCGATAGCTGGCATCTTATTCACGTGGGTGATGGCCAGTAGCTGTGCAGTGCCCCCTCTTTTGGGCTGGTCCAGATACATCCCAGAAGGAATGCAAACTTCCTGCGGACCGGATTATTATACCCTGAACCAAGAATTCAACAATGAATCATATGTATTGTACATGTTCAGCTGTCATTTTTGCATTCCAGTTACAACCATCTTTTTCACTTATGGAAGCCTTGTTTGCACAGTCAAAGCGGCAGCAGCTCAACAGCAGGACTCTGCATCCACCCAGAAGGCTGAGAAGGAAGTGACACGTATGGTCGTTCTGATGGTTTTGGGCTTCTTGTTGGCTTGGGTTCCCTATGCTAGCTTTGCTGCCTGGATCTTTTTCAACAGGGGGGCTGCCTTCTCGGCACAAGCTATGGCTGTTCCTGCCTTTTTTTCTAAGACCTCGGCCTTGTTTAACCCTGTCATATATGTGCTTCTCAACAAACAGTTCCGTAGCTGCATGCTGAACACCATTTTCTGTGGCAAGAGCCCTCTTGGTGATGAAGAGTCCTCAGTGTCAACAAGCAAAACAGAGGTGAAGGGCGAATTCAGGCCT</t>
  </si>
  <si>
    <t>AY771353.1</t>
  </si>
  <si>
    <t>ATGGAGACCAATGGCACAGAAGGCAATAACTTCTATATCCCGATGTCCAACAGGACTGGGATTGTTAGAAGTCCTTATGAATACCAACAGTATTATTTGGCAGATCCCATCATGTTCAAGCTTCTAGCTTTCTACATGGTCTTCCTGATCTTCACTGGAACTCCCATCAACGCTCTGACATTGCTAGTAACAATCCAGAACAAGAAGCTCCAGACGCCTCTCAACTTGATCCTGGTAAACCTGGCTGTGGCTGGGCTGGTCATGTGCGCCTTTGGATTCACCATCACCTTCATATCTTCTATCAGCGGCTACTTCATTCTTGGCCCCACTTTCTGTGCTATGGAGGGATTCATGGCTACACTTGGAGGTCAGGTGTCTCTCTGGTCTCTGGTAGTCCTGGCTGTTGAGAGATACATTGTTGTCTGCAAACCCATGGGAAGCTTTAAATTCAGTAATACTCACGCTGGAATTGGTGTTGGGATCACCTGGCTCATGGCTATCGCATGTGCCGCACCCCCACTGTTTGGCTGGTCCAGATACCTTCCTGAGGGCCTGCAGTGCTCCTGCGGACCTGACTACTACACTCTGGCTCCAGGCTTCAACAATGAATCATACGTCATGTACTTATTTGTTGTCCACTTCTTCACTCCTGGTTTCCTCATTTTCTTCTCTTACGGAAGCCTTGTCCTGACAGTCAAAGCCGCTGCAGCCCAGCAGCAGGAGTCAGAGTCCACCCAGAAGGCTGAGAGGGAAGTGACACGCATGTGCATCCTGATGGTCTTTGGATTCCTGTTAGCTTGGGTGCCATATGCCTCTTTCGCTGCTTGGATCTTCATGAACAAGGGAGCTGCCTTCACCGCCCTGACAGCAGCTATTCCCGCCTTCTTTGCAAAGAGCTCAGCCCTGTACAACCCTGTTATCTACGTGCTGTTGAACAAACAGTTCCGTAACTGCATGCTGAGTACCGTTGGAATGGGCGGCATGGTGGAGGATGAGACCTCAGTCTCTGCCAGCAAGACAGAAGTGTCCTCTGTGTCTTAA</t>
  </si>
  <si>
    <t>AB098704.1</t>
  </si>
  <si>
    <t>ATGAACGGCACTGAGGGCAACAACTTCTACATCCCCATGTCCAACAGGACAGGGCTGGTCAGGAGTCCTTTTGAATATACACAGTACTACTTGGCGGAACCATGGCAATTCAAGCTTCTTGCTTTCTACATGTTTATGTTAATCTGTTTAGGCCTTCCCATCAATGGCCTCACATTGGTGGTTACAGCTCAGCACAAGAAACTCCGGCAACCTCTCAACTTTATTCTGGTGAACTTGGCCGTGGCTGGAATGATCATGGTCTGCTTTGGATTCACCATTACTATCACATCTGCTCTTAATGGCTACTTTGTCTTTGGGCCAATGGGCTGTGCCATTGAAGGCTTCATGGCGACTCTTGGAGGACAAGTGGCTTTGTGGTCATTGGTAGTGCTGGCCATCGAGAGATATATTGTGGTGTGCAAACCCATGGGCAGCTTCAAGTTCGGAGGCAGCCATGCATTTGCAGGAGTTGCATTTACCTGGGTTATGGCTGCTTCTTGTGCAGTTCCACCACTTCTTGGCTGGTCCAGGTACATTCCTGAGGGCATGCAGTGCTCCTGTGGTCCTGACTACTACACCCTGAGCCCAGCCTACAACAACGAGTCCTATGTCATGTACATGTTCAGCTGCCACTTCTGTGTTCCAGTTACCACAATCTTCTTCACGTATGGAAACCTTGTGTGCACAGTCAAAGCGGCTGCAGCGTCTCAGCAGGATTCAGCGTCCACACAGAAAGCCGAAAGGGAAGTGACACGCATGTGCATTTTGATGGTCATGGGCTTCTTGATTGCCTGGACCCCCTATGCTAGCGTTGCTGCTTGGATCTTCTTTAATAAAGGAGCTGCCTTTTCTGCCCAGTTCATGGCTGTACCTGCCTTCTTCTCCAAAAGCTCAGCCTTGTTCAACCCCATCATCTACGTGCTGCTGAACAAACAGTTCCGTAACTGCATGCTGACCACTGTCTTCTGTGGCAAGAACCCTCTTGGTGATGAGGAGTCCTCTCAGGTGTCAACAAGCAAGACTGAGGTGTCCTCTGTGGCTCCGGCATAA</t>
  </si>
  <si>
    <t>AB098703.1</t>
  </si>
  <si>
    <t>ATGAACGGCACGGAGGGCAACAACTTCTACATCCCCATGTCTAACAGGACTGGGCTTGTCAGGAGTCCTTTTGAATACACACAGTACTACTTGGCAGACCCATGGCAATTCAAATTGCTTGCTGTCTACATGTTTTTCTTGATCTGTTTTGGCTTACCTATCAACGGTCTGACACTGTTGGTGACAGCCCAGCACAAGAAGCTCCGGCAACCTCTCAACTTCATCCTGGTCAACTTAGCAGTCGCTGGAATGATCATGGTTCTGTTTGGGTTCACCATCACCATCACATCTGCTATTAATGGCTACTTTGTCTTCGGGCCACTGGGCTGTGCCGTTGAGGGCTTCATGGCTACCCTTGGAGGTGAAGTTGCTCTGTGGTCACTGGTAGTCCTGGCCGTTGAGAGATACGTCGTGGTGTGCAAACCAATGGGGAGCTTCAAGTTTGGATCGACCCATGCCTTCACAGGAGTTGCTTTCACCTGGGTCATGGCCATGGCCTGTGCTGCTCCCCCACTTATTGGATGGTCAAGGTACATTCCTGAGGGCATGCAGTGTTCCTGTGGCCCAGATTATTACACACTAGCTCCAGGATTCAATAATGAGTCCTACGTCTTGTACATGTTCTCCTGCCACTTCATTATTCCTGTTGTCATCATTTTCTTCACTTATGGAAACCTTGTTTGCACCGTCAAGGCGGCTGCAGCTTCACAGCAGGACTCAGCCTCTACCCAAAAAGCTGAGAAGGAAGTGACACGTATGTGCATCTTGATGGTGGTGGGCTTCCTGGTGGCTTGGACCCCCTATGCCAGCGTTGCTGCTTGGATCTTCTTCAACAAGGGAGCGTCCTTCACCGCCCAGTCCATGGCTGTACCTGCCTTCTTCTCCAAAAGCTCAGCCTTGTTCAATCCCATCATCTACGTGCTGCTGAACAAACAGTTCCGTAACTGTATGCTGACAACTATTGGCTTGGGCAGTATGACTGATGAGGAAACATCAGTGTCACAGAGCAAAACAGAAGTGTCTTCTGTGGCACCAGCCTAA</t>
  </si>
  <si>
    <t>Y18679.1</t>
  </si>
  <si>
    <t>AATGGCACAGAAGGAAAGAACTTCTACATTCCCATGTCCAACAGGACAGGGATTGTTAGAAGTCCTTATGAATATCCTCAATACTACATGGTCGATCCCTGGATCTACAAGCTCCTGGCATTCTACATGTTTTTCCTCATCTGCACTGGCACTCCTATCAACGCTCTGACTCTGCTGGTCACCTTCCAGAACAAGAAGCTGCGACAGCCCCTGAACTTCATCCTGGTCAATCTGGCTGTAGCTGGTCTTATCATGTGCGCTTTTGGCTTCACCATCACCATCACCTCTGCTTTGAACGGCTATTTCATCCTGGGAGCCACTTTCTGTGCGATTGAGGGATTCATGGCCACACTAGGAGGAGAAGTAGCCCTCTGGTCTCTGGTCGTGCTGGCTGTTGAGAGGTACATTGTTGTGTGCAAACCCATGGGAAGCTTCAAATTCTCTGGAGCTCACGCTGGGGCTGGAGTCGCCTTAACCTGGATCATGGCTATGGCTTGCGCAGCTCCTCCACTCTTTGGATGGTCCAGATACCTGCCAGAGGGAATGCAGTGCTCATGCGGACCTGACTACTACACTTTGGCTCCTGGTTTCAACAATGAGTCTTATGTCATGTACATGTTTGTGGTGCACTTTTTCATCCCTGTCTTCCTGATCTTCTTTACCTATGGCAGCCTTGTGCTCACTGTCAAAGCTGCAGCAGCACAGCAGCAGGACTCTGCTTCCACCCAGAAAGCAGAGAAAGAGGTGACCCGCATGTGCTTCCTGATGGTGATGGGCTTCCTGGTAGCCTGGGTTCCATATGCCAGTTTCGCCGGCTGGATCTTCCTGAATAAGGGAGCTGCTTTCACTGCGATGACTGCTGCTATCCCTGCTTTCTTTGCCAAGAGCTCAGCCCTGTACAACCCTGTTATTTATGTTCTCATGAACAAACAGTTCCGTAACTGCATGCTCAGTGCAGTTGGCATGGGAGGCATGGTTGATGATGAGACCTCAGTGTCTGCCAGCAAAACAGAAGTGTCTTCTGTATCTTAA</t>
  </si>
  <si>
    <t>AY631037.1</t>
  </si>
  <si>
    <t>ATGGCTTGGGACGGCGGAATCGAGCCCAATGGCACAGAGGGCAAGAACTTCTACATCCCCATGTCCAACAGGACTGGGATCGTTAGAAGTCCTTTTGAATACCCTCAGTTTTACATGGTGGATTCCATGATGTACAAAGTTCTAGCTTTCTACATGTTCTTCCTGATCTGCACTGGAACCCCCATCAACGGTCTGACGTTGTTCGTCACAGCTCAGAACAAGAAACTCAGGCAACCCCTGAACTACATCCTGGTCAACCTGGCCGTGGCTGGGCTCATCATGTGCGCTTTCGGATTCACCATCACCATCACCTCTGCTTTTAACGGCTACTTCATTCTGGGAGCCACTTTCTGCCAAATTGAGGGATTCATGGCCACACTCGGAGGTGAAGTCGCTCTCTGGTCTCTGGTCGTCCTGGCCGTTGAGAGATACATCGTCGTCTGCAAACCCATGGGAAGCTTCAAGTTCAGCGGAACTCACGCAGCAATTGGAGTCGTCTTCACCTGGGTCATGGCTTTCGCATGCGCTGGCCCCCCACTGTTTGGCTGGTCCAGGTACCTGCCCGAGGGCATGCAGTGCTCATGCGGACCAGACTACTACACTCTGGCCCCCGGCTTCAACAATGAATCATACGTCATCTACATGTTTGTCGTCCACTTCTTCCTTCCAGTCTTTGTGATTTTCTTCACTTATGGAAGCCTGGTGCTGACAGTCAAAGCTGCTGCAGCCCAGCAGCAGGAGTCAGAGTCCACCCAGAAGGCTGAGAGGGAGGTGACACGCATGTGCGTCCTGATGGTCTTTGGCTTCCTGGTAGCTTGGGTGCCATATGCATCTTTCGCTGGCTGGATCTTCCTGAACAAGGGAGCTGCCTTCACCGCCATGACTGCATCCATCCCTGCCTTCTTTGCCAAGAGCTCAGCTCTCTACAACCCTGTGATCTACGTGCTGTTCAACAAACAGTTCCGTAACTGCATGCTGAGCGCTATTGGAATGGGAGGCATGGTGGAGGATGAAACCTCAGTGTCTGCCAGCAAAACAGAAGTGTCCTCAGTCTCTTAA</t>
  </si>
  <si>
    <t>DQ088645.1</t>
  </si>
  <si>
    <t>ATGGCTTGGGATGGAGGACTTGAGCCTAATGGCACAGAGGGCAAAAACTTCTACATCCCCTTGAACAACAAGACAGGACTCGTGAGGAGTCCTTTTGAATATCAGCAGTATTATTTGGCAGATCCATGGTTCTTCAGATTGCTTGCTTTCTATATGTTTTGCCTTGTCATTACTGGATTCCCCATCAACTTTCTGACACTGCTGGTCACCGCTCAAAACAAAAAGCTCCGACAACCTCTCAACTTTATCCTGGTTAATTTGGCAGTGGCTGGACTGATCATGGTCATATTTGGATTCACAGTCACCATTTTTTCTTGTGTCAATGGCTATTTCGCCTTGGGTCCTTTGAGCTGTGCTATTGAAGGATTCATGGCTACAATTGGAGGTCAGGTATCTCTGTGGTCTCTTGTGGTTCTTGCTGTTGAGAGATACATTGTGGTCTGTAAACCCATGGGAAGTTTCAAGTTTACAGCTACCCATGCAGGAGTGGGTTGTGCTTTTACCTGGATCATGGCTTTGGCCTGTGCTGCCCCCCCATTGTTTGGCTGGTCAAGGTACATTCCTGAGGGAATTCAGGTTTCCTGTGGACCTGACTACTACACTCTGGCCCCAGGATACAACAACGAATCTTATGTCATATACATGTTCACCTGCCACTTCTGTGTCCCTGTCTTCACCATCTTCTTTACCTATGGAAATTTAGTCTTTACAGTGAAGGCCGCTGCATCCCAACAGCAGGACTCAGCTTCTACCCAAAAAGCTGAAAAGGAAGTGACACGCATGTGCATCCTGATGGTTTTCGGCTTCCTCTTGGCCTGGACCCCATATGCTTCCTTTGCTGCATGGATCTTCTTCAACAGGGGAGCTGCATTCACAGCCACAGCCATGGCTATCCCTGCTTTCTTCTCAAAGAGCTCAGCATTGTTCAACCCCRTCATCTACATCCTCATGAACAAACAGTTTCGTAACTGCATGCTTTCAACAGTTGGAATGGGTGGTATGGTTGAAGATGAGACCTCAGTATCAACCAGCAAGACAGAAGTCTCCTCCGTTTCTTAA</t>
  </si>
  <si>
    <t>DQ088630.1</t>
  </si>
  <si>
    <t>ATGGCTTGGGATGGAGGAATTGAGCCCAATGGCACTGAAGGCAAGAACTTCTACATTCCCATGTCCAACAGGACTGGGATTGTTAGAAGTCCTTTTGAGTACACTCAGTATTATATGGTAGACCCGATAATTTACAAAGTTCTAGCTTTCTACATGTTCTTCCTGATCTGCACTGGGACTCCCATCAACGGCCTGACATTGTTTGTAACTGCTCAGAACAAGAAGCTCCGGCAACCTCTCAACTATATCCTGGTCAACCTGGCTGTGGCTGGACTCATCATGTGCTGCTTTGGATTCACCATCACCATCACATCAGCTCTTAATGGCTACTTCATTCTTGGACCCACCTTCTGTGCTATTGAGGGATTCATGGCCACACTTGGAGGTGAAGTTGCTCTCTGGTCACTTGTTGTCCTGGCTGTTGAGAGATACATTGTGGTCTGCAAACCCATGGGAAGCTTCAAGTTCTCTGGAGCTCATGCTGGTGCTGGAGTTTTCTTCACATGGGTCATGGCAATGGCTTGTGCTGCACCTCCACTCTTTGGCTGGTCCAGGTACATTCCTGAGGGAATGCAGTGTTCCTGTGGTCCTGACTACTACACACTGGCTCCAGGTTTCAACAATGAGTCATATGTCATCTACATGTTTGTTGTTCACTTCTTCATTCCTGTCTTCGTCATTTTCTTCACTTATGGAAGCCTTGTGATGACAGTCAAAGCTGCAGCAGCACAGCAGCAGGACTCAGCTTCTACCCAGAAAGCTGAGAAGGAAGTGACCCGTATGTGTGTCTTGATGGTCATGGGCTTCCTGATAGCTTGGACACCGTATGCTAGCTTYGCYGGTTGGATTTTCATGAACAAGGGAGCTTCTTTCACTGCCCTCACTGCAGCCCTCCCTGCTTTCTTTGCAAAGAGCTCCGCTTTGTACAACCCTGTTATCTACGTGCTAATGAACAAACAGTTCCGTAACTGCATGCTATCCACCATTGGAATGGGCGGCATGGTGGAGGATGAGACCTCAGTTTCAACAAGCAAGACAGAGGTGTCCTCTGTGTCTTAA</t>
  </si>
  <si>
    <t>DQ088633.1</t>
  </si>
  <si>
    <t>ATGGCTTGGGAAGGAGGAATTGAGCCCAATGGCACTGAAGGCAAGAACTTCTACATTCCCATGTCCAACAGGACTGGGATTGTTAGAAGTCCTTTTGAGTACACTCAGTATTACCTGGCAGACCCGATCTTTTTCAAGCTCCTGGCTTTCTACATGTTCTTCCTGATCTGCACTGGGACTCCCATCAACGGCCTGACATTGTTTGTAACTGCTCAGAACAAGAAGCTCCGGCAACCTCTCAACTATATCCTGGTCAACCTGGCTGTGGCTGGACTCATCATGTGCTGCTTTGGATTCACCATCACCATCACATCAGCTTTTAGTGGCTACTTCATTCTTGGATCCACCTTCTGTGCAATTGAGGGATTCATGGCCACACTAGGAGGTGAAGTTGCTCTCTGGTCACTTGTTGTCCTGGCTATTGAGAGATACATTGTGGTCTGCAAACCCATGGGAAGCTTCAAGTTCTCTGGAGCTCATGCTGGTGCTGGAGTACTCTTCACATGGATCATGGCAATGGCTTGTGCTGCACCTCCACTCTTTGGATGGTCCAGGTACATTCCTGAGGGAATGCAGTGTTCCTGTGGTCCTGACTACTACACACTGGCTCCAGGTTTCAATAATGAGTCATATGTCATGTACATGTTTGTTGTTCACTTCTTCGTTCCTGTCTTCRTCATTTTCTTCACTTATGGAAGCCTTGTGATGACAGTCAAAGCTGCAGCAGCACAGCAGCAGGACTCAGCTTCTACCCAGAAAGCTGAGAAGGAAGTGACCCGTATGTGTGTCTTGATGGTCATGGGCTTCCTAATAGCTTGGACACCGTATGCTAGCTTTGCTGGTTGGATTTTCATGAACAAGGGAGCTTCTTTCAGTGCCCTCACTGCAGCCATCCCTGCTTTCTTTGCAAAAAGCTCAGCCTTGTACAACCCTGTTATCTACGTGCTAATGAACAAACAGTTCCGTAACTGCATGCTATCCACCATTGGAATGGGCGGCATGGTGGAGGATGAGACCTCAGTTTCAACAAGCAAGACAGAGGTGTCCTCTGTGTCTTAA</t>
  </si>
  <si>
    <t>AY673699.1</t>
  </si>
  <si>
    <t>ATGGCTTGGGAAGGAGGAATTGAGCCCAATGGCACTGAAGGCAAGAACTTCTACATTCCCATGTCCAACAGGACTGGGATTGTTAGAAGTCCTTTTGAGTACACTCAGTATTACCTGGCAGACCCGATCTTTTTCAAGCTCCTGGCTTTCTACATGTTCTTCCTGATCTGCACTGGGACTCCCATCAACRGCCTGACATTGTTCGTAACTGCTCAGAACAAGAAGCTCCGGCAACCTCTCAACTATATCCTGGTCAACCTGGCTGTGGCTGGACTCATCATGTGCTGCTTTGGATTCACCATCACCATCACATCAGCTTTTAATGGCTACTTCATTCTTGGACCCACCTTCTGTGCAATTGAGGGATTCATGGCCACACTAGGAGGTGAAGTTGCTCTCTGGTCACTTGTTGTCCTGGCTATTGAGAGATACATTGTGGTCTGCAAACCCATGGGAAGCTTCAAGTTCTCTGGAGCTCATGCTGGTGCTGGAGTACTCTTCACATGGATCATGGCAATGGCTTGTGCTGCACCTCCACTCTTTGGATGGTCCAGGTACCTTCCTGAGGGAATGCAGTGTTCCTGTGGTCCTGACTACTACACACTGGCTCCAGGTTTCAATAATGAGTCATATGTCATCTACATGTTTGTTGTTCACTTCTTYGTTCCTGTCTTCATCATTTTCTTCACTTATGGAAGCCTTGTGATGACAGTCAAAGCTGCAGCAGCACAGCAGCAGGACTCAGCTTCTACCCAGAAAGCTGAGAAGGAAGTGACCCGTATGTGTATCTTGATGGTCATGGGCTTCCTAATAGCTTGGACACCGTATGCTAGCTTTGCTGGTTGGATTTTCATGAACAAGGGAGCTTCTTTCAGTGCCCTCACTGCAGCCATCCCTGCTTTCTTTGCAAAAAGCTCAGCCTTGTACAACCCTGTTATCTACGTGCTAATGAACAAACAGTTCCGTAACTGCATGCTATCCACCATTGGAATGGGCGGCATGGTGGAGGATGAGACCTCAGTTTCAACAAGCAAGACAGAGGTGTCCTCTGTGTCTTAA</t>
  </si>
  <si>
    <t>EF517406.1</t>
  </si>
  <si>
    <t>ATGGAGAACGGCACAGAGGGCAAGAACTTCTATATCCCCATGAACAACAGGAGTGGGCTCGTGAGGAGTCCCTATGAATACCCACAGTACTACCTGGCGGATCCCATACTGTACAAGTTCCAGGCTGCCTACATGCTTTTCCTGATGTTCACTGGCGGCCCCATCAATATTCTGACCTTGGTGGTCACAGCTCAGAACAAGAAGCTCCGGCAACCTCTTAACTTCATTCTGGTCAACTTGGCTCTCGCTGGAGCAATTATGGTGTTTGGTGGATTTGTAATCACCTTTTATACTTCAATGAATGGCTACTTTCTTTTGGGACCGACGAGCTGTGCTGTTGAGGGCTTCATGGCCACACTTGGAGGTCAGATATCCCTGTGGTCTCTCGTGGTTCTGGCCGTTGAGAGATACATTGTGGTCTGCAAACCCATGGGTAGCTTCAAATTCTCGGCCACTCACGCCGGTATAGGATGCGGAATCACATGGTTCATGGCCATGGCATGTGCCGCACCACCTCTCGTTGGCTGGTCAAGGTACCTTCCCGAGGGCCTGCAGTGCTCCTGTGGACCTGACTACTACACCATGGCCCCTGGCTACAACAATGAATCATATGTCATCTACATGTTCACCTGCCACTTCTGTTTTCCCGTCTTCACCATCTTCTTCACGTATGGAAGCCTTGTCCTGACAGTCAAAGCGGCCGCAGCTCAGCAGCAGGAGTCAGAATCCACACAGAAGGCTGAGAGGGAAGTCACGCGTATGTGCGTCTTGATGGTCTTGGGCTTCCTGACTGCCTGGGTACCATACGCCAGTCTTGCTGCTTGGATCTTCTTCAACAAGGGAGCTGCCTTTTCTGCCGTTGGCATGGCTGTTCCTGCTTTCTTTGCAAAATCCGCATCCTTGACCAACCCAGTCATCTACGTGTTGTTGAACAAACAGTTCCGTAACTGCATGCTAACTACTATTGGAATGGGTGGCATGGTTGATGATGAGAGCTCAGCGAGTGGCTCCTCTAGCAGCAGCAAGACAGAAGTCTCCTCAGTTTCCCAAGGATAA</t>
  </si>
  <si>
    <t>AF385827.1</t>
  </si>
  <si>
    <t>AAGAAGTTCAGTCCACCTCTTAATTACATCCTGGTCAACCTGGCCGTGGCCGGACTCATCATGTGCGCCTTCGGATTCACCATCACCATCACCTCAGCTCTTAACGGCTACTTCATCCTCGGAGCCACTTTCTGCGCTATTGAAGGATTCATGGCCACACTTGGAGGCGAAGTTGCTCTCTGGTCCCTGGTCGTCCTGGCTGTTGAGAGATACATTGTCGTCTGCAAACCCATGGGCAGCTTCAAGTTCTCTGGAACTCACGCAGCAGTTGGAGTCGCTTTCACCTGGATCATGGCTTTTGCATGTGCTGGTCCCCCACTCTTTGGCTGGTCCAGGTACCTTCCCGAAGGCATGCAGTGCTCCTGCGGACCGGACTACTACACCCTGGCCCCAGGCTTCAACAACGAATCATACGTCATCTACATGTTTGTTGTCCACTTCTTCCTTCCCGTCTTCATCATCTTCTTCACTTATGGAAGCCTCGTGCTGACAGTCAAGGCCGCTGCAGCCCAGCAGCAGGAGTCCGAGTCAACCCAGAAGGCTGAAAGGGAAGTGACGCGCATGTGCGTCCTGATGGTCTTTGGCTTCCTAGTAGCTTGGACACCATATGCCACTTTCGCTGGCTGGATCTTCTTGAACAAGGGAGCTGCCTTCACCGCCCTGACTGCAGCCATACCTGCCTTCTTTGCAAAGAGCTCCGCCTTGTACAACCCTGTCATCTACGTCTTCATGAACAATCGAATTTCCGCGGCCG</t>
  </si>
  <si>
    <t>AF385828.1</t>
  </si>
  <si>
    <t>AAGAAGTTCCGTCCACCTCTTAATTACATCCTGGTGAACCTGGCCGTGGCCGGACTCATCATGTGCTGCTTCGCCTTCACCTTAACATTTGTCTCATCAATCAGCGGCTACTTCATCCTCGGGCCCACCGCCTGCGCTATTGAAGGATTCTTTTCCACAGTGGGAGGTCAGGTTTCCCTCTGGTCTCTGGTGATCCTGGCTGTCGAGAGATACATCGTCGTCTGCAAACCCATGGGGAGCTTCAAGTTCTCTGGAACTCACGCAGCAGCTGGAGTCGCGTTCACCTGGATCATGGCTCTCGCGTGTGCCACTCCTCCACTTGTTGGCTGGTCCAGGTACATCCCCGAGGGCTTGCAATGCTCCTGCGGACCCGACTACTACACCCTGGCCCCAGGCTTCAACAACGAATCATACGTCATCTACTTGTTCAGCGTGCACTTCTGTTTACCCTTCTTCACGATTTTCTTCACCTATGGAAGTCTAGTGCTGACCGTCAAGGCCGCTGCAGCCCAGCAGCAGGAGTCCGAGTCGACCCAGAAGGCTGAGAGGGAAGTGACACGCATGTGCATCCTGATGGTCTTTGGCTTCCTGATAGCCTGGTTACCATACGCCACCTTCGCTGCCTGGATCTTCATGAACAAGGGCGCAGCCTACACCGGCCTGACTGCATCCATACCCGCGTTCTTTGCAAAGAGCTCTGCCTTGTACAACCCTATTATCTACGTCTTCATGCACAATCGAATTCCC</t>
  </si>
  <si>
    <t>GQ414754.1</t>
  </si>
  <si>
    <t>ATGGAGAACGGCACGGAAGGCAATAACTTTTATATTCCTATGAACAACAGGAGTGGGCTTGTGCGGAGTCCTTTCTATTATCCTCAGTATTACTTGGCGCCACCAATGGCGTTCTATGCACTCGCATTCTACATGTTTTTCCTGATCTGCACTGGCTTCCCCATCAACGCTTTAACAATCGTGGTCACTATGCAGAACAAGAAGCTCCGTCAACCTCTCAACTTCATTCTCGTAAACTTGGCTGTAGCTGGACTAATCATGGTCATGTTTGGATTCACCATCACCATCACCAGTGCTCTGAATGGCTACTTTGTTTTTGGAGCAATGGGTTGCGCCATTGAGGGCTTCATGGCTACACTCGGAGGTCAAGTTTCTCTGTGGTCATTGGTGGTGCTGGCTGTTGAGAGATACATTGTTGTGTGCAAACCCATGGGAAGCTTCAAGTTCACGGCCGCTCATGCTGGAGCTGGAGTTGCTTTCAGCTGGATCATGGCTGCCGCCTGTGCTGTCCCTCCACTTGTTGGCTGGTCCAGATACATTCCTGAGGGGATGCAGTGCTCCTGTGGACCAGACTACTACACCAACGCCCCAGGATTCAACAATGAATCATACGTCATGTACATGTTCAGCTGCCACTTCTGTGTTCCAGTTGTCACAATCTTCTTCACCTACGGAAGCCTTGTGCTGACAGTCAAAGCAGCAGCAGCTCAGCAGCAGGACTCAGCATCCACCCAGAAAGCTGAAAGGGAAGTCACACGCATGTGTGTGCTCATGGTTGTGGGATTCTTGGTTGCTTGGTGTCCCTATGCCAGCTACGCAGCCTATCTCTTCATGAACAAAGGAGTTGCTTTCACTGCTATGTCCATGGCTGTCCCTGCCTTCTTTGCTAAAAGCTCTTCCTTGTTCAACCCAATCATCTACATTCTATTGAACAAACAGTTCCGTAGCTGCATGCTTCAGACCATTGGAATGGGTGGCATGGTTGATGATGAGACCTCAGTGTCTGCCAGCAAGACAGAAGTGTCTTCTGTGTCCACTGCTGGTTAA</t>
  </si>
  <si>
    <t>GQ414753.1</t>
  </si>
  <si>
    <t>ATGGAGAACGGCACGGAAGGCAATAACTTTTATATTCCCATGAACAACAGGAGTGGGCTTGTGCGGAGTCCTTTCTATTATCCTCAGTATTACTTGGCGCCACCAATGGCGTACTATGCACTCGCATTCTACATGTTTTTCCTGATCTGCACTGGCTTCCCCATCAACGCTTTAACAATCGTGGTCACTATGCAGAACAAGAAGCTCCGTCAACCTCTCAACTTCATTCTCGTAAACTTGGCTGTAGCTGGACTAATCATGGTCTTGTTTGGATTCACCATCACCATCACCAGTGCTCTGAATGGCTACTTTGTTTTTGGACCAATGGGTTGCGCCATTGAGGGCTTCATGGCTACACTCGGAGGTCAAGTTTCTCTGTGGTCATTGGTGGTGCTGGCTGTTGAGAGATACATTGTTGTGTGCAAACCCATGGGAAGCTTCAAGTTCACGGCCGCTCATGCTGGAGCTGGAGTTGCTTTCAGCTGGATCATGGCTGCCGCCTGTGCTGTCCCTCCACTTGTTGGCTGGTCCAGATACATTCCTGAGGGGATGCAGTGCTCCTGTGGACCAGACTACTACACCAACGCCCCAGGATTCAACAATGAATCATACGTCATGTACATGTTCAGCTGCCACTTCTGTGTTCCAGTTGTCACAATCTTCTTCACCTACGGAAGCCTTGTGCTGACAGTCAAAGCAGCAGCAGCTCAGCAGCAGGACTCAGCATCCACCCAGAAAGCTGAAAGGGAAGTCACACGCATGTGTGTGCTCATGGTTGTGGGATTCTTGGTTGCTTGGTGTCCCTATGCCAGCTACGCAGCCTATCTCTTCATGAACAAAGGAGTTGCTTTCACTGCTATGTCCATGGCTGTCCCTGCCTTCTTTGCTAAAAGCTCTTCCTTGTTCAACCCAATCATCTACATTCTATTGAACAAACAGTTCCGTAGCTGCATGCTTCAGACCATTGGAATGGGTGGCATGGTTGATGATGAGACCTCAGTGTCTGCCAGCAAGACAGAAGTGTCCACCACATCTTAA</t>
  </si>
  <si>
    <t>GQ414756.1</t>
  </si>
  <si>
    <t>ATGGAGAATGGCACAGAGGGCAATAACTTCTACATTCCCATGAACAACAGGTCTGGTCTTGTGCGGAGTCCTTTCCTCTATCCTCAGTATTACTTGGCGCCAGCGGCAGCTTACTACGCACTCGCAGCATGGATGTTTTTCCTCATCTGCACTGGCTTCCCCATCAACGGTTTAACATTGTTGGTCACTTTTACCAACAAGAAGCTCCGTCAACCTCTCAACTTCATTCTCGTAAACCTGGCTGGGGCTGGAATGATCATGGTCTGTTTTGGATTCACCGTCACCTTTTGCACGTGTATGTTTGGTTACTTTATTTTTGGACCAATCGGTTGCACCATTGAGGGCTTCATGGCTACAATGGGAGGTCAAGTTTCTCTGTGGTCATTGGTGGTGCTGGCTGTTGAAAGATACATTGTTGTGTGCAAACCCATGGGAAGCTTCGAGTTCACAGCTTCTCACGCCGGAGCTGGAGTTGCTTTCAGCTGGATCATGGCTGCCTCCTGTGCTGTCCCTCCACTTGTTGGCTGGTCCAGATACATTCCTGAGGGGATGCAGGCCTCCTGTGGACCAGACTACTACACCAACGCCCCAGGATTCAACAATGACTCATACGTCATGTACATGTTCAGCTGCCACTTCTGTGTTCCAGTTGTCACAATCTTATTCACCTACGGAAGCCTTGTGCTGACAGTCAAAGCGGCAGCAGCTCAGCAGCAGGACTCAGCATCCACCCAGAAAGCTGAGAGGGAAGTCACACGCATGTGTGTGCTCATGGTTTTGGGATTCTTGTTTGCCTGGTCACCCTATGCCAGCTACGCAGCCTATCTCTTCTTCAACAAGGGGATTGCTTTCAGTGCTATTTCCATGGCTGTCCCTGCCTTCTTTGCAAAAAGCTCTGCCTTGGTCAATCCAGTCATCTATGTGCTGTTTAACAAACAGTTCCGTAGCTGCATATTACAGCAGATTGGAATGGGTGGCATGGTTGAAGATGAGACCTCAATGTCTACCAGCAAGACAGAAGTGTCCACCACATCTTAA</t>
  </si>
  <si>
    <t>GQ414755.1</t>
  </si>
  <si>
    <t>GTCAAATTTCTCTGTGGTCATTGGTGGTGTTGGCTGTTGAAAGATATATTGTTGCGGGCAAACCCATGGGCAGCTTCAAATTCACGGACAGTCACGCTGGAGCCGGAGTTGGTTTCAGCTGGATCATGGCTGCCTCCTGTGCTGTCCCTCCACTTGGCATCCAGGCCTCCTGTGGACCAGATTACTACACCAATGCTCCAGGATTCAACAATGATGCATACGTCATGTACATGTTCAGCTGCCACTTCTGTGTTCCAGTTGTCACAATCTTCTTCACCTACGGAAGCCTTGTACTGACAGTCAAAGCTGCAGCAGCTCAGCAGCAGGACTCAGCATCCACCCAGAAAGCTGAGAAGGAAGTCACACGCATGTGTGTGCTCATGGTTTTGGGATTCTTGTTTGCCTGGTCACCCTATGCCAGCTACGCAGCCTATCTCTTCTTCAACAAGGGGATTGCTTTCAGTGCTATTTCCATGGCTATCCCTGCCTTCTTTGCAAACAGCTCTGCCTTGGTCAATCCAATCATCTATGTGCTGTTTAATAAACAGTTCCGTAGCTGCATGCTACAGACCATTGGATTGGGCGGCATGGTTGAAGATGAGACCTCAATGTCTACCAGCAAGACAGAAGTGTCCACCACATCT</t>
  </si>
  <si>
    <t>DQ088647.1</t>
  </si>
  <si>
    <t>ATGGCTTGGGATGGAGGACTTGAGCCTAATGGCACAGAGGGCAAAAACTTCTACATCCCCTTGAACAACAAGACAGGACTCGTGAGGAGTCCTTTTGAATATCAGCAGTATTATTTGGCAGATCCATGGTTCTTCAGATTGCTTGCTTTCTATATGTTTTGCCTTGTCATTACTGGATTCCCCATCAACTTTCTGACACTGCTGGTCACCGCTCAAAACAAAAAGCTCCGACAACCTCTCAACTTTATCCTGGTTAATTTGGCAGTGGCTGGACTGATCATGGTCATATTTGGATTCACAGTCACCATTTTTTCTTGTGTCAATGGCTATTTCGCCTTGGGTCCTTTGAGCTGTGCTATTGAAGGATTCATGGCTACAGTTGGAGGTCAGGTATCTCTGTGGTCTCTTGTGGTTCTTGCTGTTGAGAGATACATTGTGGTCTGTAAACCCATGGGAAGTTTCAAGTTTACAGCTACCCATGCAGGAGTGGGTTGTGCTTTTACCTGGATCATGGCTTTGGCCTGTGCTGCCCCCCCATTGTTTGGCTGGTCAAGGTACATTCCTGAGGGAATTCAGGTTTCCTGTGGACCTGACTACTACACTCTGGCCCCAGGATACAACAACGAATCTTATGTCATATACATGTTCACCTGCCACTTCTGTGTCCCTGTCTTCACCATCTTCTTTACCTATGGAAATTTAGTCTTTACAGTGAAGGCCGCTGCAGCCCAACAGCAGGACTCAGCTTCTACCCAAAAAGCTGAAAAGGAAGTGACACGCATGTGCATCCTGATGGTTTTCGGCTTCCTCTTGGCCTGGACCCCATATGCTTCCTTTGCTGCATGGATCTTCTTCAACAGGGGAGCTGCATTCACAGCCACAGCCATGGCTATCCCTGCTTTCTTCTCAAAGAGCTCAGCATTGTTCAACCCCGTCATCTACATCCTCATGAACAAACAGTTTCGTAACTGCATGCTTTCAACAGTTGGAATGGGTGGTATGGTTGAAGATGAGACCTCAGTATCAACCAGCAAGACAGAAGTCTCCTCCGTTTCTTAA</t>
  </si>
  <si>
    <t>DQ088632.1</t>
  </si>
  <si>
    <t>ATGGCTTGGGATGGAGGAATTGAGCCCAATGGCACTGAAGGCAAGAACTTCTACATTCCCATGTCCAACAGGACTGGGATTGTTAGAAGTCCTTTTGAGTACACTCAGTATTATATGGTAGACCCGATAATTTACAAAGTTCTAGCTTTCTACATGTTCTTCCTGATCTGCACTGGGACTCCCATCAACGGCCTGACATTGTTTGTAACTGCTCAGAACAAGAAGCTCCGGCAACCTCTCAACTATATCCTGGTCAACCTGGCTGTGGCTGGACTCATCATGTGCTGCTTTGGATTCACCATCACCATCACATCAGCTCTTAATGGCTACTTCATTCTTGGACCCACCTTCTGTGCTATTGAGGGATTCATGGCCACACTTGGAGGTGAAGTTGCTCTCTGGTCACTTGTTGTCCTGGCTGTTGAGAGATACATTGTGGTCTGCAAACCCATGGGAAGCTTCAAGTTCTCTGGAGCTCATGCTGGTGCTGGAGTTTTCTTCACATGGGTCATGGCAATGGCTTGTGCTGCACCTCCACTCTTTGGCTGGTCCAGGTACATTCCTGAGGGAATGCAGTGTTCCTGTGGTCCTGACTACTACACACTGGCTCCAGGTTTCAACAATGAGTCATATGTCATCTACATGTTTGTTGTTCACTTCTTCGTTCCTGTCTTCGTCATTTTCTTCACTTATGGAAGCCTTGTGATGACAGTCAAAGCTGCAGCAGCACAGCAGCAGGACTCAGCTTCTACCCAGAAAGCTGAGAAGGAAGTGACCCGTATGTGTGTCTTGATGGTCATGGGCTTCCTGGTAGCTTGGACACCGTATGCTAGCTTCGCCGGTTGGATTTTCATGAACAAGGGAGCTTCTTTCACTGCCCTCACTGCAGCCCTCCCTGCTTTCTTTGCAAAGAGCTCCGCTTTGTACAACCCTGTTATCTACGTGCTAATGAACAAACAGTTCCGTAACTGCATGCTATCCACCATTGGAATGGGCGGCATGGTGGAGGATGAGACCTCAGTTTCAACAAGCAAGACAGAGGTGTCCTCTGTGTCTTAA</t>
  </si>
  <si>
    <t>DQ088635.1</t>
  </si>
  <si>
    <t>ATGGCTTGGGAAGGAGGAATTGAGCCCAATGGCACTGAAGGCAAGAACTTCTACATTCCCATGTCCAACAGGACTGGGATTGTTAGAAGTCCTTTTGAGTACACTCAGTATTACCTGGCAGACCCGATCTTTTTCAAGCTCCTGGCTTTCTACATGTTCTTCCTGATCTGCACTGGGACTCCCATCAACAGCCTGACATTGTTTGTAACTGCTCAGAACAAGAAGCTCCGGCAACCTCTCAACTATATCCTGGTCAACCTGGCTGTGGCTGGACTCATCATGTGCTGCTTTGGATTCACCATCACCATCACATCAGCTTTTAATGGCTACTTCATTCTTGGACCCACCTTCTGTGCAATTGAGGGATTCATGGCCACACTAGGAGGTGAAGTTGCTCTCTGGTCACTTGTTGTCCTGGCTGTTGAGAGATACATTGTGGTCTGCAAACCCATGGGAAGCTTCAAGTTCTCTGGAGCTCATGCTGGTGCTGGAGTACTCTTCACATGGATCATGGCAATGGCTTGTGCTGCACCTCCACTCTTTGGATGGTCCAGGTACATTCCTGAGGGAATGCAGTGTTCCTGTGGTCCTGACTACTACACACTGGCTCCAGGTTTCAACAATGAGTCATATGTCATCTACATGTTTGTTGTTCACTTCTTCGTTCCTGTCTTCATCATTTTCTTCACTTATGGAAGCCTTGTGATGACAGTCAAAGCTGCAGCAGCACAGCAGCAGGACTCAGCTTCTACCCAGAAAGCTGAGAAGGAAGTGACCCGTATGTGTGTCTTGATGGTCATGGGCTTCCTAATAGCTTGGACACCGTATGCTAGCTTTGCTGGTTGGATTTTCATGAACAAGGGAGCTTCTTTCAGTGCCCTCACTGCAGCCATCCCTGCTTTCTTTGCAAAAAGCTCAGCCTTGTACAACCCTGTTATCTACGTGCTAATGAACAAACAGTTCCGTAACTGCATGCTATCCACCATTGGAATGGGCGGCATGGTGGAGGATGAGACCTCAGTTTCAACAAGCAAGACAGAGGTGTCCTCTGTGTCTTAA</t>
  </si>
  <si>
    <t>CCCACGCGTCCGCTGTACAGCCAGAAGAAATACCACCGAAGAGCTGATCGCAACCACAAACCGCAACCATGAACGGCACAGAGGGACCTTATTTCTATGTCCCGATGGTGAACACCACTGGCGTGGTCCGGAGTCCTTATGAATATCCTCAGTACTACCTTGTCAACCCAGCGGCTTTTGCTGTCCTGGGTGCCTACATGTTCTTCCTCATCATTTTTGGCTTCCCTATCAACTTCCTGACCCTGTATGTCACCCTTGAACACAAGAAGCTGCGGACCCCTCTAAACTACATCCTGCTGAACCTGGCGGTGGCTGACCTCTTCATGGTGATCGGAGGATTCACGACCACGATGTACAGCTCTATGCATGGCTACTTTGTCCTAGGGCGTCTTGGCTGCAACCTGGAAGGATTCTCTGCTACCCTCGGTGGTATGATCAGTCTCTGGTCCCTGGCTGTTCTGGCTATTGAAAGGTGGGTGGTCGTCTGCAAGCCCACCAGCAACTTCCGCTTTGGAGAGAACCATGCTATCATGGGTGTGTCCCTGACCTGGACCATGGCTCTGGCTTGCACTGTGCCCCCTCTTGTCGGCTGGTCTCGTTACATCCCTGAAGGCATGCAGTGCTCATGTGGAATCGACTACTACACACGTGCAGAGGGTTTCAACAATGAGTCTTTCGTCCTCTACATGTTCTTCTGCCACTTCATGGTTCCACTGATTATTATCTTCTTCTGCTACGGCCGTCTGCTCTGTGCCGTCAAGGAGGCTGCTGCTGCCCAGCAGGAGTCTGAGACCACCCAGAGAGCTGAGAGGGAAGTCACCCGTATGGTCATTCTCATGGTCATCGGCTACCTGGTATGTTGGTTGCCCTATGCTAGTGTGGCCTGGTTCATCTTCACACACCAGGGCAGTGAATTCGGACCACTGTTCATGACCATTCCGGCCTTCTTTGCCAAGAGCTCCTCCATCTACAACCCAGTGATCTACATCTGCATGAACAAGCAGTTCCGTAACTGCATGATCACCACCCTGTTCTGCGGAAAGAATCCCTTCGAGGGAGAGGAGGAAGGAGCATCCTCTACCAAGACCGAGGCCTCCTCTGCATCCTCTGTGTCTCCGGCATAAATGGGCCCTGAGCAAGAGGCTCCATGATCCACTATCCAAGAAGAAGACTTCTACTCCCCCCGGGAAACGACTGAAGGCTAATGTCTACAGAAATAACTTTCTTTTTGTATTTTTACAAACCAGTTGATTCAACCTAAAGACAGTTGCAGGAAAGGTCAGCCCATTACAAAGTTGTTTCTGTATGTACAGAATATCCAACGTAACAATCTCTGATATTTTTTTTCCTGAGTTGAATGGAAAAAAATGTTAATCTTTTACAGTTGGATCTTATATGTTACTGGCTTATTTTTGAATGTAGAGGCATGTAATCGAGGCAATGTAAAATAAATCGCACTTTGCAAATCAATCCATGTTTATGTTTTACTTACAGTTGGGGTGGAACAGTGCAAATGATTGTAGTATATTTAATCAAATCAATAAATGTGAATGACCTGCTCAGAATGC</t>
  </si>
  <si>
    <t>MNGTEGPYFYVPMVNTTGVVRSPYEYPQYYLVNPAAFAVLGAYMFFLIIFGFPINFLTLYVTLEHKKLRTPLNYILLNLAVADLFMVIGGFTTTMYSSMHGYFVLGRLGCNLEGFSATLGGMISLWSLAVLAIERWVVVCKPTSNFRFGENHAIMGVSLTWTMALACTVPPLVGWSRYIPEGMQCSCGIDYYTRAEGFNNESFVLYMFFCHFMVPLIIIFFCYGRLLCAVKEAAAAQQESETTQRAEREVTRMVILMVIGYLVCWLPYASVAWFIFTHQGSEFGPLFMTIPAFFAKSSSIYNPVIYICMNKQFRNCMITTLFCGKNPFEGEEEGASSTKTEASSASSVSPA</t>
  </si>
  <si>
    <t>CACAGAGGGACCTTATTTCTATGTCCCGATGGTGAACACCACTGGCATAGTCCGGAGTCCTTATGAATATCCTCAGTACTACCTTGTCAACCCAGCGGCTTATGCTGTCCTGGGTGCCTACATGTTCTTCCTCATCATTTTAGGCTTCCCTATCAACTTCCTGACCCTGTATGTCACCCTTGAACACAAGAAGCTGCGGACCCCTCTAAACTACATCCTGCTGAACCTGGCGGTGGCTGACCTCTTCATGGTGATCGGAGGATTCACGACCACGATGTACAGCTCTATGCATGGCTACTTTGTCCTAGGGCGTCTTGGCTGCAACCTGGAAGGATTCTCTGCTACCCTCGGTGGTATGATCAGTCTCTGGTCCCTGGCTGTTCTGGCTATTGAAAGGTGGGTGGTCGTCTGCAAGCCCATCAGCAACTTCCGCTTTGGAGAGAACCATGCTATCATGGGTGTGTCCCTGACCTGGACCATGGCTCTGGCTTGCACTGTGCCCCCTCTTGTCGGCTGGTCTCGTTACATCCCTGAAGGCATGCAGTGCTCATGTGGAATCGACTACTACACACGTGCAGAGGGTTTCAACAATGAATCTTTCGTCCTCTACATGTTCTTCTGCCACTTCATGGTTCCACTGATTATTATCTTCTTCTGCTACGGCCGTCTGCTCTGTGCCGTCAAGGAGGCTGCTGCTGCCCAGCAGGAGTCTGAGACCACCCAGAGAGCTGAGAGGGAAGTCACCCGTATGGTCATTCTCATGGTCATCGGCTACCTGGTATGTTGGCTGCCCTATGCTAGTGTGGCTTGGTTCATCTTCACACACCAGGGCAGTGAATTCGGACCACTGTTCATGACCATTCCGGCCTTCTTTGCCAAGAGCTCCTCCATCTACAACCCAGTGATCTACATCTGCATGAACAAGCAGTTCCGTAACTGCATGATCACCACCCTGTTCTGCGGAAAGAATCCCTTCGAGGGAGAGGAGGAAGGAGCATCCTCTACCAAGACCGAGGCCTCCTCTGCATCCTCTGTGTCTCCGGCATAAATGGGCCCTGAGCAAGAGGCTCCATGATCCACTATCCAAGAAGAAGACTTCTACTCCCCCCGGGAAACGACTGAAGGCTAATGTCTACAGAAATAACTTTCTTTTTGTATTTTTACAAACCAGTTGATTCAACCTAAAGACAGTTGCAGGAAAGGTCAGCCCATTACAAAGTTGTTTCTGTATGTACAGAATATCCAACGTAACAATCTCTGATATTTTTTTTCCTGAGTTGAATGGAAAAAAATGTTAATCTTTTACAGTTGGATCTTATATGTTACTGGCTTATTTTTGAATGTAGAGGCATGTAATCGAGGCAATGTAAAATAAATCGCACTTTGCAAATCAATCCATGTTTATGTTTTACTTACAGTTGGGGTGGAACAGTGCAAATGATTGTAGTATATTTAATCAAATCAATAAAT</t>
  </si>
  <si>
    <t>TEGPYFYVPMVNTTGIVRSPYEYPQYYLVNPAAYAVLGAYMFFLIILGFPINFLTLYVTLEHKKLRTPLNYILLNLAVADLFMVIGGFTTTMYSSMHGYFVLGRLGCNLEGFSATLGGMISLWSLAVLAIERWVVVCKPISNFRFGENHAIMGVSLTWTMALACTVPPLVGWSRYIPEGMQCSCGIDYYTRAEGFNNESFVLYMFFCHFMVPLIIIFFCYGRLLCAVKEAAAAQQESETTQRAEREVTRMVILMVIGYLVCWLPYASVAWFIFTHQGSEFGPLFMTIPAFFAKSSSIYNPVIYICMNKQFRNCMITTLFCGKNPFEGEEEGASSTKTEASSASSVSPA</t>
  </si>
  <si>
    <t>CACAGAGGGACCCGATTTCTACATCCCGATGGTGAACACCAGCGGTCTGGTCCGGAGTCCTTATGAATATCCTCAGTACTACCTTGTCAACCCAGCAGCTTTCGCTTTCCTGGGTGCCTACATGTTCTTCCTCATCATTATCGGCTTCCCTGTCAACTTCCTGACCCTGTATGTCACCCTCGAACACAAGAAGCTGCGGACCCCTCTAAACTACATCCTGCTGAACCTGGCGGTGTCTGACTTGTTCATGGTGATTGGTGGATTCACAACCACGATGTACAGCTCTATGCACGGCTACTTTGTCCTAGGGCGTCTTGGCTGCAACATTGAAGGATTCTTTGCTACCCTCGGTGGTATGATCAGCCTCTGGTCCCTGGCTGTTCTGGCTATTGAGAGGTGGGTGGTCGTCTGCAAGCCCATCAGCAACTTCCGCTTCGGAGAGAACCACGCTATCATGGGTGTGTCCATGACCTGGCTCTTGGCCCTGTCTTGCACTGTGCCCCCTCTTGTCGGCTGGTCTCGTTATATCCCTGAAGGCATGCAGTGTGCATGTGGAATCGACTACTACACACGTGCAGAAGGCTACAACAATGAGTCTTTCGTCATCTACATGTTCACCTGTCACTTCTCGGTTCCACTGTTTATTATCTTCTTCTGCTATGGCCGTCTGCTCTGTGCTGTCAAGGAGGCTGCTGCTGCCCAGCAGGAGTCTGAGACCACCCAGAGAGCTGAGAGGGAAGTCACCCGCATGGTCGTTATCATGGTCATCGGCTTCTTGGTATGTTGGTTGCCCTATGCTAGTGTGGCCTGGTTCATCTTCACACACCAGGGCAGTGAATTCGGACCACTCTTCATGGCCATCCCATCCTTCTTTGCCAAGAGCTCCTCCATCTACAATCCAGTGATCTACATCTGCATGAACAAGCAGTTCCGTCAGTGCATGATCACCACCCTGTTCTGCGGAAAGAATCCCTTCGAGGGAGAGGAGGAAGGATCCTCTACCAAGACCGAGGCCTCTTCTGCATCCTCTGTGTCTCCAGCATAAATGGGCCCTCAGCAAGAGGCTCCATGATTCACTATCCAAGAAGAAGACTTCTACTCCTCCCGGGAAACGACTGAAGGCTAATGTCTACAGAAATAACTTATTTTTTGTATTTTTTCAAACCAGTTGGTTCAACCTAAAGACAGTTGCAGGAAAGGTCAGCCCATTACAAAGTTGTTTCTGTATATACAGAATATCCAACGTAACAATCTCTGATATTTTTTTTCCTGAGTTGAATGGAAAAAAATGTTCATCTTTTACAGTTGGATCTTATATGTTACTGGCTTATTTTTGAATGTAGAGGCATGTAATCAAGGCAATGTAAAATAAATCGCACTTTGCAAATCAATCCATGTTTATGTTTTACTTACAGTTGGGGTGGAACAGTACAAATGATTGTAGTATATTTAATCAAATCAATAAAT</t>
  </si>
  <si>
    <t>TEGPDFYIPMVNTSGLVRSPYEYPQYYLVNPAAFAFLGAYMFFLIIIGFPVNFLTLYVTLEHKKLRTPLNYILLNLAVSDLFMVIGGFTTTMYSSMHGYFVLGRLGCNIEGFFATLGGMISLWSLAVLAIERWVVVCKPISNFRFGENHAIMGVSMTWLLALSCTVPPLVGWSRYIPEGMQCACGIDYYTRAEGYNNESFVIYMFTCHFSVPLFIIFFCYGRLLCAVKEAAAAQQESETTQRAEREVTRMVVIMVIGFLVCWLPYASVAWFIFTHQGSEFGPLFMAIPSFFAKSSSIYNPVIYICMNKQFRQCMITTLFCGKNPFEGEEEGSSTKTEASSASSVSPA</t>
  </si>
  <si>
    <t>CACAGAGGGACCTTTTTTCTATATCCCCATGGTGAACACCAGTGGAGTGGTCCGGAGTCCTTATGAATATCCTCAGTACTACCTTGTCAACCCAGCGGCTTACGCTATCCTGGGTGCCTACATGTTCTTCCTCATCATTATCGGCTTCCCTGTCAACTTCATGACCCTGTATGTCACCCTCGAACACAAGAAGCTGCGGACCCCTCTAAACTACATCCTGCTGAACCTGGCGGTGGCTGATCTCTTCATGGTGATCGGAGGATTCACGACCACGATGTACAGCTCTATGCATGGCTACTTTGTCCTAGGGCGTCTTGGCTGCAACATGGAAGGATTCTCTGCTACCCTCGGTGGTATGATCAGTCTCTGGTCCCTGGCTGTGCTGGCTATTGAAAGGTGGGTGGTCGTCTGCAAGCCCATCAGCAACTTCCGCTTTGGAGAGAACCATGCTATCATGGGTGTGTCCCTGACCTGGTTCATGGCCCTGGCCTGCACCGTGCCCCCTCTTGTCGGCTGGTCTCGTTACATCCCTGAAGGCATGCAGTGCTCATGTGGAATCGACTACTACACACGTGCAGAGGGTTTCAACAATGAGTCTTTCGTCCTCTACATGTTCTTCTGCCACTTCCTAGTTCCACTGGTTATTATCTTCTTCTGCTATGGCCGTCTGCTCTGTGCCGTCAAGGAGGCTGCTGCTGCCCAGCAGGAGTCTGAGACCACCCAGAGAGCTGAGAGGGAAGTCACCCGCATGGTCATTATCATGGTCATCGGCTTCCTGGTATGTTGGTTGCCCTATGCTAGTGTGGCCTGGTTCATCTTCACACACCAGGGTAGTGAATTCGGACCACTCTTCATGACCATTCCGGCCTTCTTTGCCAAGAGCTCCTCCATCTACAACCCAATGATCTACATCTGCATGAACAAGCAGTTCCGTAACTGCATGATCACCACCCTGTTCTGCGGAAAGAATCCCTTCGAGGGAGAGGAGGAAGGAGCATCCTCTACCAAGACCGAGGCCTCCTCTGCATCCTCTGTGTCTCCGGCATAAATGGGCCCTCAGCAAGAGGCTCCATGATCCACTATCCAAGAAGAAGACTTCTACTCCCCCCGGGAAACGACTGAAGGCTAATGTCTACAGAAATAACTTCCTTTTTGTATTTTTACAAACCAGTTGGATCAACCTAAAGACAGTTGCAGGAAAGGTCAGCCCATTACAAAGTTGTTTCTGTATGTACAGAATATCCAACGTAACAATCTCTGATATTTTTTTTCCTGAGTTGAATGGAAAAAAATTTTCATCTTTTACAGTTGGATCTTATATGTTACTGGCTTATTTTTGAATGTAGAGGCATGTAATCAAGGCAATGTAAAATAAATCGCACTTTGCAAATCAATCCATGTTTATGTTTTACTTACAGTTGGGGTGGAACAGTACAAATGATTGTAGTATATTTAATAAAATCAATAAAT</t>
  </si>
  <si>
    <t>TEGPFFYIPMVNTSGVVRSPYEYPQYYLVNPAAYAILGAYMFFLIIIGFPVNFMTLYVTLEHKKLRTPLNYILLNLAVADLFMVIGGFTTTMYSSMHGYFVLGRLGCNMEGFSATLGGMISLWSLAVLAIERWVVVCKPISNFRFGENHAIMGVSLTWFMALACTVPPLVGWSRYIPEGMQCSCGIDYYTRAEGFNNESFVLYMFFCHFLVPLVIIFFCYGRLLCAVKEAAAAQQESETTQRAEREVTRMVIIMVIGFLVCWLPYASVAWFIFTHQGSEFGPLFMTIPAFFAKSSSIYNPMIYICMNKQFRNCMITTLFCGKNPFEGEEEGASSTKTEASSASSVSPA</t>
  </si>
  <si>
    <t>CACAGAGGGACCTTATTTCTATATCCCGATGGTGAACACCACAGGCATCGTCCGGAGTCCTTATGAATATCCTCAGTACTACCTTGTCAACCCAGCGGCTTACGCTATGCTGGGTGCCTACATGTTCTTCCTCATCATTGTCGGCTTCCCTGTCAACTTCATGACCCTGTATGTCACCCTCGAACACAAGAAGCTGCGGACCCCTCTAAACTACATCCTGCTGAACCTGGCGGTGGCTGACCTCTTCATGGTGATCGGAGGATTCACGACCACGATCTACACCTCTATGCATGGCTACTTTGTCCTAGGGCGTCTTGGCTGCAACATTGAAGGATTCTTTGCTACCCTCGGTGGTATGATCAGTCTCTGGTCCCTGGCTGTTCTGGCTATTGAAAGGTGGGTTGTCGTCTGCAAGCCCATCAGCAACTTCCGCTTTGGAGAGAACCACGCTATCATGGGTGTGTCCCTGACCTGGGCCATGGCTCTGGCTTGCACTGTGCCCCCTCTTGTTGGCTGGTCTCGTTACATCCCTGAAGGCATGCAGTGCTCATGTGGAATCGACTACTACACACGTGCAGAGGGTTTCAACAATGAGTCTTTCGTCCTCTACATGTTCTTCTGCCACTTCACGATTCCACTGACTATTATCTTCTTCTGCTACGGCCGTCTGCTCTGTGCTGTCAAGGAGGCTGCTGCTGCCCAGCAGGAGTCTGAGACCACCCAGAGAGCTGAGAGGGAAGTCACCCGCATGGTCATTATCATGGTCATCGGCTTCCTGATATGTTGGTTGCCCTATGCTAGTGTGGCCTGGTTCATCTTCACACACCAGGGCAGTGAATTCGGACCACTCTTCATGACCATTCCGGCCTTCTTTGCCAAGAGCTCCTCCATCTACAACCCAATGATCTACATCTGCATGAACAAGCAGTTCCGTCATTGCATGATCACCACCCTGTTCTGCGGAAAGAATCCCTTCGAGGGAGAGGAGGAAGGAGCATCCTCTACCAAGACCGAGGCCTCCTCTGCATCCTCTGTGTCTCCGGCATAAATGGGCCCTCAGCAAGAGGCTCCATGATCCACTATCCAAGAAGAAGACTTCTACTCCCCCCGGGAAACGACTGAAGGCTAATGTCTACAGAAATAACTTCCTTTTTGTATTTTTACAAACCAGTTGGTTCAACCTAAAGACAGTTGCAGGAAAGGTCAGCCCATTACAAAGTTGTTTCTGTATGTACAGAATATCCAACGTAACAATCTCTGATATTTTTTTTCCTGAGTTGAATGGAAAAAAATGTTAATCTTTTACAGTTGGATCTTATATGTTACTGGCTTATTTTTGAATGTAGAGGCATGTAATCAAGGCAATGTAAAATAAATCGCACTTTGCAAATCAATCCATGTTTATGTTTTACTTACAGTTGGGGTGGAACAGTACAAATGATTGTAGTGTATTTAATCAAATCAATAAAT</t>
  </si>
  <si>
    <t>TEGPYFYIPMVNTTGIVRSPYEYPQYYLVNPAAYAMLGAYMFFLIIVGFPVNFMTLYVTLEHKKLRTPLNYILLNLAVADLFMVIGGFTTTIYTSMHGYFVLGRLGCNIEGFFATLGGMISLWSLAVLAIERWVVVCKPISNFRFGENHAIMGVSLTWAMALACTVPPLVGWSRYIPEGMQCSCGIDYYTRAEGFNNESFVLYMFFCHFTIPLTIIFFCYGRLLCAVKEAAAAQQESETTQRAEREVTRMVIIMVIGFLICWLPYASVAWFIFTHQGSEFGPLFMTIPAFFAKSSSIYNPMIYICMNKQFRHCMITTLFCGKNPFEGEEEGASSTKTEASSASSVSPA</t>
  </si>
  <si>
    <t>CTTCTGTACAGCCAGAAGAAATACCACCGAAGAGCTGATCGCAACCACAAACCGCAACCATGAACGGCACAGAGGGCCCTTTTTTCTATATCCCGATGGTGAACACCACAGGCATCGTCCGGAGTCCTTATGAATATCCTCAGTACTACCTTGTCAACCCAGCGGCTTACGCTATCCTGGGTGCCTACATGTTCTTCCTCATCATCGTCGGCTTCCCTGTCAACTTCATGACCCTGTATGTCACCCTCGAACACAAGAAGCTGCGGACCCCTCTAAACTACATCCTGCTGAACCTGGCGGTGGCTGATCTCTTCATGGTGATCGGAGGATTCACGACCACGATGTACACCTCTATGCATGGCTACTTTGTCCTAGGGCGTCTTGGCTGCAACCTTGAAGGATTCTTTGCTACCCTCGGTGGTATGATCAGTCTCTGGTCCCTGGCTGTTCTGGCTATTGAAAGGTGGGTGGTCGTCTGCAAGCCCATCAGCAACTTCCGCTTTGGAGAGAACCACGCTATCATGGGTGTGTCCCTGACCTGGGGTATGGCTCTGGCTTGCACTGTGCCCCCTCTTGTCGGCTGGTCTCGTTACATCCCCGAAGGCATGCAGTGCTCATGTGGAATCGACTACTACACACGTGCAGAGGGTTTCAACAATGAGTCTTTCGTCCTCTACATGTTCTTCTGCCACTTCACGATTCCACTGACTATTATCTTCTTCTGCTACGGCCGTCTGCTCTGTGCTGTCAAGGAGGCTGCTGCTGCCCAGCAGGAGTCTGAGACCACCCAGAGAGCTGAGAGGGAAGTCACCCGCATGGTCATTATCATGGTCATCGGCTTCCTGGTATGTTGGTTGCCCTATGCTAGTGTGGCCTGGTTCATCTTCACACACCAGGGCAGTGAATTCGGACCACTCTTCATGACCATTCCAGCCTTCTTTGCCAAGAGCTCCTCCATCTACAACCCAATGATCTACATCTGCATGAACAAGCAGTTCCGTCATTGCATGATCACCACCCTGTTCTGCGGAAAGAATCCCTTCGAGGGAGAGGAGGAAGGAGCATCCTCTACCAAGACCGAGGCCTCCTCTGCATCCTCTGTGTCTCCGGCATAAATGGGCCCTCAGCAAGAGGCTCCATGATCCACTATCCAAGAAGAAGACTTCTCCTCCCTCCGGGAAACGACTGAAGGCTAATGTCTACAGAAATAACTTCCTTTTTGTATTTTTACAAACCAGTTGGTTCAACCTAAAGACAGTTGCAGGAAAGGTCAGCCCATTACAAAGTTGTTTCTGTATGTACAGAATATCCAACGTAACAATCTCTGATATTTTTTTTCCTGAGTTGAATGGAAAAAAATGTTAATCTTTTACAGTTGGATCTTATATGTTACTGGCTTATTTTTGAATGTAGAGGCATGTAATCAAGGCAATGTAAAATAAATCGCACTTTGCAAATCAATCCATGTTTATGTTTTACTTACAGTTGGGGTGGAACAGTACAAATGATTGTAGTGTATTTAATCAAATCAATAAATGTGAATGACCTGCTCAGAATGC</t>
  </si>
  <si>
    <t>MNGTEGPFFYIPMVNTTGIVRSPYEYPQYYLVNPAAYAILGAYMFFLIIVGFPVNFMTLYVTLEHKKLRTPLNYILLNLAVADLFMVIGGFTTTMYTSMHGYFVLGRLGCNLEGFFATLGGMISLWSLAVLAIERWVVVCKPISNFRFGENHAIMGVSLTWGMALACTVPPLVGWSRYIPEGMQCSCGIDYYTRAEGFNNESFVLYMFFCHFTIPLTIIFFCYGRLLCAVKEAAAAQQESETTQRAEREVTRMVIIMVIGFLVCWLPYASVAWFIFTHQGSEFGPLFMTIPAFFAKSSSIYNPMIYICMNKQFRHCMITTLFCGKNPFEGEEEGASSTKTEASSASSVSPA</t>
  </si>
  <si>
    <t>CACAGAGGGCCCTTATTTCTATGTCCCGATGGTGAACACCACAGGCATCGTCCGGAGTCCTTATGAATATCCTCAGTACTACCTTGTCAACCCAGCGGCTTTCGCCATCCTGGGTGCCTACATGTTCTTCCTCATCATTGTCGGCTTCCCTGTCAACTTCATGACCCTGTATGTCACCCTCGAACACAAGAAGCTGCGGACCCCTCTAAACTACATCCTGCTGAACCTGGCGGTGGCTGACCTCTTCATGGTGATCGGAGGATTCACGACCACGATGTACACCTCTATGCATGGCTACTTTGTCCTAGGGCGTCTTGGCTGCAACCTTGAAGGATTCTTTGCTACCCTCGGTGGTATGATCAGTCTCTGGTCCCTGGCTGTTCTGGCTATTGAAAGGTGGGTGGTCGTCTGCAAGCCCATCAGCAACTTCCGCTTTGGAGAGAACCATGCTATCATGGGTGTGTCCCTGACCTGGGGTATGGCTCTGGCTTGCACTGTGCCCCCTCTTGTCGGCTGGTCTCGTTACATCCCCGAAGGCATGCAGTGCTCATGTGGAATCGACTACTACACACGTGCAGAGGGTTTCAACAACGAGACTTTCGTCCTCTACATGTTCTGCTGCCACTTCACGGTTCCACTGACAATTATCTTCTTCTGCTACGGCCGTCTGCTCTGTGCTGTCAAGGAGGCTGCTGCTGCCCAGCAGGAGTCTGAGACCACCCAGAGAGCTGAGAGGGAAGTCACCCGCATGGTCGTTATCATGGTCATCGGCTTCCTGGTATGTTGGTTGCCCTATGCAAGTGTGGCCTGGTTCGTCTTCACACACCAGGGCAGTGAATTCGGACCACTCTTCATGACCATTCCGGCCTTCTTTGCCAAGAGCTCCGCCATCTACAACCCAATGATCTACATCTGCATGAACAAGCAGTTCCGTCATTGCATGATCACCACCCTGTTCTGCGGAAAGAATCCCTTCGAGGGAGAGGAGGAAGGAGCATCCTCTACCAAGACCGAGGCCTCCTCTGCATCCTCTGTGTCTCCGGCATAAATGGGCCCTCAACAAGAGGCTCCATGATCCACTATCCAAGAAGAAGACTTCTACTCCCCCCGGGAAACGACTGAAGGCTAATGTCTACAGAAATAACTTCCTTTTTGTATTTTTACAAACCAGTTGGTTCAACCTAAAGACAGTTGCAGGAAAGGTCAGCCCATTACAAAGTTGTTTCTGTATGTACAGAATATCCAACGTAACAATCTCTGATATTTTTTTTCCTGAGTTGAATGGAAAAAAATGCTAATCTTTTACAGTTGGATCTTATATGTTACTGGCTTATTTTTGAATGTAGAGGCATGTAATCAAGGCAATGTAAAATAAATCGCACTTTGCAAATCAATCCATGTTTATGTTTTACTTACAGTTGGGGTGGAACAGTACAAATGATTGTAGTATATTTAATCAAATCAATAAAT</t>
  </si>
  <si>
    <t>TEGPYFYVPMVNTTGIVRSPYEYPQYYLVNPAAFAILGAYMFFLIIVGFPVNFMTLYVTLEHKKLRTPLNYILLNLAVADLFMVIGGFTTTMYTSMHGYFVLGRLGCNLEGFFATLGGMISLWSLAVLAIERWVVVCKPISNFRFGENHAIMGVSLTWGMALACTVPPLVGWSRYIPEGMQCSCGIDYYTRAEGFNNETFVLYMFCCHFTVPLTIIFFCYGRLLCAVKEAAAAQQESETTQRAEREVTRMVVIMVIGFLVCWLPYASVAWFVFTHQGSEFGPLFMTIPAFFAKSSAIYNPMIYICMNKQFRHCMITTLFCGKNPFEGEEEGASSTKTEASSASSVSPA</t>
  </si>
  <si>
    <t>CACAGAGGGACCTGATTTCTACATCCCGATGGTGAACACCACCGGTGTGGTCCGGAGTCCTTATGAATATCCTCAGTACTACCTTGTCAACCCAGCGGCTTACGCTGTCCTGGGCGCCTACATGTTCTTCCTCATCATTGTGGGCTTCCCTATCAACTTCCTGACCCTGTATGTCACCCTCGAACACAAGAAGCTGCGGACCCCTCTAAACTACATCCTGCTGAACCTGGCGGTGGCTGACTTGTTCATGGTGATCGGCGGATTCACTACCACGATGTACAGCTCTATGCACGGCTACTTTGTCCTAGGGCGTCTTGGCTGCAACATTGAAGGATTCTTTGCTACCCTCGGTGGTATGATCAGCCTCTGGTCCCTGGCTGTTCTGGCTATTGAAAGGTGGGTGGTCGTCTGCAAGCCCATCAGCAACTTCCGCTTTGGAGAGAACCACGCTATTATGGGTGTGTCCCTGACCTGGGTCATGGCTCTGGCTTGCACCGTGCCCCCTCTTGTTGGCTGGTCTCGTTACATCCCTGAAGGCATGCAGTGTGCATGTGGAATCGACTACTACACACGTGCAGAGGGCTACAATAATGAGTCTTTCGTCATCTACATGTTCACATTTCACTTCTTGTTTCCAATGTTTATTATCTTCTTCTGCTACGGCCGTCTGCTCTGTGCTGTCAAGGAGGCTGCTGCTGCCCAGCAGGAGTCTGAGACCACCCAGAGAGCTGAGAGGGAAGTCACCCGCATGGTCATTCTCATGGTCATCGGCTACTTGGTATGTTGGCTGCCCTATGCTAGTGTGGCCTGGTTCATCTTCACACACAAGGGAAGTGAATTCGGACCACTCTTCATGGCCGTTCCATCCTTCTTTGCCAAGAGTTCCTCCATCTACAACCCAATTATCTACATCTGCATGAACAAGCAGTTCCGTCAGTGCATGATCACCACCCTGTTCTGTGGAAAGAATCCCTTCGAGGGACAGGAGGAAGACTCCTCTACCAAGACCGAGGCCTCCTCTGCATCCTCTGTGTCTCCGGCATAAATGGGCCCTCAGCAAGAGGCTCCGTGATTCACTATCCAAGAAGAAGACTTCTACTCCCCCCGGGAAACGACTGAAGGCTAATGTCTACAGAAATAACTTCTTTTTTGTATTTTTTCAAACCAGTTGGTTCAACCTAAAGACAGTTGCAGGAAAGGTCAGCCCATTACAAAGTTGTTTCTGTATATACAGAATATCCAACGTAACAATCTCTGATATTTTTTTTCCTGAGTTGAATGGAAAAAAATGTTAATCTTTTACAGTTGGATCTTATATGTTACTGGCTTATTTTTGAATGTAGAGGCATGTAATCAAGGCAATGTAAAATAAATCGCACTTTGCAAATCAATCCATGTTTATGTTTTACTTACAGTTGGGGTGGAACAGTACAAATGATTGTAGTATATTAAATGAAATCAATAAAT</t>
  </si>
  <si>
    <t>TEGPDFYIPMVNTTGVVRSPYEYPQYYLVNPAAYAVLGAYMFFLIIVGFPINFLTLYVTLEHKKLRTPLNYILLNLAVADLFMVIGGFTTTMYSSMHGYFVLGRLGCNIEGFFATLGGMISLWSLAVLAIERWVVVCKPISNFRFGENHAIMGVSLTWVMALACTVPPLVGWSRYIPEGMQCACGIDYYTRAEGYNNESFVIYMFTFHFLFPMFIIFFCYGRLLCAVKEAAAAQQESETTQRAEREVTRMVILMVIGYLVCWLPYASVAWFIFTHKGSEFGPLFMAVPSFFAKSSSIYNPIIYICMNKQFRQCMITTLFCGKNPFEGQEEDSSTKTEASSASSVSPA</t>
  </si>
  <si>
    <t>CACAGAGGGACCTGATTTCTACATCCCGATGGTGAACACCACCGGTGTGGTCCGGAGTCCTTATGAATATCCTCAGTACTACCTTGTCAACCCAGCGGCTTTCGCTGTCCTGGGTGCCTACATGTTCTTCCTCATCATTATTGGCTTCCCTATCAACTTCCTGACCCTGTATGTCACCCTCGAACACAAGAAGCTGCGGACCCCTCTAAACTACATCCTGCTGAACCTGGCGGTGGCTGACTTGTTCATGGTGATCGGCGGATTCACTACCACGATGTACAGCTCTATGCACGGCTACTTTGTCCTCGGGCGTCTTGGCTGCAACATTGAAGGATTCTTTGCTACCCTCGGTGGTATGATCAGCCTCTGGTCCCTGGCTGTTCTGGCTATTGAAAGGTGGGTGGTCGTCTGCAAGCCCATCAGCAACTTCCGCTTTGGAGAGAACCACGCTATTATGGGTGTGTCCCTGACCTGGGTTATGGCTCTGGCTTGCACTGTGCCCCCTCTTGTTGGCTGGTCTCGTTACATCCCTGAAGGCATGCAGTGTGCATGTGGAATCGACTACTACACACGTGCAGAGGGCTACAATAATGAGTCTTTCGTCATCTACATGTTCACATTTCACTTCTTGTTTCCAATGTTTATTATCTTCTTCTGCTACGGCCGTCTGCTCTGTGCTGTCAAGGAGGCTGCTGCTGCCCAGCAGGAGTCTGAGACCACCCAGAGAGCTGAGAGGGAAGTCACCCGCATGGTCATTCTCATGGTCATCGGCTACTTGGTATGTTGGTTGCCCTATGCTAGTGTGGCCTGGTTCATCTTCACACACAAGGGCAGTGAATTCGGACCACTCTTCATGGCCGTTCCATCCTTCTTTGCCAAGAGTTCCTCCATCTACAACCCAATTATCTACATCTGCATGAACAAGCAGTTCCGTCAATGCATGATCACCACCCTGTTTTGCGGAAAGAATCCCTTCGAGGGACAGGAGGAAGACTCCTCTACCAAGACCGAGGCCTCCTCTGCATCCTCTGTGTCTCCGGCATAAATGGGCCCTCAGCAAGAGGCTCCGTGATCCACTATCCAAGAAGAAGACTTCTACTCCCCCCGGGAAACGACTGAAGGCTAATGTCTACAGAAATAACTTCTTTTTTGTATTTTTTCAAACCAGTTGGTTCAACCTAAAGACAGTTGCAGGAAAGGTCAGCCCATTACAAAGTTGTTTCTGTATATACAGAATATCCAACGTAACAATCTCTGATATTTTTTTTCCTGAGTTAAATGGAAAAAAATGTTAATCTTTTACAGTTGGATTTTATATGTTACTGGCTTATTTTTGAATGTAGAGGCATGTAATCAAGGCAATGTAAAATAAATCGCACTTTGCAAATCAATCCATGTTTATGTTTTACTTACAGTTGGGGTGGAACAGTACAAATGATTGTAGTATATTTAATGAAATCAATAAAT</t>
  </si>
  <si>
    <t>TEGPDFYIPMVNTTGVVRSPYEYPQYYLVNPAAFAVLGAYMFFLIIIGFPINFLTLYVTLEHKKLRTPLNYILLNLAVADLFMVIGGFTTTMYSSMHGYFVLGRLGCNIEGFFATLGGMISLWSLAVLAIERWVVVCKPISNFRFGENHAIMGVSLTWVMALACTVPPLVGWSRYIPEGMQCACGIDYYTRAEGYNNESFVIYMFTFHFLFPMFIIFFCYGRLLCAVKEAAAAQQESETTQRAEREVTRMVILMVIGYLVCWLPYASVAWFIFTHKGSEFGPLFMAVPSFFAKSSSIYNPIIYICMNKQFRQCMITTLFCGKNPFEGQEEDSSTKTEASSASSVSPA</t>
  </si>
  <si>
    <t>CACAGAGGGACCTTATTTCTACATCCCTATGTCTAACGCCACTGGGATTGTCCGGAGTCCCTATGAATATCCTCAGTACTACCTTGTCTACCCAGCGGCTTATGCTGTCCTGGGTGCCTACATGTTCTTCCTCATCATTTTTGGCTTCCCCGTCAACTTCCTGACCCTGTATGTCACCATCGAACACAAGAAGCTGAGGACCCCTCTAAACTACATCCTGCTGAACCTGGCGGTGGCCGACTTGTTCATGGTGATCGGAGGATTCACGACCACGATTTACACCTCTATGCATGGCTACTTTGTCCTAGGTCGTCTTGGCTGCAACCTCGAAGGATTCTCTGCTACCTTGGGTGGTATGATCGGTCTCTGGTCTCTTGTTGTTCTGGCTATTGAAAGGTGGGTGGTCGTCTGCAAGCCCATGAGCAACTTCCGCTTCGGAGAGAACCACGCCATCATGGGTGTAACCCTTACCTGGGTCATGGGTTTGGCTTGCACCGTTCCCCCTCTGGTTGGCTGGTCCCGTTACATTCCTGAAGGCATGCAGTGCTCATGTGGAATCGACTACTACACACGTGCAGAGGGTTTCAACAATGATTCCTATGTCCTATATATGTTCGTGTGCCACTTTTTAATTCCACTGGTTGTGATCTTCTTCTGCTATGGCCGTCTGCTCTGCGCCGTCAAAGAGGCTGCTGCCGCCCAGCAGGAGTCTGAGACCACCCAGAGGGCTGAGAGGGAAGTGACCCGCATGGTTATTCTCATGGTCATCGGCTTCCTGGTATGTTGGTTGCCCTATGCTAGCGTGGCCTGGTACATCTTCACACACCAGGGCAGTGAGTTCGGACCACTCTTCATGACCATTCCGGCCTTCTTTGCCAAGAGCTCTTCCATCTACAACCCAGTGATCTACATCTGCATGAACAAGCAGTTCCGTCAGTGCATGCTCACCACCCTGTTCTGCGGGAAGAATCCCTTCGAGGAGGAGGAGGGAGCATCTTCTACCAAGACCGAGGCCTCCTCTGCATCTTCCAGCTCTGTGTCTCCGGCATAAATGGGCCCTCAGCAAGAGGCTGCGTGATCCACTATCCAAGAAGAAGACTTCTACTCCCCCCGGGAAACGACTGAAGGCTAATGTCTACAGAAATAACTTCATTTTTGTATTTTTACAAACCAGTTGGTTCAACCTAAAGACAGTTGCAGGAAAGGTCAGCCCATTACAAAGTTGTTTCTGTATGTACAGAATATCCAACGTAACAATAATAATTTTTTTTCTGAATTGAAAGGAAAAAAATGTTAATCTTTTACAGTTGGATCTTATATGTTACTGGCTTATTTTTGAATGTAGAAGCATGTAATCAAGGCAATGTAAAATAAATCGCACTTTGCAAATCAATCCATGCTTATGTTTTACTTACAGTTGGGGTGGAAAAGTACAAGTGACTGTAGTATATGTAATCAAATCAATAAAT</t>
  </si>
  <si>
    <t>TEGPYFYIPMSNATGIVRSPYEYPQYYLVYPAAYAVLGAYMFFLIIFGFPVNFLTLYVTIEHKKLRTPLNYILLNLAVADLFMVIGGFTTTIYTSMHGYFVLGRLGCNLEGFSATLGGMIGLWSLVVLAIERWVVVCKPMSNFRFGENHAIMGVTLTWVMGLACTVPPLVGWSRYIPEGMQCSCGIDYYTRAEGFNNDSYVLYMFVCHFLIPLVVIFFCYGRLLCAVKEAAAAQQESETTQRAEREVTRMVILMVIGFLVCWLPYASVAWYIFTHQGSEFGPLFMTIPAFFAKSSSIYNPVIYICMNKQFRQCMLTTLFCGKNPFEEEEGASSTKTEASSASSSSVSPA</t>
  </si>
  <si>
    <t>CACAGAGGGACCTTATTTCTACATCCCTATGTCTAACGCGACTGGGGTTGTCAGGAGTCCCTATGAATATCCTCAGTACTACCTTGTCTACCCAGCGGCTTTTGCTGTCCTGGGTGCCTACATGTTCTTCCTCATCATTTTTGGCTTCCCCGTCAACTTCCTGACCCTGTATGTCACCATCGAACACAAGAAGCTGAGGACCCCTCTAAACTACATCCTGCTGAACCTGGCGGTGGCCGACTTGTTCATGGTGATTGGAGGATTCACGACCACGATTTACACCTCTATGCATGGCTACTTTGTCCTAGGTCGTCTTGGCTGCAACCTCGAAGGATTCTCTGCTACCTTGGGTGGTATGATCAGTCTCTGGTCTCTTGTTGTTCTGGCTGTTGAAAGGTGGGTGGTCGTCTGCAAGCCCATGAGCAACTTCCGCTTCGGAGAGAACCACGCCATCATGGGTGTAACCCTGACCTGGGCCATGGGTTTGGCTTGCACCGTTCCCCCTCTGGTTGGCTGGTCCCGTTACATTCCTGAAGGCATGCAGTGCTCATGTGGAATCGACTACTACACACGTGCAGAGGGCTTCAACAATGAATCCTTTGTCCTATATATGTTCGTGTGCCACTTTTCATTTCCACTGGTTGTGATCTTCTTCTGCTATGGCCGTCTGCTCTGCGCCGTCAAAGAGGCTGCTGCCGCCCAGCAGGAGTCTGAGACCACCCAGAGGGCTGAGAGGGAAGTGACCCGCATGGTTATTCTCATGGTCATCGGCTTCCTGGTATGTTGGTTGCCCTATGCTAGCGTGGCCTGGTACATCTTCACACACCAGGGCAGTGAGTTCGGACCACTCTTCATGACCATTCCGGCCTTCTTTGCCAAGAGCTCTGCCATCTACAACCCAGTGATCTACATCTGCTTGAACAAGCAGTTCCGTCAGTGCATGCTCACCACCCTGTTCTGCGGGAAGAATCCCTTCGAGGAGGAGGAGGGAGCATCTTCTACCAAGACCGAGGCCTCCTCTGCATCTTCCAGCTCTGTGTCTCCGGCATAAATGGGCCCTCAGCAAGAGGCTGCGTGATCCACTATCCAAGAAGAAGACTTCTACTCCCCCCGGGAAACGACTGAAGGCTAATGTCTACAGAAATAACTTCATTTTTGTATTTTTACAAACCAGTTGGTTCAACCTAAAGACAGTTGCAGGAAAGGTCAGCCCATTACAAAGTTGTTTCTGTATGTACAGAATATCCAACGTAACAATAATAATTTTTTTTCTGAATTGAAAGGAAAAAAATGTTAATCTTTTACAGTTGGATCTTATATGTTACTGGCTTATTTTTGAATGTAGAAGCATGTAATCAAGGCAATGTAAAATAAATCGCACTTTGCAAATCAATCCATGCTTATGTTTTACTTACAGTTGGGGTGGAAAAGTACAAGTGACTGTAGTATATGTAATCAAATCAATAAAT</t>
  </si>
  <si>
    <t>TEGPYFYIPMSNATGVVRSPYEYPQYYLVYPAAFAVLGAYMFFLIIFGFPVNFLTLYVTIEHKKLRTPLNYILLNLAVADLFMVIGGFTTTIYTSMHGYFVLGRLGCNLEGFSATLGGMISLWSLVVLAVERWVVVCKPMSNFRFGENHAIMGVTLTWAMGLACTVPPLVGWSRYIPEGMQCSCGIDYYTRAEGFNNESFVLYMFVCHFSFPLVVIFFCYGRLLCAVKEAAAAQQESETTQRAEREVTRMVILMVIGFLVCWLPYASVAWYIFTHQGSEFGPLFMTIPAFFAKSSAIYNPVIYICLNKQFRQCMLTTLFCGKNPFEEEEGASSTKTEASSASSSSVSPA</t>
  </si>
  <si>
    <t>GGATGTTTGGATGATGTATTTTATATGGGACAGAACAACACCGTGTTTGTGGTGTAAGATGGATTTGTTTTAAGACACATGCATCATTCAGTAGAAATACTATCAGTTTTCATTTAATCTGGCTTGCCTTGTACGATGATGAATTTCAGCTCATGTTTGTGAACCTCAAACCTGCAAAAATATTTTTGCTTAAACAGATATTGTACTTGAGTCACTAAATACAGTTTCCACTGTGTCTTTTTGTCATCATCGAATGAAGAATCCACTTTTGTATCCACATAATAATTTCAGTTATCATCCACCAGAGAGCATAGTTTGCTAAGGAAGCAAAAATTCTGCTGACCATCCTTCAAGATTTGAAGATTCAGTTGCCATTTTTTTAAACATTTTCCCTCAAACCATACCAGAATAAATATACTAGACTTGTTTTGAATCTTTGCTTAATTCTAATCTTAATTAGTCTTAATTAATCTTTGCCAGTCCAGTTCTGAGGTCTTTACACTGGCTGCCTGTCCGTCAGAGGATAGACTTTAAAGTTCTGATGCTGGTCTATAAAGCTCTGAATGGTTTAGGAACAAAATACATCAGTGACCTCCTGACCCAGTATGAACCTTCCAGATCCCTCAGGTCATCTGGATCCGGTCTTTTATCAGTTCCCAGAGTCAGAACCAGACACGGAGAAGCTGCATTCAGCTTTTATGCTCCTTATATCTGGAACAAACTCCCAGAAAGCCTCAGATCAGCTGAAACACTCAGTTTATTTAAATCCAGGTTGAAGACTCACCTGTTCTCAGCTGCATTTGAAAAGCACCAAATCCACACTTAAGCTTAAATTTCAAAACTTACATTTTAACTACTGATTTTATCTACTGTTCTGATTTTATCTGTTTTGATTTTATATACTGTTTTGTTTGTTTGTTTGTTTGNNNNTGTGTGTGTGTGTGTTTTGGAAAGATTACACATTTAACTGACTATTATCCACAGTCCTGCAACCCTGAACAGGATAGTAGAGTCTAGAAATAAGTATTTTATTCCAAAGACCAGCTCAGTATGAGAAGATCTGCAATCTTAATAGGCAAGCTCACAAATTTATATTATATAACACGTATTTTCTGTTCTTGAATTTTTTTTGTTGAACAAAATAATTTCGTGTTTCTGTGGTAAACGTAATGAAATCATGTACGATCTGCATGAAATTCAACGCAGCTTAGATTCATTGGTGATTCTAAATTACCTAGAAGTGTGAATGTGAGTGCAAATGGTCGACTGTCTCTCTGTGTTAGCCCTGCCATAGACTGGCAACCTGTCCAGGGTGTATGCTGCTTCTCTCACTATGACAGCTGGGATAGGCTCCAATTGGAATACAGTACCAGAATTGCATAAAGCTAAAATAAAGCAATTTAATCACATGGAAATCCTTTTCTTTCTTTTTTTTTAATTTCCATTCAAGTAGTTAATTTTTTGAGTGTAGTTCTATCTCCCAGGTCCTGCGTCAAGTCTTTGCTGGAGTTCTTCCTTTTTTTAAGGGCATGCTGCTGTAGCTAGTTTTTAAGCCTGTAACATGTTTTTTCCTCCTCTTGCCCAGTTTCCTGTTGTGTTTTTTCAGGATGCGCTGCATACCATGTCAAGACATCAAGTTTTGGATTAAGAGTAACTAATAGTTCTTTGGGAATCACATCACAGTGCAAAAATACTATTTTATGCCTCTCTTGTTAGAGATTGAGACATTGGAAATGGGACATATTCTTGTTTGAGCCTACTTATTTATTGTTTGAATGAATCCTCGGTGTTTTAGAAATAAGCAAACAAAATTTAAAAAGAAAAGATTCCTCTGAAAATGGTCGAATACAAGATTAAACAGAAAATGAGTATGAAAGCAGCCAATGTCCAAAGAAAAACTTTGAAAGAGCTGCAGAAAGCCTTGAGAACTATTGCCCTGAAGAACTGCTCAACACTTTTGCCCAGTGATTAATTATCTATGGATTATCTATGGGTTCATACATGTTAACTCTAGTTGTAACCAAGTGGATTTTTTTTTACACAAAGCACTCTTTGTCTTTGCCTCATGTGCATTAATAATTATATCTTCTGACCAAGACAGCAGATGAAGAAAAAGGCTTTTTAATTTCCTCATAACGTATTCTTATCTCATATATTACTGTTTTCTAAGTTGTGCTTTTCTGTACTATACTGAATGTAGAGCAGAGGCAGTAATGTTGCTGAGTGGTGGACCATCTTAGCTGTTGGTAAAGAGCTCAGCACTTTCCTAATGGGTGTTGTATTAAAGAGATTTGGGGCTTATGGATGTGTTCCTCTCACAAGCCTGTAATGGATTTAATGTTGCGAGGGTCACTCTCACTCAGTAGGATACTGTGGGACTCAGATGTGATACTTTATTTTTCTTTCCTGGTCTTTTTTTTTGTTTGTTTTGATTTTGGGTAGCACATGAGAGTAATGAAACTGTATGAACTTTGAAGTTACTATTACTACTTTAGTGTAAGTTTTGGCATCATAGTAATGCTTTATTATTTTCTCTCTCCAGTGTTTAGCAGTTGTTGCAGGAAACTATGTTGGAAAAAGAAAAAACTATGGAATAAAACGAAATCAACATCTAGTATTTAATCAAGAGTCTAAAATTAAGCATTCTGCAATGCCTATATTTGTCAATATTATTCAGGAATTTACTAGATGATGGAATTGAATTTGTAAATGGATGTGATTAATATAGAGAGATGCTATCCATTAGCAGCCCTATGCAAATGAATATTGAATGAAAGTTTAATATTTTGGCTAAACGTAAGCACCTTAAATTAACACAGTTAAAATAGATTTCTGCTAAAACTCACAGGAAAAGATGTCCATATTAGTGAAAATCCCCTAAAAAGTCCAATTTAGAGCTTTATAACTTTGAGCCATGTGGAGGAGACTTGCAGAGATATTAAGAGACATCTGAACTGATCAGTTTCCCTCAGTTGTAGGTTTAAAGCTGACTGTGCACTAAAAGCTTATTTTCTCGCTAGACACAATGTTGTTAACATGCTTCAAAACATATAGTCACTGGATAGCGCCGTGTTAGACGTGAGCAGGTGTAACCTTAATATCTTGATGAGTGGTCATTAATGTTTGCAGTGGTGGCTGGATTAGTTATTAACTGTGGCCTAAATCAGTTTGTGCTGACAGATTGGGAAAGTGATAATCCAAGGTGTGCCTTTAAAAGCCAGACTGTAGCCACCTGGTTCCATTTGTAGCATTTGTACCATCACTCTCCCAAACAGCCAGAAGAAACACCTCTGAAGGGCTGATCGCAACCACAAGCCGCAACCATGAATGGCACAGAGGGACCCTTTTTCTATGTCCCTATGGTAAACACCACCGGTATTGTCCGGAGTCCTTATGAATACCCTCAGCACTACCTTGTCAGCCCAGCAGCTTATGCTGCTCTGGGTGCCTACATGTTCTTTCTCATCCTTGTTGGATTTCCCATCAACTTCCTTACTCTCTATGTCACCATTGAACACAAGAAGCTGCGAACCCCACTAAACTACATCCTTCTGAACCTTGCGGTGGCTGACCTCTTCATGGTGTTTGGAGGATTCACCACAACGATTTACACCTCTATGCATGGCTACTTCGTCCTAGGTCGCCTTGGCTGCAATCTGGAAGGATTCTTTGCTACCCTCGGTGGTGAGATTGGTCTCTGGTCACTGGTTGTCCTTGCTATTGAAAGGTGGTTAGTCGTCTGCAAGCCCATTAGCAACTTCCGCTTTGGGGAGAACCACGCTATTATGGGCTTGGCCTTCACCTGGGTAGCGGCCGCTGCTTGCGCTGTACCCCCTCTTGTCGGCTGGTCTCGTTACATCCCTGAGGGCATGCAGTGCTCATGTGGAGTCGACTACTACACACGTGCAGAAGGCTTCAACAACGAGTCGTTTGTTATCTACATGTTCATCTGCCACTTCATGATTCCACTGACTATTGTGTTTTTCTGCTACGGCCGCCTGCTCTGTGCTGTCAAGGAGGCTGCTGCTGCCCAGCAGGAGTCTGAAACCACCCAGAGGGCTGAAAGGGAAGTCACCCGCATGGTTATTATGATGGTTATTTCCTTCCTGGTATGTTGGCTGCCCTATGCCGGAGTGGCCTGGTATATCTTCACACATCAGGGATCTGAATTTGGACCAGTCTTCATGACCCTCCCAGCCTTCTTTGCCAAGGGCGCTGCCATCTACAACCCTATTATTTACATCTGCATGAACAAGCAGTTCCGCCACTGCATGATCACCACCTTGTGCTGCGGGAAAAATCCCTTTGAAGAAGAGGAGGGAGCATCTACTACTGCCTCCAAGACCGAGGCTTCCTCTGTGTCCTCCAGCTCTGTGTCTCCTGCATAAAAGGGGCGTCAAGCAACGGCTCCGTGATCCGCCATCCAAGACGAAGACTTCTGCTCCCCCAGGGAAACTACTGAAGGCTAATGTCTACAGAAATAATTTCCTTTTTGTATTTTTACAAACGAATTGATTCAACCTAAAGACAGTTGCAGTAAAGGTCAGCCCATTACAGAGTTGTTCCTGTATGTACAGAATATCCAACTTAACAATCGGTGATATTTTTTTTTCCTGAGAGGAAAAGGAAAAATGCTAATCTTTCACAGTTGGATCCTATATGATACTGGCTTATTTTTGAATGTAGAGGCATGTAATCAAGGCAACGTAAAATAAAACGCACTTTGCAAATGACGCATCCTGTTTATGTTTTACTTACAGTTTGGGTGGCAAAGTTCATATGATTGTAGTATATTTAATCAAATAAATAAATGTGAATGACCTATTCAGAATGCATTTATGTCTTGAGTCGGTTTATACTTTAGAGCTGTTATTGCAGTTACTACTGCTCATC</t>
  </si>
  <si>
    <t>MNGTEGPFFYVPMVNTTGIVRSPYEYPQHYLVSPAAYAALGAYMFFLILVGFPINFLTLYVTIEHKKLRTPLNYILLNLAVADLFMVFGGFTTTIYTSMHGYFVLGRLGCNLEGFFATLGGEIGLWSLVVLAIERWLVVCKPISNFRFGENHAIMGLAFTWVAAAACAVPPLVGWSRYIPEGMQCSCGVDYYTRAEGFNNESFVIYMFICHFMIPLTIVFFCYGRLLCAVKEAAAAQQESETTQRAEREVTRMVIMMVISFLVCWLPYAGVAWYIFTHQGSEFGPVFMTLPAFFAKGAAIYNPIIYICMNKQFRHCMITTLCCGKNPFEEEEGASTTASKTEASSVSSSSVSPA</t>
  </si>
  <si>
    <t>ATGGTAAACACCACTGGTATTGTCCGGAATCCTTATGAATACCCTCAGCACTACCTTGTCAGCCCAGCAGCTTTTGCTGCTCTGGGTGCCTACATGTTCTTTCTCATCCTTGTTGGATTTCCCATCAACTTCCTTACTCTCTATGTCACCATTGAACACAAGAAGCTGCGAACCCCACTAAACTACATCCTTCTGAACCTTGCGGTGGCTGACCTCTTCATGGTGTTTGGAGGATTCACCACAACGGTTTACACCTCTATGCATGGCTACTTCGTCCTAGGTCGCCTTGGCTGCAATCTGGAAGGATTCTTTGCTACCCTCGGTGGTGAGATTGGTCTCTGGTCACTGGTTGTCCTTGCTATTGAAAGGTGGTTAGTCGTCTGCAAGCCTATTAGCAACTTCCGCTTTGGGGAGAACCACGCTATTATGGGCTTGGCCTTCACCTGGGTAGCGGCCCTTTCTTGCGCTGCACCCCCTCTTGTCGGCTGGTCTCGTTACATCCCTGAGGGCATGCAGTGCTCATGTGGAGTCGACTACTACACACGTGCAGAAGGCTTCAACAACGAGTCGTTTGTTATCTACATGTTTATCTGCCACTTCACAATTCCACTGACTGTTGTGTTTTTCTGCTACGGCCGCCTGCTCTGTGCTGTCAAGGAGGCTGCTGCTGCCCAGCAGGAGTCTGAAACCACCCAGAGGGCTGAAAGGGAAGTCACCCGCATGGTTATTATGATGGTTATTTCCTTCCTGGTATGTTGGCTGCCCTATGCCGGAGTGGCCTGGTATATCTTCACACATCAGGGATCTGAATTTGGACCAGTCTTCATGACCCTCCCAGCCTTCTTTGCCAAGGCCGCTGCCATCTACAACCCTATCATTTACATCTGCATGAACAAGCAGTTCCGCCACTGCATGATCACCACC</t>
  </si>
  <si>
    <t>MVNTTGIVRNPYEYPQHYLVSPAAFAALGAYMFFLILVGFPINFLTLYVTIEHKKLRTPLNYILLNLAVADLFMVFGGFTTTVYTSMHGYFVLGRLGCNLEGFFATLGGEIGLWSLVVLAIERWLVVCKPISNFRFGENHAIMGLAFTWVAALSCAAPPLVGWSRYIPEGMQCSCGVDYYTRAEGFNNESFVIYMFICHFTIPLTVVFFCYGRLLCAVKEAAAAQQESETTQRAEREVTRMVIMMVISFLVCWLPYAGVAWYIFTHQGSEFGPVFMTLPAFFAKAAAIYNPIIYICMNKQFRHCMITT</t>
  </si>
  <si>
    <t>ATGGTAAACACCACCGGTATTGTCCGGAGTCCTTATGAATACCCTCAGCACTACCTTGTCAGCCCAGCAGCTTATGCTGCTCTGGGTGCCTACATGTTCTTTCTCATCCTTGTTGGATTTCCCATCAACTTCCTTACTCTCTATGTCACCATTGAACACAAGAAGCTGCGAACCCCACTAAACTACATCCTTCTGAACCTTGCGGTGGCTGACCTCTTCATGGTGTTTGGAGGATTCACCACAACGATTTACACCTCTATGCATGGCTACTTCGTCCTAGGTCGCCTTGGCTGCAATCTGGAAGGATTCTTTGCTACCCTCGGTGGTGAGATTGGTCTCTGGTCACTGGTTGTCCTTGCTATTGAAAGGTGGTTAGTCGTCTGCAAGCCCATTAGCAACTTCCGCTTTGGGGAGAACCACGCTATTATGGGCTTGGCCTTCACCTGGGTAGCGGCCGCTGCTTGCGCTGTACCCCCTCTTGTCGGCTGGTCTCGTTACATCCCTGAGGGCATGCAGTGCTCATGTGGAGTCGACTACTACACACGTGCAGAAGGCTTCAACAACGAGTCGTTTGTTATCTACATGTTCATCTGCCACTTCATGATTCCACTGACTATTGTGTTTTTCTGCTACGGCCGCCTGCTCTGTGCTGTCAAGGAGGCTGCTGCTGCCCAGCAGGAGTCTGAAACCACCCAGAGGGCTGAAAGGGAAGTCACCCGCATGGTTATTATGATGGTTATTTCCTTCCTGGTATGTTGGCTGCCCTATGCCGGAGTGGCCTGGTATATCTTCACACATCAGGGATCTGAATTTGGACCAGTCTTCATGACCCTCCCAGCCTTCTTTGCCAAGGGCGCTGCCATCTACAACCCTATTATTTACATCTGCATGAACAAGCAGTTCCGCCACTGCATGATCACCACC</t>
  </si>
  <si>
    <t>MVNTTGIVRSPYEYPQHYLVSPAAYAALGAYMFFLILVGFPINFLTLYVTIEHKKLRTPLNYILLNLAVADLFMVFGGFTTTIYTSMHGYFVLGRLGCNLEGFFATLGGEIGLWSLVVLAIERWLVVCKPISNFRFGENHAIMGLAFTWVAAAACAVPPLVGWSRYIPEGMQCSCGVDYYTRAEGFNNESFVIYMFICHFMIPLTIVFFCYGRLLCAVKEAAAAQQESETTQRAEREVTRMVIMMVISFLVCWLPYAGVAWYIFTHQGSEFGPVFMTLPAFFAKGAAIYNPIIYICMNKQFRHCMITT</t>
  </si>
  <si>
    <t>ATGGTAAACACCACTGGTATTGTCCGGAGTCCTTATGAATACCCTCAGCACTACCTTGTCAACCCAGCAGCTTATGCTGCTCTGGCTGCCTACATGTTCTTTCTCATCCTTGTTGGATTTCCCATCAACTTCCTTACTCTTTATGTCACCATTGAACACAAGAAGCTGCGAACCCCACTAAACTACATCCTTCTGAACCTTGCGGTGGCTAACCTCTTCATGGTGTTTGGAGGATTCACCACAACGATTTACACCTCTATGCATGGCTACTTCATCCTAGGTCGCCTTGGCTGCAATCTGGAAGGATTCTTTGCTACCCTTGGTGGTGAGATTGGTCTCTGGTCACTGGTTGTCCTTGCTATTGAAAGGTGGTTAGTCGTCTGCAAGCCCATTAGCAACTTCCGCTTTGGGGAGAACCACGCTATTATGGGCTTGGCCTTCACCTGGGTAGCGGCCCTTTCTTGCGCTGCACCCCCTCTTGTCGGCTGGTCTCGTTACATCCCTGAGGGCATGCAGTGCTCATGTGGAGTCGACTACTACACACGTGCAGAAGGCTTCAACAACGAGTCGTTTGTTGTCTACATGTTCATCTGCCACTTCTCGATTCCACTGACTGTTGTGTTTTTCTGCTACGGCCGTCTGCTCTGTGCTGTCAAGGAGGCTGCTGCTGCCCAGCAGGAGTCTGAGACCACCCAGAGGGCTGAAAGGGAAGTCACCCGCATGGTTATTATGATGGTTGTTTCCTTCCTGGTATGTTGGCTGCCCTATGCCGGAGTAGCCTGGTATATCTTCACACATCAGGGATCTGAATTTGGACCAGTCTTCATGACCCTCCCAGCCTTCTTTGCCAAGGCCGCTGCCATCTACAACCCTATTATTTACATCTGCATGAACAAGCAGTTCCGCCACTGCATGATCACCACC</t>
  </si>
  <si>
    <t>MVNTTGIVRSPYEYPQHYLVNPAAYAALAAYMFFLILVGFPINFLTLYVTIEHKKLRTPLNYILLNLAVANLFMVFGGFTTTIYTSMHGYFILGRLGCNLEGFFATLGGEIGLWSLVVLAIERWLVVCKPISNFRFGENHAIMGLAFTWVAALSCAAPPLVGWSRYIPEGMQCSCGVDYYTRAEGFNNESFVVYMFICHFSIPLTVVFFCYGRLLCAVKEAAAAQQESETTQRAEREVTRMVIMMVVSFLVCWLPYAGVAWYIFTHQGSEFGPVFMTLPAFFAKAAAIYNPIIYICMNKQFRHCMITT</t>
  </si>
  <si>
    <t>ATGGTAAACACCACCGGTATTGTCCGGAGTCCTTATGAATACCCTCAGCACTACCTTGTCAGCCCAGCAGCTTATGCTGCTCTGGGTGCCTACATGTTCTTTCTCATCCTTGTTGGATTTCCCATCAACTTCCTTACTCTCTATGTCACCATTGAACACAAGAAGCTGCGAACCCCACTAAACTACATCCTTCTGAACCTTGCGGTGGCTGACCTCTTCATGGTGTTTGGAGGATTCACCACAACGATTTACACCTCTATGCATGGCTACTTCGTCCTAGGTCGCCTTGGCTGCAATCTGGAAGGATTCTTTGCTACCCTCGGTGGTGAGATTGGTCTCTGGTCACTGGTTGTCCTTGCTATTGAAAGGTGGTTAGTCGTCTGCAAGCCCATTAGCAACTTCCGCTTTGGGGAGAACCACGCTATTATGGGCTTGGCCTTCACCTGGTTAGCGGCCCTTTCTTGCGCTGCACCCCCTCTTGTCGGCTGGTCTCGTTACATCCCTGAGGGCATGCAGTGCTCATGTGGAGTCGACTACTACACACGTGCAGAAGGCTTCAACAACGAGTCGTTTGTTATCTACATGTTCATCTGCCACTTCTCAATTCCACTGGTTGTTGTGTTTTTCTGCTACGGCCGCCTGCTCTGTGCTGTCAAGGAGGCTGCTGCTGCCCAGCAGGAGTCTGAGACCACCCAGAGGGCTGAAAGGGAAGTCACCCGCATGGTTATTATGATGGTTATTTCCTTCCTGGTATGTTGGCTGCCCTATGCCTCAGTGGCCTGGTATATCTTCACACATCAGGGATCTGAATTTGGACCAGTCTTCATGACCCTCCCAGCCTTCTTTGCCAAGGCCGCTGCCATCTACAACCCTGTGATTTACATCTGCATGAACAAGCAGTTCCGCCACTGCATGATCACCACC</t>
  </si>
  <si>
    <t>MVNTTGIVRSPYEYPQHYLVSPAAYAALGAYMFFLILVGFPINFLTLYVTIEHKKLRTPLNYILLNLAVADLFMVFGGFTTTIYTSMHGYFVLGRLGCNLEGFFATLGGEIGLWSLVVLAIERWLVVCKPISNFRFGENHAIMGLAFTWLAALSCAAPPLVGWSRYIPEGMQCSCGVDYYTRAEGFNNESFVIYMFICHFSIPLVVVFFCYGRLLCAVKEAAAAQQESETTQRAEREVTRMVIMMVISFLVCWLPYASVAWYIFTHQGSEFGPVFMTLPAFFAKAAAIYNPVIYICMNKQFRHCMITT</t>
  </si>
  <si>
    <t>ATGGCAAACACCACCGGTATTGTCCGGAATCCTTATGAATACTCTCAGCACTACCTTGTCAACCCAGCAGCTTTTGCTGCTCTGGGTGCCTACATGTTCTTTCTCATCCTTGTTGGATTTCCCATCAACTTCCTTACTCTCTATGTCACCATTGAACACAAGAAGCTGCGAACCCCACTAAACTACATCCTTCTGAACCTTGCGGTGGCTGACCTCTTCATGGTGTTTGGAGGATTCACCACAACGATTTACACCTCTATGCATGGCTACTTCATCCTAGGTCGCCTTGGCTGCAATCTGGAAGGATTCTTTGCTACCCTCGGTGGTGAAATTGGTCTCTGGTCACTGGTTGTCCTTGCTATTGAAAGGTGGTTAGTCGTCTGCAAGCCCATTAGCAACTTCCGCTTTGGGGAGAACCACGCTATTATGGGCTTGGCCTTCACCTGGGTAGCGGCCCTTTCTTGCGCTGCACCCCCTCTTGTCGGCTGGTCTCGTTACATCCCTGAGGGCATGCAGTGCTCATGTGGAGTCGACTACTACACACGTGCAGAAGGCTTCAACAACGAGTCGTTTGTTATCTACATGTTCATCTGCCACTTCATGATTCCACTGACTGTTGTGTTTTTCTGCTACGGCCGCCTGCTCTGTGCTGTCAAGGAGGCTGCTGCTGCCCAGCAGGAGTCTGAGACCACCCAGAGGGCTGAAAGGGAAGTCACCCGCATGGTTATTATGATGGTTATTTCCTTCCTGGTATGTTGGCTGCCCTATGCCGGAGTGGCCTGGTATATCTTCACACATCAGGGATCTGAATTTGGACCAGTCTTCATGACCCTCCCATCCTTCTTTGCCAAGGCCGCTGCCATCTACAACCCTATTATTTACATCTGCATGAACAAGCAGTTCCGCCACTGCATGATCACCACC</t>
  </si>
  <si>
    <t>MANTTGIVRNPYEYSQHYLVNPAAFAALGAYMFFLILVGFPINFLTLYVTIEHKKLRTPLNYILLNLAVADLFMVFGGFTTTIYTSMHGYFILGRLGCNLEGFFATLGGEIGLWSLVVLAIERWLVVCKPISNFRFGENHAIMGLAFTWVAALSCAAPPLVGWSRYIPEGMQCSCGVDYYTRAEGFNNESFVIYMFICHFMIPLTVVFFCYGRLLCAVKEAAAAQQESETTQRAEREVTRMVIMMVISFLVCWLPYAGVAWYIFTHQGSEFGPVFMTLPSFFAKAAAIYNPIIYICMNKQFRHCMITT</t>
  </si>
  <si>
    <t>ATGACAAACACCACCGGTATTGTCCGGAGTCCTTATGAATACCCTCAGCACTACCTTGTCAACCCAGCAGCTTATGCTGCTCTGGGTGCCTACATGTTCTTTCTCATCCTTGTTGGATTTCCCATCAACTTCCTTACTCTCTATGTCACCATTGAACACAAGAAGCTGCGAACCCCACTAAACTACATCCTTCTGAACCTTGCGGTGGCTGACCTCTTCATGGTGTTTGGAGGATTCACCACAACGATTTACACCTCTATGCATGGCTACTTCGTCCTAGGTCGCCTTGGCTGCAATCTGGAAGGATTCTTTGCTACCCTCGGTGGTGAGATTGGTCTCTGGTCACTGGTTGTCCTTGCTATTGAAAGGTGGTTAGTCGTCTGCAAGCCCATTAGCAACTTCCGCTTTGGGGAGAACCACGCTATTATGGGCTTGGCCTTCACCTGGGTAGCGGCCCTTTCTTGCGCTGCACCCCCTCTTGTCGGCTGGTCTCGTTACATCCCTGAGGGCATGCAGGTCTCATGTGGAGTCGACTACTACACACGTGCAGAAGGCTTCAACAACGAGTCGTTTGTTATCTACATGTTCATCTGCCACTTCATGATTCCACTGACTGTTGTGTTTTTCTGCTACGGCCGCCTGCTCTGTGCTGTCAAGGAGGCTGCTGCTGCCCAGCAGGAGTCTGAGACCACCCAGAGGGCTGAAAGGGAAGTCACCCGCATGGTTATTATGATGGTTATTTCCTTCCTGGTATGTTGGCTGCCCTATGCCGGAGTGGCCTGGTTTATCTTCACACATCAGGGATCTGAATTTGGACCAGTCTTCATGACCCTCCCATCCTTCTTTGCCAAGGCCGCTGCCATCTACAACCCTATTATTTACATCTGCATGAACAAGCAGTTCCGCCACTGCATGATCACCACC</t>
  </si>
  <si>
    <t>MTNTTGIVRSPYEYPQHYLVNPAAYAALGAYMFFLILVGFPINFLTLYVTIEHKKLRTPLNYILLNLAVADLFMVFGGFTTTIYTSMHGYFVLGRLGCNLEGFFATLGGEIGLWSLVVLAIERWLVVCKPISNFRFGENHAIMGLAFTWVAALSCAAPPLVGWSRYIPEGMQVSCGVDYYTRAEGFNNESFVIYMFICHFMIPLTVVFFCYGRLLCAVKEAAAAQQESETTQRAEREVTRMVIMMVISFLVCWLPYAGVAWFIFTHQGSEFGPVFMTLPSFFAKAAAIYNPIIYICMNKQFRHCMITT</t>
  </si>
  <si>
    <t>ATGGCAAACACCACCGGTATTGTCCGGAGTCCTTATGAATACCCTCAGCACTACCTTGTCAACCCAGCAGCTTATGCTGCTCTGGGTGCCTACATGTTCTTTCTCATGCTTGTTGGATTTCCCATCAACTTCCTTACTCTCTATGTCACCATTGAACACAAGAAGCTGCGAACCCCACTAAACTACATCCTTCTGAACCTTGCGGTGGCTGACCTCTTCATGGTGTTTGGAGGATTCACCACAACGATTTACACCTCTATGCATGGCTACTTCGTCCTAGGTCGCCTTGGCTGCAATCTCGAAGGATTCTTTGCTACCCTCGGTGGTGAGATTGGTCTCTGGTCACTGGTTGTCCTTGCTGTTGAAAGGTGGTTAGTCGTCTGCAAGCCCATTAGCAACTTCCGCTTTGGGGAGAACCACGCTATTATGGGCTTGGCCTTCACCTGGGTAGGGGCCCTTTCTTGCGCTGCACCCCCTCTTGTCGGCTGGTCTCGTTACATCCCTGAGGGCATGCAGGTCTCATGTGGAGTCGACTACTACACACGTGCAGAAGGCTTCAACAACGAGTCGTTTGTTATCTACATGTTCATCTGCCACTTCATGATTCCACTTACTGTTGTGTTTTTCTGCTATGGCCGCCTGCTCTGTGCTGTCAAGGAGGCTGCTGCTGCCCAGCAGGAGTCTGAGACCACCCAGAGGGCTGAAAGGGAAGTCACCCGCATGGTTATTATGATGGTTATCTCCTTCCTGGTATGTTGGCTGCCCTATGCCGGAGTGGCCTGGTTTATCTTCACACATCAGGGATCTGAATTTGGACCAGTCTTCATGACCCTCCCAGCCTTCTTTGCCAAGGCCGCTGCCGTCTACAACCCTATTATTTACATCTGCATGAACAAGCAGTTCCGCCACTGCATGATCACCACC</t>
  </si>
  <si>
    <t>MANTTGIVRSPYEYPQHYLVNPAAYAALGAYMFFLMLVGFPINFLTLYVTIEHKKLRTPLNYILLNLAVADLFMVFGGFTTTIYTSMHGYFVLGRLGCNLEGFFATLGGEIGLWSLVVLAVERWLVVCKPISNFRFGENHAIMGLAFTWVGALSCAAPPLVGWSRYIPEGMQVSCGVDYYTRAEGFNNESFVIYMFICHFMIPLTVVFFCYGRLLCAVKEAAAAQQESETTQRAEREVTRMVIMMVISFLVCWLPYAGVAWFIFTHQGSEFGPVFMTLPAFFAKAAAVYNPIIYICMNKQFRHCMITT</t>
  </si>
  <si>
    <t>ATGGTAAACACCACTGGTATTGTCCGGAGTCCTTATGAATACCCTCAGCACTACCTTGTCAGCCCAGCAGCTTATGCTGCTCTGGGTGCCTACATGTTCTTTCTCATCCTTGTTGGATTTCCCATCAACTTCCTTACTCTCTATGTCACCATTGAACACAAGAAGCTGCGAACCCCACTAAACTACATCCTTCTGAACCTTGCGGTGGCTGACCTCTTCATGGTGTTTGGAGGATTCACCACAACGGTTTACACCTCTATGCATGGCTACTTCGTCCTAGGTCGCCTTGGCTGCAATCTGGAAGGATTCTTTGCTACCCTCGGTGGTGAGATTGGTCTCTGGTCACTGGTTGTCCTTGCTATTGAAAGGTGGTTAGTCGTCTGCAAGCCTATTAGCAACTTCCGCTTTGGGGAGAACCACGCTATTATGGGCTTGGCCTTCACCTGGGTAGCGGCCCTTGCTTGCGCTGCACCCCCTCTTGTCGGCTGGTCTCGTTACATCCCTGAGGGCATGCAGTGCTCATGTGGAGTCGACTACTACACACGTGCAGAAGGCTTCAACAACGAGTCGTTTGTTATCTACATGTTTATCTGCCACTTCATAATTCCACTGACTGTTGTGTTTTTCTGCTACGGCCGCCTGCTCTGTGCTGTCAAGGAGGCTGCTGCTGCCCAGCAGGAGTCTGAAACCACCCAGAGGGCTGAAAGGGAAGTCACCCGCATGGTTATTATGATGGTTATTTCCTTCCTGGTATGTTGGCTGCCCTATGCCGGAGTGGCCTGGTATATCTTCACACATCAGGGATCTGAATTTGGACCAGTCTTCATGACCCTCCCAGCCTTCTTTGCCAAGAGCTCTTCCATCTACAACCCTATCATTTACATCTGCATGAACAAGCAGTTCCGCCACTGCATGATCACCACC</t>
  </si>
  <si>
    <t>MVNTTGIVRSPYEYPQHYLVSPAAYAALGAYMFFLILVGFPINFLTLYVTIEHKKLRTPLNYILLNLAVADLFMVFGGFTTTVYTSMHGYFVLGRLGCNLEGFFATLGGEIGLWSLVVLAIERWLVVCKPISNFRFGENHAIMGLAFTWVAALACAAPPLVGWSRYIPEGMQCSCGVDYYTRAEGFNNESFVIYMFICHFIIPLTVVFFCYGRLLCAVKEAAAAQQESETTQRAEREVTRMVIMMVISFLVCWLPYAGVAWYIFTHQGSEFGPVFMTLPAFFAKSSSIYNPIIYICMNKQFRHCMITT</t>
  </si>
  <si>
    <t>ATGGTAAACACCACTGGTATTGTCCGGAGTCCTTATGAATACCCTCAGTACTACCTTGTCAGCCCAGCAGCTTATGCTGTTCTGGGTGCCTACATGTTCTTTCTCATCCTTGTTGGATTTCCCATCAACTTCCTTACTCTCTATGTCACCATTGAACACAAGAAGCTGCGAACCCCACTAAACTACATCCTTCTGAACCTTGCGGTGGCTAACCTCTTCATGGTGTTTGGAGGATTCACCACAACGATTTACACCTCTATGCATGGCTACTTCGTCCTAGGTCGCCTTGGCTGCAATCTGGAAGGATTCTTTGCTACCCTCGGTGGTGAGATTGGTCTCTGGTCACTGGTTGTCCTTGCTGTTGAAAGGTGGTTAGTCGTCTGCAAGCCTATTAGCAACTTCCGCTTTGGGGAGAACCACGCTATTATGGGCTTGGCCTTCACCTGGGTAGCGGCCCTTGCTTGCGCTGCACCCCCTCTTGTCGGCTGGTCTCGTTACATCCCTGAGGGCATGCAGTGCTCATGTGGAATCGACTACTACACACGTGCAGAAGGCTTCAACAACGAGTCGTTTGTTATCTACATGTTTATCTGCCACTTCACGATTCCACTGACTGTTGTGTTTTTCTGCTACGGCCGCCTGCTCTGTGCTGTCAAGGAGGCTGCTGCTGCCCAGCAGGAGTCTGAAACCACCCAGAGGGCTGAAAGGGAAGTCACCCGCATGGTTATTATGATGGTTATTTCCTTCCTGGTATGTTGGCTGCCCTATGCCGGAGTGGCCTGGTATATCTTCACACATCAGGGATCTGAATTTGGACCAGTCTTCATGACCCTCCCAGCCTTCTTTGCCAAGAGCTCTKCCATCTACAACCCTATCATTTACATCTGCATGAACAAGCAGTTCCGCCACTGCATGATCACCACC</t>
  </si>
  <si>
    <t>MVNTTGIVRSPYEYPQYYLVSPAAYAVLGAYMFFLILVGFPINFLTLYVTIEHKKLRTPLNYILLNLAVANLFMVFGGFTTTIYTSMHGYFVLGRLGCNLEGFFATLGGEIGLWSLVVLAVERWLVVCKPISNFRFGENHAIMGLAFTWVAALACAAPPLVGWSRYIPEGMQCSCGIDYYTRAEGFNNESFVIYMFICHFTIPLTVVFFCYGRLLCAVKEAAAAQQESETTQRAEREVTRMVIMMVISFLVCWLPYAGVAWYIFTHQGSEFGPVFMTLPAFFAKSSXIYNPIIYICMNKQFRHCMITT</t>
  </si>
  <si>
    <t>ATGGTAAACACCACTGGTATTGTCCGGAATCCTTATGAATACCCTCAGCACTACCTTGCCAGCCCAGCAGCTTTTGCTGCTCTGGGTGCCTACATGTTCTTTCTCATGCTTGTTGGATTTCCCATCAACTTCCTTACTCTTTATGTCACCATTGAACACAAGAAGCTGCGAACCCCACTAAACTACATCCTTCTGAACCTTGCAGTGGCTGACCTCTTCATGGTGTTTGGAGGATTCACCACAACGATTTACACCTCTATGCATGGCTACTTCATCCTAGGTCGCCTTGGCTGCAATCTGGAAGGATTCTTTGCTACCCTCGGTGGTGAGATTGGTCTCTGGTCACTGGTTGTCCTTGCTATTGAAAGGTGGTTAGTCGTCTGCAAGCCCATTAGCAACTTCCGCTTTGGGGAGAACCACGCTATTATGGGCTTGGCCTTCACCTGGGTAGCGGCCCTTTCTTGCGCTGGACCCCCTCTTGTCGGCTGGTCTCGTTACATCCCTGAGGGCATGCAGTGCTCATGTGGAGTCGACTACTACACACGTGCAGAAGGCTTCAACAACGAGTCGTTTGTTATCTACATGTTCATCTGCCACTTCTCGATTCCACTGACTGTTGTGTTTTTCTGCTACGGCCGTCTGCTCTGTGCTGTCAAGGAGGCTGCTGCTGCCCAGCAGGAGTCTGAGACCACCCAGAGGGCTGAAAGGGAAGTCACCCGCATGGTTATTATGATGGTTGTTTCCTTCCTGGTATGTTGGCTGCCCTATGCCGGAGTAGCCTGGTATATCTTCACACATCAGGGATCTGAATTTGGACCAGTCTTCATGACCATCCCAGCCTTCTTTGCCAAGGCCGCTGCCATCTACAACCCTATTATTTACATCTGCATGAACAAGCAGTTCCGCCACTGCATGATCACCACC</t>
  </si>
  <si>
    <t>MVNTTGIVRNPYEYPQHYLASPAAFAALGAYMFFLMLVGFPINFLTLYVTIEHKKLRTPLNYILLNLAVADLFMVFGGFTTTIYTSMHGYFILGRLGCNLEGFFATLGGEIGLWSLVVLAIERWLVVCKPISNFRFGENHAIMGLAFTWVAALSCAGPPLVGWSRYIPEGMQCSCGVDYYTRAEGFNNESFVIYMFICHFSIPLTVVFFCYGRLLCAVKEAAAAQQESETTQRAEREVTRMVIMMVVSFLVCWLPYAGVAWYIFTHQGSEFGPVFMTIPAFFAKAAAIYNPIIYICMNKQFRHCMITT</t>
  </si>
  <si>
    <t>ATGACAAACACCACCGGTGTTATCCGGAGTCCTTATGAATACCCTCAGCACTACCTTGTCAGCCCAGCAGCTTATGCTGCTCTGGGTGCCTACATGTTCTTTCTCATCATTGTTGGATTTCCCATCAACTTCCTTACTCTCTATGTCACCATTGAACACAAGAAGCTGCGAACCCCACTAAACTACATCCTTCTGAACCTTGCGGTGGCTGACCTCTTCATGGTGTTTGGAGGATTCACCACAACGATTTACACCTCTATGCATGGCTACTTCGTCCTAGGTCGCCTTGGCTGCAATCTGGAAGGATTCTTTGCTACCCTCGGTGGTGAGATTGGTCTCTGGTCACTGGTCGTCCTTGCTATTGAAAGGTGGTTAGTCGTCTGCAAGCCCATTAGCAACTTCCGCTTTGGGGAGAACCACGCTATTATGGGCTTGGCCTTCACCTGGGTAGCGGCCCTTTCTTGCGCTGCACCCCCTCTTGTCGGCTGGTCTCGTTACATCCCTGAGGGCATGCAGGTCTCATGTGGAGTCGACTACTACACACGTGCAGAAGGCTTCAACAACGAGTCGTTTGTTATCTACATGTTCATCTGCCACTTCATGATTCCACTGACTGTTGTGTTTTTCTGCTACGGCCGCCTGCTCTGTGCTGTCAAGGAGGCTGCTGCTGCCCAGCAGGAGTCTGAGACCACCCAGAGGGCTGAAAGGGAAGTCACCCGCATGGTTATTATGATGGTTATTTCCTTCCTGGTATGTTGGCTGCCCTATGCCGGAGTGGCCTGGTATATCTTCACACATCAGGGATCTGAATTTGGACCAGTCTTCATGACCCTCCCATCCTTCTTTGCCAAGGCCGCTGCCATCTACAACCCTATTATTTACATCTGCATGAACAAGCAGTTCCGCCACTGCATGATCACCACC</t>
  </si>
  <si>
    <t>MTNTTGVIRSPYEYPQHYLVSPAAYAALGAYMFFLIIVGFPINFLTLYVTIEHKKLRTPLNYILLNLAVADLFMVFGGFTTTIYTSMHGYFVLGRLGCNLEGFFATLGGEIGLWSLVVLAIERWLVVCKPISNFRFGENHAIMGLAFTWVAALSCAAPPLVGWSRYIPEGMQVSCGVDYYTRAEGFNNESFVIYMFICHFMIPLTVVFFCYGRLLCAVKEAAAAQQESETTQRAEREVTRMVIMMVISFLVCWLPYAGVAWYIFTHQGSEFGPVFMTLPSFFAKAAAIYNPIIYICMNKQFRHCMITT</t>
  </si>
  <si>
    <t>ATGGTAAACACCACTGGTATTGTCCGGAGTCCTTATGAATACCCTCAGCACTACCTTGTCAGCCCAGCAGCTTATGCTGCTCTGGGTTGCTACATGTTCTTTCTCATCCTTGTTGGATTTCCCATCAACTTCCTTACTCTCTATGTCACCATTGAACACAAGAAGCTGCGAACCCCACTAAACTACATCCTTCTGAACCTTGCGGTGGCTGACCTCTTCATGGTGTTTGGAGGATTCACCACAACGGTTTACACCTCTATGCATGGCTACTTCGTCCTAGGTCGCCTTGGCTGCAATCTGGAAGGATTCTTTGCTACCCTTGGTGGTGAGATTGGTCTCTGGTCACTGGTTGTCCTTGCTGTTGAAAGGTGGTTAGTCGTCTGCAAGCCTATTAGCAACTTCCGCTTTGGGGAGAACCACGCTATTATGGGCTTGGGCGTCACCTGGATAGGGGCCCTTTCTTGCGCTGCACCCCCTCTTCTTGGCTGGTCTCGTTACATCCCTGAGGGCATGCAGTGCTCATGTGGAGTCGACTACTACACACGTGCAGAAGGCTTCAACAACGAGTCGTTTGTTATCTACATGTTTATCTGCCACTTCTTAATTCCACTGACTATTGTGTTTTTCTGCTACGGCCGCCTGCTCTGTGCTGTCAAGGAGGCTGCTGCTGCCCAGCAGGAGTCTGAAACCACCCAGAGGGCTGAAAGGGAAGTCACCCGCATGGTTATTATGATGGTTATTTCCTTCCTGATATGTTGGCTGCCCTATGCCGGAGTGGCCTGGTATATCTTCACACATCAGGGATCTGAATTTGGACCAGTCTTCATGACCCTCCCAGCCTTCTTTGCCAAGGGCGCTTCCATCTACAACCCTATTATTTACATCTGCATGAACAAGCAGTTCCGCCACTGCATGATCACCACC</t>
  </si>
  <si>
    <t>MVNTTGIVRSPYEYPQHYLVSPAAYAALGCYMFFLILVGFPINFLTLYVTIEHKKLRTPLNYILLNLAVADLFMVFGGFTTTVYTSMHGYFVLGRLGCNLEGFFATLGGEIGLWSLVVLAVERWLVVCKPISNFRFGENHAIMGLGVTWIGALSCAAPPLLGWSRYIPEGMQCSCGVDYYTRAEGFNNESFVIYMFICHFLIPLTIVFFCYGRLLCAVKEAAAAQQESETTQRAEREVTRMVIMMVISFLICWLPYAGVAWYIFTHQGSEFGPVFMTLPAFFAKGASIYNPIIYICMNKQFRHCMITT</t>
  </si>
  <si>
    <t>TCCATGACTAACTCACACTATGGATGTTTGGATGATGTGTTTTATATGGGACAGAACAACACCGTGTTTGTGGTGTAAGATGGATTTGTTTTAAGACACATGCAACATTCAGTAGAAATACTATCAGTTTTCATTTAATCTTGCTTGCCTTGTACAATGATGAATTTCAGCTCATGTTTGTGAACCTCAAACCTGCAAAAATATTTTTGCTTAAACAGATATTATACTTGAGTCACTGAATACAATTTCCACTGTGTCTTTTTGTCATCATCGAATGAAGAATCCACTTTTGTATCCACATAATAATTTCAGTTATCATCCACCAGAGAGCATAGTTTGCTAAGGAAGCAAAAATTCTGCTGACCATCCTTCAAGATTTGAAGATTCAGTTGCCATTTTTTTTTNAACATTTTCCCTCAAACCATACCAGAATAAATATACTAGTTTTGAATCTTTGCTTAATTGGATAGATGTCCTTGTTATTTGTGTGTGTGTGTTTTGGAAAGATTACACATTTAACTGACTATTATCCACAGTCCTGCAACCCTGAACAGGATAGTAGAGTCTAGAAATAAGTATTTTATTCCAAAGACCAGCTCAGTATGAGAAGATCTGCAATCTTAATAGGCAAGCTCACAAATTTATATTATATAACACATATTTTCTGTTCTTGAATTTTTTTTGTTGAACAAAATAATTTCATGTTTCTGTGGTAAACGTAATGAAATCATGTACGATCTGCATGAAATTCAACGCAACTTAGATTTATTGGTGATTCTAAATTACCTAGAAGTGTGAATGTGAGTGCAAATGGTCGACTGTCTCTCTGTGTTAGCCCTGCCATAGACTGGCGACCTGTCCAGGGTGTATGCTGCTTCTCTCACTATGACAGCTGGGATAGGCTCCAATTGGAATACAGTACCAGAATTGCATAAAGCTAAAATAAAGCAATTTAATCGCATGGAAATCCTTTTCTTCTTTTTTTTAAATTTCCATTCAAGTAGTTAATTTTTTGAGTGTTGTTGTATCTCCCAGGTCCTGCGTCAAGTCTTTGCTGGAGTTCTTCCTTTTTTTAAGGGCATGCTGCTGTAGCTAGTTTTTTAAGCCTGTAACATGTTTTTTCCTCCTCTTGCCCAGTTTCCTGTTTTTTTTTTGTTTTTTTTTNAGGATGCGCTGCATACCATGTCAAGACATCAAGTTTTGGATTAAGAGTAACTAATAGTTCTTTGGGAATCACTTCACAGAGCAAAAACACTATTTTGTGCCTCTCTTGTTACCTTTTATGTAGACTGAGACATTGGAAATGGGACATATTCTTGTTTGAGCCTACTTATTTACTGTTTGAATGAATCCTCAGTGTTTTAGAAATAAGGAAACAAAATTAAAAAAAGAAAAGATTCCTCTGAAAATGGTCAAATACAAGAATAAACAGAAAATGAGTGTGAAAGCAGCCAATGTCCAAAGAAAAACTTTGAAAGAGCTGCAGAAAGCCTTGAGAACTATTGCCCTGAAGAACTGCTCAACACTTTTGCCCAGTGATTAATTATCTATGGATTATCTATGGGTCNNNNTTCTGACCAGACAGCAGATGAAGAAAAAGGCTTTTTAATTTTCTCATAACGTATCCTTATCTCATATATTACTGTTTTCTAAGTTGTGCTTTTCTGTACTATACTGAATGTAGAGCAGAGGCAGTAATGTTGCTGAGTGGTGGACCATCTTAGCTGTTGGTAAAGAGCTCAGCACTTTCCTAATGGGTGTTGTATTAAAGAGATTTGGGGCTTATGGGTGTGTTCCTCTCACAAGCCTGTAATGGATTTAATGTTGCGAGGGTCACTCTCACTCAGTAGGATACTGTGGGACTCAGATGTGATACTTTATTTTTCTTTCCTGGTCNTTTTTTTTTNNNNTTTTTTTTTTGTTTGCTTTGATTTTGGGTAGCACATGAGAGTAATGAAACTGTATGAACTTTGAAGTTACTATTACTACTTTAGTGTAAGTTTTGGCATCATAGTAATGCTCTATTATTTTCTCTCTCCAGTGTTTAGCAGTTGTTGCAGGAAACTATGTTGGAAAAAGAAAAAACTATGGAATAAAACGAAATCAACATCCAGTATTTAATCAAGAGTCTAAAATTAAGCATTCTGCAAAGCCTATATTTGTCAATATTATTCAGGATTTACTAGATGATGGAATTGAATTTGTAAATGGATGTGATTAATATAGAGAGATGCTATCCATTAGCAGCCCTATGCAAATTAATATTGAATGAAAGTTTAATATTTTGGCTAAACGTAAGCACCTTAAATTAACACAGTTAAAATARATTTCTGCTAAAACTCACAGGAAAAGATGTCCATATTAGTGAAAATCCCCTAAAACGTCAAATTTAGAGCTTTATAGCTTTGAGCCATGTGGAGGAGACTTGCAGAGATATTAAGAGACATCTGAACTGATCAGTTTCCCTCAGTTGTAGGTTTAAAGCTGACTGTGCACTAAAACCTTATTTTCTCGCTAGACACGATGTTGTTAACATGCTTCAAAACATATAGTCACTGGATAGCGCCGTGTTAGACGTGAGCAGGTGTAACCTTAATATCTTGATGAGTGGTCATTAATGTTTGCAGTGGTGGCTGGATTAGTTATTAACTGTGGCCTAAATCAGTTTGTGCTGACAGATTGGGAAAGTGATAATCCAAGGTGTGCCTTTAAAAGCCAGACTGTAGCCACCTGGTTCCATTTGTAGCATTTGTACCATCACTCTCCCAAACACCCAGAAGAAACACCTCTGAAGGGCTGATCGCAACCACAAGCCGCAACCATGAATGGCACAGAGGGACCCTTTTTCTATGTCCCTATGGCAAACACCACCGGTATTGTCCGGAGTCCTTATGAATACCCTCAGCACTACCTTGTCAGCCCAGCAGCTTATGCTGCTCTGGGTGCCTACATGTTCTTTCTCATCCTTGTTGGATTTCCCATCAACTTCCTTACTCTCTATGTCACCATTGAACACAAGAAGCTGCGAACCCCACTAAACTACATCCTTCTGAACCTTGCGGTGGCTGACCTCTTCATGGTGTTTGGAGGATTCACCACAACGATTTACACCTCTATGCATGGCTACTTCGTCCTAGGTCGCCTTGGCTGCAATCTGGAAGGATTCTTTGCTACCCTCGGTGGTGAGATTGGTCTCTGGTCACTGGTTGTCCTTGCTATTGAAAGGTGGTTAGTCGTCTGCAAGCCCATTAGCAACTTCCGCTTTGGGGAGAACCACGCTATTATGGGCTTGGCCTTCACCTGGGTAGCGGCCCTTTCTTGCGCTGCACCCCCTCTTGTCGGCTGGTCTCGTTACATCCCTGAGGGCATGCAGTGCTCATGTGGAGTCGACTACTACACACGTGCAGAAGGCTTCAACAACGAGTCGTTTGTTATCTACATGTTCATCTGCCACTTCATGATTCCACTGACTGTTGTGCTTTTCTGCTACGGCCGCCTGCTCTGTGCTGTCAAGGAGGCTGCTGCTGCCCAGCAGGAGTCTGAGACCACCCAGAGGGCTGAAAGGGAAGTCACCCGCATGGTTATTATGATGGTTATTTCCTTCCTGGTATGTTGGCTGCCCTATGCCGGAGTGGCCTGGTATATCTTCACACATCAGGGATCTGAATTTGGACCAGTCTTCATGACCCTCCCAGCCTTCTTTGCCAAGGCCTCTTCCATCTACAACCCTATTATTTACATCTGCATGAACAAGCAGTTCCGCCACTGCATGATCACCACCTTGTGCTGCGGGAAAAATCCCTTTGAAGAAGAGGAGGGAGCATCTACTACTGCCTCCAAGACTGAGGCTTCCTCTGTGTCCTCCAGCTCTGTGTCTCCTGCATAAAAGGGGCGTCAAGCAACGGCTCCGTGATCCGCCATCCAAGACGAAGACTTCTGCTCCCCCAGGGAAACTACTGAAGGCTAATGTCTACAGAAATAATTTCCTTTTTGTATTTTTACAAACGAATTGATTCAACCTAAAGACAGTTGCAGTAAAGGTCAGCCCATTACAAGTTGTTCCTGTATGTACAGAATATCCAACTTAACAATCGGTGAGATTTTTTTTTCCTGAGAGGAAAAGGAAAAATGCTAATCTTTCACAGTTGGATCCTATATGATACTGGCTTATTTTTGAATGTAGAGGCATGTAATCAAGGCAACGTAAAATAAAACGCACTTTGCAAATGACACATCCTGTTTATGTTTTACTTACAGTTTGGGTGGCAAAGTTCATATGATTGTAGTATATTTAATCAAATAAATAAATGTGAATGACCTATTCAGAATGCATTTATGTCTTGAGTCGGTTTAGACTTTAGAGCTGTTATTGCAGTTACTACTGCTCATCTAC</t>
  </si>
  <si>
    <t>MNGTEGPFFYVPMANTTGIVRSPYEYPQHYLVSPAAYAALGAYMFFLILVGFPINFLTLYVTIEHKKLRTPLNYILLNLAVADLFMVFGGFTTTIYTSMHGYFVLGRLGCNLEGFFATLGGEIGLWSLVVLAIERWLVVCKPISNFRFGENHAIMGLAFTWVAALSCAAPPLVGWSRYIPEGMQCSCGVDYYTRAEGFNNESFVIYMFICHFMIPLTVVLFCYGRLLCAVKEAAAAQQESETTQRAEREVTRMVIMMVISFLVCWLPYAGVAWYIFTHQGSEFGPVFMTLPAFFAKASSIYNPIIYICMNKQFRHCMITTLCCGKNPFEEEEGASTTASKTEASSVSSSSVSPA</t>
  </si>
  <si>
    <t>ATGGTAAACACCACCGGTATTGTCCGGAGTCCTTATGAATACCCTCAGCACTACCTTGTCAACCCAGCAGCTTTTGCTGCTCTGGGTGCCTACATGTTCTTTCTCATGCTTGTTGGATTTCCCATCAACTTCCTTACTCTCTATGTCACCATTGAACACAAGAAGCTGCGAACCCCACTAAACTACATCCTTCTGAACCTTGCGGTGGCTGACCTCTTCATGGTGCTTGGAGGATTCACCACAACGATGTACACCTCTATGCATGGCTACTTCATCCTAGGTCGCCTTGGCTGCAATCTGGAAGGATTCTTTGCTACCCTCGGTGGTGAGATTGGTCTCTGGTCACTGGTTGTCCTTGCTATTGAAAGGTGGTTAGTCGTCTGCAAGCCCATTAGCAACTTCCGCTTTGGGGAGAACCACGCTATTATGGGCTTGGCCTTCACCTGGGTAGCGGCCCTTTCTTGCGCTGCACCCCCTCTTGTCGGCTGGTCTCGTTACATCCCTGAGGGCATGCAGTGCTCATGTGGAGTCGACTACTACACACGTGCAGAAGGCTTCAACAACGAGTCGTTTGTTATCTACATGTTCATCTGCCACTTCTCAGTTCCACTGTTTGTTGTGTTTTTCTGCTACGGCCGCCTGCTCTGTGCTGTCAAGGAGGCTGCTGCTGCCCAGCAGGAGTCTGAGACCACCCAGAGGGCTGAAAGGGAAGTCACCCGCATGGTTATTATGATGGTTATTTCCTTCCTGGTATGTTGGCTGCCCTATGCCTCAGTGGCCTGGTATATCTTCACACATCAGGGATCTGAATTTGGACCAGTCTTCATGACCATCCCAGCCTTCTTTGCCAAGGCCGCTGCCGTCTACAACCCTGTGATTTACATCTGCATGAACAAGCAGTTCCGCCACTGCATGATCACCACC</t>
  </si>
  <si>
    <t>MVNTTGIVRSPYEYPQHYLVNPAAFAALGAYMFFLMLVGFPINFLTLYVTIEHKKLRTPLNYILLNLAVADLFMVLGGFTTTMYTSMHGYFILGRLGCNLEGFFATLGGEIGLWSLVVLAIERWLVVCKPISNFRFGENHAIMGLAFTWVAALSCAAPPLVGWSRYIPEGMQCSCGVDYYTRAEGFNNESFVIYMFICHFSVPLFVVFFCYGRLLCAVKEAAAAQQESETTQRAEREVTRMVIMMVISFLVCWLPYASVAWYIFTHQGSEFGPVFMTIPAFFAKAAAVYNPVIYICMNKQFRHCMITT</t>
  </si>
  <si>
    <t>ATGGTAAACACCACTGGTATTGTCCGGAGTCCTTATGAATACCCTCAGCACTACCTTGTCAGCCCAGCAGCTTATGCTGCTCTGGGTGCCTACATGTTCTTTCTCATCCTTGTTGGATTTCCCATCAACTTCCTTACTCTCTATGTCACCATTGAACACAAGAAGCTGCGAACCCCACTAAACTACATCCTTCTGAACCTTGCGGTGGCTGACCTCTTCATGGTGTTTGGAGGATTCACCACAACGGTTTACACCTCTATGCATGGCTACTTCGTCCTAGGTCGCCTTGGCTGCAATCTGGAAGGATTCTTTGCTACCCTCGGTGGTGAGATTGGTCTCTGGTCACTGGTTGTCCTTGCTATTGAAAGGTGGTTAGTCGTCTGCAAGCCTATTAGCAACTTCCGCTTTGGGGAGAACCACGCTATTATGGGCTTGGCCTTCACCTGGGTAGCGGCCCTTTCTTGCGCTGCACCCCCTCTTGTCGGCTGGTCTCGTTACATCCCTGAGGGCATGCAGTGCTCATGTGGAGTCGACTACTACACACGTGCAGAAGGCTTCAACAACGAGTCGTTTGTTATCTACATGTTTATCTGCCACTTCACGATTCCACTGACTGTTGTGTTTTTCTGCTACGGCCGCCTGCTCTGTGCTGTCAAGGAGGCTGCTGCTGCCCAGCAGGAGTCTGAAACCACCCAGAGGGCTGAAAGGGAAGTCACCCGCATGGTTATTATGATGGTTATTTCCTTCCTGGTATGTTGGCTGCCCTATGCCGGAGTGGCCTGGTATATCTTCACACATCAGGGATCTGAATTTGGACCAGTCTTCATGACCCTCCCAGCCTTCTTTGCCAAGGGCGCTTCCATCTACAACCCTATCATTTACATCTGCATGAACAAGCAGTTCCGCCACTGCATGATCACCACC</t>
  </si>
  <si>
    <t>MVNTTGIVRSPYEYPQHYLVSPAAYAALGAYMFFLILVGFPINFLTLYVTIEHKKLRTPLNYILLNLAVADLFMVFGGFTTTVYTSMHGYFVLGRLGCNLEGFFATLGGEIGLWSLVVLAIERWLVVCKPISNFRFGENHAIMGLAFTWVAALSCAAPPLVGWSRYIPEGMQCSCGVDYYTRAEGFNNESFVIYMFICHFTIPLTVVFFCYGRLLCAVKEAAAAQQESETTQRAEREVTRMVIMMVISFLVCWLPYAGVAWYIFTHQGSEFGPVFMTLPAFFAKGASIYNPIIYICMNKQFRHCMITT</t>
  </si>
  <si>
    <t>ATGGTAAACACCACTGGTATTGTCCGGAGTCCTTATGAATACCCTCAGCACTACCTTGTCAGCCCAGCAGCTTTTGCTGCTCTGGGTGCCTACATGTTCTTTCTCATCCTTGTTGGATTTCCCATCAACTTCCTTACTCTTTATGTCACCATTGAACACAAGAAGCTGCGAACCCCACTAAACTACATCCTTCTGAACCTTGCGGTGGCTGACCTCTTCATGGTGTTTGGAGGATTCACCACAACGATTTACACCTCTATGCATGGCTACTTCATCCTAGGTCGCCTTGGCTGCAATCTGGAAGGATTCTTTGCTACCCTCGGTGGTGAGATTGGTCTCTGGTCACTGGTTGTCCTTGCTATTGAAAGGTGGTTAGTCGTCTGCAAGCCCATTAGCAACTTCCGCTTTGGGGAGAACCACGCTATTATGGGCTTGGCCTTCACCTGGGTAGCGGCCCTTTCTTGCGCTGCACCCCCTCTTGTCGGCTGGTCTCGTTACATCCCTGAGGGCATGCAGTGCTCATGTGGAGTCGACTACTACACACGTGCAGAAGGCTTCAACAACGAGTCGTTTGTTATCTACATGTTCATCTGCCACTTCTCGATTCCACTGACTGTTGTGTTTTTCTGCTACGGCCGTCTGCTCTGTGCTGTCAAGGAGGCTGCTGCTGCCCAGCAGGAGTCTGAGACCACCCAGAGGGCTGAAAGGGAAGTCACCCGCATGGTTATTATGATGGTTGTTTCCTTCCTGGTATGTTGGCTGCCCTATGCCGGAGTAGCCTGGTATATCTTCACACATCAGGGATCTGAATTTGGACCAGTCTTCATGACCCTCCCAGCCTTCTTTGCCAAGGCCGCTGCCATCTACAACCCTATTATTTACATCTGCATGAACAAGCAGTTCCGCCACTGCATGATCACCACC</t>
  </si>
  <si>
    <t>MVNTTGIVRSPYEYPQHYLVSPAAFAALGAYMFFLILVGFPINFLTLYVTIEHKKLRTPLNYILLNLAVADLFMVFGGFTTTIYTSMHGYFILGRLGCNLEGFFATLGGEIGLWSLVVLAIERWLVVCKPISNFRFGENHAIMGLAFTWVAALSCAAPPLVGWSRYIPEGMQCSCGVDYYTRAEGFNNESFVIYMFICHFSIPLTVVFFCYGRLLCAVKEAAAAQQESETTQRAEREVTRMVIMMVVSFLVCWLPYAGVAWYIFTHQGSEFGPVFMTLPAFFAKAAAIYNPIIYICMNKQFRHCMITT</t>
  </si>
  <si>
    <t>ATGGTAAACACCACCGGTATTGTCCGGAGTCCTTATGAATACCCTCAGCACTACCTTGTCAGCCCAGCAGCTTATGCTGCTCTGGGTGCCTACATGTTCTTTCTCATCCTTGCTGGATTCCCCATCAACTTCCTTACTCTCTATGTCACCATTGAACACAAGAAGCTGCGAACCCCACTAAACTACATCCTTCTGAACCTTGCGGTGGCTGACCTCTTCATGGTATTTGGAGGATTCACCACAACGATGTACACCTCTATGCATGGCTACTTCGTCCTAGGACGCCTTGGCTGCAATCTGGAAGGATTCTTTGCTACCCTCGGTGGTGAGATTGGTCTCTGGTCACTGGTTGTCCTTGCTGTTGAAAGGTGGTTAGTCGTCTGCAAGCCCATTAGCAACTTCCGCTTTGGGGAGAACCACGCTATTATGGGCTTGGCCTTCACCTGGCTAGCGGCCCTTTCTTGCGCTGGACCCCCTCTTGTCGGCTGGTCTCGTTACATCCCTGAGGGCATGCAGTGCTCATGTGGAGTCGACTACTACACACGTGCAGAAGGCTTCAACAACGAGTCGTTTGTTATCTACATGTTCATCTGCCACTTCCTGATTCCACTGACTGTTGTGTTTTTCTGCTACGGCCGCCTGCTCTGTGCTGTCAAGGAGGCTGCTGCTGCCCAGCAGGAGTCTGAGACCACCCAGAGGGCTGAGAGGGAAGTCACCCGCATGGTTGTTATCATGGTTATTTCCTTCCTGATATGTTGGCTGCCCTATGCCGGAGTGGCCTGGTATATCTTCACGCATCAGGGATCTGAATTTGGACCAGTCTTCATGACCCTCCCAGCCTTCTTTGCCAAGAGCTCTTCCATCTACAACCCTTTGATTTACATCTGCATGAACAAGCAGTTCCGCCACTGCATGATCACCACC</t>
  </si>
  <si>
    <t>MVNTTGIVRSPYEYPQHYLVSPAAYAALGAYMFFLILAGFPINFLTLYVTIEHKKLRTPLNYILLNLAVADLFMVFGGFTTTMYTSMHGYFVLGRLGCNLEGFFATLGGEIGLWSLVVLAVERWLVVCKPISNFRFGENHAIMGLAFTWLAALSCAGPPLVGWSRYIPEGMQCSCGVDYYTRAEGFNNESFVIYMFICHFLIPLTVVFFCYGRLLCAVKEAAAAQQESETTQRAEREVTRMVVIMVISFLICWLPYAGVAWYIFTHQGSEFGPVFMTLPAFFAKSSSIYNPLIYICMNKQFRHCMITT</t>
  </si>
  <si>
    <t>ATGGTAAACACCACTGGTATTGTCCGGAGTCCTTATGAATACCCTCAGCACTACCTTGTCAGCCCAGCAGCTTATGCTGCTCTGGGTGCCTACATGTTCTTTCTCATCCTTGTTGGATTTCCCATCAACTTCCTTACTCTCTATGTCACCATTGAACACAAGAAGCTGCGAACCCCACTAAACTACATCCTTCTGAACCTTGCGGTGGCTAACCTCTTCATGGTGTTTGGAGGATTCACCACAACGATTTACACCTCTATGCATGGCTACTTCGTCCTAGGTCGCCTTGGCTGCAATCTGGAAGGATTCTTTGCTACCCTCGGTGGTGAGATTGGTCTCTGGTCACTGGTTGTCCTTGCTGTTGAAAGGTGGTTAGTCGTCTGCAAGCCTATTAGCAACTTCCGCTTTGGGGAGAACCACGCTATTATGGGCTTGGCCTTCACCTGGGTAGCGGCCCTTGCTTGCGCTGCACCCCCTCTTGTCGGCTGGTCTCGTTACATCCCTGAGGGCATGCAGTGCTCATGTGGAATCGACTACTACACACGTGCAGAAGGCTTCAACAACGAGTCGTTTGTTATCTACATGTTTATCTGCCACTTCACGATTCCACTGACTGTTGTGTTTTTCTGCTACGGCCGCCTGCTCTGTGCTGTCAAGGAGGCTGCTGCTGCCCAGCAGGAGTCTGAAACCACCCAGAGGGCTGAAAGGGAAGTCACCCGCATGGTTATTATGATGGTTATTTCCTTCCTGGTATGTTGGCTGCCCTATGCCGGAGTGGCCTGGTATATCTTCACACATCAGGGATCTGAATTTGGACCAGTCTTCATGACCCTCCCAGCCTTCTTTGCCAAGAGCTCTTCCATCTACAACCCTATCATTTACATCTGCATGAACAAGCAGTTCCGCCACTGCATGATCACCACC</t>
  </si>
  <si>
    <t>MVNTTGIVRSPYEYPQHYLVSPAAYAALGAYMFFLILVGFPINFLTLYVTIEHKKLRTPLNYILLNLAVANLFMVFGGFTTTIYTSMHGYFVLGRLGCNLEGFFATLGGEIGLWSLVVLAVERWLVVCKPISNFRFGENHAIMGLAFTWVAALACAAPPLVGWSRYIPEGMQCSCGIDYYTRAEGFNNESFVIYMFICHFTIPLTVVFFCYGRLLCAVKEAAAAQQESETTQRAEREVTRMVIMMVISFLVCWLPYAGVAWYIFTHQGSEFGPVFMTLPAFFAKSSSIYNPIIYICMNKQFRHCMITT</t>
  </si>
  <si>
    <t>Perissodus</t>
  </si>
  <si>
    <t>ATGGTAAACACCACCGGTATTGTCCGGAGTCCTTATGAATACCCTCAGCACTACCTTGTCAGCCCAGCAGCTTATGCTGCTCTGGGTGCCTACATGTTCTTTCTCATCCTTGTTGGATTTCCCATCAACTTCCTTACTCTCTATGTCACCATTGAACACAAGAAGCTGCGAACCCCACTAAACTACATCCTTCTGAACCTTGCGGTGGCTGACCTCTTCATGGTGTTTGGAGGATTCACCACAACGATTTACACCTCTATGCATGGCTACTTCGTCCTAGGTCGCCTTGGCTGCAATCTGGAAGGATTCTTTGCTACCCTCGGTGGTGAGATTGGTCTCTGGTCACTGGTTGTCCTTGCTATTGAAAGGTGGTTAGTCGTCTGCAAGCCCATTAGCAACTTCCGCTTTGGGGAGAACCACGCTATTATGGGCTTGGCCTTCACCTGGGTAGCGGCCCTTTCTTGCGCTGCACCCCCTCTTGTCGGCTGGTCTCGTTACATCCCTGAGGGCATGCAGTGCTCATGTGGAGTCGACTACTACACACGTGCAGAAGGCTTCAACAACGAGTCGTTTGTTATCTACATGTTCATCTGCCACTTCATGATTCCACTGACTGTTGTGTTTTTCTGCTACGGCCGCCTGCTCTGTGCTGTCAAGGAGGCTGCTGCTGCCCAGCAGGAGTCTGAGACCACCCAGAGGGCTGAAAGGGAAGTCACCCGCATGGTTATTATGATGGTTATTTCCTTCCTGGTATGTTGGCTGCCCTATGCCGGAGTGGCCTGGTATATCTTCACACATCAGGGATCTGAATTTGGACCAGTCTTCATGACCCTCCCATCCTTCTTTGCCAAGGCCGCTGCCATCTACAACCCTATTATTTACATCTGCATGAACAAGCAGTTCCGCCACTGCATGATCACCACC</t>
  </si>
  <si>
    <t>MVNTTGIVRSPYEYPQHYLVSPAAYAALGAYMFFLILVGFPINFLTLYVTIEHKKLRTPLNYILLNLAVADLFMVFGGFTTTIYTSMHGYFVLGRLGCNLEGFFATLGGEIGLWSLVVLAIERWLVVCKPISNFRFGENHAIMGLAFTWVAALSCAAPPLVGWSRYIPEGMQCSCGVDYYTRAEGFNNESFVIYMFICHFMIPLTVVFFCYGRLLCAVKEAAAAQQESETTQRAEREVTRMVIMMVISFLVCWLPYAGVAWYIFTHQGSEFGPVFMTLPSFFAKAAAIYNPIIYICMNKQFRHCMITT</t>
  </si>
  <si>
    <t>AGCCGCAACCATGAATGGCACAGAGGGACCCTTTTTCTATGTCCCTATGGTAAACACCACTGGTATTGTCCGGAGTCCTTATGAATACCCTCAGCACTACCTTGTCAGCCCAGCAGCTTATGCTGCTCTGGGTGCCTACATGTTCTTTCTCATCCTTGTTGGATTTCCCATCAACTTCCTTACTCTCTATGTCACCATTGAACACAAGAAGCTGCGAACCCCACTAAACTACATCCTTCTGAACCTTGCGGTGGCTGACCTCTTCATGGTGTTTGGAGGATTCACCACAACGGTTTACACCTCTATGCATGGCTACTTCGTCCTAGGTCGCCTTGGCTGCAATCTGGAAGGATTCTTTGCTACCCTCGGTGGTGAGATTGGTCTCTGGTCACTGGTTGTCCTTGCTGTTGAAAGGTGGTTAGTCGTCTGCAAGCCTATTAGCAACTTCCGCTTTGGGGAGAACCACGCTATTATGGGCTTGGCCTTCACCTGGCTAGCGGCCCTTGCTTGCGCTGCACCCCCTCTTGTCGGCTGGTCTCGTTACATCCCTGAGGGCATGCAGTGCTCATGTGGAGTCGACTACTACACACGTGCAGAAGGCTTCAACAACGAGTCGTTTGTTATCTACATGTTTATCTGCCACTTCACGATTCCACTGACTGTTGTGTTTTTCTGCTACGGCCGCCTGCTCTGTGCTGTCAAGGAGGCTGCTGCTGCCCAGCAGGAGTCTGAAACCACCCAGAGGGCTGAAAGGGAAGTCACCCGCATGGTTATTATGATGGTTATTTCCTTCCTGGTATGTTGGCTGCCCTATGCCGGAGTGGCCTGGTATATCTTCACACATCAGGGATCTGAATTTGGACCAGTCTTCATGACCCTCCCAGCCTTCTTTGCCAAGAGCTCTTCCATCTACAACCCTATCATTTACATCTGCATGAACAAGCAGTTCCGCCACTGCATGATCACCACCTTGTGCTGCGGGAAAAATCCCTTTGAAGAAGAGGAGGGAGCATCTTCTACTGCCTCCAAGACCGAGGCTTCCTCTGTGTCCTCCAGCTCTGTGTCTCCTGCATAAAAGGGGCGTCAAGCAACGGCTCCGTGATCCGCCATCCAAGACG</t>
  </si>
  <si>
    <t>ATGGTAAACACTACCGGTATTGTCCGGAGTCCTTATGAATACCCTCAGCACTACCTTGTCAGCCCAGCAGCTTATGCTGCTCTGGGTGCCTACATGTTCTTTCTCATCCTTGTTGGATTTCCCATCAACTTCCTTACTCTCTATGTCACCATTGAACACAAGAAGCTGCGAACCCCACTAAACTACATCCTTCTGAACCTTGCGGTGGCTGACCTCTTCATGGTGCTTGGAGGATTCACCACAACGATTTACACCTCTATGCATGGCTACTTCGTCCTAGGTCGCCTTGGCTGCAATCTGGAAGGATTCTTTGCTACCCTCGGTGGTGAGATTGGTCTCTGGTCACTGGTTGTCCTTGCTATTGAAAGGTGGTTAGTCGTCTGCAAGCCTATTAGCAACTTCCGCTTTGGGGAGAACCATGCTATTATGGGCTTGGCCTTCACCTGGGTAGCGGCCTCTGCTTGCGCTGTACCCCCTCTTGTCGGCTGGTCTCGTTACATCCCTGAGGGCATGCAGTGCTCATGTGGAGTCGACTACTACACACGTGCAGAAGGCTTCAACAACGAGTCGTTTGTTATCTACATGTTCATCTGCCACTTCATGATTCCACTTACTGTTGTGTTTTTCTGCTACGGCCGCCTGCTCTGTGCTGTCAAGGAGGCTGCTGCTGCCCAGCAGGAGTCTGAAACTACCCAGAGGGCTGAAAGGGAAGTCACCCGCATGGTTATTATGATGGTTATTTCCTTCCTGGTATGTTGGCTGCCCTATGCCGGAGTGGCCTGGTATATCTTCACACATCAGGGATCTGAATTTGGACCAGTCTTCATGACCCTCCCAGCCTTCTTTGCCAAGAGCTCTTCCATCTACAACCCTATTATTTACATCTGCATGAACAAGCAGTTCCGCCACTGCATGATCACCACC</t>
  </si>
  <si>
    <t>MVNTTGIVRSPYEYPQHYLVSPAAYAALGAYMFFLILVGFPINFLTLYVTIEHKKLRTPLNYILLNLAVADLFMVLGGFTTTIYTSMHGYFVLGRLGCNLEGFFATLGGEIGLWSLVVLAIERWLVVCKPISNFRFGENHAIMGLAFTWVAASACAVPPLVGWSRYIPEGMQCSCGVDYYTRAEGFNNESFVIYMFICHFMIPLTVVFFCYGRLLCAVKEAAAAQQESETTQRAEREVTRMVIMMVISFLVCWLPYAGVAWYIFTHQGSEFGPVFMTLPAFFAKSSSIYNPIIYICMNKQFRHCMITT</t>
  </si>
  <si>
    <t>ATGGCAAACACCACCGGTATTGTTCGGAGTCCTTATGAATACCCTCAGCACTACCTTGTCAGCCCAGCAGCTTATGCTGCTCTGGGTGCCTACATGTTCTTTCTCATCCTTGTTGGATTTCCCATCAACTTCCTTACTCTCTATGTCACCATTGAACACAAGAAGCTGCGAACCCCACTAAACTACGTCCTTCTGAACCTTGCGGTGGCTGACCTCTTCATGGTGTTTGGAGGATTCACCACAACGACTTACACCTCTATGCATGGCTACTTCGTCCTAGGTCGCCTTGGCTGCAATCTGGAAGGATTCTTTGCTACCCTCGGTGGTGAGATTGGTCTCTGGTCACTGGTTGTCCTTGCTATTGAAAGGTGGTTAGTCGTCTGCAAGCCCATTAGCAACTTCCGCTTTGGGGAGAACCACGCTATTATGGGCTTGGCCTTCACCTGGGTAGCAGCCCTTTCTTGCGCTGTACCCCCTCTTGTCGGCTGGTCTCGTTACATCCCTGAGGGCATGCAGTGCGCATGTGGAGTCGACTACTACACACGTGCAGAAGGCTTCAACAACGAGTCATTTGTTATCTACATGTTCATCTGCCACTTCGCAATTCCACTGGTTGTTGTGTTTTTCTGCTACGGCCGCCTGCTCTGTGCTGTCAAGGAGGCTGCTGCTGCCCAGCAGGAGTCTGAGACCACCCAGAGAGCTGAAAGGGAAGTCACCCGCATGGTTATTATGATGGTTATTTCCTTCCTGATATGTTGGCTGCCCTATGCCGGGGTGGCCTGGTATATCTTCACACATCAGGGATCTGAATTTGGACCAGTTTTCATGACCCTCCCATCCTTCTTTGCCAAGTCCGCTTCCATCTACAACCCTGTGATTTACATCTTCATGAACAAGCAGTTCCGCCACTGCATGATCACCACC</t>
  </si>
  <si>
    <t>MANTTGIVRSPYEYPQHYLVSPAAYAALGAYMFFLILVGFPINFLTLYVTIEHKKLRTPLNYVLLNLAVADLFMVFGGFTTTTYTSMHGYFVLGRLGCNLEGFFATLGGEIGLWSLVVLAIERWLVVCKPISNFRFGENHAIMGLAFTWVAALSCAVPPLVGWSRYIPEGMQCACGVDYYTRAEGFNNESFVIYMFICHFAIPLVVVFFCYGRLLCAVKEAAAAQQESETTQRAEREVTRMVIMMVISFLICWLPYAGVAWYIFTHQGSEFGPVFMTLPSFFAKSASIYNPVIYIFMNKQFRHCMITT</t>
  </si>
  <si>
    <t>ATGGCAAACACCACCGGTATTGTTCGGAGTCCTTATGAATACCCTCAGCACTACCTTGTCAGCCCAGCAGCTTATGCTGCTCTGGCTGCCTACATGTTCTTTCTCATCCTTGTTGGATTTCCCATCAACTTCCTTACTCTCTATGTCACCATTGAACACAAGAAGCTGCGAACCCCACTAAACTACATCCTTCTGAACCTTGCGGTGGCTGACCTCTTCATGGTGTTTGGAGGATTCACCACAACGATTTACACCTCTATGCATGGCTACTTCGTCCTGGGTCGCCTTGGCTGCAATCTGGAAGGATTCTTTGCTACCCTCGGTGGTGAGATTGGTCTCTGGTCACTGGTTGTCCTTGCTATTGAAAGGTGGTTAGTCGTCTGCAAGCCCATTAGCAACTTCCGCTTTGGGGAGAACCACGCTATTATGGGCTTGGCCTTCACCTGGGTAGCAGCCTGTTCTTGCGCTGTACCCCCTCTTGTCGGCTGGTCTCGTTACATCCCTGAGGGCATGCAGTGCGCATGTGGAGTCGACTACTACACACGTGCAGAAGGCTTCAACAACGAGTCATTTGTTATCTACATGTTCGTCTGCCACTTCTCAATTCCACTGTTTATTGTGTTTTTCTGCTACGGCCGCCTGCTCTGTGCTGTCAAGGAGGCTGCTGCTGCCCAGCAGGAGTCTGAGACCACCCAGAGAGCTGAAAGGGAAGTCACCCGCATGGTTATTATGATGGTTATTTCCTTCCTGATATGTTGGCTGCCCTATGCCTCGGTGGCCTGGTATATCTTCACACATCAGGGATCTGAATTTGGACCAGTCTTCATGACCCTCCCATCCTTCTTTGCCAAGTCCTCTGCCATCTACAACCCTGTGATTTACATCTGCATGAACAAGCAGTTCCGCCACTGCATGATCACCACC</t>
  </si>
  <si>
    <t>MANTTGIVRSPYEYPQHYLVSPAAYAALAAYMFFLILVGFPINFLTLYVTIEHKKLRTPLNYILLNLAVADLFMVFGGFTTTIYTSMHGYFVLGRLGCNLEGFFATLGGEIGLWSLVVLAIERWLVVCKPISNFRFGENHAIMGLAFTWVAACSCAVPPLVGWSRYIPEGMQCACGVDYYTRAEGFNNESFVIYMFVCHFSIPLFIVFFCYGRLLCAVKEAAAAQQESETTQRAEREVTRMVIMMVISFLICWLPYASVAWYIFTHQGSEFGPVFMTLPSFFAKSSAIYNPVIYICMNKQFRHCMITT</t>
  </si>
  <si>
    <t>ATGGTAAACACCACTGGTATTGTCCGGAGTCCTTATGAATACCCTCAGCACTACCTTGTCAGCCCAGCAGCTTATGCTGCTCTGGGTGCCTACATGTTCTTTCTCATCCTTGTTGGATTTCCCATCAACTTCCTTACTCTCTATGTCACCATTGAACACAAGAAGCTGCGAACCCCACTAAACTACATCCTTCTGAACCTTGCGGTGGCTGACCTCTTCATGGTGTTTGGAGGATTCACCACAACGGTTTACACCTCTATGCATGGCTACTTCGTCCTAGGTCGCCTTGGCTGCAATCTGGAAGGATTCTTTGCTACCCTCGGTGGTGAGATTGGTCTCTGGTCACTGGTTGTCCTTGCTGTTGAAAGGTGGTTAGTCGTCTGCAAGCCTATTAGCAACTTCCGCTTTGGGGAGAACCACGCTATTATGGGCTTGGCCTTCACCTGGGTAGCGGCCCTTTCTTGTGCTGCACCCCCTCTTGTCGGCTGGTCTCGTTACATCCCTGAGGGCATGCAGTGCTCATGTGGAGTCGACTACTACACACGTGCAGAAGGCTTCAACAACGAGTCGTTTGTTATCTACATGTTTATCTGCCACTTCACGATTCCACTGACTGTTGTGTTTTTCTGCTACGGCCGCCTGCTCTGTGCTGTCAAGGAGGCTGCTGCTGCCCAGCAGGAGTCTGAAACCACCCAGAGGGCTGAAAGGGAAGTCACCCGCATGGTTATTATGATGGTTATTTCCTTCCTGGTATGTTGGCTGCCCTATGCCGGAGTGGCCTGGTATATCTTCACACATCAGGGATCTGAATTTGGACCAGTCTTCATGACCCTCCCAGCCTTCTTTGCCAAGGGCGCTTCCATCTACAACCCTATCATTTACATCTGCATGAACAAGCAGTTCCGCCACTGCATGATCACCACC</t>
  </si>
  <si>
    <t>MVNTTGIVRSPYEYPQHYLVSPAAYAALGAYMFFLILVGFPINFLTLYVTIEHKKLRTPLNYILLNLAVADLFMVFGGFTTTVYTSMHGYFVLGRLGCNLEGFFATLGGEIGLWSLVVLAVERWLVVCKPISNFRFGENHAIMGLAFTWVAALSCAAPPLVGWSRYIPEGMQCSCGVDYYTRAEGFNNESFVIYMFICHFTIPLTVVFFCYGRLLCAVKEAAAAQQESETTQRAEREVTRMVIMMVISFLVCWLPYAGVAWYIFTHQGSEFGPVFMTLPAFFAKGASIYNPIIYICMNKQFRHCMITT</t>
  </si>
  <si>
    <t>TCCATGACTAACTCACACTATGGATGTTTGGATGATGTGTTTTATATGGGACAGAACAACACCGTGTTTGTGGTGTAAGATGGATTTGTTTTAAGACACATGCATCATTCAGTAGAAATACTATCAGTTTTCATTTAATCTTGCTTGCCTTGTAGGATGATGAATTTCAGCTCATGTTTGTGAACCTCAAACCTGCAAAAATATTTTTGCTTAAACAGATATTATACTTGAGTCACTGAATACAGTTTCCACTGTGTCTTTTTGTCATCATCGAATGAAGAATCCACTTTTGTATCCACATAATAATTTCAGCTATCATCCACCAGAGAGCATAGTTTGCTAAGGAAGCAAAAGTTCTGCTGACCTTTCTTCAAGATTTGAAGATTCAGTTGCCTTTTTTTTTTTNACATTTTCCCTCAAACCATACAAGAATAAATATACTAGACTTGTTTTGAATCTTTGCTTAATTAGATAGATGTCCTTGTTATTTGTGTGTGTGTGTTTTGGAAAGATTACACATTTAACTGACTATTATCCACAGTCCTGCAACCCTGAACAGGATAGTAGAAATAAGTATTTTATTCCAAAGACCAGCTCAGTATGAGAAGATCTGCAATCTTAAATAGGCAAGCTCACAAATTTATATTATATAACACACATTTTCTGTTCTTGAAATTTTTTTGTTGAACAAAATAATTTTGTGTTTCTGTGGTAAACGTAATGAAATCATGTACGATCTGCATGAAATTCAACGCAGCTTAGATTCATTGGTGATTCTAAATTACCTAGAAGTGTGAATGTGAGTGCAAATGGTCGACTGTCTCTCTGTGTTAGCCCTGCCATAGACTGGCGACCTGTCCAGGGTGTATGCTGCTTCTCTCACTATGACAGCTGGGATAGGCTCCAATTGGAATACAGTAACAGAATTGCATAAAGCTAAAATAAAGCAATTTAATCACATGGAAATCCTTTTCTTCTTTTTTTAAAATTTCCATTCAAGTAGTTAATTTTTTGAGTGTTGTTGTATATCCCAGGTCCTGCGTCAAGTCTTTACTGGAGTTCTTCCTTTTTTAAGGGCATGCTGCTGTAGCTAGTTTTTAAGCCTGTAACATCTTTTTTCCTCCTCTTGCCCAGTTTCCTGTTTGTTTGTTTTTTTTTAGGATGCGCTGCATACCATGTTAAGACATCAAGTTTTGGATTAAGAGTAACTAATAGTTCTTTGGGAATCACTTCACAGTGCAAAAATACTATTTTATGCCTCTCTTGTTACCTTTTATGTAGATTGAGACATTGGAAATGGGACATATTCTTGTTTGAGCCTACTTATTTATTGTTTGAATGAATCCTCAGTGTTTTAGAAATAAGGAAACAAAATTAAAAAAGAAAAGATTCCTCTGAAAATGGTCAAATACAAGAATAAACAGAAAATGAGTGTGAAAGCAGCCAATGTCCAAAGAAAAACTTTGAAAGACTGCAGAAAGCCTTGAGAACTATTGCCCTGAAGAACTGCTCAACACTTTTGCCCAGTGATTAATTATCTATGGATTATCTATGGGTTCATACATGTTAACTCTAGTTGTAACCAAGTGGATTTTTTTTACACAAAGCACTCTTTGTCTTTGCCTCATGTGCATTAATAATTATATCTTCTGACCAAGACAGCAGATGAAGAAAAAGGCTTTTTAATTTTCTCATAACGTATCCTTATCTCATATATTACTGTTTTCTAAGTTGTGCTTTTCTGTACTATACTGAATGTAGAGCAGAGGCAGTAATGTTGCTGAGTGGTGGACCATCTTAGCTGTTGTTAAAGAGCTCAGCACTTTCCTAATGGGTGTTGTATTAAAGAGATTTGGGGCTTATGGATGTGTTCCTCTCACAAGCCTGTAATGGATTTAATGTTGAGGGTCACTCTCACTCAGTAGGATACTGTGGGACTCAGATGTGATACTTTATTTTTCTTTCCTGGTCTTTTTTTTGTTTGCTTTGATTTTGGGTAGCACATGAGAGTAATGAAACTGTATGAACTTTGAAGTTACTATTACTACTTTAGTGTAAGTTTTGGCATCATAGTAATGCTCTATTATTTTCTCTCTCCAGTGTTTAGCAGTTGTTGCAGGAAACTATGTTGGAAAAAGAAAAAACTATGGAATAAAACGAAATCAACATCCAGTATTTAATCAAGAGTCTTAAATTAAGCATTCTGCAATGCCTATATTTGTCAATATTATTCAGGAATTTACTAGATGATGGAATTGAATTTGTAAATGGATGTGATTAATATAGAGAGATGCTATCCATTAGCAGCCCTATGCAAATTAATATTGAATGAAAGTTTAATATTTTGGCTAAATGTAAGCACCTTAAATTAACACAGTTAAAATAGATTTCTGCTAAAACTCACAGGAAAAGATGTCCATATTAGTGAAAATCCCCTAAAACGTCCAATTTAGAGCTTTATAGCTTTGAGCCATGTGGAGGAGACTTGCAGAGATATTAAGAGACATCTGAACTGATCAGTTTCCCTCAGTTGTAGGTTTAAAGCTGACTGTGCACTAAAAGCTTATTTTCTCGCTAGACACGATGTTGTTAACATGCTTCAAAACATATACTCACTGGATAGCGCCGTGTTAGACGTGAGCAGGTGTAACCTTAATATCTTGATGAGTGGTCATTAATGTTTGCAGTGGTGGCTGGATTAGTTATTAACTGTGGCCTAAATCAGTTTGTGCTGACAGATTGGGAAAGTGATAATCCAAGGTGTGCCTTTAAAAGCCAGACTGTAGCCACCTGGTTCCATTTGTAGCATTTGTACCATCACTCTCCCAAACAGCCAGAAGAAACACCTCTGAAGGGCTGATCGCAACCACAAGCCGCAACCATGAATGGCACAGAGGGACCCTTTTTCTATGTCCCTATGGTAAACACCACTGGTATTGTCCGGAGTCCTTATGAATACCCTCAGCACTACCTTGCCAGCCCAGCAGCTTTTGCTGCTCTGGGTTCCTACATGTTCTTTCTCATCCTTGTTGGATTTCCCATCAACTTCCTTACTCTCTATGTCACCATTGAACACAAGAAGCTGCGAACCCCACTAAACTACATCCTTCTGAACCTTGCGGTGGCTGACCTCTTCATGGTGTTTGGAGGATTCACCACAACGACTTACACCTCTATGCATGGCTACTTCGTCCTAGGTCGCCTTGGCTGCAATCTGGAAGGATTCTTTGCTACCCTCGGTGGTGAGATTGGTCTCTGGTCACTGGTTGTCCTTGCTATTGAAAGGTGGTTAGTCGTCTGCAAGCCCATTAGCAACTTCCGCTTTGGGGAGAACCACGCTATTATGGGCTTGGCCTTCACCTGGGTAGCGGCCCTTTCTTGCGCTGCACCCCCTCTTGTCGGCTGGTCTCGTTACATCCCTGAGGGCTTGCAGTGCTCATGTGGAGTCGACTACTACACACGTGCAGAAGGCTTCAACAACGAGTCGTTTGTTATCTACATGTTCATCTGCCACTTCGCGATTCCACTGACTACTGTGTTTTTCTGCTACGGCCGCCTGCTCTGTGCTGTCAAGGAGGCTGCTGCTGCCCAGCAGGAGTCTGAAACCACCCAGAGGGCTGAAAGGGAAGTCACCCGCATGGTTATTATGATGGTTTTTTCCTTCCTGATATGTTGGCTGCCCTATGCCGGAGTGGCCTGGTATATCTTCACACATCAGGGATCTGAATTTGGACCAATCTTCATGACCCTCCCATCCTTCTTTGCCAAGGCTGCTGCCATCTACAACCCTATCATTTACATCTGCATGAACAAGCAGTTCCGCCACTGCATGATCACCACCTTGTGCTGCGGGAAAAATCCCTTTGAAGAAGAGGAGGGAGCATCTACTACTGCCTCTAAGACCGAGGCTTCCTCTGTGTCCTCCAGCTCTGTGTCTCCTGCATAAAAGGGGCGTCAAGCAACGGCTCCGTGATCCGCCATCCAAGACGAAGACTTCTGCTCCCCCAGGGAAACTACTGAAGGCTAATGTCTACAGAAATAATTTCCTTTTTGTATTTTTACAAACGAATTGATTCAACCTAAAGACAGTTGCAGTAAAGGTCAGCCCATTACAGAGTTGTTCCTGTATGTACAGAATATCCAACTTAACAATCGGTGAGATTTTTTTTTNCCTGAGAGGAAAAGGAAAAATGCTAATCTTTCACAGTTGGATCCTATATGATACTGGCTTATTTTTGAATGTAGAGGCATGTAATCAAGGCAACATAAAATAAAACGCACTTTGCAAATGACGCATCCTGTTT</t>
  </si>
  <si>
    <t>MNGTEGPFFYVPMVNTTGIVRSPYEYPQHYLASPAAFAALGSYMFFLILVGFPINFLTLYVTIEHKKLRTPLNYILLNLAVADLFMVFGGFTTTTYTSMHGYFVLGRLGCNLEGFFATLGGEIGLWSLVVLAIERWLVVCKPISNFRFGENHAIMGLAFTWVAALSCAAPPLVGWSRYIPEGLQCSCGVDYYTRAEGFNNESFVIYMFICHFAIPLTTVFFCYGRLLCAVKEAAAAQQESETTQRAEREVTRMVIMMVFSFLICWLPYAGVAWYIFTHQGSEFGPIFMTLPSFFAKAAAIYNPIIYICMNKQFRHCMITTLCCGKNPFEEEEGASTTASKTEASSVSSSSVSPA</t>
  </si>
  <si>
    <t>TATGGATGTTTGGATGATGTGTTTTATATGGGACAGAACAACACCRTGTTTGTGGTGTAAGATGGATTTGTTTTAAGACACATGCATCATTCAGTAGAAATACTATCAGTTTTCATTTAATCTTGCTTGCCTTGTAGGATGATGAATTTCAGCTCATGTTTGTGAACCTCAAACCTGCAAAAATATTCTTGCTTAAACAGATATTATACTTGAGTCACTGAATACAGTTTCCACTGTGTCTTTTTGTCATCATCGAATGAAGAATCCACTTTTGTATCCACATAATAATTTCAGCTATCATCCACCAGAGAGCATAGTTTGCTAAGGAAGCAAAAGTTCTGCTGACCTTTCTTCAAGATTTGAAGATTCTGTTGCCTTTTTTTTTTTTNNNNGTTCTAGGGTTAATTAGATAGATGTCCTTGTTATTTGTGTGTGTGTGTTTTGGAAAGATTACACATTTAACTGACTATTATCCACAGTCCTGCAACCCTGAACAGGATAGTAGAAATAAGTATTTTATTCCAAAGACCAGCTCAGTATGAGAAGATCTGCAATCTTAATAGGCAAGCTCACAAATTTATATTATATAACACACATTTTCTGTTCTTGAAATTTTTTTGTTGAACAAAATAATTTTGTGTTTCTGTGGTAAACGTAATGAAATCATGTACGATCTGCATGAAATTCAACGCAGCTTAGATTCATTGGTGATTCTAAATTACCTAGAAGTGTGAATGTGAGTGCAAATGGTCGACTGTCTCTCTGTGTTAGCCCTGCCATAGACTGGCGACCTGTCCAGGGTGTATGCTGCTTCTCTCACTATGACAGCTGGGATAGGCTCCAATTGGAATACAGTAACAGAATTGCATAAAGCTAAAATAAAGCAATTTAATCACATGGAAATCCTTTTCTTCTTTTTTTAAAATTTCCATTCAAGTAGTTAATTTTTTGAGTGTTGTTGTATATCCCAGGTCCTGCGTCAAGTCTTTACTGGAGTTCTTCCTTTTTTAAGGGCATGCTGCTGTAGCTAGTTTTTTAAGCGTGTAACATCTTTTTTCCTCCTCTTGCCCAGTTTCCTGTTTGTTTGGTTTTTTTTAGGATGCGCTGCATACCATGTTAAGATATCAAGTTTTGGATTAAGAGTAACTAATAGTTCTTTGGGAATCACTTCACAGTGCAAAAATACTATTTTATGCCTCTCTTGTTACCTTTTATGTAGATTGAGACATTGGAAATGGGACATATTCTTGTTTGAGCCTACTTATTTATTGTTTGAATGAATCCTCAGTGTTTTAGAAATAAGGAAACAAAATTAAAAAAGAAAAGATTCCTCTGAAAATGGTCAAATACAAGAATAAACAGAAAATGAGTGTGAAAGCAGCCAATGTCCAAAGAAAAACTTTGAAAGACTGCAGAAAGCCTTGAGAACTATTGCCCTGAAGAACTGCTCAACACTTTTGCCCAGTGATTAATTATCTATGGATTATCTATGGGTTCATACATGTTAACTCTAGTTGTAACCAAGTGGATTTTTTTTACACAAAGCACTCTTTGTCTTTGCCTCATGTGCATTAATAATTATATCTTCTGACCAAGACAGCAGATGAAGAAAAAGGCTTTTTAATTTTCTCATAACGTATCCTTATCTCATATATTACTGTTTTCTAAGTTGTGCTTTTCTGTACTATACTGAATGTAGAGCAGAGGCAGTAATGTTGCTGAGTGGTGGACCATCTTAGCTGTTGTTAAAGAGCTCAGCACTTTCCTAATGGGTGTTGTATTAAAGAGATTTGGGGCTTATGGATGTGTTCCTCTCACAAGCCTGTAATGGATTTAATGTTGAGGGTCACTCTCACTCAGTAGGATACTGTGGGACTCAGATGTGATACTTTATTTTTCTTTCCTGGTCTTTTTTTTGTTTGCTTTGATTTTGGGTAGCACATGAGAGTAATGAAACTGTGTGAACTTTGAAGTTACTATTACTACTTTAGTGTAAGTTTTGGCATCATAGTAATGCTCTATTATTTTCTCTCTCCAGTGTTTAGCAGTTGTTGCAGGAAACTATGTTGGAAAAAGAAAAAACTGTGGAATAAAACGAAATCAACATCCAGTATTTAATCAAGAGTCTTAAATTAAGCATTCTGCAATGCCTATATTTGTCAATATTATTCAGGAATTTACTAGATGATGGAATTGAATTTGTAAATGGATGTGATTAATATAGAGAGATGCTATCCATTAGCAGCCCTATGCAAATTAATATTGAATGAAAGTTTAATATTTTGGCTAAATGTAAGCACCTTAAATTAACACAGTTAAAATAGATTTCTGCTAAAACTCACAGGAAAAGATGTCCATATTAGTGAAAATCCCCTAAAACGTCCAATTTAGAGCTTTATAGCTTTGAGCCATGTGGAGGAGACTTGCAGAGATATTAAGAGACATCTGAACTGATCAGTTTCCCTCAGTTGTAGGTTTAAAGCTGACTGTGCACTAAAAGCTTATTTTCTCGCTAGACACGATGTTGTTAACATGCTTCAAAACATATACTCACTGGATAGCGCCGTGTTAGACGTGAGCAGGTGTAACCTTAATATCTTGATGAGTGGTCATTAATGTTTGCAGTGGTGGCTGGATTAGTTATTAACTGTGGCCTAAATCAGTTTGTGCTGACAGATTGGGAAAGTGATAATCCAAGGTGTGCCTTTAAAAGCCAGACTGTAGCCACCTGGTTCCATTTGTAGCATTTGTACCATCACTCTCCCAAACAGCCAGAAGAAACACCTCTGAAGGGCTGATCGCAACCACAAGCCGCAACCATGAATGGCACAGAGGGACCCTTTTTCTATGTCCCTATGGTAAACACCACCGGTATTGTCCGGAGTCCTTATGAATACCCTCAGCACTACCTTGCCAGCCCAGCAGCTTTTGCTGCTCTGGGTTCCTACATGTTCTTTCTCATCCTTGTTGGATTTCCCATCAACTTCCTTACTCTCTATGTCACCATTGAACACAAGAAGCTGCGAACCCCACTAAACTACATCCTTCTGAACCTTGCGGTGGCTGACCTCTTCATGGTGTTTGGAGGATTCACCACAACGATTTACACCTCTATGCATGGCTACTTCGTCCTAGGTCGCCTTGGCTGCAATCTGGAAGGATTCTTTGCTACCCTCGGTGGTGAGATTGGTCTCTGGTCACTGGTTGTCCTTGCTATTGAAAGGTGGTTAGTCGTCTGCAAGCCCATTAGCAACTTCCGCTTTGGGGAGAACCACGCTATTATGGGCTTGGCCTTCACCTGGGTAGCGGCCCTTTCTTGCGCTGCACCCCCTCTTGTCGGCTGGTCTCGTTACATCCCTGAGGGCTTGCAGTGCTCATGTGGAGTCGACTACTACACACGTGCAGAAGGCTTCAACAACGAGTCGTTTGTTATCTACATGTTCATCTGCCACTTCGCGATTCCACTGACTACTGTGTTTTTCTGCTACGGCCGCCTGCTCTGTGCTGTCAAGGAGGCTGCTGCTGCCCAGCAGGAGTCTGAAACCACCCAGAGGGCTGAAAGGGAAGTCACCCGCATGGTTATTATGATGGTTATTTCCTTCCTGATATGTTGGCTGCCCTATGCCGGAGTGGCCTGGTATATCTTCACACATCAGGGATCTGAATTTGGACCAATCTTCATGACCCTCCCATCCTTCTTTGCCAAGGCTGCTTCCATCTACAACCCTATCATTTACATCTGCATGAACAAGCAGTTCCGCCACTGCATGATCACCACCTTGTGCTGCGGGAAAAATCCCTTTGAAGAAGAGGAGGGAGCATCTACTACTGCCTCTAAGACCGAGGCTTCCTCTGTGTCCTCCAGCTCTGTGTCTCCTGCATAAAAGGGGCGTCAAGCAACGGCTCCGTGATCCGCCATCCAAGACGAAGACTTCTGCTCCCCCAGGGAAACTACTGAAGGCTAATGTCTACAGAAATAATTTCCTTTTTGTATTTTTACAAACGAATTGATTCAACCTAAAGACAGTTGCAGTAAAGGTCAGCCCATTACAGAGTTGTTCCTGTATGTACAGAATATCCAACTTAACAATCGGTGAGATTTTTTTTTCCTGAGAGGAAAAGGAAAAATGCTAATCTTTCACAGTTGGATCCTATATGATACTGGCTTATTTTTGAATGTAGAGGCATGTAATCAAGGCAACGTAAAATAAAACGCACTTTGCAAATGACGCATCCTGTTTATGTTTTACTTACAGTTTGGGTGGCAAAGTTCATATGATTGTAGTATATTTAATCAAAGAAATAAATGTGAATGACCTATTCAGAATGCATTTATGTCTTGAGTCAGTTTAGACTATAGAGCTGTTATTGCAGTTACTACTGCTCATCMNGTEGPFFYVPMVNTTGIVRSPYEYPQHYLASPAAFAALGSYMFFLILVGFPINFLTLYVTIEHKKLRTPLNYILLNLAVADLFMVFGGFTTTIYTSMHGYFVLGRLGCNLEGFFATLGGEIGLWSLVVLAIERWLVVCKPISNFRFGENHAIMGLAFTWVAALSCAAPPLVGWSRYIPEGLQCSCGVDYYTRAEGFNNESFVIYMFICHFAIPLTTVFFCYGRLLCAVKEAAAAQQESETTQRAEREVTRMVIMMVISFLICWLPYAGVAWYIFTHQGSEFGPIFMTLPSFFAKAASIYNPIIYICMNKQFRHCMITTLCCGKNPFEEEEGASTTASKTEASSVSSSSVSPA</t>
  </si>
  <si>
    <t>MNGTEGPFFYVPMVNTTGIVRSPYEYPQHYLASPAAFAALGSYMFFLILVGFPINFLTLYVTIEHKKLRTPLNYILLNLAVADLFMVFGGFTTTIYTSMHGYFVLGRLGCNLEGFFATLGGEIGLWSLVVLAIERWLVVCKPISNFRFGENHAIMGLAFTWVAALSCAAPPLVGWSRYIPEGLQCSCGVDYYTRAEGFNNESFVIYMFICHFAIPLTTVFFCYGRLLCAVKEAAAAQQESETTQRAEREVTRMVIMMVISFLICWLPYAGVAWYIFTHQGSEFGPIFMTLPSFFAKAASIYNPIIYICMNKQFRHCMITTLCCGKNPFEEEEGASTTASKTEASSVSSSSVSPA</t>
  </si>
  <si>
    <t>ATGGTAAACACCACCGGTATTGTCCGGAGTCCTTATGAATACCCTCAGCACTACCTTGTCAGCCCAGCAGCTTATGCTGCTCTGGGTGCCTACATGTTCTTTCTCATCCTTGTTGGATTTCCCATCAACTTCCTTACTCTCTATGTCACCATTGAACACAAGAAGCTGCGAACCCCACTAAACTACATCCTTCTGAACCTTGCGGTGGCTGACCTCTTCATGGTGTTTGGAGGATTCACCACAACGATTTACACCTCTATGCATGGCTACTTCGTCCTAGGTCGCCTTGGCTGCAATCTGGAAGGATTCTTTGCTACCCTCGGTGGTGAGATTGGTCTCTGGTCACTGGTTGTCCTTGCTATTGAAAGGTGGTTAGTCGTCTGCAAGCCCATTAGCAACTTCCGCTTTGGGGAGAACCACGCTATTATGGGCTTGGCCTTCACCTGGTTAGCGGCCGCTGCTTGCGCTGTACCCCCTCTTGTCGGCTGGTCTCGTTACATCCCTGAGGGCATGCAGTGCTCATGTGGAGTCGACTACTACACACGTGCAGAAGGCTTCAACAATGAGTCGTTTGTTATCTACATGTTCATCTGCCACTTCGCGATTCCACTGCTTACTGTGTTTTTCTGCTACGGCCGCCTGCTCTGTGCTGTCAAGGAGGCTGCTGCTGCCCAGCAGGAGTCTGAAACCACCCAGAGGGCTGAAAGGGAAGTCACCCGCATGGTTATTATGATGGTTATTTCCTTCCTGGTATGTTGGCTGCCCTATGCCGGAGTGGCCTGGTATATCTTCACACATCAGGGATCTGAATTTGGACCAGTCTTCATGACCCTCCCAGCCTTCTTTGCCAAGAGCTCTTCCATCTACAACCCTATTATTTACATCTGCATGAACAAGCAGTTCCGCCACTGCATGATCACCACC</t>
  </si>
  <si>
    <t>MVNTTGIVRSPYEYPQHYLVSPAAYAALGAYMFFLILVGFPINFLTLYVTIEHKKLRTPLNYILLNLAVADLFMVFGGFTTTIYTSMHGYFVLGRLGCNLEGFFATLGGEIGLWSLVVLAIERWLVVCKPISNFRFGENHAIMGLAFTWLAAAACAVPPLVGWSRYIPEGMQCSCGVDYYTRAEGFNNESFVIYMFICHFAIPLLTVFFCYGRLLCAVKEAAAAQQESETTQRAEREVTRMVIMMVISFLVCWLPYAGVAWYIFTHQGSEFGPVFMTLPAFFAKSSSIYNPIIYICMNKQFRHCMITT</t>
  </si>
  <si>
    <t>ATGAATGGGACGGAGGGCCAGGACTTTTACATCCCCATGTCCAATAAGACGGGGATTGTCAGGAGTCCCTTTGAGTATCCCCAGTATTACCTGGCAGAGCCATGGCAGTACTCGGTCCTCGCTGCGTATATGTTCATGCTCATCATGCTGGGGTTCCCCATCAACTTCCTCACGCTGTACGTCACCATCCAGCACAAGAAACTCCGCACCCCTCTCAACTACATCCTCCTGAACCTGGCATTTGCCAACCACTTCATGGTGTTGGGTGGTTTCACCACAACCCTGTATACTTCCCTGCATGGCTACTTTGTTTTTGGACCTACGGGCTGCAACATCGAAGGCTTCTTTGCCACACTGGGAGGTAAGTTTCCTCCAGGAGTCCCCCTAGGAGACGCTCTCCTGGGCTATGACTTTTTTCCTCCTGAAGGGAGAGGAAAGATGTCAGCACCTCCTCCCCACCTGGGTAGGCCGCCTTGCCGGCGGAAGTCATTTTCGAGCTAATACCGAGAAGAGGCTGCTTTGGCTAATACTGGGGACCGAGGTCACAGCAGATCGGGTCAGTCACTCCAGAGTCTCTGTCCCACTCAGCCCTGGCCCTTTCTCTTGGAATTCTGAGTCTTTTGGAAGGAGAGTGCGGGCCCCGAGATGAGGACTGTTAATCGTTAACAGAGAATGGCAGAGACCAGCCTGAGGCCTCCGAGCAGGAGGTCTTGTGGGATCTGAGGGCAGGGAGGACAGAAATATGGCACTGGGGCGGAGAGGGAGGCAGGTCACCTTCTGTTTGGCACCCAAGTCTCTGGTAAGGAGTATGGGGTTCAGGGAAGCCATCAGGGAGCACACAGAGGCTTGGAGTCTGACCCCATTCTGCCACAAGCTTCCCTTAAATGAGTTCCTCGACCTCTCTGCCCTTCAGTTTGTCCACTGAGACTGGGGTGGGGAGAGAGACCCAGGGGAGCAGACACCTCAAAACATGAAGTTCCATTATCAATCCTAAAACCGCCCTGAGAGTCTAAATCAGGGGAGATTGGGAGAGGTTGCCCTTTTGTTCTGGACCTGTAGCTTCCCCAAGGATATCGCTATCTGGGGCAGGAACCTATGGCTCTTGCCTCAGCTCAACCTCCTGCTCCTGCAGCCAGAGTGGGAGCCTGGCATGGGACAGGGACGGTGTCTGATCTGATGAGCTGGTATCTACCCCCGCACCTTAGCCCAGTGCTTTGGCACACATGAGCACTAAATAGATACCCTAACTAGCTTTGTGTCTTGCAGGTGAGATTGCGCTCTGGTCTCTGGTGGTGTTGGCTATCGAGCGGTATATCGTGGTCTGCAAGCCTATGAGCAACTTCCGGTTTGGGGAGAACCATGCCATCATGGGTGTGACTTTCACTTGGATCATGGCCCTGGCCTGTGCCTTCCCCCCACTCGTTGGCTGGTCCAGGTACAGGAGCTGCCTGAAACCTGCTCAGTAGCCCAAGGGAAAGCCCTGAAATGCCAGGAGGAGGAACTCAGAGGGGTTGGGATGGGAGGGCATCCTCAACTGTGCCAGTGACGAAGCTAGGTCTGCCAGGGTACCTGCTCCCCTTCTTCAACTTGGCTTTTCCCTAATCCTTAGCTAACCTGGGGTTTCAAGTCAAGCATCTTGAACAGAGCTACCCAAATCCTCTGATGCAGCGCTCCCATTGATATTGACCATGAGTTCTCCGAGCCCATGGAGATGGGGAGAGATCACGTCTCTGGAATTGGTGTTTGACAGTGGGGAAATGGCAGCTGTGGAGGTGGTGTGAGTTGGGAGTGTCATTTGTTTTAAAGAGAACAACCATAATAAAAATGACATTTGTTAAGCGCTCTTTCTGTGCCAAGCACTGTACTAAGCGCTGGGGTAGGTACAGGATAATCAGGTTAGGCACAGTCCCTGTCCCACCTGGGATGAAGAGTCTAAGTGGAGGGGACTATTCATCCATAAAGGTGTTTAGTCCTGCTGAGGTGCAAAGAAGTTCAGTGACTTGCTTAAAGTCACACAGCAGGCAGGTGGCAGCTCTGGGATTAGAACCCAGGTCCTCTGACTTCTAGTCTGGTGCTCTCTCCACTAAGCCACACTGCTTCTCCCAGCTCTAAAGGGTGATTAGAGAATCCTTGGGCCAGAGGAATCTCCCTCAGCAGATTGTCTCCACTTCAGCCTCCAGCAAAGCTATCCCAGCCTCAGCAGGCACCAACATGCCTGACCAACTGTCAAGAAGATTCTACACCCTCTCCCGGGGATCTGTCATAGCTAAGGAATACCAGATCTCTTCTGCAGTCGAAGCCCATGCCTTGATCAAAAGCTGTTCCCCTTCCTCCTTACAGAAAGTCTAAACCCATCATATAATCTTTAGGTTGAATGCCTCCAATATGCCCTCTTTGCCAATCTCCTCACACATCTACCTAGGGGGGCTGCTAAATGGTAATGCGGTCAATCTGTCTGCAGATATATCCCCGAGGGTATGCAGTGTTCGTGTGGGATTGACTACTACACTCTCAAACCTGAGGTCAACAATGAGTCCTTTGTCATCTACATGTTTGTGGTTCACTTCACCATCCCAATGACAATCATTTTCTTCTGCTACGGCCGCCTGGTCTTCACTGTCAAAGAGGTGAGCAAACCGTCTCACGTGCATCTACCTGGGGAGATTGGTTCTGGTGTTCTCTGCTGGCCTAGCCCCTTTCCTCAACTGCTCCCCTCACGATTTCCTGCCTGACCATCCCTCTCTGCCCCCCATTTTAGGCTGCAGCCCAGCAGCAGGAGTCCGCCACCACGCAGAAAGCTGAGAAGGAAGTCACCCGCATGGTGATCATCATGGTCATTGCTTTCCTGATCTGCTGGGTGCCCTACGCCAGTGTGGCATTCTACATCTTCACACACCAGGGATCAAACTTCGGCCCCATCTTCATGACTGCCCCGGCTTTCTTTGCCAAGAGTTCTGCGATCTACAACCCAGTCATCTACATTATGATGAACAAGCAGGTAACCGAGAGCGTGTCTGGTTTGTCCTTACATATAAGTTAAGGTGCGGCAAGAGCCCCCAGCAGGCCGGGGGGCGGGGGGGAGGCAGGCAGATTCAATCAGTCAATGGCATTTATCTAGTTCTTGCTTATGGTGGGCAGAGTACTGGCCTGAGCGTGTGGGAAAATCCAATACAATGGGGCAGGTAGATGTGATCCCTGCCCCCAAGGAGCTTACAGTCTAGAGGGTCTAAGTGGGTAGGGCAGGACAAGAGTCTCGGAAGGGCCCAGCCAATCGGCATGAGGTAACAGGGCCCCAAAAGTTGGGAGACAGGGGTTCTGGTCTCCGTCCCTCTTCCAGCTTTGGTCCCCTCTGACCTCCGGTAAACTTCTCTATCCATACCTCAGGGTGACAGTACTTGCCTTCTCCCTTCACCTCTCAAGGATGAAGTAGGGCAGAGTGAAAGGGAACCCAGATGAAGCCAAATTCTCCGGAGGGAGGTGCTCGCTCTGCCAAGGTTGAAGTCTGTTCCGTTGACATCCTCATGGGCTTCTGTGGGCCTGCAAAAATTGGGTGGAAGACCCCCCAAGTACCCTGCTGCACTGGTGCCAGAACTCAAGCTGTCTGCTACCTCCCCCTCCTCATTGTGCCATTGTTAGCATCCTGCTGGGGATGGGGTGGGCCTGGCGTGCCTGAGCTTGGCTATCAGCCTGATCTAGAAAGGGGCTGACTGTTGATTGTGGTCTCCTTGTCCTGGTTTCCAACCTAATGCTTCCTCCCCCAGTTCCGGAACTGCATGCTCACCACCATCTGCTGCGGCAAGAACCCGCTGGGCGATGATGAGGCTTCGGCCACAGCTTCCAAGACCGAGCAGTCTTCCGTGTCCACCAGCCAGGTTTCTCCAGCATAG</t>
  </si>
  <si>
    <t>MNGTEGQDFYIPMSNKTGIVRSPFEYPQYYLAEPWQYSVLAAYMFMLIMLGFPINFLTLYVTIQHKKLRTPLNYILLNLAFANHFMVLGGFTTTLYTSLHGYFVFGPTGCNIEGFFATLGGEIALWSLVVLAIERYIVVCKPMSNFRFGENHAIMGVTFTWIMALACAFPPLVGWSRYIPEGMQCSCGIDYYTLKPEVNNESFVIYMFVVHFTIPMTIIFFCYGRLVFTVKEAAAQQQESATTQKAEKEVTRMVIIMVIAFLICWVPYASVAFYIFTHQGSNFGPIFMTAPAFFAKSSAIYNPVIYIMMNKQFRNCMLTTICCGKNPLGDDEASATASKTEQSSVSTSQVSPA</t>
  </si>
  <si>
    <t>ATGAACGGGACCGAGGGCCCAAACTTCTACGTGCCTTTCTCCAACAAGACGGGCGTGGTGCGCAGCCCCTTCGAGGCCCCGCAGTACTACCTGGCGGAGCCATGGCAGTTCTCCATGCTGGCCGCCTACATGTTCCTGCTGATCATGCTTGGCTTCCCCATCAACTTCCTCACGCTGTACGTCACAGTCCAGCACAAGAAGCTGCGCACACCCCTCAACTACATCCTGCTCAACCTGGCCGTGGCCGACCTCTTCATGGTCTTCGGGGGCTTCACCACCACCCTCTACACCTCTCTGCACGGATACTTCGTCTTTGGGCCCACGGGCTGCAACCTGGAGGGCTTCTTTGCCACCCTGGGCGGTGAAATTGCACTGTGGTCCTTGGTGGTCCTGGCCATCGAGCGGTACGTGGTGGTGTGCAAGCCCATGAGCAACTTCCGCTTCGGGGAGAACCACGCCATCATGGGCGTCGCCTTCACCTGGGTCATGGCTCTGGCCTGTGCCGCGCCCCCCCTCGTCGGCTGGTCCAGGTACATCCCGGAGGGCATGCAGTGCTCGTGCGGGATTGACTACTACACGCCCCACGAGGAGACCAACAATGAGTCGTTCGTCATCTACATGTTCGTGGTCCACTTCATCATCCCCCTGATTGTCATATTCTTCTGCTACGGGCAGCTGGTGTTCACCGTCAAGGAGGCGGCTGCCCAGCAGCAGGAGTCGGCCACCACTCAGAAGGCCGAGAAGGAGGTCACCCGCATGGTGATCATCATGGTCATCGCTTTCCTAATCTGCTGGCTGCCCTACGCTGGGGTGGCGTTCTACATCTTCACCCATCAGGGCTCTGACTTTGGCCCCATCTTCATGACCATCCCGGCTTTCTTTGCCAAGACTTCTGCCGTCTACAACCCCGTCATCTACATCATGATGAACAAGCAGTTCCGGAACTGCATGGTCACCACTCTCTGCTGTGGCAAGAACCCGCTGGGTGACGACGAGGCCTCCACCACCGTCTCCAAGACAGAGACCAGCCAGGTGGCGCCTGCCTAAGCCCCTCCAGGGACTCCGTGGCCAGCTGCAGGAGTCCCTCAGCCCCCACCCCACCCCAGCCTCAGCAGCTCCATCAGGAGCCGCGCCTGTCGGAACCAGCTCTCACAGGCTCCCTGAGTGTAAACACAAAGACCAACCAACCAAATGCAAAAGAATCAACGAGAGAAACAGGAGGCGCCTCACGTGGCAGGGGCGGCCCGATCTGGAGTCCTGATTTCCCGGGGGCCCGCTGTAGATCCACTCCCCCCAGCTCATCTCTCAGCTACACAAGAGCTCTTGCTCTGGAAAAGTGTCCCAGCTTAGGGATAAGTGAGTAGCACATGACGGGGCATGCCGTAGGTGCTTATTAATAAATGCTAGGTGGAGGAAAGAAGGAATGAATGGAGAGATGAACGGGTCGGGAGGGCATAGGCATCCTCTTACAACATGTTAGCAGCAGCAGCAGCAGCTCGCCCTTGGCTCATGACCTTGAGCAGCTGTTTTGTCCTTGGGCCTCACTTTCTTCCCCCATACAATGGGAATTCCAAATCTCTCCTCACACGGGCTGCTGGGAAGATCAAATGAGATTGTGTGTGTGTGCGTGCGTGCGTGCTCGCTTGTGTGAGCTCTTTGTAAATAGTAAGGAGCTGGACAGACTGTAGTTAACATTATGAATAATATCAAGTAATATAAGTAATTCATCTCCTATGATCATCTCCTCTTGATAGCGACCACTTTGAGACTGGGCAAGGCTCTAAGCATCCAGCCTCGTCAGGCTTATAAACATTAGACAGATGGCAAGGTCAGACCAGCGCCGGGTGGTGGGCCACAGGGAAGGACGGTCAAGGAAATGCAGAGTGCAGGCATCAGGCCTGAGAAGAAAACAAAAACCAAAAAAACAACATCAGAGGACCAGAGTCTGGGGCCAGTGCAGAGCCCCCATGACGCGGGCCACTCCCTCCCAGTGCAACCCCCAGAGAGACAGGTCTTGCTCTCGGCATCTGAAAAACCACTAGCTCTCCTGCCCAGCACCCAGGCTGCAGTATCTCTGGGCCCGTATGGAGCTTCTAGAAGTTATGTTTACCTGCCCACATTTAACGAAGAGCTGGGTCCCCAACATCACCTTTGTCTCAAAAAGAGCTTAAAAAACAAAAGCGTGGGAAATCCGGCTGGACCCACCTTCCCCCTGGGAAGTTCACAGATCACAGATTTTAGCTCCCTTGCTGGGCAAGCCTTCAGCGGCTCCAGTCCATTCTCCACTCCGGAGAGTCCTTGCTGCTGAGAGGCTGGCTGGGACTCTAGGACATCAGAATCGAGCCGCCTCATAACTGCCCCTCCTCCACTACATAACCAAAGCGGGAAGCTCTACCTCTCCCCAGCTCTGCCTGGAGACGAAGGCAAATTGGGGTATTAAAAGCT</t>
  </si>
  <si>
    <t>MNGTEGPNFYVPFSNKTGVVRSPFEAPQYYLAEPWQFSMLAAYMFLLIMLGFPINFLTLYVTVQHKKLRTPLNYILLNLAVADLFMVFGGFTTTLYTSLHGYFVFGPTGCNLEGFFATLGGEIALWSLVVLAIERYVVVCKPMSNFRFGENHAIMGVAFTWVMALACAAPPLVGWSRYIPEGMQCSCGIDYYTPHEETNNESFVIYMFVVHFIIPLIVIFFCYGQLVFTVKEAAAQQQESATTQKAEKEVTRMVIIMVIAFLICWLPYAGVAFYIFTHQGSDFGPIFMTIPAFFAKTSAVYNPVIYIMMNKQFRNCMVTTLCCGKNPLGDDEASTTVSKTETSQVAPA</t>
  </si>
  <si>
    <t>MNGTEGQDFYIPMSNKTGIVRSPFEYPQYYLAEPWQYSVLAAYMFMLIMLGFPINFLTLYVTIQHKKLRTPLNYILLNLAFADHFMVLGGFTTTLYTSLHGYFVFGPTGCNIEGFFATLGGEIALWSLVVLAIERYIVVCKPMSNFRFGENHAIMGVTFTWIMALACAFPPLVGWSRYIPEGMQCSCGIDYYTLKPEVNNESFVIYMFVVHFTIPMTIIFFCYGRLVFTVKEAAAQQQESATTQKAEKEVTRMVIIMVIAFLICWVPYASVAFYIFTHQGSNFGPIFMTAPAFFAKSSAIYNPVIYIMMNKQFRNCMLTTICCGKNPLGDDEASATASKTEQSSVSTSQVSPA</t>
  </si>
  <si>
    <t>MNGTEGQDFYIPMSNKTGIVRSPFEYPQYYLAEPWQYSVLAAYMFMLIMLGFPINFLTLYVTIQHKKLRTPLNYILLNLAFANHFMVLGGFTTTLYTSLHGYFVFGPTGCNIEGFFATLGGEIALWSLVVLAIERYIVVCKPMSNFRFGENHAIMGVAFTWIMALACAFPPLVGWSRYIPEGMQCSCGIDYYTLKPEVNNESFVIYMFVVHFTIPMTIIFFCYGRLVFTVKEAAAQQQESATTQKAEKEVTRMVIIMVIAFLICWVPYASVAFYIFTHQGSNFGPIFMTAPAFFAKSSAIYNPVIYIMMNKQFRNCMLTTICCGKNPLGDDEASATASKTEQSSVSTSQVSPA</t>
  </si>
  <si>
    <t>MNGTEGQDFYIPMSNKTGIVRSPFEYPQYYLAEPWQYSVLAAYMFMLIMLGFPINFLTLYVTIQHKKLRTPLNYILLNLAFANHFMVLGGFTTTLYTSLHGYFVFGPTGCNIEGFFATLGGEIALWSLVVLAIERYIVVCKPMSNFRFGENHAIMGVTFTWIMALACAAPPLVGWSRYIPEGMQCSCGIDYYTLKPEVNNESFVIYMFVVHFTIPMTIIFFCYGRLVFTVKEAAAQQQESATTQKAEKEVTRMVIIMVIAFLICWVPYASVAFYIFTHQGSNFGPIFMTAPAFFAKSSAIYNPVIYIMMNKQFRNCMLTTICCGKNPLGDDEASATASKTEQSSVSTSQVSPA</t>
  </si>
  <si>
    <t>MNGTEGPNFYVPFSNKTGVVRSPFEAPQYYLAEPWQFSMLAAYMFLLIMLGFPINFLTLYVTVQHKKLRTPLNYILLNLAVAGLFMVFGGFTTTLYTSLHGYFVFGPTGCNLEGFFATLGGEIALWSLVVLAIERYVVVCKPMSNFRFGENHAIMGVAFTWVMALACAAPPLVGWSRYIPEGMQCSCGIDYYTPHEETNNESFVIYMFVVHFIIPLIVIFFCYGQLVFTVKEAAAQQQESATTQKAEKEVTRMVIIMVIAFLICWLPYAGVAFYIFTHQGSDFGPIFMTIPAFFAKTSAVYNPVIYIMMNKQFRNCMVTTLCCGKNPLGDDEASTTVSKTETSQVAPA</t>
  </si>
  <si>
    <t>MNGTEGPNFYVPFSNKTGVVRSPFEAPQYYLAEPWQFSMLAAYMFLLIMLGFPINFLTLYVTVQHKKLRTPLNYILLNLAVANLFMVFGGFTTTLYTSLHGYFVFGPTGCNLEGFFATLGGEIALWSLVVLAIERYVVVCKPMSNFRFGENHAIMGVAFTWVMALACAAPPLVGWSRYIPEGMQCSCGIDYYTPHEETNNESFVIYMFVVHFIIPLIVIFFCYGQLVFTVKEAAAQQQESATTQKAEKEVTRMVIIMVIAFLICWLPYAGVAFYIFTHQGSDFGPIFMTIPAFFAKTSAVYNPVIYIMMNKQFRNCMVTTLCCGKNPLGDDEASTTVSKTETSQVAPA</t>
  </si>
  <si>
    <t>MNGTEGPNFYVPFSNKTGVVRSPFEAPQYYLAEPWQFSMLAAYMFLLIMLGFPINFLTLYVTVQHKKLRTPLNYILLNLAVADLFEVFGGFTTTLYTSLHGYFVFGPTGCNLEGFFATLGGEIALWSLVVLAIERYVVVCKPMSNFRFGENHAIMGVAFTWVMALACAAPPLVGWSRYIPEGMQCSCGIDYYTPHEETNNESFVIYMFVVHFIIPLIVIFFCYGQLVFTVKEAAAQQQESATTQKAEKEVTRMVIIMVIAFLICWLPYAGVAFYIFTHQGSDFGPIFMTIPAFFAKTSAVYNPVIYIMMNKQFRNCMVTTLCCGKNPLGDDEASTTVSKTETSQVAPA</t>
  </si>
  <si>
    <t>MNGTEGPNFYVPFSNKTGVVRSPFEAPQYYLAEPWQFSMLAAYMFLLIMLGFPINFLTLYVTVQHKKLRTPLNYILLNLAVADLFMVFGGFTTTLYTSLHGYFVFGPTGCNLEGFFATLGGQIALWSLVVLAIERYVVVCKPMSNFRFGENHAIMGVAFTWVMALACAAPPLVGWSRYIPEGMQCSCGIDYYTPHEETNNESFVIYMFVVHFIIPLIVIFFCYGQLVFTVKEAAAQQQESATTQKAEKEVTRMVIIMVIAFLICWLPYAGVAFYIFTHQGSDFGPIFMTIPAFFAKTSAVYNPVIYIMMNKQFRNCMVTTLCCGKNPLGDDEASTTVSKTETSQVAPA</t>
  </si>
  <si>
    <t>MNGTEGPNFYVPFSNKTGVVRSPFEAPQYYLAEPWQFSMLAAYMFLLIMLGFPINFLTLYVTVQHKKLRTPLNYILLNLAVADLFMVFGGFTTTLYTSLHGYFVFGPTGCNLEGFFATLGGIIALWSLVVLAIERYVVVCKPMSNFRFGENHAIMGVAFTWVMALACAAPPLVGWSRYIPEGMQCSCGIDYYTPHEETNNESFVIYMFVVHFIIPLIVIFFCYGQLVFTVKEAAAQQQESATTQKAEKEVTRMVIIMVIAFLICWLPYAGVAFYIFTHQGSDFGPIFMTIPAFFAKTSAVYNPVIYIMMNKQFRNCMVTTLCCGKNPLGDDEASTTVSKTETSQVAPA</t>
  </si>
  <si>
    <t>MNGTEGPNFYVPFSNKTGVVRSPFEAPQYYLAEPWQFSMLAAYMFLLIMLGFPINFLTLYVTVQHKKLRTPLNYILLNLAVADLFMVFGGFTTTLYTSLHGYFVFGPTGCNLEGFFATLGGEIALWSLVVLAILRYVVVCKPMSNFRFGENHAIMGVAFTWVMALACAAPPLVGWSRYIPEGMQCSCGIDYYTPHEETNNESFVIYMFVVHFIIPLIVIFFCYGQLVFTVKEAAAQQQESATTQKAEKEVTRMVIIMVIAFLICWLPYAGVAFYIFTHQGSDFGPIFMTIPAFFAKTSAVYNPVIYIMMNKQFRNCMVTTLCCGKNPLGDDEASTTVSKTETSQVAPA</t>
  </si>
  <si>
    <t>MNGTEGPNFYVPFSNKTGVVRSPFEAPQYYLAEPWQFSMLAAYMFLLIMLGFPINFLTLYVTVQHKKLRTPLNYILLNLAVADLFMVFGGFTTTLYTSLHGYFVFGPTGCNLEGFFATLGGEIALWSLVVLAIQRYVVVCKPMSNFRFGENHAIMGVAFTWVMALACAAPPLVGWSRYIPEGMQCSCGIDYYTPHEETNNESFVIYMFVVHFIIPLIVIFFCYGQLVFTVKEAAAQQQESATTQKAEKEVTRMVIIMVIAFLICWLPYAGVAFYIFTHQGSDFGPIFMTIPAFFAKTSAVYNPVIYIMMNKQFRNCMVTTLCCGKNPLGDDEASTTVSKTETSQVAPA</t>
  </si>
  <si>
    <t>MNGTEGPNFYVPFSNKTGVVRSPFEAPQYYLAEPWQFSMLAAYMFLLIMLGFPINFLTLYVTVQHKKLRTPLNYILLNLAVADLFMVFGGFTTTLYTSLHGYFVFGPTGCNLEGFFATLGGEIALWSLVVLAIELYVVVCKPMSNFRFGENHAIMGVAFTWVMALACAAPPLVGWSRYIPEGMQCSCGIDYYTPHEETNNESFVIYMFVVHFIIPLIVIFFCYGQLVFTVKEAAAQQQESATTQKAEKEVTRMVIIMVIAFLICWLPYAGVAFYIFTHQGSDFGPIFMTIPAFFAKTSAVYNPVIYIMMNKQFRNCMVTTLCCGKNPLGDDEASTTVSKTETSQVAPA</t>
  </si>
  <si>
    <t>MNGTEGPNFYVPFSNKTGVVRSPFEAPQYYLAEPWQFSMLAAYMFLLIMLGFPINFLTLYVTVQHKKLRTPLNYILLNLAVADLFMVFGGFTTTLYTSLHGYFVFGPTGCNLEGFFATLGGEIALWSLVVLAIERYVVVCKPMSNFRFGENHAIMGVAFTWVMALACAAPPLVGWSRYIPEGMQCSCGIDYYTPHEETNNESFVIYMFVVCFIIPLIVIFFCYGQLVFTVKEAAAQQQESATTQKAEKEVTRMVIIMVIAFLICWLPYAGVAFYIFTHQGSDFGPIFMTIPAFFAKTSAVYNPVIYIMMNKQFRNCMVTTLCCGKNPLGDDEASTTVSKTETSQVAPA</t>
  </si>
  <si>
    <t>MNGTEGPNFYVPFSNKTGVVRSPFEAPQYYLAEPWQFSMLAAYMFLLIMLGFPINFLTLYVTVQHKKLRTPLNYILLNLAVADLFMVFGGFTTTLYTSLHGYFVFGPTGCNLEGFFATLGGEIALWSLVVLAIERYVVVCKPMSNFRFGENHAIMGVAFTWVMALACAAPPLVGWSRYIPEGMQCSCGIDYYTPHEETNNESFVIYMFVVFFIIPLIVIFFCYGQLVFTVKEAAAQQQESATTQKAEKEVTRMVIIMVIAFLICWLPYAGVAFYIFTHQGSDFGPIFMTIPAFFAKTSAVYNPVIYIMMNKQFRNCMVTTLCCGKNPLGDDEASTTVSKTETSQVAPA</t>
  </si>
  <si>
    <t>MNGTEGPNFYVPFSNKTGVVRSPFEAPQYYLAEPWQFSMLAAYMFLLIMLGFPINFLTLYVTVQHKKLRTPLNYILLNLAVAGLFMVFGGFTTTLYTSLHGYFVFGPTGCNLEGFFATLGGIIALWSLVVLAIERYVVVCKPMSNFRFGENHAIMGVAFTWVMALACAAPPLVGWSRYIPEGMQCSCGIDYYTPHEETNNESFVIYMFVVHFIIPLIVIFFCYGQLVFTVKEAAAQQQESATTQKAEKEVTRMVIIMVIAFLICWLPYAGVAFYIFTHQGSDFGPIFMTIPAFFAKTSAVYNPVIYIMMNKQFRNCMVTTLCCGKNPLGDDEASTTVSKTETSQVAPA</t>
  </si>
  <si>
    <t>MNGTEGPNFYVPFSNKTGVVRSPFEAPQYYLAEPWQFSMLAAYMFLLIMLGFPINFLTLYVTVQHKKLRTPLNYILLNLAVADLFEVFGGFTTTLYTSLHGYFVFGPTGCNLEGFFATLGGIIALWSLVVLAIERYVVVCKPMSNFRFGENHAIMGVAFTWVMALACAAPPLVGWSRYIPEGMQCSCGIDYYTPHEETNNESFVIYMFVVHFIIPLIVIFFCYGQLVFTVKEAAAQQQESATTQKAEKEVTRMVIIMVIAFLICWLPYAGVAFYIFTHQGSDFGPIFMTIPAFFAKTSAVYNPVIYIMMNKQFRNCMVTTLCCGKNPLGDDEASTTVSKTETSQVAPA</t>
  </si>
  <si>
    <t>MNGTEGPNFYVPFSNKTGVVRSPFEAPQYYLAEPWQFSMLAAYMFLLIMLGFPINFLTLYVTVQHKKLRTPLNYILLNLAVADLFMVFGGFTTTLYTSLHGYFVFGPTGCNLEGFFATLGGEIALWSLVVLAILLYVVVCKPMSNFRFGENHAIMGVAFTWVMALACAAPPLVGWSRYIPEGMQCSCGIDYYTPHEETNNESFVIYMFVVHFIIPLIVIFFCYGQLVFTVKEAAAQQQESATTQKAEKEVTRMVIIMVIAFLICWLPYAGVAFYIFTHQGSDFGPIFMTIPAFFAKTSAVYNPVIYIMMNKQFRNCMVTTLCCGKNPLGDDEASTTVSKTETSQVAPA</t>
  </si>
  <si>
    <t>MNGTEGPNFYVPFSNKTGVVRSPFEAPQYYLAEPWQFSMLAAYMFLLIMLGFPINFLTLYVTVQHKKLRTPLNYILLNLAVADLFMVFGGFTTTLYTSLHGYFVFGPTGCNLEGFFATLGGEIALWSLVVLAIREYVVVCKPMSNFRFGENHAIMGVAFTWVMALACAAPPLVGWSRYIPEGMQCSCGIDYYTPHEETNNESFVIYMFVVHFIIPLIVIFFCYGQLVFTVKEAAAQQQESATTQKAEKEVTRMVIIMVIAFLICWLPYAGVAFYIFTHQGSDFGPIFMTIPAFFAKTSAVYNPVIYIMMNKQFRNCMVTTLCCGKNPLGDDEASTTVSKTETSQVAPA</t>
  </si>
  <si>
    <t>MNGTEGPNFYVPFSNKTGVVRSPFEAPQYYLAEPWQFSMLAAYMFLLIMLGFPINFLTLYVTVQHKKLRTPLNYILLNLAVADLFMVFGGFTTTLYSSLHGYFVFGPTGCNLEGFFATLGGEIALWSLVVLAIERYVVVCKPMSNFRFGENHAIMGVAFTWVMALACAAPPLVGWSRYIPEGMQCSCGIDYYTPHEETNNESFVIYMFVVHFIIPLIVIFFCYGQLVFTVKEAAAQQQESATTQKAEKEVTRMVIIMVIAFLICWLPYAGVAFYIFTHQGSDFGPIFMTIPAFFAKTSAVYNPVIYIMMNKQFRNCMVTTLCCGKNPLGDDEASTTVSKTETSQVAPA</t>
  </si>
  <si>
    <t>MNGTEGPNFYVPFSNKTGVVRSPFEAPQYYLAEPWQFSMLAAYMFLLIMLGFPINFLTLYVTVQHKKLRTPLNYILLNLAVADLFMVFGGFTTTLYTSLHGYFVFGPTGCNLEGFSATLGGEIALWSLVVLAIERYVVVCKPMSNFRFGENHAIMGVAFTWVMALACAAPPLVGWSRYIPEGMQCSCGIDYYTPHEETNNESFVIYMFVVHFIIPLIVIFFCYGQLVFTVKEAAAQQQESATTQKAEKEVTRMVIIMVIAFLICWLPYAGVAFYIFTHQGSDFGPIFMTIPAFFAKTSAVYNPVIYIMMNKQFRNCMVTTLCCGKNPLGDDEASTTVSKTETSQVAPA</t>
  </si>
  <si>
    <t>MNGTEGPNFYVPFSNKTGVVRSPFEAPQYYLAEPWQFSMLAAYMFLLIMLGFPINFLTLYVTVQHKKLRTPLNYILLNLAVADLFMVFGGFTTTLYTSLHGYFVFGPTGCNLEGFFATLGGMIALWSLVVLAIERYVVVCKPMSNFRFGENHAIMGVAFTWVMALACAAPPLVGWSRYIPEGMQCSCGIDYYTPHEETNNESFVIYMFVVHFIIPLIVIFFCYGQLVFTVKEAAAQQQESATTQKAEKEVTRMVIIMVIAFLICWLPYAGVAFYIFTHQGSDFGPIFMTIPAFFAKTSAVYNPVIYIMMNKQFRNCMVTTLCCGKNPLGDDEASTTVSKTETSQVAPA</t>
  </si>
  <si>
    <t>MNGTEGPNFYVPFSNKTGVVRSPFEAPQYYLAEPWQFSMLAAYMFLLIMLGFPINFLTLYVTVQHKKLRTPLNYILLNLAVADLFMVFGGFTTTLYTSLHGYFVFGPTGCNLEGFFATLGGEIALWSLVVLAIERYVVVCKPMSNFRFGENHAIMGVAFTWVMGLACAAPPLVGWSRYIPEGMQCSCGIDYYTPHEETNNESFVIYMFVVHFIIPLIVIFFCYGQLVFTVKEAAAQQQESATTQKAEKEVTRMVIIMVIAFLICWLPYAGVAFYIFTHQGSDFGPIFMTIPAFFAKTSAVYNPVIYIMMNKQFRNCMVTTLCCGKNPLGDDEASTTVSKTETSQVAPA</t>
  </si>
  <si>
    <t>ACATTTTCCCTCAAACCATACCAGAATAAATATACTAGACTTGTTTTGAATCTTTGCTTAATTGGATAGATGTCCTTGTTATTTGTGTGTGTGTGTTTTGGAAAGATTACACATTTAACTGACTATTATCCACAGTCCTGCAACCCCGAACAGGATAGTAGAGTCTAAAAATAAGTATTTTATTCCNAAGACCAGCTCAGTATGAGAAGATCTGCAATCTTAATAGGCAAGCTCACAAATTTATATTATATAACACATATTTTCTGTTCTTGAAATTTTTTTGTTGAACAAAATAATTTCGTGTTTCTGTGGTAAATCGTANTGAAATCATGTACGATCTGCATGAAATTCAACGCAGCTTAGATTCATTGGTGATTCTAAATTACCTAGAAGTGTGAATGTGAGTGCAAATGGTCGACTGTCTCTCTGTGTTAGCCCTGCCATAGACTGGCGACCTGTCCAGGGTGTATGCTGCTTCTCTCACTATGACAGCTGGCATAGGCTCCAATTGGAATACAGTACCANNNNTTTTTTTTAAGCCTGTAACATGTTTTTTCCTCCTCTTGCCCAGTTTCCTGTTTTTAGGATGCACTGCATACCATGTCAAGACATCAAGTTTTGGATTAAGAGTAACTAATAGTTCTTTGGGAATCACTTCACAGTGCAAAAATACTATTTTATGCCTCTCTTGTTACCTTTTATGCAGATTGAGACATTGGAAATGGGACATATTCTTGTTTGAGCCTACTTATTTATTGTTTGAATGAATCCTCAGTGTTTTAGAAATAAGCAAACAAAATTAAAAAAGAAAAGATTCCTCTGAAAATGGTCAAATACAAGAATAAACAGAAAATGAGTGTGAAAGCAGCCAATGTCCAAAGAAAAACTTTGAAAGAGCTGCAGAAAGCCTTGAGAACTATTGCCCTGAAGAACTGCTCAACACTTTTGCCCAGTGATTAATTATCTATGGATTATCTATGGGTTCATACATGTTAACTCTAGTTGTAACCAAGTGGATTTTTTTTTACACAAAGCACTCTTTGTCTTTGCCTCATGTGCATTAATAATTATATCTTCTGACCAAGACAGCAGATGAAGAAAAAGGCTTTTTAATTTTCTCATAACGTATCCTTATCTCATATATTACTGTTTTCTAAGTTGTGCTTTTCTGTACTATACTGAATGTAGAGCAGAGGCAGTAATGTTGCTGAGTGGTGGACCATCTTAGCTGTTGGTAAAGAGCTCAGCACTTTCCTAATGGGTGTTGTATTAAAGAGATTTGGGGCTTATGGATGTGTTCCTCTCACAAGCCTGTAATGGATTTAATGTTGCGAGGGTCACTCTCACTCAGTAGGATACTGTGGGACTCATATGTGATACTTTATTTTTCTTTCCTGGTCTTATTTTTTTGTTTGCTTTGATTTTGGGTAGCACATGAGAGTAATGAAACTGTATGAACTTTGAAGTTACTATTACTACTTTAGTTTTGGCATCATAGTAATGCTCTATTATTTTCTCTCTCCAGTATTTAGCAGTTGTTGCAGGAAACTATGTTGGAAACAGAAAAAACTATGGAATAAAACGAAATCAACATCCAGTATTTAATCAAGAGTCTAAAATTAAGCATTCTGCAATGCCTATATTTGTCAATATTATTCAGGAATTTACTAGATGATGGAATTGAATTTGTAAATGGATGTGATTAATATAGAGAGATGCTATCCATTAGCAGCCCTATGCAAATTAATATTGAATGAAAGTTTAATATTTTGGCTAAACGTAAGCACCTTAAATTAACACAGTTAAAATAGATTTCTGCTAAAACTCACAGGAAAAGATGTCCATATTAGTGAAAATCCCCTAAAATGTCCAATTTAGAGCTTTATAGCTTTGAGCCATGTGGAGGAGACTTGCAGAGATATTAAGAGACATCTGAACTGATCAGTTTCCCTCAGTTGTAGGTTTAAAGCTGACTGTGCACTAAAAGCTTATTTTCTCGCTAGACACGATGTTGTTAACATGCTTCAAAACATATAGTCACTGGATAGTGCCGTGTTAGACGTGAGCAGGTGTAACCTTAATATCTTGATGAGTGGTCATTAATGTTTGCAGTGGTGGCTGGATTAGTTATTAACTGTGGCCTAAATCAGTTTGTGCTGACAGATTGGGAAAGTGATAATCCAAGGTGTGCCTTTAAAAGCCAGACTGTAGCCACCTGGTTCCATTTGTAGCATTTGTACCATCACTCTCCCAAACAGCCAGAAGAAACACCTCTGAAGGGCTGATCGCWACCACAAGCCGCAACCATGAATGGCACAGAGGGACCCTTTTTCTATGTCCCTATGGCAAACACCACCGGTATTGTCCGGAGTCCTTATGAATACCCTCAGCACTACCTTGTCAACCCAGCAGCTTATGCTGCTCTGGGTGCCTACATGTTCTTTCTCATGCTTGTTGGATTTCCCATCAACTTCCTTACTCTCTATGTCACCATTGAACACAAGAAGCTGCGAACCCCACTAAACTACATCCTTCTGAACCTTGCGGTGGCTGACCTCTTCATGGTGTTTGGAGGATTCACCACAACGATTTACACCTCTATGCATGGCTACTTCGTCCTAGGTCGCCTTGGCTGCAATCTCGAAGGATTCTTTGCTACCCTCGGTGGTGAGATTGGTCTCTGGTCACTGGTTGTCCTTGCTGTTGAAAGGTGGTTAGTCGTCTGCAAGCCCATTAGCAACTTCCGCTTTGGGGAGAACCACGCTATTATGGGCTTGGCCTTCACCTGGGTAGGGGCCCTTTCTTGCGCTGCACCCCCTCTTGTCGGCTGGTCTCGTTACATCCCTGAGGGCATGCAGGTCTCATGTGGAGTCGACTACTACACACGTGCAGAAGGCTTCAACAACGAGTCGTTTGTTATCTACATGTTCATCTGCCACTTCATGATTCCACTTACTGTTGTGTTTTTCTGCTATGGCCGCCTGCTCTGTGCTGTCAAGGAGGCTGCTGCTGCCCAGCAGGAGTCTGAGACCACCCAGAGGGCTGAAAGGGAAGTCACCCGCATGGTTATTATGATGGTTATCTCCTTCCTGGTATGTTGGCTGCCCTATGCCGGAGTGGCCTGGTTTATCTTCACACATCAGGGATCTGAATTTGGACCAGTCTTCATGACCCTCCCAGCCTTCTTTGCCAAGGCCGCTGCCGTCTACAACCCTATTATTTACATCTGCATGAACAAGCAGTTCCGCCACTGCATGATCACCACCTTGTGCTGCGGGAAAAATCCCTTTGAAGAAGAGGAGGGAGCATCTACTACTGCCTCCAAGACCGAGGCTTCCTCTGTGTCCTCCAGCTCTGTGTCTCCTGCATAAAAGGGGCGTCAAGCAACGGCTCCGTGATCCGCCATCCAAGACGAAGACTTCTGCTCCCCCAGGGAAACTACTGAAGGCTAATGTCTACAGAAATAATTTCCTTTTTGTATTTTTACAAACGAATTGATTCAACCTAAAGACAGTTGCAGTAAAGGTCAGCCCATTACAGAGTTGTTCCTGTATGTACAGAATATCCAACTTAACAATCGGTGAGATTTTTTTTTCCTGAGAGGAAAAGGAAAAATGCTAATCTTTCACAGTTGGATCCTATATGATACTGGCTTATTTTTGAATGTAGAGGCATGTAATCAAGGCAACGTAAAATAAAACGCACTTTGCAAATGACGCATCCTGTTTATGTTTTACTTACAGTTTGGGTGGCAAAGTTCATATGATTGTAGTATATTTAATCAAATAAATAAATGTGAATGACCTATTCAGAATGCATTTATGTCTTGAGTCGGTTTAGACTTTAGAGCTGTTATTGCAGTTACTACTGCTCATCTACG</t>
  </si>
  <si>
    <t>MNGTEGPFFYVPMANTTGIVRSPYEYPQHYLVNPAAYAALGAYMFFLMLVGFPINFLTLYVTIEHKKLRTPLNYILLNLAVADLFMVFGGFTTTIYTSMHGYFVLGRLGCNLEGFFATLGGEIGLWSLVVLAVERWLVVCKPISNFRFGENHAIMGLAFTWVGALSCAAPPLVGWSRYIPEGMQVSCGVDYYTRAEGFNNESFVIYMFICHFMIPLTVVFFCYGRLLCAVKEAAAAQQESETTQRAEREVTRMVIMMVISFLVCWLPYAGVAWFIFTHQGSEFGPVFMTLPAFFAKAAAVYNPIIYICMNKQFRHCMITTLCCGKNPFEEEEGASTTASKTEASSVSSSSVSPA</t>
  </si>
  <si>
    <t>brieni</t>
  </si>
  <si>
    <t>GACTACTCACACTATGGATGTTTGGATGATGTATTTTATATGGGACAGAACAACACCGTGTTTGTGGTGTAAGATGGATTTGTTTTAAGACACATGCATCATTCAGTAGAAATACTATCAGTTTTCATTTAATCTTGCTTGCCTTGTACGATGATGAATTTCAGCTCATGTTTGTGAACCTCAAACCTGCAAAAATATTTTTGCTTAAACATATATTATACTTGAGTCACTGAATACAGTTTCCACTGTGTCTTTTTGTCATCATCGAATGAAGAATCCACTTTTGTATCCACATAATAATTTCAGTTATCATCCACCAGAGAGCATAGTTTGCTAAGGAAGCAAAAATTCTGCTGACCATCCTTCAAGATTTGAAGATTCAGTTGCCTTTTTTTTTTTTTTTTTNCATTTTCCCTCAAACCATACCAGAATAAATATACTAGACTTGTTTTGAATCTTTGCTTAATTGGATAGATGTCCTTGTTATTTGTGTGTGTGTGTTTTGGAAAGATTACACATTTAACTGACTATTATCCACAGTCCTGCAACCCTGAACAGGATAGTAGAGTCTAGAAATAANGTATTTTTTTCCAAAGACCAGCTCAGTATGAGAAGATCTGCAATCTTAATAGGCAAGCTCACAAATTTATATTATATAACACATATTTTCTGTTCTTGAAATTTTTTTGTTGAACAAAATAATTTTGTGTTTCTGTGGTAAACGTAATGAAATCATGTACGATCTGCATGAAATTCAACGCAGCTTAGATTCATTGGTGATTCTAAATTACCTAGAAGTGTGAATGTGAGTGCAAATGGTCGACTGTCTCTCTGTGTTAGCCCTGCCATAGACTGGCGACCTGTCCAGGGTGTATGCTGCTTCTCTCACTATGACAGCTGGGATAGGCTCCAATTGGAATACAGTACCAGAATTGCATAATGCTAAAATAAAGCTATTTAATCACATGGAAATCCTTTTCTTCTTCTTTTTAATTTCCATTCAAGTAGTTAATTTTTTGAGTGTAGTTGTATCTCCCAGGTCCTGCGTCAAGTCTTTGCTGGAGTTCTTCCTTTTTTTAAGGGCATGCTGCTGTAGCTAGTTTTTTTTTTAAGCCTGTAACATGTTTTTTCCTCCTCTTGCCCAGTTTCCTGTTTTGTGTTGTTTTTAGGATGCACTGCATACCATGTCAAGACATCAAGTTTTGGATTAAGAGTAACTAATAGTTCTTTGGGAATCACTTCACAGTGCAAAAATACTATTTTATGCCTCTCTTGTTACCTTTTATGCAGATTGAGACATTGGAAATGGGACATATTCTTGTTTGAGCCTACTTATTTATTGTTTGAATGAATCCTCAGTGTTTTAGAAATAAGCAAACAAAATTAAAAAAGAAAAGATTCCTCTGAAAATGGTCAAATACAAGAATAAACAGAAAATGAGTGTGAAAGCAGCCAATGTCCAAAGAAAAACTTTGAAAGAGCTGCAGAAAGCCTTGAGAACTATTGCCCTGAAGAACTGCTCAACACTTTTGCCCAGTGATTAATTATCTATGGATTATCTATGGGTTCATACATGTTAACTCTAGTTGTAACCAAGTGGATTTTTTTTACACAAAGCACTCTTTGTCTTTGCCTCATGTGCATTAATAATTATATCTTCTGACCAAGACAGCAGATGAAGAAAAAGGCTTTTTAATTTTCTCATAACGTATCCTTATCTCATATATTACTGTTTTCTAAGTTGTGCTTTTCTGTACTATACTGAATGTAGAGCAGAGGCAGTAATGTTGCTGAGTGGTGGACCATCTTAGCTGTTGGTAAAGAGCTCAGCACTTTCCTAATGGGTGTTGTATTAAAGAGATTTGGGGCTTATGGATGTGTTCCTCTCACAAGCCTGTAATGGATTTAATGTTGCGAGGGTCACTCTCACTCAGTAGGATACTGTGGGACTCATATGTGATACTTTATTTTTCTTTCCTGGTCTTATTTTTTTGTTTGCTTTGATTTTGGGTAGCACATGAGAGTAATGAAACTGTATGAACTTTGAAGTTACTATTACTACTTTAGTTTTGGCATCATAGCAATGCTCTATTATTTTCTCTCTCCAGTATTTAGCAGTTGTTGCAGGAAACTATATTGGAAACAGAAAAAACTATGGAATAAAACGAAATCAACATCCAGTATTTAATCAAGAGTCTAAAATTAAGCATTCTGCAATGCCTATATTTGTCAATATTATTCAGGAATTTACTAGATGATGGAATTGAATTTGTAAATGGATGTGATTAATATAGAGAGATGCTATCCATTAGCAGCCCTATGCAAATTAATATTGAATGAAAGTTTAATATTTTGGCTAAATGTAAGCACCTTAAATTAACACAGTTAAAATAGATTTCTGCTAAAACTCACAGGAAAAGATGTCCATATTAGTGAAAATCCCCTAAAATGTCCAATTTAGAGCTTTATAGCTTCGAGCCATGTGGAGGAGACTTGCAGAGATATTAAGAGACATCTGAACTGATCAGTTTCCCTCAGTTGTAGGTTTAAAGCTGACTGTGCACTAAAAGCTTATTTTCTCGCTAGACACGATGTTGTTAACATGCTTCAAAACATATAGTCACTGGATAGCGCCGTGTTAGACGTGAGCAGGTGTAACCTTAATATCTTGATGAGCGGTCATTAATGTTTGCAGTGGTGGCTGGATTAGTTATTAACTGTGGCCTAAATCAGTTTGTGCTGACAGATTGGGAAAGTGATAATCCAAGGTGTGCCTTTAAAAGCCAGACTGTAGCCACCTGGTTCCATTTGTAGCATTTGTACCATCACTCTCCCAAACAGCCAGAAAAAACACCTCTGAAGGGCTGATCGCAACCACAAGCCGCAACCATGAATGGCACAGAGGGACCCTTTTTCTATGTCCCTATGACAAACACCACCGGTATTGTCCGGAGTCCTTATGATTACCCTCAGCACTACCTTGTCAACCCAGCAGCTTATGCTGCTCTGGCTGCCTACATGTTCTTTCTCATCCTTGTTGGATTTCCCATCAACTTCCTTACTCTCTATGTCACCATTGAACACAAGAAGCTGCGAACCCCACTAAACTACATCCTTCTGAACCTTGCGGTGGCTGACCTCTTCATGGTGTTTGGAGGATTCACCACAACGATTTACACCTCTATGCATGGCTACTTCGTCCTAGGTCGCCTTGGCTGCAATCTCGAAGGATTCTTTGCTACCCTCGGTGGTGAGATTGGTCTCTGGTCACTGGTTGTCCTTGCTGTTGAAAGGTGGTTAGTCGTCTGCAAGCCCATTAGCAACTTCCGCTTTGGGGAGAACCACGCTATTATGGGCTTGGCCTTCACCTGGGTAGGGGCCCTTTCTTGCGCTGCACCCCCTCTTCTCGGCTGGTCTCGTTACATCCCTGAGGGCATGCAGGTCTCATGTGGAGTCGACTACTACACACGTGCAGAAGGCTTCAACAACGAGTCGTTTGTTATCTACATGTTCATCTGCCACTTCACGATTCCACTTACTGTTGTGTTTTTCTGCTACGGCCGCCTGCTCTGTGCTGTCAAGGAGGCTGCTGCTGCCCAGCAGGAGTCTGAGACCACCCAGAGGGCTGAAAGGGAAGTCACCCGCATGGTTATTATGATGGTTATCTCCTTCCTGGTATGTTGGCTGCCCTATGCCGGAGTGGCCTGGTTTATCTTCACACATCAGGGATCTGAATTTGGACCAGTCTTCATGACCCTCCCAGCCTTCTTTGCCAAGGCCGCTGCCGTCTACAACCCTATTATTTACATCTGCATGAACAAGCAGTTCCGCCACTGCATGATCACCACCTTGTGCTGCGGGAAAAATCCCTTTGAAGAAGAGGAGGGAGCATCTACTACTGCCTCCAAGACCGAGGCTTCCTCTGTGTCCTCCAGCTCTGTGTCTCCTGCATAAAAGGGGCGTCAAGCAACGGCTCCGTGATCCGCCATCCAAGACGAAGACTTCTGCTCCCCCAGGGAAACTACTGAAGGCTAATGTCTACAGAAATAATTTCCTTTTTGTATTTTTACAAACGAATTGATTCAACCTAAAGACAGTTGCAGTAAAGGTCAGCCCATTACAGAGTTGTTCCTGTATGTACAGAATATCCAACTTAACAATCGGTGAGATTTTTTTTTTNCCTGAGAGGAAAAGGAAAAATGCTAATCTTTCACAGTTGGATCCTATATGATACTGGCTTATTTTTGAATGTAGAGGCATGTAATCAAGGCAACGTAAAATAAAACGCACTTTGCAAATGACGCATCCTGTTTATGTTTTACTTACAGTTTGGGTGGCAAAGTTCATATGATTGTAGTATATTTAATCAAATAAATAAATGTGAATGACCTATTCAGAATGCATTTATGTCTTGAGTCGGTTTAGACTTTAGAGCTGTTATTGCAG</t>
  </si>
  <si>
    <t>MNGTEGPFFYVPMTNTTGIVRSPYDYPQHYLVNPAAYAALAAYMFFLILVGFPINFLTLYVTIEHKKLRTPLNYILLNLAVADLFMVFGGFTTTIYTSMHGYFVLGRLGCNLEGFFATLGGEIGLWSLVVLAVERWLVVCKPISNFRFGENHAIMGLAFTWVGALSCAAPPLLGWSRYIPEGMQVSCGVDYYTRAEGFNNESFVIYMFICHFTIPLTVVFFCYGRLLCAVKEAAAAQQESETTQRAEREVTRMVIMMVISFLVCWLPYAGVAWFIFTHQGSEFGPVFMTLPAFFAKAAAVYNPIIYICMNKQFRHCMITTLCCGKNPFEEEEGASTTASKTEASSVSSSSVSPA</t>
  </si>
  <si>
    <t>ATGGTAAACACCACCGGTATTGTCCGGAGTCCTTATGAATACCCTCAGCACTACCTTGTCAGCCCAGCAGCTTATGCTGCTCTGGGTGCCTACATGTTCTTTCTCATCCTTGTTGGATTTCCCATCAACTTCCTTACTCTCTATGTCACCATTGAACACAAGAAGCTGCGAACCCCACTAAACTACATCCTTCTGAACCTTGCGGTGGCTGACCTCTTCATGGTGTTTGGAGGATTCACCACAACGACTTACACCTCTATGCATGGCTACTTCGTCCTAGGTCGCCTTGGCTGCAATCTGGAAGGATTCTTTGCTACCCTCGGTGGTGAGATTGGTCTCTGGTCACTGGTTGTCCTTGCTATTGAAAGGTGGTTAGTCGTCTGCAAGCCCATTAGCAACTTCCGCTTTGGGGAGAACCACGCTATTATGGGCTTGGCCTTCACCTGGGTAGCGGCCCTTTCTTGCGCTGCACCCCCTCTTGTCGGCTGGTCTCGTTACATCCCTGAGGGCATGCAGTGCTCATGTGGAGTCGACTACTACACACGTGCAGAAGGCTTCAACAACGAGTCGTTTGTTATCTACATGTTCATCTGCCACTTCACGATTCCACTGACTACTGTGTTTTTCTGCTATGGCCGCCTGCTCTGTGCTGTCAAGGAGGCTGCTGCTGCCCAGCAGGAGTCTGAAACCACCCAGAGGGCTGAAAGGGAAGTCACCCGCATGGTTATTATGATGGTTTTTTCCTTCCTGATATGTTGGCTGCCCTATGCCGGAGTGGCCTGGTATATCTTCACACATCAGGGATCTGAATTTGGACCAGTCTTCATGACCCTCCCAGCCTTCTTTGCCAAGGCTGCTGCCATCTACAACCCTATTATTTACATCTGCATGAACAAGCAGTTCCGCCACTGCATGATCACCACC</t>
  </si>
  <si>
    <t>MVNTTGIVRSPYEYPQHYLVSPAAYAALGAYMFFLILVGFPINFLTLYVTIEHKKLRTPLNYILLNLAVADLFMVFGGFTTTTYTSMHGYFVLGRLGCNLEGFFATLGGEIGLWSLVVLAIERWLVVCKPISNFRFGENHAIMGLAFTWVAALSCAAPPLVGWSRYIPEGMQCSCGVDYYTRAEGFNNESFVIYMFICHFTIPLTTVFFCYGRLLCAVKEAAAAQQESETTQRAEREVTRMVIMMVFSFLICWLPYAGVAWYIFTHQGSEFGPVFMTLPAFFAKAAAIYNPIIYICMNKQFRHCMITT</t>
  </si>
  <si>
    <t>ACTCACACTATGGATGTTTGGATGATGTATTTTATATGGGACAGAACAACACCGTGTTTGTGGTGTAAGATGGATTTGTTTTAAGACACATGCATCATTCAGTAGAAATACTATCAGTTTTCATTTAATCTTGCTTGCCTTGTACGATGATGAATTTCAGCTCATGTTTGTGAACCTCAAACCTGCAAAAATATTTTTGCTTAAACATATATTATACTTGAGTCACTGAATACAGTTTCCACTGTGTCTTTTTGTCATCATCGAATGAAGAATCCACTTTTGTATCCACATAATAATTTCAGTTATCATCCACCAGAGAGCATAGTTTGCTAAGGAAGCAAAAATTCTGCTGACCATCCTTCAAGATTTGAAGATTCAGTTGCCTTTTTTTTTTTTTTTNCATTTTCCCTCAAACCATACCAGAATAAATATACTAGACTTGTTTTGAATCTTTGCTTAATTGGATAGATGTCCTTGTTATTTGTGTGTGTGTGTTTTGGAAAGATTACACATTTAACTGACTATTATCCACAGTCCTGCAACCCTGAACAGGATAGTAGAGTCTAGAAATAAGTATTTTATTCCAAAGACCAGCTCAGTATGAGAAGATCTGCAATCTTAATAGGCAAGCTCACAAATTTATATTATATAACACATATTTTCTGTTCTTGAAATTTTTTTGTTGAACAAAATAATTTTGTGTTTCTGTGGTAAACGTAATGAAATCATGTACGATCTGCATGAAATTCAACGCAGCTTAGATTCATTGGTGATTCTAAATTACCTAGAAGTGTGAATGTGAGTGCAAATGGTCGACTGTCTCTCTGTGTTAGCCCTGCCATAGACTGGCGACCTGTCCAGGGTGTATGCTGCTTCTCTCACTATGACAGCTGGGATAGGCTCCAATTGGAATACAGTACCAGAATTGCATAATGCTAAAATAAAGCTATTTAATCACATGGAAATCCTTTTCTTCTTCTTTTTAATTTCCATTCAAGTAGTTAATTTTTTGAGTGTAGTTGTATCTCCCAGGTCCTGCGTCAAGTCTTTGCTGGAGTTCTTCCTTTTTTTAAGGGCATGCTGCTGTAGCTAGTTTTTTTTTAAGNNNNCATGTTTTTTCCTCCTCTTGCCCAGTTTCCTGTTTTGTGTTGTTTTTAGGATGCACTGCATACCATGTCAAGACATCAAGTTTTGGATTAAGAGTAACTAATAGTTCTTTGGGAATCACTTCACAGTGCAAAAATACTATTTTATGCCTCTCTTGTTACCTTTTATGCAGATTGAGACATTGGAAATGGGACATATTCTTGTTTGAGCCTACTTATTTATTGTTTGAATGAATCCTCAGTGTTTTAGAAATAAGCAAACAAAATTAAAAAAGAAAAGATTCCTCTGAAAATGGTCAAATACAAGAATAAACAGAAAATGAGTGTGAAAGCAGCCAATGTCCAAAGAAAAACTTTGAAAGAGCTGCAGAAAGCCTTGAGAACTATTGCCCTGAAGAACTGCTCAACACTTTTGCCCAGTGATTAATTATCTATGGATTATCTATGGGTTCATACATGTTAACTCTAGTTGTAACCAAGTGGATTTTTTTTACACAAAGCACTCTTTGTCTTTGCCTCATGTGCATTAATAATTATATCTTCTGACCAAGACAGCAGATGAAGAAAAAGGCTTTTTAATTTTCTCATAACGTATCCTTATCTCATATATTACTGTTTTCTAAGTTGTGCTTTTCTGTACTATACTGAATGTAGAGCAGAGGCAGTAATGTTGCTGAGTGGTGGACCATCTTAGCTGTTGGTAAAGAGCTCAGCACTTTCCTAATGGGTGTTGTATTAAAGAGATTTGGGGCTTATGGATGTGTTCCTCTCACAAGCCTGTAATGGATTTAATGTTGCGAGGGTCACTCTCACTCAGTAGGATACTGTGGGACTCATATGTGATACTTTATTTTTCTTTCCTGGTCTTATTTTTTTGTTTGCTTTGATTTTGGGTAGCACATGAGAGTAATGAAACTGTATGAACTTTGAAGTTACTATTACTACTTTAGTTTTGGCATCATAGCAATGCTCTATTATTTTCTCTCTCCAGTATTTAGCAGTTGTTGCAGGAAACTATATTGGAAACAGAAAAAACTATGGAATAAAACGAAATCAACATCCAGTATTTAATCAAGAGTCTAAAATTAAGCATTCTGCAATGCCTATATTTGTCAATATTATTCAGGAATTTACTAGATGATGGAATTGAATTTGTAAATGGATGTGATTAATATAGAGAGATGCTATCCATTAGCAGCCCTATGCAAATTAATATTGAATGAAAGTTTAATATTTTGGCTAAATGTAAGCACCTTAAATTAACACAGTTAAAATAGATTTCTGCTAAAACTCACAGGAAAAGATGTCCATATTAGTGAAAATCCCCTAAAATGTCCAATTTAGAGCTTTATAGCTTCGAGCCATGTGGAGGAGACTTGCAGAGATATTAAGAGACATCTGAACTGATCAGTTTCCCTCAGTTGTAGGTTTAAAGCTGACTGTGCACTAAAAGCTTATTTTCTCGCTAGACACGATGTTGTTAACATGCTTCAAAACATATAGTCACTGGATAGCGCCGTGTTAGACGTGAGCAGGTGTAACCTTAATATCTTGATGAGTGGTCATTAATGTTTGCAGTGGTGGCTGGATTAGTTATTAACTGTGGCCTAAATCAGTTTGTGCTGACAGATTGGGAAAGTGATAATCCAAGGTGTGCCTTTAAAAGCCAGACTGTAGCCACCTGGTTCCATTTGTAGCATTTGTACCATCACTCTCCCAAACAGCCAGAAGAAACACCTCTGAAGGGCTGATCGCAACCACAAGCCGCAACCATGAATGGCACAGAGGGACCCTTTTTCTATGTCCCTATGGCAAACACCACCGGTATTGTCCGGAGTCCTTATGATTACCCTCAGCACTACCTTGTCAACCCAGCAGCTTATGCTGCTCTGGGTGCCTACATGTTCTTTCTCATCCTTGTTGGATTTCCCATCAACTTCCTTACTCTCTATGTCACCATTGAACACAAGAAGCTGCGAACCCCACTAAACTACATCCTTCTGAACCTTGCGGTGGCTGACCTCTTCATGGTGTTTGGAGGATTCACCACAACGATTTACACCTCTATGCATGGCTACTTCGTCCTAGGTCGCCTTGGCTGCAATCTCGAAGGATTCTTTGCTACCCTCGGTGGTGAGATTGGTCTCTGGTCACTGGTTGTCCTTGCTATTGAAAGGTGGTTAGTCGTCTGCAAGCCCATTAGCAACTTCCGCTTTGGGGAGAACCACGCTATTATGGGCTTGGCCTTCACCTGGGTAGGGGCCCTTTCTTGCGCTGTACCCCCTCTTGTCGGCTGGTCTCGTTACATCCCTGAGGGCATGCAGGTCTCATGTGGAGTCGACTACTAYACACGTGCAGAAGGCTTCAACAACGAGTCGTTTGTTATCTACATGTTCATCTGCCACTTCATGATTCCACTTGCTGTTGTGTTTTTCTGCTATGGCCGCCTGCTCTGTGCTGTCAAGGAGGCTGCTGCTGCCCAGCAGGAGTCTGAGACCACCCAGAGGGCTGAAAGGGAAGTCACCCGCATGGTTATTATGATGGTTATTTCCTTCCTGGTATGTTGGCTGCCCTATGCCGGAGTGGCCTGGTTTATCTTCACACATCAGGGATCTGAATTTGGACCAGTCTTCATGACCCTCCCATCCTTCTTTGCCAAGGCCGCTTCCATCTACAACCCTATTATTTACATCTGCATGAACAAGCAGTTCCGCCACTGCATGATTACCACCTTGTGCTGCGGGAAAAATCCCTTTGAAGAAGAGGAGGGAGCATCTACTACTGCCTCCAAGACCGAGGCTTCCTCTGTGTCCTCCAGCTCTGTGTCTCCTGCATAAAAGGGGCGTCAAGCAACGGCTCCGTGATCCGCCATCCAAGACGAAGACTTCTGCTCCCCCAGGGAAACTACTGAAGGCTAATGTCTACAGAAATAATTTCCTTTTTGTATTTTTACAAACGAATTGATTCAACCTAAAGACAGTTGCAGTAAAGGTCAGCCCATTACAGAGTTGTTCCTGTATGTACAGAATATCCAACTTAACAATCGGTGAGATTTTTTTTTCCTGAGAGGAAAAGGAAAAATGCTAATCTTTCACAGTTGGATCCTATATGATACTGGCTTATTTTTGAATGTAGAGGCATGTAATCAAGGCAACGTAAAATAAAACGCACTTTGCAAATGACGCATCCTGTTTATGTTTTACTTACAGTTTGGGTGGCAAAGTTCATATGATTGTAGTATATTTAATCAAATAAATAAATGTGAATGACCTATTCAGAATGCATTTATGTCTTGAGTCGGTTTAGACTTTAGAGCTGTTATTGCAGTTACTACTGCTCATCTACG</t>
  </si>
  <si>
    <t>MNGTEGPFFYVPMANTTGIVRSPYDYPQHYLVNPAAYAALGAYMFFLILVGFPINFLTLYVTIEHKKLRTPLNYILLNLAVADLFMVFGGFTTTIYTSMHGYFVLGRLGCNLEGFFATLGGEIGLWSLVVLAIERWLVVCKPISNFRFGENHAIMGLAFTWVGALSCAVPPLVGWSRYIPEGMQVSCGVDYYTRAEGFNNESFVIYMFICHFMIPLAVVFFCYGRLLCAVKEAAAAQQESETTQRAEREVTRMVIMMVISFLVCWLPYAGVAWFIFTHQGSEFGPVFMTLPSFFAKAASIYNPIIYICMNKQFRHCMITTLCCGKNPFEEEEGASTTASKTEASSVSSSSVSPA</t>
  </si>
  <si>
    <t>TGGAGGTAATTTCCCATGAGTAACTCACACTATGGATGTTTGGATGATGTATTTTATATGGGACAGAACAACTCCGTGTTTGTGGTGTAAGATGGATTTGTTTTAAGACACATGCATCATTCAGTAGAAATACTATCAGTTTTCATTTAATCTTGCTTGCCTTGTACGATGATGAATTTCAGCTCATGTTTGTGAACCTCAAACCTGCAAAAATATTTTTGCTTAAACAGATATTGTACTTGAGTCACTGAATACAGTTTCCACTGTGTCTTTTTGTCATCATCGAATGAAGATTCCACTTCTGTATCCACATAATAATTTCAGTTATCATCCACCAGAGAGCATAGTTTGCTAAGGAAGCAAAAATTCTGCTGACCATCCTTCAAGATTTGAAGATTCAGTTGCCATTTTTTCAAACATTTTCCCTCAAACCATACCAGAATAAATATACTAGACTTGTTTTGAATCTTTGCTTAATTGGATAGATGTCCTTGTTATTTGTGTATGTGTGTGTGCGTGTGTTTTGGAAAGATTACACATTTAACTGACTATTATCCACAGTCCTGCAACCCTGAACAGGATAGTAGAGTCTAGAAATAAGTATTTTATTCCAAAGACCAGCTCAGTATGAGAAGATCTGCAATCTTAATAGGCAAACTCAGAAATTTATATTATATAACACGTATTTTCTGTTCTTGAATTTTTTTTGTTGAACAAAATAATTTCGTGTTTCTGTGGTAAACGTAATGAAATCATGTACGATCTGCATGAAATTCAACACAGCTTAGATTCATTGGTGATTCTAAATTACCTAGAAGTGTGAATGTGAGTGCAAATGGTCGACTGTCTCTCTGTGTTAGCCCTGCCATAGACTGGCAACCTGTCCAGGGTGTATGCTGCTTCTCTCACTATGACAGCTGGGATAGACTCCAATTGAAATACAGTACCAGAATTGCATAAAGCTAAAATAAAGCAATTTAATCACATGGAAATCCTTTTCTTTTTTTAAAAAAATTTCCATTCAAGTAGTTAATTTTTTGAGTGTAGTTGTATCTCCCAGGTCCTGCGTCAAGTCTTTGCTGGAGTTCTTCCTTTTTTTAAGGGCATGCTGCTGTAGCTAGTTTTTTAAGCCTGTAACATGTTTTTTTCCTCCTCTTGCCCAGTTTCCTGTTTTGTTTTGTTTTTTAGGATGCGCTGCATACCATGTCAAGACATCAAGTTTTGGATTAAGAGTAACTAATAGTTCTTTGGGAATCACTTCACAGTGCAAAAATACTATTTTATGCCTCTCTTGTTACCTTTTATGTAGATTGAGACATTGGAAATGGGACATATTCTTGTTTGAGCCTACTTATTTATTGTTTGAATGAATCCTCAGTGTTTTAGAAATAAGCAAACAAAATTAAAAAAGAAAAGATTCCTCTGAAAATGGTCAAATACAAGATTAAACAGAAAATGAGTGTAAAAGCAGCCAATGTCCAAAGAAAAACTTTGAAAGAGCTACAGAAAGCCTTGAGAACTATTGCCCTGAAGAACTGCTCAACACTTTTGCCCAGTGATTAATTATCTATGGATTATCTATGGGTTCATACATGTTAACTCTAGTTGTAACCAAGTGGATTTTTTTTACACAAAGCACTTTTTGTCTTTGCCTCATGTGCATTAATAATTATATCTTCTGACCAAGACAGCAGAGAAGAAAAAGGCTTTTTAATTTTCTCATAACGTATCCTTATCTCATATATTACTGTTTTCTAAGTTGTGCTTTTCTATACTATACTGAATGTAGAGCAGAGGCAGTAATGTTGCTGAGTGGTGGACCATCTTAGCTGTTAGTAAAGAGCTCAGCACTTTCCTAATGGGTGTTGTATTAAAGAGATTTGGGGCTTATGGATGTGTTCCTCTCACAAGCCTGTAATGGATTTAATGTTGCGAGGGTCACTCTCACTCAGTAGGATACTGTGGGACTCAGATGTGATACTTTATTTTTCTTTCCTGGTCTTTTTTTTTGTTTGCTTTGATTTTGGGTAGCACATGAGAGTAATGAAACTGTATGAACTTTGAAGTTACTATTACTACTTTAGTGTAAGTTTTGGCATCATAGTAATGCTCTATTATTTTCTCTCTCCAGTGTTTAGCAGTTGTTGCAGGAAACTATGTTGGAAAAAGAAAAAACTATGGAATAAAACGAAATCAACATCCAGTATTTAATCAAGAGTCTAAAATTAAGCATTCTGCAATGCCTATATTTGTCAATATTATTCAGGAATTTACTAGATGATGGAATTGAATTTGTAAATGGATGTGATTAATATAGAGAGATGCTATCCATTAGCAGCCCTATGCAAATTAATATTGAATGAAAGTTTAATATTTTGGCTAAACGTAAGCACCTTAAATTAACACAGTTAAAATAGATTTCTGCTAAAACTCACAGGAAAAGATGTCCATATTAGTGAAAATCCCCTAAAAAGTCAAATTTAGAGCTTTATAACTTTGAGCCATGTGGAGGAGACTTGCAGAGATATTAAGAGACATCTGAACTGATCAGTTTCCCTCAGTTGTAGGTTTAAAGCTGACTGTGCACTAAAAGCTTATTTTCTCGCTAGACACGATGTTGTTAACATGCTTCAAAACATATAGTCACTGGATAGCGCCGTGTTAGACGTGAGCAGGTGTAACCTTAATATCTTGATGAGTGGTCATTAATGTTTGCAGTGGTGGCTGGATTAGTTATTAACTGTGGCCTAAATCAGTTTGTGCTGACAGATTGGGAAAGTGATAATCCAAGGTGTGCCTTTAAAAGCCAGACTGTAGCCACCTGGTTCCATTTGTAGCATTTGTACCATCACTCTCCCAAACAGCCAGAAGAAACACCTCTGAAGGGCTGATCGCAACCACAAGCCGCAACCATGAATGGCACAGAGGGACCCTTTTTCTATGTCCCTATGGTAAACACCACCGGTATTGTCCGGAGTCCTTATGAATACCCTCAGCACTACCTTGCCAGCCCAGCAGCTTTTGCTGCTCTGGGTGCCTACATGTTCTTTCTCATCCTTGTTGGATTTCCCATCAACTTCCTTACTCTCTATGTCACCATTGAACACAAGAAGCTGCGAACCCCACTAAACTACATCCTTCTGAACCTTGCGGTGGCTGACCTCTTCATGGTGTTTGGAGGATTCACCACAACGACTTACACCTCTATGCATGGCTACTTCGTCCTAGGTCGCCTTGGCTGCAATCTGGAAGGATTCTTTGCTACCCTCGGTGGTGAAATTGGTCTCTGGTCACTGGTTGTCCTTGCTATTGAAAGGTGGTTAGTCGTCTGCAAGCCCATTAGCAACTTCCGCTTTGGGGAGAACCACGCTATTATGGGCTTGGCCTTCACCTGGGTAGCGGCCTGTTCTTGCGCTGTACCCCCTCTTGTCGGCTGGTCTCGTTACATCCCTGAGGGCATGCAGTGCTCATGTGGAGTCGACTACTACACACGTGCAGAAGGCTTCAACAACGAGTCGTTTGTTATCTACATGTTCACCTGCCACTTCATGATTCCACTGACTATTGTGTTTTTCTGCTACGGCCGCCTGCTCTGTGCTGTCAAGGAGGCTGCTGCTGCCCAGCAGGAGTCTGAAACCACCCAGAGGGCTGAAAGGGAAGTCACCCGCATGGTTATTATGATGGTTATTTCCTTCCTGGTATGTTGGCTGCCCTATGCCGGAGTGGCCTGGTATATCTTCACACATCAGGGATCTGAATTTGGACCAGTCTTCATGACCCTCCCATCCTTCTTTGCCAAGGCCGCTGCCATCTACAACCCTATTATTTACATCTGCATGAACAAGCAGTTCCGCCACTGCATGATCACCACCTTGTGCTGCGGGAAAAATCCCTTTGAAGAAGAGGAGGGAGCATCTACTACTGCCTCCAAGACCGAGGCTTCCTCTGTGTCCTCCAGCTCTGTGTCTCCTGCATAAAAGGGGTGTCAAGCAACGGCTCCGTGATCCGCCATCCAAGACGAAGACTTCTGCTCCCCCAGGGAAACTACTGAAGGCTAATGTCTACAGAAATAATTTCCTTTTTGTATTTTTACAAACGAATTGATTCAACCTAAAGACAGTTGCAGTAAAGGTCAGCCCATTACAGAGTTGTTCCTGTATGTACAGAATATCCAACTTAACAATCGGTAAGATTTTTTTTCCTGAGAGGAAAAGGAAAAATGCTAATCTTTCACAGTTGGATCCTATATGATACTGGCTTATTTTTGAATGTAGAGGCATGTAATCAAGGCAACGTAAAATAAAACGCACTTTGCAAATGACGCATCCTGTTTATGTTTTACTTACAGTTTGGGTGGCAAAGTTCATATGATTGTAGTATATTTAATCAAATAAATAAATGTGAATGACCTATTCAGAATGCATTTATGTCTTGAGTCGGTTTATACTTTAGAGCTGTTATTGCAGTTACTACTGCTCATC</t>
  </si>
  <si>
    <t>MNGTEGPFFYVPMVNTTGIVRSPYEYPQHYLASPAAFAALGAYMFFLILVGFPINFLTLYVTIEHKKLRTPLNYILLNLAVADLFMVFGGFTTTTYTSMHGYFVLGRLGCNLEGFFATLGGEIGLWSLVVLAIERWLVVCKPISNFRFGENHAIMGLAFTWVAACSCAVPPLVGWSRYIPEGMQCSCGVDYYTRAEGFNNESFVIYMFTCHFMIPLTIVFFCYGRLLCAVKEAAAAQQESETTQRAEREVTRMVIMMVISFLVCWLPYAGVAWYIFTHQGSEFGPVFMTLPSFFAKAAAIYNPIIYICMNKQFRHCMITTLCCGKNPFEEEEGASTTASKTEASSVSSSSVSPA</t>
  </si>
  <si>
    <t>ACTCACACTATGGATGTTTGGATGATGTATTTTATATGGGACAGAACAACACCGTGTTTGTGGTGTAAGATGGATTTGTTTTAAGACACATGCATCATTCAGTAGAAATACTATCAGTTTTCATTTAATCTTGCTTGCCTTGTACGATGATGAATTTCAGCTCATGTTTGTGAACCTCAAACCTGCAAAAATATTTTTGCTTAAACAGATATTATACTTGAGTCACTGAATACAGTTTCCACTGTGTCTTTTTGTCATCATCGAATGAAGAATCCACTTTTGTATCCACATAATAATTTCAGTTATCATCCACCAGAGAGCNTAGTTTGCTAAGGAAGCAAAAATTCTGCTGACCATCCTTCAAGATTTGAAGATTCAGTTGCCTTTTTTTTTTTTTTNNNNTATTATCCACAGTCCTGCAACCCTGAACAGGATAGTAGAGTCTAGAAATAAGTATTTTATTCCAAAGACCAGCTCAGTATGAGAAGATCTGCAATCTTAAATAGGCAAGCTCACAAATTTATATTATATAACACATATTTTCTGTTCTTGAAATTTTTTTGTTGAACAAAATAATTTCGTGTTGCTGTGGTAAATCGTAATGAAATCATGTACGATCTGCATGAAATTCAACGCAGCTTAGATTCATTGGTGATTCTAAATTACCTAGAAGTGTGAATGTGAGTGCAAATGGTCGACTGTCTCTCTGTGTTAGCCCTGCCATAGACTGGCGACCTGTCCAGGGTGTATGCTGCTTCTCTCACTATGACAGCTGGGATAGGCTCCAATTGGAATACAGTACCAGAATTGCATAAGGCTAAAATAAAGCTATTTAATCACATGGAAATCCTTTTCTTCTTCTTTTTAATTTCCATTCAAGTAGTTAATTTTTTGAGTGTAGTTGTATCTCCCAGGTCCTGCGTCAAGTCTTTGCTGGAGTTCTTCCTTTTTTTAAGGGCATGCTGCTGTAGCTAGTTTTTTTTAAGCCTGTAACATGTTTTTTCCNCCTCTTGCCCAGTTTCCTGTTTTGTGTTGTTTTTAGGATGCACTGCATACCATGTCAAGACATCAAGTTTTGGATTAAGAGTAACTAATAGTTCTTTGGGAATCACTTCACAGTGCAAAAATACTATTTTATGCCTCTCTTGTTACCTTTTATGTAGATTGAGACATTGGAAATGGGACATATTCTTGTTTGAGCCTACTTATTTATTGTTTGAATGAATCCTCAGTGTTTTAGAAATAAGCAAACAAAATTAAAAAAGAAAAGATTCCTCTGAAAATGGTCAAATACAAGAATAAACAGAAAATGAGTGTGAAAGCAGCCAATGTCCAAAGAAAAACTYTGAAAGACCTGCAGAAAGCCTTGAGAACTATTGCCCTGAAGAACTGCTCAACACTTTTGCCCAGTGATTAATTATCTATGGATTATCTATGGGTTCATACATGTTAACTCTAGTTGTAACCAAGTGGATTTTTTTTACACAAAGCACTCTTTGTCTTTGCCTCATGTGCATTAATAATTATATCTTCTGACCAAGACAGCAGATGAAGAAAAAGGCTTTTTAATTTTCTCATAACGTATCCTTATCTCATRTATTACTGTTTTCTAAGTTGTGCTTTTCTGTACTATACTGAATGTAGAGCAGAGGCAGTAATGTTGCTGAGTGGTGGACCATCTTAGCTGTTGGTAAAGAGCTCAGCACTTTCCTAATGGGTGTTGTATTAAAGAGATTTGGGGCTTATGGATGTGTTCCTCTCACAAGCCTGTAATGGATTTAATGTTGCGAGGGTCACTCTCACTCAGTAGGATACTGTGGGACTCATATGTGATACTTTATTTTTCTTTCCTGGTCTTATTTTTTTGTTTGCTTTGATTTTGGGTAGCACATGAGAGTAATGAAACTGTATGAACTTTGAAGTTACTATTACTACTTTAGTTTTGGCATCATAGTAATGCTCTATTATTTTCTCTCTCCAGTATTTAGCAGTTGTTGCAGGAAACTATGTTGGAAACAGAAAAAACTATGGAATAAAACGAAATCAACATCCAGTATTTAATCAAGAGTCTAAAATTAAGCATTCTGCAATGCCTATATTTGTCAATATTATTCAGGAATTTACTAGATGATGGAATTGAATTTGTAAATGGATGTGATTAATATAGAGAGATGCTATCCATTAGCAGCCCTATGCAAATTAATATTGAATGAAAGTTTAATATTTTNGCTAAACGTAAGCACCTTAAATTAACACAGTTAAAATAGATTTCTGCTAAAACTCACAGGAAAAGATGTCCATATTAGTGAAAATCCCCTAAAATGTCCAATTTAGAGCTTTATAGCTTTGAGCCATGTGGAGGAGACTTGCAGAGATATTAAGAGACATCTGAACTGATCAGTTTCCCTCANTTGTAGGTTTAAAGCTGACTGTGCACTAAAAGCTTATTTTCTCGCTAGACACGATGTTGTTAACATGCTTCAAAACATATAGTCACTGGATAGCGCCGTGTTAGACGTGAGCAGGTGTAACCTTAATATCTTGATGAGTGGTCATTAATGTTTGCAGTGGTGGCTGGATTAGTTATTAACTGTGGCCTAAATCAGTTTCTGCTGACAGATTGGGAAAGTGATAATCCAAGGTGTGCCTTTAAAAGCCAGACTGTAGCCACCTGGTTCCATTTGTAGCATTTGTACCATCACTCTCCCAAACAGCCAGAAGAAACACCTCTGAAGGGCTGATCGTAACCACAAGCCGCAACCATGAATGGCACAGAGGGACCCTTTTTCTATGTCCCTATGGCAAACACCACCGGTTTTGTCCGGAATCCTTATGAATACCCTCAGCACTACCTTGTCAACCCAGCAGCTTATGCTGCTCTGGCTGCCTACATGTTCTTTCTCATCCTTGTTGGATTTCCCATCAACTTCCTTACTCTCTATGTCACCATTGAACACAAGAAGCTGCGAACCCCACTAAACTACATCCTTCTGAACCTTGCGGTGGCTGACCTCTTCATGGTGTTTGGAGGATTCACCACAACGATTTACACCTCTATGCATGGCTACTTCGTCCTAGGTCGCCTTGGCTGCAATCTCGAAGGATTCTTTGCTACCCTCGGCGGTGAGATTGGTCTCTGGTCACTGGTTGTCCTTGCTATTGAAAGGTGGTTAGTCGTCTGCAAGCCCATTAGCAACTTCCGCTTTGGGGAGAACCACGCTATTATGGGCTTGGCCTTCACCTGGGTAGGGGCCCTTTCTTGCGCTGCACCCCCTCTTGTCGGCTGGTCTCGTTACATCCCTGAGGGCATGCAGGTCTCATGTGGAGTCGACTACTACACACGTGCAGAAGGCTTCAACAACGAGTCGTTTGTTATCTACATGTTCATCTGCCACTTCATGATTCCACTTACTGTTGTGTTTTTCTGCTACGGCCGCCTGCTCTGTGCTGTCAAGGAGGCTGCTGCTGCCCAGCAGGAGTCTGAGACCACCCAGAGGGCTGAAAGGGAAGTCACCCGCATGGTTATTATGATGGTTATTTCCTTCCTGGTATGTTGGTTGCCCTATGCCGGAGTGGCCTGGTTTATCTTCACACATCAGGGATCTGAATTTGGACCAGTCTTCATGACCCTCCCATCCTTCTTTGCCAAGGGCGCTGCCATCTACAACCCTATTATTTACATCTGCATGAACAAGCAGTTCCGCCACTGCATGATCACCACCTTGTGCTGCGGGAAAAATCCCTTTGAAGAAGAGGAGGGAGCATCTACTACTGCCTCCAAGACCGAGGCTTCCTCTGTGTCCTCCAGCTCTGTGTCTCCTGCATAAAAGGGGCGTCAAGCAACGGCTCCGTGATCCACCATCCAAGACGAAGACTTCTGCTCCCCCAGGGAAACTACTGAAGGCTAATGTCTACAGAAATAATTTCCTTTTTGTATTTTTACAAACGAATTGATTCAACCTAAAGACAGTTGCAGTAAAGGTCAGCCCATTACAGAGTTGTTCCTGTATGTACAGAATATCCAACTTAACAATCGGTGAGATTTTTTTTTCCTGAGAGGAAAAGGAAAAATGCTAATCTTTCACAGTTGGATCCTATATGATACTGGCTTATTTTTGAATGTAGAGGCATGTAATCAAGGCAACGTAAAATAAAACGCACTTTGCAAATGACACATCCTGTTTATGTTTTACTTACAGTTTGGGTGGCAAAGTTCATATGATTGTAGTATATTTAATCAAATAAATAAATGTGAATGACCTATTCAGAATGCATTTATGTCTTGAGTCGGTTTAGACTTTAGAGCTGTTATTGCAGTTACTACTGCTCATCTACG</t>
  </si>
  <si>
    <t>MNGTEGPFFYVPMANTTGFVRNPYEYPQHYLVNPAAYAALAAYMFFLILVGFPINFLTLYVTIEHKKLRTPLNYILLNLAVADLFMVFGGFTTTIYTSMHGYFVLGRLGCNLEGFFATLGGEIGLWSLVVLAIERWLVVCKPISNFRFGENHAIMGLAFTWVGALSCAAPPLVGWSRYIPEGMQVSCGVDYYTRAEGFNNESFVIYMFICHFMIPLTVVFFCYGRLLCAVKEAAAAQQESETTQRAEREVTRMVIMMVISFLVCWLPYAGVAWFIFTHQGSEFGPVFMTLPSFFAKGAAIYNPIIYICMNKQFRHCMITTLCCGKNPFEEEEGASTTASKTEASSVSSSSVSPA</t>
  </si>
  <si>
    <t>GGATGTTTGGATGATGTRTTTTATATGGGACAGAACAACACCGTGTTTGTGGTGTAAGATGGATTTGTTTTAAGACACATGCAWCATTCAGTAGAAATACTATCAGTTTTCATTTAATCTTGCTTGCCTTGTACRATGATGAATTTCAGCTCATGTTTGTGAACCTCAAACCTGCAAAAATATTTTTGCTTAAACAGATATTATACTTGAGTCACTGAATACARTTTCCACTGTGTCTTTTTGTCATCATCGAATGAAGAATCCACTTTTGTATCCACATAATAATTTCAGTTATCATCCACCAGAGAGCATAGTTTGCTAAGGAAGCAAAAATTCTGCTGACCATCCTTCAAGATTTGAAGATTCAGTTGCCATTTTTTTTTAACATTTTCCCTCAAACCATACCAGAATAAATATACTAGTTTTGAATCTTTGCTTAATTGGATAGATGTCCTTGTTATTTGTGTGTGTGTGTTTTGGAAAGATTACACATTTAACTGACTATTATCCACAGTCCTGCAACCCTGAACAGGATAGTAGAGTCTAGAAATAAGTATTTTATTCCAAAGACCAGCTCAGTATGAGAAGATCTGCAATCTTAATAGGCAAGCTCACAAATTTATATTATATAACACATATTTTCTGTTCTTGAATTTTTTTTGTTGAACAAAATAATTTCATGTTTCTGTGGTAAACGTAATGAAATCATGTACGATCTGCATGAAATTCAACGCAACTTAGATTTATTGGTGATTCTAAATTACCTAGAAGTGTGAATGTGAGTGCAAATGGTCGACTGTCTCTCTGTGTTAGCCCTGCCATAGACTGGCGACCTGTCCAGGGTGTATGCTGCTTCTCTCACTATGACAGCTGGGATAGGCTCCAATTGGAATACAGTACCAGAATTGCATAAAGCTAAAATAAAGCAATTTAATCGCATGGAAATCCTTTTCTTCTTTTTTTTAAATTTCCATTCAAGTAGTTAATTTTTTGAGTGTTGTTGTATCTCCCAGGTCCTGCGTCAAGTCTTTGCTGGAGTTCTTCCTTTTTTTAAGGGCATGCTGCTGTAGCTAGTTTTTTTTTAAGCCTGTAACATGTTTTTTCCTCCTCTTGCCCAGTTTCCTGTTTTTAGGATGCACTGCATACCATGTCAAGACATCAAGTTTTGGATTAAGAGTAACTAATAGTTCTTTGGGAATCACTTCACAGTGCAAAAATACTATTTTATGCCTCTCTTGTTACCTTTTATGTAGATTGAGACATTGGAAATGGGACATATTCTTGTTTGAGCCTACTTATTTATTGTTTGAATGAATCCTCAGTGTTTTAGAAATAAGAAAACAAAATTAAAAAAGAAAAGATTCCTCTGAAAATGGTCAAATACAAGAATAAACAGAAAATGAGTGTGAAAGCAGCCAATGTCCAAAGAAAAACTTTGAAAGAGCTGCAGAAAGCCTTGAGAACTATTGCCCTGAAGAACTGCTCAACACTTTTGCCCAGTGATTAATTATCTATGGATTATCTATGGGTTCATACATGTTAACTCTAGTTGTAACCAAGTGGATTTTTTTTACACAAAGCACTCTTTGTCTTTGCCTCATGTGCATTAATAATTATATCTTCTGACCAAGACAGCAGATGAAGAAAAAGGCTTTTTAATTTTCTCATAACGTATCCTTATCTCATATATTACTGTTTTCTAAGTTGTGCTTTTCTGTACTATACTGAATGTAGAGCAGAGGCAGTAATGTTGCTGAGTGGTGGACCATCTTAGCTGTTGGTAAAGAGCTCAGCACTTTCCTAATGGGTGTTGTATTAAAGAGATTTGGGGCTTATGGATGTGTTCCTCTCACAAGCCTGTAATGGATTTAATGTTGCGAGGGTCACTCTCACTCAGTAGGATACTGTGGGACTCATATGTGATACTTTATTTTTCTTTCCTGGTCTTATTTTTTTGTTTGCTTTGATTTTGGGTAGCACATGAGAGTAATGAAACTGTATGAACTTTGAAGTTACTATTACTACTTTAGTTTTGGCATCATAGTAATGCTCTATTATTTTCTCTCTCCAGTATTTAGCAGTTGTTGCAGGAAACTATGTTGGAAACAGAAAAAACTATGGAATAAAACGAAATCAACATCCAGTATTTAATCAAGAGTCTAAAATTAAGCATTCTGCAATGCCTATATTTGTCAATATTATTCAGGAATTTACTAGATGATGGAATTGAATTTGTAAATGGATGTGATTAATATAGAGAGATGCTATCCATTAGCAGCCCTATGCAAATTAATATTGAATGAAAGTTTAATATTTTGGCTAAACGTAAGCACCTTAAATTAACACAGTTAAAATAGATTTCTGCTAAAACTCACAGGAAAAGATGTCCATATTAGTGAAAATCCCCTAAAATGTCCAATTTAGAGCTTTATAGCTTTGAGCCATGTGGAGGAGACTTGCAGAGATATTAAGAGACATCTGAACTGATCAGTTTCCCTCAGTTGTAGGTTTAAAGCTGACTGTGCACTAAAAGCTTATTTTCTCGCTAGACACGATGTTGTTAACATGCTTCAAAACATATAGTCACTGGATAGCGCCGTGTTAGACGTGAGCAGGTGTAACCTTAATATCTTGATGAGTGGTCATTAATGTTTGCAGTGGTGGCTGGATTAGTTATTAACTGTGGCCTAAATCAGTTTGTGCTGACAGATTGGGAAAGTGATAATCCAAGGTGTGCCTTTAAAAGCCAGACTGTAGCCACCTGGTTCCATTTGTAGCATTTGTACCATCACTCTCCCAAACAGCCAGAAGAAACACCTCTGAAGGGCTGATCGCAACCACAAGCCGCAACCATGAATGGCACAGAGGGACCCTTTTTCTATGTCCCTATGGCAAACACCACCGGTATTGTCCGGAGTCCTTATGAATACCCTCAGCACTACCTTGTCAACCCAGCAGCTTATGCTGCTCTGGGTGCCTACATGTTCTTTCTCATCCTTGTTGGATTTCCCATCAACTTCCTTACTCTCTATGTCACCATTGAACACAAGAAGCTGCGAACCCCACTAAACTACATCCTTCTGAACCTTGCGGTGGCTGACCTCTTCATGGTGTTTGGAGGATTCACCACAACGATTTACACCTCTATGCATGGCTACTTCGTCCTAGGTCGCCTTGGCTGCAATCTCGAAGGATTCTTTGCTACCCTCGGTGGTGAGATTGGTCTCTGGTCACTGGTTGTCCTTGCTATTGAAAGGTGGTTAGTCGTCTGCAAGCCCATTAGCAACTTCCGCTTTGGGGAGAACCACGCTATTATGGGCTTGGCCTTCACCTGGGTAGGGGCCCTTTCTTGCGCTGCACCCCCTCTTGTCGGCTGGTCTCGTTACATCCCTGAGGGCATGCAGGTCTCATGTGGAGTCGACTACTACACACGTGCAGAAGGCTTCAACAACGAGTCGTTTGTTATCTACATGTTCATCTGCCACTTCATGATTCCACTTATTATTGTGTTTTTCTGCTACGGCCGCCTGCTCTGTGCTGTCAAGGAGGCTGCTGCTGCCCAGCAGGAGTCTGAGACCACCCAGAGGGCTGAAAGGGAAGTCACCCGCATGGTTATTATGATGGTTATCTCCTTCCTGGTATGTTGGCTGCCCTATGCCGGAGTGGCCTGGTTTATCTTCACACATCAGGGATCTGAATTTGGACCAGTCTTCATGACCCTCCCATCCTTCTTTGCCAAGGCCGCTTCCATCTACAACCCTATTATTTACATCTGCATGAACAAGCAGTTCCGCCACTGCATGATCACCACCTTGTGCTGCGGGAAAAATCCCTTTGAAGAAGAGGAGGGAGCATCTACTACTGCCTCCAAAACCGAGGCTTCCTCTGTGTCCTCCAGCTCTGTGTCTCCTGCATAAAAGGGGCATCAAGCAACGGCTCCGTGATCCGCCATCCAAGACGAAGACTTCTGCTCCCCCAGGGAAACTACTGAAGGCTAATGTCTACAGAAATAATTTCCTTTTTGTATTTTTACAAACGAATTGATTCAACCTAAAGACAGTTGCAGTAAAGGTCAGCCCATTACAGAGTTGTTCCTGTATGTACAGAATATCCAACTTAACAATCGGTGAGATTTTTTTTTCCTGAGAGGAAAAGGAAAAATGCTAATCTTTCACAGTTGGATCCTATATGATACTGGCTTATTTTTGAATGTAGAGGCATGTAATCAAGGCAACGTAAAATAAAACGCACTTTGCAAATGACGCATCCTGTTTGTGTTTTACTTACAGTTTGGGTGGCAAAGTTCATATGATTGTAGTATATTTAATCAAATAAATAAATGTGAATGACCTATTCAGAATGCATTTATGTCTTGAGTCGGTTTAGACTTTAGAGCTGTTATTGCAGTTACTACTGCTCATCTACG</t>
  </si>
  <si>
    <t>MNGTEGPFFYVPMANTTGIVRSPYEYPQHYLVNPAAYAALGAYMFFLILVGFPINFLTLYVTIEHKKLRTPLNYILLNLAVADLFMVFGGFTTTIYTSMHGYFVLGRLGCNLEGFFATLGGEIGLWSLVVLAIERWLVVCKPISNFRFGENHAIMGLAFTWVGALSCAAPPLVGWSRYIPEGMQVSCGVDYYTRAEGFNNESFVIYMFICHFMIPLIIVFFCYGRLLCAVKEAAAAQQESETTQRAEREVTRMVIMMVISFLVCWLPYAGVAWFIFTHQGSEFGPVFMTLPSFFAKAASIYNPIIYICMNKQFRHCMITTLCCGKNPFEEEEGASTTASKTEASSVSSSSVSPA</t>
  </si>
  <si>
    <t>MTNTTGIVRSPYEYPQHYLVNPAAYAALGAYMFFLILVGFPINFLTLYVTIEHKKLRTPLNYILLNLAVADLFMVFGGFTTTIYTSMHGYFVLGRLGCNLEGFFATLGGEIGLWSLVVLAIERWLVVCKPISNFRFGENHAIMGLAFTWVAALSCAAPPLVGWSRYIPEGMQVSCGVDYYTRAEGFNNESFVIYMFICHFMIPLTVVFFCYGRLLCAVKEAAAAQQESETTQRAEREVTRMVIMMVISFLVCWLPYAGVAWFIFTHQGSEFGPVFMTLPAFFAKAAAIYNPIIYICMNKQFRHCMITT</t>
  </si>
  <si>
    <t>MANTTGIVRSPYEYPQHYLVSPAAYAALAAYMFFLILVGFPINFLTLYVTIEHKKLRTPLNYILLNLAVADLFMVFGGFTTTIYTSMHGYFVLGRLGCNLEGFFATLGGEIGLWSLVVLAIERWLVVCKPISNFRFGENHAIMGLAFTWVAACSCAVPPLVGWSRYIPEGMQCACGVDYYTRAEGFNNESFVIYMFVCHFSIPLFIVFFCYGRLLCAVKEAAAAQQESETTQRAEREVTRMVIMMVISFLICWLPYASVAWYIFTHQGSEFGPVFMTLPAFFAKSSAIYNPVIYICMNKQFRHCMITT</t>
  </si>
  <si>
    <t>MVNTTGIVRSPYEYPQHYLVSPAAYAALGAYMFFLILAGFPINFLTLYVTIEHKKLRTPLNYILLNLAVADLFMVFGGFTTTMYTSMHGYFVLGRLGCNLEGFFATLGGEIGLWSLVVLAVERWLVVCKPISNFRFGENHAIMGLAFTWLAALSCAGPPLVGWSRYIPEGMQCSCGVDYYTRAEGFNNESFVIYMFICHFLIPLTVVFFCYGRLLCAVKEAAAAQQESETTQRAEREVTRMVVIMVISFLICWLPYAGVAWYIFTHQGSEFGPVFMTLPSFFAKSSSIYNPLIYICMNKQFRHCMITT</t>
  </si>
  <si>
    <t>MVNTTGIVRSPYEYPQHYLVNPAAYAALAAYMFFLILVGFPINFLTLYVTIEHKKLRTPLNYILLNLAVADLFMVFGGFTTTIYTSMHGYFILGRLGCNLEGFFATLGGEIGLWSLVVLAIERWLVVCKPISNFRFGENHAIMGLAFTWVAALSCAAPPLVGWSRYIPEGMQCSCGVDYYTRAEGFNNESFVVYMFICHFSIPLTVVFFCYGRLLCAVKEAAAAQQESETTQRAEREVTRMVIMMVVSFLVCWLPYAGVAWYIFTHQGSEFGPVFMTLPAFFAKAAAIYNPIIYICMNKQFRHCMITT</t>
  </si>
  <si>
    <t>MVNTTGIVRSPYEYPQHYLVSPAAYAALGAYMFFLILVGFPINFLTLYVTIEHKKLRTPLNYILLNLAVADLFMVFGGFTTTIYTSMHGYFVLGRLGCNLEGFFATLGGEIGLWSLVVLAVERWLVVCKPISNFRFGENHAIMGLAFTWVAALACAAPPLVGWSRYIPEGMQCSCGIDYYTRAEGFNNESFVIYMFICHFTIPLTVVFFCYGRLLCAVKEAAAAQQESETTQRAEREVTRMVIMMVISFLVCWLPYAGVAWYIFTHQGSEFGPVFMTLPAFFAKSSSIYNPIIYICMNKQFRHCMITT</t>
  </si>
  <si>
    <t>MVNTTGIVRSPYEYPQYYLVSPAAYAVLGAYMFFLILVGFPINFLTLYVTIEHKKLRTPLNYILLNLAVADLFMVFGGFTTTIYTSMHGYFVLGRLGCNLEGFFATLGGEIGLWSLVVLAVERWLVVCKPISNFRFGENHAIMGLAFTWVAALACAAPPLVGWSRYIPEGMQCSCGIDYYTRAEGFNNESFVIYMFICHFTIPLTVVFFCYGRLLCAVKEAAAAQQESETTQRAEREVTRMVIMMVISFLVCWLPYAGVAWYIFTHQGSEFGPVFMTLPAFFAKSSXIYNPIIYICMNKQFRHCMITT</t>
  </si>
  <si>
    <t>MVNTTGIVRSPYEYPQHYLVSPAAFAALGAYMFFLILVGFPINFLTLYVTIEHKKLRTPLNYILLNLAVANLFMVFGGFTTTIYTSMHGYFILGRLGCNLEGFFATLGGEIGLWSLVVLAIERWLVVCKPISNFRFGENHAIMGLAFTWVAALSCAAPPLVGWSRYIPEGMQCSCGVDYYTRAEGFNNESFVIYMFICHFSIPLTVVFFCYGRLLCAVKEAAAAQQESETTQRAEREVTRMVIMMVVSFLVCWLPYAGVAWYIFTHQGSEFGPVFMTLPAFFAKAAAIYNPIIYICMNKQFRHCMITT</t>
  </si>
  <si>
    <t>MNGTEGPNFYVPMSNKTGVVRSPFEYPQYYLAEPWKYSALAAYMFFLILVGFPINFLTLYVTIQHKKLRTPLNYILLNLAVADLFMVFGGFTTTMYTSMHGYFVFGPTGCNIEGFFATLGGEIALWSLVVLAIERYVVVCKPMSNFRFGENHAIMGVAFTWIMALACAAPPLFGWSRYIPEGMQCSCGVDYYTLKPEVNNESFVIYMFVVHFTIPLIVIFFCYGRLVCTVKEAAAQQQESATTQKAEKEVTRMVIIMVIAFLVCWVPYASVAFYIFTHQGSDFGPIFMTVPAFFAKSSAIYNPVIYILMNKQFRNCMITTLCCGKNPFGDEE-GASTTASKTEASSVSSSSVSPA</t>
  </si>
  <si>
    <t>MNGTEGPNFYVPMSNATGVVRSPFEYPQYYLAEPWAYSALAAYMFFLILVGFPINFLTLYVTIEHKKLRTPLNYILLNLAVADLFMVFGGFTTTMYTSMHGYFVFGPTGCNIEGFFATLGGEIALWSLVVLAIERWVVVCKPMSNFRFGENHAIMGVAFTWIMALACAAPPLFGWSRYIPEGMQCSCGVDYYTLKPEVNNESFVIYMFVVHFTIPLIVIFFCYGRLVCTVKEAAAQQQESETTQRAEREVTRMVIIMVIAFLVCWVPYASVAFYIFTHQGSEFGPIFMTVPAFFAKSSAIYNPVIYICMNKQFRHCMITTLCCGKNPFEEEE-GASTTASKTEASSVSSSSVSPA</t>
  </si>
  <si>
    <t>MNGTEGPNFYVPMSNATGVVRSPFEYPQYYLAEPWAYSALAAYMFFLIIVGFPINFLTLYVTIEHKKLRTPLNYILLNLAVADLFMVFGGFTTTMYTSMHGYFVFGPTGCNIEGFFATLGGEIALWSLVVLAIERWVVVCKPMSNFRFGENHAIMGVAFTWIMALACAAPPLFGWSRYIPEGMQCSCGIDYYTLKPEVNNESFVIYMFVVHFTIPLTVISFCYGRLVCTVKEAAAQQQESETTQRAEREVTRMVIIMVISFLVCWVPYASVAFYIFTHQGSTFGPIFMTVPAFFAKSSAIYNPMIYICMNKQFRHCMITTLCCGKNPFEEEE-GASTTASKTEASSVSSSSVSPA</t>
  </si>
  <si>
    <t>MNGTEGPNFYVPMSNATGVVRSPFEYPQYYLAEPWAYSALAAYMFFLIIAGFPINFLTLYVTIEHKKLRTPLNYILLNLAVADLFMVFGGFTTTMYTSMHGYFVFGPTGCNIEGFFATLGGEIALWCLVVLAIERWVVVCKPMSNFRFGENHAIMGVAFTWIMALACAAPPLFGWSRYIPEGMQCSCGIDYYTPNPEVNNESFVIYMFVCHFTIPLTVISFCYGRLVCTVKEAAAQQQESETTQRAEREVTRMVVIMVISFLVCWVPYASVAWYIFTHQGSTFGPIFMTIPAFFAKSSAIYNPMIYICMNKQFRHCMITTLCCGKNPFEEEE-GASTTASKTEASSVSSSSVSPA</t>
  </si>
  <si>
    <t>MNGTEGPNFYVPMSNATGVVRSPFEYPQYYLAEPWAYSILAAYMFFLIIVGFPINFLTLYVTIEHKKLRTPLNYILLNLAVADLFMVFGGFTTTMYTSMHGYFVFGETGCNLEGYFATLGGEISLWSLVVLAIERWVVVCKPMSNFRFGENHAIMGLAFTWIMANACAMPPLFGWSRYIPEGMQCSCGIDYYTLKPEVNNESFVIYMFVVHFTIPLTIISFCYGRLVCTVKEAAAQQQESETTQRAEREVTRMVIIMVISFLVCWIPYASVAWYIFTHQGSTFGPIFMTVPSFFAKSSAIYNPMIYICMNKQFRHCMITTLFCGKNPFEEEE-GASTTASKTEASSV--SSVSPA</t>
  </si>
  <si>
    <t>MNGTEGPYFYVPMSNATGIVRSPYEYPQYYLVNPAAYAALGAYMFFLILVGFPINFLTLYVTIEHKKLRTPLNYILLNLAVADLFMVFGGFTTTMYTSMHGYFVFGRLGCNLEGFFATHGGEIALWSLVVLAIERWLVVCKPISNFRFGENHAIMGLAFTWIMASACSVPPLVGWSRYIPEGMQCSCGVDYYTRAEGFNNESFVIYMFICHFIIPLTVIFFCYGRLLCAVKEAAAAQQESETTQRAEREVTRMVIIMVISFLVCWVPYASVAWYIFCNQGTEFGPIFMTIPAFFAKSSAIYNPMIYICMNKQFRHCMITTLCCGKNPFEEEE-GASTTASKTEASSVSSSSVSPA</t>
  </si>
  <si>
    <t>MNGTEGPYFYVPMVNTTGIVRSPYEYPQYYLVNPAAYAALGAYMFFLILVGFPINFLTLYVTIEHKKLRTPLNYILLNLAVADLFMVFGGFTTTMYTSMHGYFVLGRLGCNLEGFFATLGGEIALWSLVVLAIERWLVVCKPISNFRFGENHAIMGLAFTWIMASACSVPPLVGWSRYIPEGMQCSCGVDYYTRAEGFNNESFVIYMFICHFIIPLTVIFFCYGRLLCAVKEAAAAQQESETTQRAEREVTRMVIIMVISFLVCWVPYAGVAWYIFCNQGTEFGPIFMTIPAFFAKSSSIYNPMIYICMNKQFRHCMITTLCCGKNPFEEEE-GASSTASKTEASSVSSSSVSPA</t>
  </si>
  <si>
    <t>MNGTEGPYFYVPMSNATGVVRSPYEYPQYYLVNPAAYAALGAYMFFLILVGFPINFLTLYVTIEHKKLRTALNYILLNLAVADLFMVFGGFTTTMYTSMHGYFVFGRLGCNLEGFFATHGGEIALWSLVVLAIERWLVVCKPISNFRFGENHAIMGLAFTWIMASACSVPPLVGWSRYIPEGMQCSCGVDYYTRAEGFNNESFVIYMFICHFIIPLIVIFFCYGRLLCAVKEAAAAQQESETTQRAEREVTRMVILMVISFLVCWVPYASVAWYIFCNQGTEFGPIFMTIPAFFAKSSAIYNPVIYICMNKQFRHCMITTLCCGKNPFEEEE-GASTTASKTEASSASSSSVSPA</t>
  </si>
  <si>
    <t>MNGTEGPYFYVPMSNATGVVRSPYEYPQYYLANPAAYSVLAAYMFFLILVGFPINFLTLYVTIEHKKLRTALNYILLNLAVADLFMVIGGFTTTMVTSMHGFFIFGRAGCNLEGFFATHGGEISLWSLVVLAIERWLVVCKPISNFRFGENHAVMGVAFTWIMASACSVPPLVGWSRYIPEGLQCSCGVDYYTRAEGFNNESFVIYMFICHFIIPLTVISFCYGRLLCAVKEAAAAQQESETTQRAEREVTRMVILMMISFLICWVPYASTAWYIFTHQGTEFGPIFMTIPAFFAKSSAIYNPLIYVCMNKQFRHCMITTLCCGKNPFEEEA-D---AASKTRAS-ASSSSVAPA</t>
  </si>
  <si>
    <t>MNGTEGPYFYVPMSNATGVVRSPYEYPQYYLVSPVAYFALGAYMFFLILTCFPVNFLTLYVTIEHKKLRTALNYILLNLAVANLFMVFGGFTTTMYTSMNGYFVFGRLGCNLEGFFATHGGEIALWSLVVLAIERYLVVCKPIANFRFGENHAIMGLAFSWIMASTCSVPPLVGWSRYIPEGMQCACGVDYYTRAEGFNNESFVIYMFILHFIIPLIVIFFCYGRLLCAVKEAAAAQQESETTQRAEREVTRMVILMVVSFLVTWVPYASVAWYIFCNQGTEFGPIFMTIPSFFAKSSALYNPVIYICMNKQFRHCMITTLCCGKNPFEEEE-GASTTASKTEASSA--SSVSPA</t>
  </si>
  <si>
    <t>MNGTEGPYFYVPMINTTGVVRSPYEYPQYYLVSPVAYFALGAYMFFLILTCFPVNFLTLYVTIEHKKLRTALNYVLLNLAVANLFMVIGGFTTTLYSSMNGYFVFGPLGCNLEGFFATHGGEIALWSLVVLAIERYLVVCKPIANFRFGENHAIMGLAFSWVMASTCSVPPLVGWSRYIPEGMQCACGVDYYTRAEGFNNESFVIYMFVLHFSIPLFIISFCYGRLLCAVKEAAAAQQESETTQRAEREVTRMVILMVCSFLVTWLPYAGVAWWIFCNQGAEFGPIFMTIPSFFAKSSAIYNPVIYICMNKQFRHCMITTLCCGKNPFEEEE-GASTTASKTEASSA--SSVSPA</t>
  </si>
  <si>
    <t>pigmentm</t>
  </si>
  <si>
    <t>MNGTEGPNFYVPMSNKTGVVRSPFEYPQYYLAEPWKYSALAAYMFFLILVGFPINFLTLYVTIQHKKLRTPLNYILLNLAVADLFMVFGGFTTTMYTSMHGYFVFGPTGCNIEGFFATLGGEIALWSLVVLAIERYVVVCKPMSNFRFGENHAIMGVAFTWIMALACAAPPLFGWSRYIPEGMQCSCGVDYYTLKPEVNNESFVIYMFVVHFTIPLIVIFFCYGRLVCTVKEAAAQQQESATTQKAEKEVTRMVIIMVIAFLVCWVPYASVAFYIFTHQGSDFGPIFMTVPAFFAKSSAIYNPVIYILMNKQFRNCMITTLCCGKNPFGDEE-TSSTAASKTEASSVSSSSVSPA</t>
  </si>
  <si>
    <t>CCGCTACTGACGAACCGCAACCATGAACGGCACTGAGGGACCTAACTTCTACATCCCCATGTCAAACGCCACTGGTGTAGTGAGGAGTCCATTTGAATACCCGCAGTACTACCTTGCAGAACCATGGGCTTTCTCAGCTCTGTCTGCCTACATGTTCTTCCTGATTATCGCCGGATTCCCCATCAACTTCCTCACCCTGTATGTCACCATCGAACATAAGAAACTGAGGACCCCACTGAACTACATTCTGCTGAACCTGGCCGTGGCCGACCTCTTCATGGTGTTTGGCGGATTCACCACCACGATGTACACCTCCATGCACGGCTACTTTGTCTTCGGCCCCACCGGCTGCAACATCGAAGGGTTCTTCGCCACCCTCGGCGGCGAGATTGCCCTCTGGTGCCTCGTTGTCCTGGCCATTGAAAGGTGGATGGTCGTCTGCAAGCCAGTGACCAATTTCCGCTTCGGTGAGAGCCATGCCATCATGGGTGTCATGGTGACCTGGACCATGGCATTGGCCTGTGCCCTCCCCCCTCTCTTCGGCTGGTCTCGGTACATTCCGGAAGGTCTGCAGTGCTCGTGCGGGATCGACTACTATACCCGGGCGCCTGGGATCAACAATGAGTCCTTTGTGATCTACATGTTTACCTGCCACTTCTCCATCCCACTCGCCGTCATCTCTTTCTGCTACGGCCGACTGGTGTGCACCGTCAAAGAGGCCGCTGCCCAGCAACAGGAGTCCGAGACCACCCAGAGGGCTGAGCGGGAGGTCACCCGCATGGTCGTCATCATGGTCATCTCCTTCCTGGTCTGCTGGGTGCCCTATGCCAGTGTGGCCTGGTACATCTTTACCCACCAGGGAAGCACTTTTGGGCCCATCTTCATGACCATTCCATCCTTCTTTGCCAAGAGTTCAGCCCTCTACAACCCCATGATCTACATCTGCATGAACAAGCAGTTCCGCCATTGCATGATCACCACCCTCTGCTGTGGGAAGAACCCCTTCGAGGAGGAGGATGGAGCGTCCGCCACTAGCTCTAAAACTGAGGCTTCATCCGTGTCCTCCAGCTCTGTCTCCCCGGCATAAACCTTGTTTGACCGAACACCACGCATCAACACAAAGACCAAGAATGCTGACTAAATGCTAACATTTCAGGGAAATCCAAAGACTTTTTACTATTTTTTTACACAACCATATAGGTTGCAAACAGAGGTTTAGCCCTGTTTACAGGTTGTCATCAATGTGATGTCAGTATGTACAATATAGTCAACTTGATAGCAAGTTGTTGGCTTATTTCAGATTGTATGGGCAATGTAATCAACCATATGTGAAATAAATTGCAA</t>
  </si>
  <si>
    <t>MNGTEGPNFYIPMSNATGVVRSPFEYPQYYLAEPWAFSALSAYMFFLIIAGFPINFLTLYVTIEHKKLRTPLNYILLNLAVADLFMVFGGFTTTMYTSMHGYFVFGPTGCNIEGFFATLGGEIALWCLVVLAIERWMVVCKPVTNFRFGESHAIMGVMVTWTMALACALPPLFGWSRYIPEGLQCSCGIDYYTRAPGINNESFVIYMFTCHFSIPLAVISFCYGRLVCTVKEAAAQQQESETTQRAEREVTRMVVIMVISFLVCWVPYASVAWYIFTHQGSTFGPIFMTIPSFFAKSSALYNPMIYICMNKQFRHCMITTLCCGKNPFEEEDGASATSSKTEASSVSSSSVSPA</t>
  </si>
  <si>
    <t>AF055456.1</t>
  </si>
  <si>
    <t>ATGAACGGGACGGAGGGCCTGAACTTCTACGTGCCTTTCTCTAACAAGACAGGCGTGGTGCGCAGCCCCTTCGAGTACCCGCAGTACTACCTGGCTGAGCCGTGGCAGTTCTCCGTGCTGGCTGCCTACATGTTCCTGCTGATCGTGCTCGGCTTCCCCATCAACTTCCTCACGCTCTACGTCACGGTCCAGCACAAGAAGCTGCGCACGCCTCTCAACTACATCCTGCTCAACCTGGCCGTGGCCAACCTCTTCATGGTCTTCGGTGGCTTCACCACCACCCTCTACACCTCTCTGCATGCGTACTTCGTCTTCGGGCCCACGGGATGCAATCTGGAGGGCTTCTTTGCCACCCTGGGCGGTGAAATTGCCCTGTGGTCCTTGGTGGTCCTGGCCATCGAGAGGTACGTGGTTGTGTGTAAGCCCATGAGCAACTTCCGCTTCGGGGAGAACCATGCCATCATGGGCCTCGCCCTCACCTGGATCATGGCAATGGCCTGTGCCGCGGCCCCCCTCGTCGGCTGGTCCAGGTACATCCCAGAGGGAATGCAGTGCTCGTGCGGGATTGACTACTACACGTCTCGCCAGGAGGTCAACAATGAGTCCTTCGTCATCTACATGTTCGTGGTCCACTTCACCATCCCCCTGGTCATCATATTCTTCTGCTACGGGCAGCTGGTCTTCACAGTCAAGGAGGCAGCTGCCCAACAGCAGGAGTCGGCCACCACGCAGAAGGCCGAGAAGGAGGTCACTCGCATGGTCATCATCATGGTCGTTGCTTTCCTGATCTGCTGGGTGCCCTATGCCAGCGTGGCGTTCTACATTTTCACCCACCAGGGCTCCGACTTTGGCCCCATCTTCATGACCATCCCGTCATTCTTTGCCAAGAGTTCCTCCATCTACAACCCCGTCATCTACATCATGATGAACAAGCAGTTCCGGAACTGCATGCTCACCACCCTGTGCTGTGGCAGGAACCCACTGGGTGACGATGAGGCCTCCACCACTGCCTCCAAGACAGAGACCAGCCAGGTGGCGCCTGCCTAA</t>
  </si>
  <si>
    <t>MNGTEGLNFYVPFSNKTGVVRSPFEYPQYYLAEPWQFSVLAAYMFLLIVLGFPINFLTLYVTVQHKKLRTPLNYILLNLAVANLFMVFGGFTTTLYTSLHAYFVFGPTGCNLEGFFATLGGEIALWSLVVLAIERYVVVCKPMSNFRFGENHAIMGLALTWIMAMACAAAPLVGWSRYIPEGMQCSCGIDYYTSRQEVNNESFVIYMFVVHFTIPLVIIFFCYGQLVFTVKEAAAQQQESATTQKAEKEVTRMVIIMVVAFLICWVPYASVAFYIFTHQGSDFGPIFMTIPSFFAKSSSIYNPVIYIMMNKQFRNCMLTTLCCGRNPLGDDEASTTASKTETSQVAPA</t>
  </si>
  <si>
    <t>AACACCCTTACTCTTTGCAAAAGGTGCCATCCCATCTTTAATGTCCACAGAGAGTAGACAGGGCCTCGGTTATCGTCTCATCCAAAAGACAGCCCTCCAGGGCAGGGTTCAGGCACATTGGCAGGGCAGAGTGTGGGGAAAGCCTTGCATTGCCGCTGCCCTGTGCTGTACCTGCTCTGTGGATAAATAGAGGACTTCAGTCTTCGGTGCACATCAATCCAGCACCTTTCATCAGCACTAAATTCACATACACACACACACACACACACACACACACACACAGAAATAATATTCAGGTTCTGACCTTGTACATGCCAAAATGACTCCCATAGAAGGAGCTTTATAAATCTTGGACTCTCTGGGTTGTTTTTGTTTTTTGTTAAATCTGATCACAGGGGAGTCTTGGACTCAGCAGAGTGCCATTTTTCTGTGGAAAATTTTGTGTTTGCAGTTTTCTACTGGCCCCAGGTTATAGGGCTTTGGTTACTTTAAACAGGACAGGTGTGTAGCCTTAATAACTTCAGGAGAAGCCAATTACTCTTTGCAGTCTTGGCTAGATTATTGTGCTTAAAGGTGGCCTAAATCTTTTTGTGCTGATACTGGTGGTTTAAGCTAATCCAAGGTGGCATTTTATAAGGCCCCCTCTCTGCCACGGGGAGCATTGTAGCCAGTCTCCGCTCAGGGTAAAAAAAAAAAAGTAGGTTTTGTAGCTTTTGCAACTTGGGAGCGAGACCTGCAGGGAGAAAAACAAACAAACAAAAAAAACAAAACAACCAACCAGTCAACTAGCCGACAAACTCAACAACAGAATCGTATCATAGAAAGCCCCCTAACACCAAGGAGCCGCCACCATGAATGGAACAGAGGGTCCCAATTTCTACGTCCCTATGTCTAACAAAACTGGAGTAGTGAGGAACCCCTTTGAATATCCTCAATACTATCTAGCTGACCCATGGAAGTACTCTGCTCTGGCAGCTTATATGTTCTTCTTGATTCTGGTTGGCTTCCCCATCAACTTCCTCACTCTGTTTGTCACTATTCAGCACAAGAAGCTTAGGACGCCCCTCAACTACATCCTTCTGGACCTGGCTGTAGCTGATCTCTGCATGGTGTTTGGAGGGTTCTTCGTCACGATGTATAGCTCAATGAATGGCTACTTCGTCCTTGGCCCCACTGGTTGCAACATTGAGGGATTTTTCGCTACCCTTGGAGGTAAGGCTGCAAACCTAGGGTTTTGGTCATCCCTTACTGAAGTAGAAGACCTTCTCCTGGTAGTTCAGTAGTATCCAAAGCAAAGGCCTTTTTTTAAAATTAGTTTTTTTTAATGNNNNNNNNNNNNNNNNNNNNNNNNNNNNNNNNNNNNNNNNNNNNNNNNNNNNNNNNNNNNNNNNNNNNNNNNNNNNNNNNNNNNNNNNNNNNNNNNNNNNCCCCTGAGTCATCCAGTCCCCATCATGTGATATTCTCTATATAAGCTCAGCCTCACCCATTAAGAATACTCCACAGAGGTTAGATTTTGAAGACCCACCTTACCAAGTCAGATCTTTTACTTCCTTACCTTGTTTATTCATATTAACTCTTTGTTTTTTTTCCTCCTTCCCCCAACAGGTCAAGTTGCTCTGTGGGCTCTGGTAGTGCTGGCCATTGAGAGATATGTGGTGGTTTGTAAGCCAATGAGCAACTTCCGATTTGGTGAAAACCATGCCATCATGGGAGTCATCTTCACCTGGATCATGGCACTGTCCTGTGCTGTTCCTCCTCTTTTCGGATGGTCGAGGTAGCTCTTTTTTTTAAAATTTATTCATACTTTATGGTGGACCTCCTCCCCAGGGTATGACCACCCAACCCCACGAACTGCTGTTCCCCCTATCTAGGGAAAGCATCCTGGGTAGCACCACCTCCAATCAGCACCCCATCTATGGCCTCCTGTTTATCCCNNNNNNNNNNNNNNNNNNNNNNNNNNNNNNNNNNNNNNNNNNNNNNNNNNNNNNNNNNNNNNNNNNNNNNNNNNNNNNNNNNNNNNNNNNNNNNNNNNNNCTAAATCTTTAGACATACTTAAGTGAATTTGATGTTCGTCTTCTCTTTTAACTAACATGGGAAGATGAAGGGGATTTGCACCCTGTTCCCCCTGTGCAGGTCTTACCCTTATTGCAAGTCTTCCCTTCCCCTTTAGGTCTTTGCCTTTAATGCAGTCATTAAAGGAATGTCACCGTTTCTCTGTTTCTGAATTACAGATATATCCCAGAGGGTATGCAGTCCTCTTGTGGAGTTGACTACTACACACTGAAGCCTGAGGTTAACAATGAGTCTTTTGTCATCTACATGTTCGTGGTTCACTTCACCATCCCCTTGATTGTCATCTTTTTCTGCTATGGGCGCCTGGTCTGCACTGTCAAGGATGTAAGTACTTTGTTTTGCCCCCCAAGGACTGCCAGATGTCCCTTATTTTAAAGTAGTGGTGGCCAAAGTNNNNNNNNNNNNNNNNNNNNNNNNNNNNNNNNNNNNNNNNNNNNNNNNNNNNNNNNNNNNNNNNNNNNNNNNNNNNNNNNNNNNNNNNNNNNNNNNNNNNTTATCCAATAAAATAATAATTTTTTGTTTTGTTTTGTTTAGGCTGCAGCACAGCAGCAGGAGTCTGCCACCACACAGAAGGCCGAGAAAGAGGTCACCCGCATGGTCATTGTCATGGTTATTTCCTTCCTGGTATGCTGGGTCCCCTATGCTTCAGTCGCTGCGTACATCTTCTTCAACCAGGGATCCGAGTTCGGCCCGGTCTTCATGACAGCCCCATCTTTCTTTGCCAAGAGCGCTTCCTTCTACAACCCAGTCATCTACATTCTCCTGAACAAACAGGTAACACTGCCAAACCTTTCTCAGAACAGAAGATTATTTTGCTGGCCCTCCCCCTCCAGGGCAGGGTCACCCAATACTACACGCTGCTGTCTGGCTTCTTGGGCTCCCCTCAGCAGGCGGGCCAACCTGGGCAGCAGGGGGGACCTGAAAGAGCCCTGGACCTGGTGGCCTTTTTCCTCTGTTTTNNNNNNNNNNNNNNNNNNNNNNNNNNNNNNNNNNNNNNNNNNNNNNNNNNNNNNNNNNNNNNNNNNNNNNNNNNNNNNNNNNNNNNNNNNNNNNNNNNNNTTTTCCTTCTTACCCGTACAGGGTTGTACTATAAATGGCTAATGTTCCGTCTCTGTTTTTTTGTCCCTTGTCTTCCCCTTCCCTGCCCCTACAGTTCCGTAACTGCATGATCACCACCCTCTGCTGTGGCAAGAACCCATTTGGCGACGAGGATGCCACCTCAGCCGCCGGCTCCAGCAAGACCGAGGCTTCCTCTGTCTCCTCCAGCAGTGTCTCACCCGCATAAGCCTGCGGAGTTGCTCATCAAAGCAGGACGGGCGCTGTCACCGAAGACCATTTACTCCCAATTACCTGAATGTCCCGGCACACTGAACACACTCTTAAGAACCACGGACAACCACCACCAAAATGCAGGATGGACTTTTTTTTTTAATTTCAACATGGCGATCGTTTGAACAAGGCTGTTATTATTATTATTATGAATCCAACAATCCCAAATAAAGAGACTTATCAACCCCCCCCCCCAAAAAAAAATAAAATAAATAAAAGATAACCCTCTCTTTTAAACAAAACAAACAAAAAAAAGAAAAAAAATTTGTAACCAGGAACCAAGAATTAACACCTGTCAGGTATAACGTTATAATGTTATGGAGCTC</t>
  </si>
  <si>
    <t>MNGTEGPNFYVPMSNKTGVVRNPFEYPQYYLADPWKYSALAAYMFFLILVGFPINFLTLFVTIQHKKLRTPLNYILLDLAVADLCMVFGGFFVTMYSSMNGYFVLGPTGCNIEGFFATLGGQVALWALVVLAIERYVVVCKPMSNFRFGENHAIMGVIFTWIMALSCAVPPLFGWSRYIPEGMQSSCGVDYYTLKPEVNNESFVIYMFVVHFTIPLIVIFFCYGRLVCTVKDAAAQQQESATTQKAEKEVTRMVIVMVISFLVCWVPYASVAAYIFFNQGSEFGPVFMTAPSFFAKSASFYNPVIYILLNKQFRNCMITTLCCGKNPFGDEDATSAAGSSKTEASSVSSSSVSPA</t>
  </si>
  <si>
    <t>CCCAGAGTCATTTGCTGCGTCCTGGTGACTGATCCCAGGCTTGGGCAGCATCTTCAGGTTGTAGCGTGTGGGCAGCCTTGAGGCCGCAGCCATGAATGGGACAGAAGGCCCGAATTTCTACGTGCCCTTCTCCAACAAGACGGGTGTGGTACGCAGCCCCTTCGAGTACCCGCAGTACTACCTAGCAGAGCCATGGCAGTTCTCCATGCTGGCCGCCTACATGTTCCTGCTTATCGTGCTTGGCTTCCCCATCAACTTCCTCACGCTCTACGTGACCGTGCAGCATAAGAACGTGCGCACACCACTCAACTACATCCTGCTCAACCTGGCCGTAGCCAACCATTTCATGGTCTTTGGCGGCTTCACCACCACCCTCTATACCTCTCTGCATGGATACTTCGTCTTCGGGTCCACTGGATGCAACCTGGAGGGCTTCTTTGCCACCCTGGGCGGTGAAATCGCCCTGTGGTCGTTGGTGGTCCTGGCCATCGAGCGGTATGTGGTGGTGTGTAAGCCCATGAGCAACTTCCGCTTCGGGGAGAACCACGCCATCATGGGTGTCGCCTTCACCTGGGTCATGGCTCTGGCCTGTGCTGCGCCACCCCTCGTTGGCTGGTCCAGGTATATCCCTGAAGGCATGCAGTGCTCATGTGGGATCGACTACTACACGCTCAAGCCCGAGGTCAATAATGAGTCCTTCGTCATCTACATGTTTGTGGTCCACTTCACCATCCCTATGACCATCATCTTCTTCTGCTACGGGCAGCTGGTCTTCACGGTCAAGGAGGCGGCTGCCCAGCAACAGGAGTCAGCCACCACCCAGAAGGCGGAGAAGGAGGTCACCCGCATGGTCATCATCATGGTCATCGCGTTCCTGATCTGCTGGGTGCCCTATGCTAGCGTGGCCTTCTATATATTCACCCACCAGGGCTCTGACTTCGGGCCCATCCTCATGACCCTCCCAGCGTTCTTTGCCAAGAGCTCTGCCATCTACAACCCCGTCATCTACATTATGATGAATAAGCAGTTCCGGAACTGCATGCTCACCACCATCTGCTGCGGCAAGAACCCATTCGGTGAGGAAGAGGGCTCCACCACCGCCTCCAAGACGGAGACCAGCCAGGTGGCCCCGGCCTAAGCCCTACCGAAGCTCTGCGCCAGCTAGAGGAGAGGCATACCCCCCGCACCTGCCCCAAGCCATAGCCGCCCCACCAGCAGGGTGCCTGTTGGAACCAGGCCACACAGGTTCCCTGATTTAAAAGAAGAAAAATAAAAATCATGAACTAACGAGAGAAAAATGAAGCTGCCCCCTCGGTGGGGTCAGCCTGAGGAGGGACCGCACCGAGACCCCAATCTGGAGTTCCCAGGGGCTGATGGGACCTGTCTGCCTCCTCCCTCCTCATCTCTCAGGAACACAAGGACTCTTGCTCTCTGGAAAGTGTCCCTGCTTAGGGATAAGTGTCTAGCACAGAGAGGGGCACATAGTAGGTGCTTAATAAAAGCTTGATGGATGAAGGAAGGAATGGATGGAGGAAAGAATGGAGGAACGAATGGCTGGGAAAAATCTACCTGTCCTCTCAAAAGCATCTTAGCAACAGCAGCTCATACTTTTGGTTATGTGACCTTGGGCAGTTGCTTTCCCTCCGGAGCCTCTCTTTCTTGCCCCATAGAACAGAAATCCCAATCCTGGACCTGCCTCCTACCTAGGGCTGCTGTGAAGATCAGATGAGATTGTGTGTGTGTGTGTGTGGTCGTGCACATGTGCACGCATGTGTGTAAGCACTTTGTAAATGATAAAGAGCTGTACAGACTGTAGTTAACGTCATGAATAATACCTATTAATATGAAAAAAAAAAAAAAAAAA</t>
  </si>
  <si>
    <t>MNGTEGPNFYVPFSNKTGVVRSPFEYPQYYLAEPWQFSMLAAYMFLLIVLGFPINFLTLYVTVQHKNVRTPLNYILLNLAVANHFMVFGGFTTTLYTSLHGYFVFGSTGCNLEGFFATLGGEIALWSLVVLAIERYVVVCKPMSNFRFGENHAIMGVAFTWVMALACAAPPLVGWSRYIPEGMQCSCGIDYYTLKPEVNNESFVIYMFVVHFTIPMTIIFFCYGQLVFTVKEAAAQQQESATTQKAEKEVTRMVIIMVIAFLICWVPYASVAFYIFTHQGSDFGPILMTLPAFFAKSSAIYNPVIYIMMNKQFRNCMLTTICCGKNPFGEEEGSTTASKTETSQVAPA</t>
  </si>
  <si>
    <t>GATCGCAACCGCAAGCCGCAACCATGAACGGCACAGAGGGACCCTACTTCTATGTCCCTATGGTAAACACCACCGGCATTGTCCGGAGTCCATATGATTACCCTCAGTACTACCTTGTCAACCCAGCAGCTTACGCTGCCCTGGGGGCCTACATGTTCCTGCTCATCCTTCTTGGCTTCCCCATCAACTTCCTCACTCTGTACGTCACCCTCGAACACAAGAAGCTGCGGACCCCTCTAAACTACATCCTGCTGAATCTCGCGGTGGCTAACCTCTTCATGGTGTTGGGAGGATTCACCACAACGATGTACACCTCTATGCACGGCTACTTCGTCCTAGGACGCCTCGGCTGCAACCTGGAAGGATTCTTTGCTACCCTGGGCGGTGAGATAGCGCTCTGGTCACTGGTCGTCCTGGCTGTTGAAAGGTGGATGGTTGTCTGCAAGCCCATCAGCAACTTCCGCTTCGGGGAGGATCACGCTATCATGGGTTTGGGCTGCACCTGGTTGATGGCGTTAGCTTGTTCCGTGCCCCCTCTCGTCGGCTGGTCTCGTTACATCCCCGAGGGCATGCAGTGCTCATGTGGAGTCGACTACTACACACGTGCAGAGGGCTTCAACAATGAGTCCTTTGTCATCTACATGTTCGTCTGCCACTTCTCCATTCCACTGACTGTCATTTTCTTCTGCTACGGCCGTCTGCTCTGCGCCGTCAAGGAGGCTGCTGCTGCCCAGCAGGAGTCTGAGACCACTCAGAGGGCTGAGAGGGAAGTCTCCCGCATGGTCGTAATCATGGTCGTCGCCTTCCTGGTATGTTGGTTACCCTACGCCGGCACGGCATGGTATATCTTCTGTAATCAGGGATCTGAGTTCGGACCAGTCTTCATGACCATCCCGTCCTTCTTTGCCAAGAGCTCCTCCATCTACAACCCAATGATCTACATCTGCATGAACAAGCAGTTCCGCAACTGCATGATCACCACCATGTGCTGCGGGAAGAACCCCCTTGAGGAGGAGGAGGGAGCATCCTCTACTAAGACCGAGGCCTCCTCTGTCTCCACCAGCTCAGTGTCTCCTGCATAAAAGGGCCCTCAACACTGGCTCCGT</t>
  </si>
  <si>
    <t>MNGTEGPYFYVPMVNTTGIVRSPYDYPQYYLVNPAAYAALGAYMFLLILLGFPINFLTLYVTLEHKKLRTPLNYILLNLAVANLFMVLGGFTTTMYTSMHGYFVLGRLGCNLEGFFATLGGEIALWSLVVLAVERWMVVCKPISNFRFGEDHAIMGLGCTWLMALACSVPPLVGWSRYIPEGMQCSCGVDYYTRAEGFNNESFVIYMFVCHFSIPLTVIFFCYGRLLCAVKEAAAAQQESETTQRAEREVSRMVVIMVVAFLVCWLPYAGTAWYIFCNQGSEFGPVFMTIPSFFAKSSSIYNPMIYICMNKQFRNCMITTMCCGKNPLEEEEGASSTKTEASSVSTSSVSPA</t>
  </si>
  <si>
    <t>AGATTGATACGTCTAAGCAGGTGCAACCTTAATATCTTGATGAGTGGCCAGTTATGTTTGCAGTGGTGGCTGGATTAGATATTAACTATGCCCCAAATCACTTTGTGCTGACGTATTTGGAAAGTGGTAATCCAAGGTGTGTCTTTAAAAGCTGGAGCCTCACCACTTGGGTCCATCAGCAAGGCCCGTCTCCATCACTTCCCTGTACAGCCAGAAGACACAACACCACTGAAGGGCTGAACACAAGACCGCAATCATGAACGGCACGGAGGGACCGGACTTCTATGTTCCTATGTCAAATGCCACAGGCATTGTCAGGAGCCCCTATGAGTATCCTCGGTACTACCTTGTCTCCCCAGTGGCATACTTTATGCTGGGATCCTACATGTTCTTCCTCATCCTGACCTGCTTCCCAGTCAACTTCCTCACCCTCTACGTTACCATCGAGCACAAGAAGCTGAGGACCGCCCTTAACTACATCCTGCTGAACCTGGCTGTTGCTAACCTCTTCATGGTGTTCGGTGGATTCACGACCACGATATACACTTGCATGAATGGCTACTTCGTCTTAGGCAGGCTTGGCTGCAACCTCGAGGGGTTCTTCGCTACCACAGGAGGTGAGATTGCCCTCTGGTCCCTCGTCGTGCTGGCTGTCGAGAGGTATCTTGTCGTCTGCAAGCCCATCGAAAGCTTCCGCTTCGGGGAGAACCACGCCCTCATGGGACTGGCCTCCTCCTGGATTATGGCCGGCACCTGTTCCGTGCCCCCTCTGGTGGGATGGTCCCGTTACATCCCAGAGGGCTTTCAGGTCGCCTGCGGGATCGACTACTACACCCGCGCCGAAGGTTACAACAACGAGTCCTTTGTCATCTACATGTTCATCTTACACTTCATCATTCCTATGATCGTCATCTTCTTCTGCTATGGCCGTCTGTTGTGTGCCGTCAAGGAGGCGGCCGCTGCCCAGCAGGAGTCTGAGACCACGCAGAGGGCCGAGAGGGAGGTGACTCGTCTGGTCATCATGATGGTGGTCTCTTACCTGGTGACATGGGTGCCCTATGCCAGCGTAGCCTGGTATATCTTCTGCAACCAGGGTACCAACTTCGGACCAATCTTCATGGGTCTCCCGATCTTCTTCGCCAAGACCTCCGCCCTCTTCAACCCTGTCATCTACATTTGCATGAACAAGCAGTTCCGCCACTGCATTATCACCACCCTGTGCTGCGGAAAGAATCCATTCGAGGACGAAGAGGAGGGGTCCACCAAGACTGAGGCGTCCTCCGTGTCACCGGCGTAAAGGCGTCCATGCGACGGGCCCCGCTCTCCAGAACCCACGAAGAAGACTTTTGCTCCCCCGGGAAACGACTGAAGGCTATCGTCTATAGAAACAACTTCATTTTTGCTTTTTTTTTACAAACCAGTTGGTTCGACCTAAAGACAGTTTGCAGGACAGGGCAGCCCACGACAAAGTCGTTGCTGCGTGTACAGTGAGCCCAATGTATCGATGTGTAAGATGTTTTTTTTTCCTAAGACGACGAAAGAAAAAATGTCTTAAATCTTTTACAGTTG</t>
  </si>
  <si>
    <t>MNGTEGPDFYVPMSNATGIVRSPYEYPRYYLVSPVAYFMLGSYMFFLILTCFPVNFLTLYVTIEHKKLRTALNYILLNLAVANLFMVFGGFTTTIYTCMNGYFVLGRLGCNLEGFFATTGGEIALWSLVVLAVERYLVVCKPIESFRFGENHALMGLASSWIMAGTCSVPPLVGWSRYIPEGFQVACGIDYYTRAEGYNNESFVIYMFILHFIIPMIVIFFCYGRLLCAVKEAAAAQQESETTQRAEREVTRLVIMMVVSYLVTWVPYASVAWYIFCNQGTNFGPIFMGLPIFFAKTSALFNPVIYICMNKQFRHCIITTLCCGKNPFEDEEEGSTKTEASSVSPA</t>
  </si>
  <si>
    <t>GATCCGATTGCCCCCTGACAGGTATAAGCAGGTGTAACCTCAATATCTTGATGAGTGGCCAGTTATGTTTGCAGGGGTGGCTGGATTAGATATTAACCATGGCCTAAATCGCTTTGTGCTGACAGATTTGGAAAGTGGTAATCCGAGGTGTGTCTTTAAAAGCTGGAGGCTGACCAACTGTGGGGCACTAGCAAGGCCCCGTCTCCATCTACATCTCTCTCCTGTAGCAGCCAGAAGACACAACACCACTGAAGGGCTGACCACACGACCGCAGTCATGAACGGCACGGAGGGACCGTACTTCTACATTCCTATGCTCAATACCACTGGCGTGGTCAGGAGCCCCTATGATTATCCTCAGTACTACCTGGTCAGTCCCGTGGCATTCTTTGCGCTGGGCGCCTACATGTTCTTCCTCATCCTCACCTGCTTCCCCGTCAACTTCCTCACCCTCTACGTTACCATCGAGCACAAGAAGCTGAGGACCGCCCTAAACTACGTCCTGCTCAACCTGGCCGTGGCAAACCTCTTCATGGTGATTGGGGGGTTCACCACCACCCTCTACTCCTCAATGAATGGCTACTTCGTCTTCGGACGGTTGGGCTGCAACTTGGAAGGCTTCTTCGCCACCCACGGCGGTGAGATTGCCCTCTGGTCCCTGGTGGTCTTGGCGGTCGAGAGGTATCTGGTCGTCTGCAAGCCCATTGCCAACTTCCGCTTCGGGGAGAACCACGCCATCATGGGGTTGGCCTTCAGCTGGGTGATGGCGTGCAGCTGCTCCGTGCCCCCTCTGGTGGGATGGTCCCGCTACATCCCCGAGGGCATGCAGGGTGGCTGCGGGGTCGACTACTACACCCGGGCCGAGGGCTCCAACAACGAGTCGTTTGTCATCTACATGTTCTGTGTGCACTTCGCCGTCCCCCTGTTCATCATCTCCTTCTGCTACGGCCGGCTGCTCTGCGCCGTCAAGGAGGCGGCCGCCGCCCAGCAGGAGTCTGAGACCACGCAGCGCGCTGAGCGGGAGGTCACCCGCATGGTCATCGTCATGGTCTGCTCCTTCCTGGTGACCTGGCTGCCCTACGCTGGCGTGGCCTGGTGGATCTTCTGCAACCAGGGCGCCGAATTCGGGCCTTTGTTCGTGGCCATCCCGTCCTTCTTTGCAAAGAGCTCAGCCCTCTACAACCTCATCATCTACATTTGCATGAACAAGCAATTCCGCCACTGCATGATCACCACGCTGTGCTGCGGCAAGAACCCGTTCGAGGAGGAAGAGGGCGCATCCACCACCGCCTCCAAGACCGAGGCGTCCTCCACGTCCTCGGTGTCCCCAGCGTAAACGCGCCCTTGCCACGGCCCCCGCCATCCAGGATCCACCGAGAAGACTTCTGCTCCCCCGGGCAACGACTGATAGGCTATCGTCTACGGAAACAGCATTAATTTTTGTATTTTTACAAACCAGTTGGTTCAACCTAAAGACAGTTTGCAGGACAGAGGCAGCCCACGACAAAGTTGTTTCTGCATGTACTGAGAATCCAACGTATTGATGTGTAAGATGTTTGTTTTTTCCCTAAGACGACGAAAGCAAAATATCTTCAATCTTTTACAGTTG</t>
  </si>
  <si>
    <t>MNGTEGPYFYIPMLNTTGVVRSPYDYPQYYLVSPVAFFALGAYMFFLILTCFPVNFLTLYVTIEHKKLRTALNYVLLNLAVANLFMVIGGFTTTLYSSMNGYFVFGRLGCNLEGFFATHGGEIALWSLVVLAVERYLVVCKPIANFRFGENHAIMGLAFSWVMACSCSVPPLVGWSRYIPEGMQGGCGVDYYTRAEGSNNESFVIYMFCVHFAVPLFIISFCYGRLLCAVKEAAAAQQESETTQRAEREVTRMVIVMVCSFLVTWLPYAGVAWWIFCNQGAEFGPLFVAIPSFFAKSSALYNLIIYICMNKQFRHCMITTLCCGKNPFEEEEGASTTASKTEASSTSSVSPA</t>
  </si>
  <si>
    <t>CTCCACCACGGTTCTGTTCAGACTAATAAGACACCACCACCAAGCCGAGGCGCCTGATTGATTGCACCAGCAGACCGCAACCATGAACGGCACAGAGGGAGATGGATTCTACGTCCCCATGTCCAACGCCACGGGCATCGTCCGCAGCCCATTTGAATATCCCCAGTACTACCTGGTCAATCCGGCGGCGTACGCGATGCTGGGCGCCTACATGTTCTTCCTCATCCTGGTCGGGTTCCCCGTCAACTTCCTCACGCTGTACGTCACCATCGAGCACAAGAAGCTGCGAACCCCCTTAAACTACATCCTGCTCAACCTGGCGGTGGGAGACCTCCTGATGGTGTTAGGAGGGTTCACCACCACCATCTACACCTCCATGCACGGCTACTTCGTCCTAGGGAAACTTGGCTGCGCCATCGAAGGTTTCATGGCCACCCATGGTGGTCAGGTCGCCCTTTGGTCCCTGGTGGTTTTGGCCGTGGAGAGGTGGCTGGTCGTCTGCAAGCCCATCTCCAGCTTCCGCTTCCAGGAGTCCCACTCCCTCATGGGCCTGGCCGTGACCTGGGTGATGGCGACGGCTTGTTCTGTGCCCCCCCTGGTCGGCTGGTCTCGCTACATCCCCGAGGGCATGCAGTGCTCATGCGGAATCGACTACTACACACGCGCGCCGGGCGTCAACAATGAGTCCTACGTGGTGTACATGTTCTCCTGCCACTTCATCGGACCCATGGCCATCATCTTCTTCTGCTACGGCCAGCTGCTCTGCGCAGTCAAAGCGGCCGCCGCCGCCCAGCAAGAGTCCGAGACCACCCAGAGGGCCGAGAGGGAAGTCACCCGCATGGTCATCATGATGGTCATCTCCTTCCTGGTATGTTGGGTGCCCTACGCCAGCGTGGCCTGGTGGATCTTCTGCAACCAGGGCGCCGAATTCGGCCCCGTCTTCATGACCCTGCCGGCCTTCTTTGCCAAGAGCTCGGCCATCTACAACCCCCTGATCTACATCTGCATGAACAAGCAGTTCCGCGAGTGCATGATCACCACCCTGTTCTGCGGAAAGAACCCCTTCGGAGAAGAGGCAGCGAGCGAGGCTTCCTCCACATCCTCCGTGGCTCCGGCATAAACAGGCCACGGCGTCGCCAGGCGCCGCCTGCACGGTCCAGGATCTCCATATATGGGCATAAAAGGGACATCAAGCCAGAGCGTGATGTCAGAG</t>
  </si>
  <si>
    <t>GTACAGCCAGAGGAATCAACACACTTCTGAAGGGCTGACTGCAACCAACAGCAATCATGAACGGCACCGAGGGATCCTTTTTCTATGTCCCTATGTCAAACGCCACTGGGGTGGTCAGAAGTCCCTATGAGTACCCCCAGTACTACCTTGCCAACCCGGCAGCGTACTCCGTCCTGGCTGCCTACATGTTCTTCCTCATCATCTTCGGCTTCCCCATCAACTTCCTCACGCTGTACGTGACCATCGAGCACAAGAAACTGAGGACCGCCCTGAACTACATCCTGTTGAACCTGGCCGTCGCCGATCTCTTCATGGTGATCGGCGGCTTCACGACCACCATGGTGACCTCCATGCACGGCTTCTTCATCTTCGGCAGGGCCGGCTGCAACCTGGAAGGCTTCTTCGCTACCCACGGTGGTGAGATCTCCCTCTGGTCCCTGGTGGTCCTGGCTATCGAGAGGTGGCTGGTCGTCTGCAAGCCCATTTCCAACTTCCGCTTCGGGGAGAACCACGCCGTCATGGGGGTGGCCTTCACCTGGATCATGGCGTCCTCTTGCTCCGTCCCCCCTCTGGTGGGCTGGTCCCGCTACATCCCCGAGGGCCTGCAGTGTTCGTGCGGAGTAGACTACTACACCCGTGCCGAGGGCTTCAACAACGAGTCCTTCGTCATCTATATGTTCATAGTGCACTTCATCGTCCCCCTGACCGTGATCTCCTTCTGCTACGGCCGTCTGCTCTGCGCTGTCAAGGAGGCTGCCGCCGCCCAGCAGGAGTCTGAGACCACCCAGAGGGCCGAGAGGGAAGTCACCCGCATGGTGGTCCTCATGATGATCTCCTACCTGATCTGCTGGATCCCCTACGCCGGAACCGCCTGGTACATCTTCACCCACCAGGGGACAGAGTTCGGGCCCCTCTTCATGACGCTCCCGGCCTTCTTCGCCAAGAGCTCCTCAGTCTACAACCCCCTGATCTACGTGTGCATGAACAAGCAGTTCCGCCACTGCATGATCACCACCCTGTGCTGCGGGAAGAACCCCTTCGAGGAGGAGGCCGACGCCGCCTCCAAGACCGAGGCTTCCGCCTCCTCCAGCTCTGTGGCCCCCGCATAAACAGGCCCGCGCAGCCACCACCGCCACTCAACCAACACGAAGAAGACTTCTGCTCTCCCTGGAAACGACTGAAGGCTAACGGACAGAAATATTCTTTCAGTATTTTTACAAACAAGTTGGTTCACAACCTATGTACATGAAGATTCTAACGTATCAGTGTGTGAGATATTTTTTTTTTCTTGAGGTAAAAGGAAAATGTCTTACTTGTTTACAGTTGGATTCCGTATGTAACTGGCTTATTTGTGAATGTAGAGGCATGTAAGCAGGGCAATGTAAAATAAAACGCACTTTGCAAAACAAAAAAAAAAAAAAAAAGCAAGAGCGCAAAC</t>
  </si>
  <si>
    <t>CAGACGAATCAACACTTCTGAAGGGCTGACTGCAACCAACCGCAATCATGAACGGCACCGAGGGACCCGACTTCTACATCCCCATGTCAAACGCCACGGGGGTGGTCCGGAGCCCCTATGAGTATCCCCAGTACTACCTTGCTAACCCGGCCGCGTTCTCCGTCCTGGCCGCCTACATGATGTTCCTTATCTTAGTCGGCTTCCCCATGAACTTCCTCACGCTGTACGTGACCATCGAGCACAAGAAACTGAGGACCGCCCTGAACTACATCCTGCTCAACCTGGCCGTGGCTAACCTCTTCATGATCATCGGCGGCTTCACTACCACCGTGGTGACCTCCATTAACGGCTTCTTCATCTTCGGGAGGGCCGGCTGCATGCTTGAAGGATTCTTCGCTACCCACGGTGGTGAGATCTCCCTCTGGTCTCTGGTCGTCCTGGCTATCGAGAGGTGGCTGGTCGTCTGCAAGCCCATCGCCAACTTCCGTTTCGGAGAGAACCACGCCGTCATGGGCGTGGCCTTCACCTGGGTCATGGCGTCGGCGTGCTCCGTCCCCCCTCTGGTCGGCTGGTCCCGCTACATCCCCGAGGGCCTGCAGTGTGCATGCGGAATTGACTACTACACACGCGCCGAGGGCTTCAACAACGAGTCTTTTGTCATCTACATGTTCACCTGTCACTTCATAGGCCCCCTCTGCGTCATCTGCTTCTGCTACGGCCGTCTGCTCTGCGCAGTCAAGGAGGCTGCCGCCGCCCAGCAGGAGTCTGAGACCACCCAGAGGGCCGAGAGGGAAGTCACCCGCATGGTCATCCTCATGTTGGTCTCCTTCTTGATGTGCTGGGTCCCCTACGCCAGCACCGCCTGGTTCATCTTCACCCACCAGGGCAGCACGTTCGGGCCCATCTTCATGGCCATCCCCTCCTTCTTCGCCAAGAGCTCCGCCATCTACAACCCCCTGATCTACGTGTGCATGAACAAGCAGTTCCGCCACTGCATGATCACCACCCTGTGCTGCGGCAAGAACCCCTTCGAGGAGGAGGCCGAGGCTGCCTCCAAGACCCGAGCTTCCGCCTCCTCCAGCTCTGTGGCCCCCGCATAACCGGGCCCCCCCAGCGGCCCGCGCCACGCAGCCACCACGGAGAAGACTTCTGCTCCCCCTGGAAACGACTGAAGGCTAACGTCTACAGAAATAATCTTTTTGTATTTTTACAAACCAGTTGGTTCAACCTAAAGACAGTTGCAGGAGAGGGCAGCCCACAACCAAGTTGTTTCTGTATGTACAGAA</t>
  </si>
  <si>
    <t>ACACTTTGGACATGGTTGAGAGGCACATTATGAATGATGGATGGTGTGCAAACTCTAACAAATTTAAAGCATTTGTTCCTGTTTTGCCACCCTGCCTCCTAACCACAGGAACGTGAACTTTGTAATTCTGTGGAGGACAGGTCTGTAACAAAAGTAATTTTAACATCTCCATGGTCCCCAGAGCGCTTTCAGAAAATTCATCTCAGTGCAACCAGCTTATCTACACAGTATCGGGTTTCTCTAACATTAGACAAGTGAGGCAGCTCAGCCAACAGATTTGGGGGATCTTTAAAAAGTTGCAAATTGTAAAGTTGTTTATTTTCTTAGTATTGAATTTTCATGGAAAAAAAGAGATCCTGGACTTTTTGGCGTCCTGTGTCAAAGTAACTTGCCTGTGTTTGGGTATTATGTACCTTGATCAGGATGGCTAAGAGTAATAGTGGCTGGTGGAAACCATATTAGTGAATCAGTGAATCCAACTCTGGTTTTAATTTGAATGTTAAAGGGGCCATACAATGTGCCAAACCCATTTTTGGGAATAGTGTTCTGGCTCATTAAAAAATCAGCTGAATAGGTTATTTAAATTTTAGCCTGAATCCCAGAGAAAGCTGAGGCACCAGTAAGAAGTGCCATTTGGAGCTTGACCAGCTAAGGCAGTGAAATGTCTTGGGTCTCCCTTCATTGCCTTATGTGGGTCCCCAGATGTTTTGGCCTTCAATTCCCAGGAATCCTAACAGCTAGTAAACTGGTTAGGATTTCTGGGAGTTGTAGGCCAAAACACCTGGGGATCCACAGGTTGAGAATCACTGCCTTATGGGCATTTAATTGAGTGGGCATTTCAATATGGAAAAAAGTGTATGCAAGCCAGAGCTAGTAAAAGTTCTTAATTTCAGGTATGATTGGCCTAAGCACAGAAATAGGTGGACTTGGTAGCTGCTCTTTAACCTTGGAACTTCCTTCTAATATGGCAAAGAGCATGTCTTGAAAGGGACAGGCAGGAAAGTAGCTACTTCATCTACCCACTTTGTACCTCTGGACTATAGCCAAGCCATGGATTTCAATATGTTTGCAGTTTCTTTGTAATATAGCAATAGATATCACCTGTCAATCATGGGTACAGAATTAATAGTACCAACCTTAACTTGGATTATTATAATTAAAGATGTCTTAAGTCTAGATTATGCTGACACCAATAACACAGGCTTAGCTGGGACATTTTATAAAGACAGGAGCGCCTGCTTGGAATATCCCCACGAATATCTTCTGCAATTGAGGGGGTTACTATAGAGATCTAGAAAAATACTTGCTTGCTGGTAGGAAGTACTCAGACAGCTGTCACTATGAATGGAACGGAAGGCCAAAATTTCTATGTTCCCATGTCCAACAAGACTGGTGTGGTTCGGAATCCCTTTGAGTATCCTCAGTATTATTTGGCGGATCCTTGGCAGTTCTCTGCACTGGCGGCTTACATGTTTCTTCTGATTCTCCTGGGATTCCCTATCAACTTCCTCACTCTCTTTGTCACCATCCAGCACAAGAAACTCAGGACACCCTTGAATTACATTCTTCTAAATCTTGCCGTAGCCAATCTCTTCATGGTCTTAATGGGCTTCACCACCACCATGTACACATCTATGAATGGATATTTTATTTTTGGGACAGTAGGATGCAACATTGAAGGCTTCTTTGCCACTCTGGGAGGTAGGTGTCATTCTATTAAACATTAACTATTGGGGAAAAATACAAATGTAAGATCTGTGTCTAGGGTCCTCAAAGTGTTACTTGAAATTCCAAACATTTTGAATATCTGGGGATCCTAGTAATGTTTTGCTGTCCAGACCTCTTGAACTAATTTAGTAGCTTAAGCAGCACATTAATATAACTGAATGGGAACAAAGACTAAAATGTGATTGTTCCAATTAGGGTAAATAAACTAAATCAATACGGACTCAGTATGTCTACACCTAGGTAAGTTCATTATGTAATGAGTTTCCAGTAGCAGCAACTATCAATTGAATTTAGGGGTATGCTGTCAAATGGTTAAAATCAGGTTCATGCACAGTACAAAAATGTTCTTAATATATGGACTTTTTGCACCACAGTTCTTTATACAGAGCTGTGATTATTCTCTGGTTCAGATGGAAGACTTTTGCAGAGCCTCAGGAGATATGACCTGCAAGTTCTCACACCTTACTTGAAAAGGCAGGGATTTAATGAAGCTATTTTTTTTCTTCTACATGTCAGGCAGGAATGAAATTAAATTGTCATTAACAAAAAGCAGATGAAAACTTTTTCTGTGTTCAAGTCATTTTCAATCTCCATCTTTCAATCATTTTGATTATATGATGCTATCTTCTTAAAAAAAAACAACAACACCCTGGTTTATTCACTTGACATACAATCCTCAGGGCAGAGAAGACCTAAATCTGAAACCAAACAAACCCGCAAAAAGCAAACTAATGCCATCAAGTTGGCTCAGTTTCTTTCAATAGTCTCTTATCCATGACCAAGAAGGGCAAGAATCCAAGTATTATCCCTTTTACACTTGCTTCCATGCAACCCCCATTTGTTTTACTGTGGCTTGTAAAGAAACAAACTTCTCTGAACCATCTGTTCCCAAAGTTGTTTGGCTAAAGGCAGACTGCAGAGAACATAAATCTTTCATCAAGACTCAAGAGTGACGTGACTCAAATACTTACCTGTCAAGTGTCCCTCCTTGAGAGGGGCACCCTGTTTTTCAAGGACTGAAAAATGTGAGTAACAATCATAGGATAATAGAATATCTGTTATGAAAGGATCAAAACCAGTATAGTATGTGCTTAAAGCTAAAGCTCAGTGTAATGGCAATAGAGCAGTATGAGTAGTAAATGTGATGGGTTTTTACCTTTAGCTTTACTTAGTTTTGATCCACTTAGCAGGGTTCTTAATTATAGTAGTTACCGTAAATGGTAACAGCCCTGGGAGATGGTTTGGACATCTTTGCTGAAAACCAAAGCTCTGAAATAAAAGGAGTGAGGAATCAAGGGATAAAATCAAGAATTCAGATTTGCCTCAATCACATCACAAATAATACACAATTGAATAAGGAGTCTATGTAATGAGGAAAAGATGTGTATGAGTCAGGAATTCTCAACTTTTGTCCCTAATTCACCTTCCTGTATATTGTCCAAAATACCACATTTTGGTCTTCCTTACTCCTTAGTGTGTATTTTGACCAAGAGAAAAGAAAATGGGACTGGCAAACAACTATGTTGGTTTTCTCAATGAATACTGAAAACCAATATAGAAATGTTGCAAGAGATTAGATGAATTCATAACAGACAAGACAAGAGTCCAGCGCCAACATCCCTTTGTTCTTAAATGGGATCCCATTCAACCCCACCCACCTTGCTTTCTGTACAGCTGAAGCTGCTCTTGGTTCAATTTCCAAGAGCACATGTGGTTTGAACATCAACCATAAGGAAGTCAGGGAGGGGTCTGACCAGATGTAGGAACGCATAGACAATAGACTAGTAGACATTAGGAGCACATAGCAAAGCATAATATACTTGTGCCTTGAAAACAAGTTAGGAATGTCATTCTGCCTGGCAGGACCTCTTTGGAGGCAAGGGCAAGGGACTTTCAGTACCAATTATCTTTTAAACTGAGATGCCAGGGATTAACTCTGGGACCTTCTCCATGGAAAGCATGTGTTGAATTACAACTAAATGGATTCTCACTCCCCAAATATTCCTAATATTTGCTCTTGTCATTATTTAAAATAAAAACTGGCAGAAAGAAAGAAGAATCTTTAAAAGAAGTGGCTCTTCTGTTTCTCTCTCATTCTCTGTTCCCTTTTTCAAGAATCCCACAATTGGAAAATGCTAAAATATTTTTTTTTCTTTTGCTCTCTTCTAGGCGAGATGGGCCTATGGTCTCTGGTAGTGTTAGCTGTGGAAAGATATGTGGTGATCTGCAAACCTATGAGCAACTTCCGTTTTGGCGAGACTCACGCCCTTATTGGGGTGAGTTGCACTTGGATCATGGCCTTGGCCTGTGCTGGTCCTCCTCTCCTTGGATGGTCGAGGTAAGTATGCATGAAATCTCTGGCGTGGATAATTCAAGAGTTGTAAGGGATGAAAAGGGAAATGCTATCAAGAAGACTTCTTAGCCATCTCTGACACTCAGAGGCAATTATAATGCCAGTGCACCAGACTGACATAGCAACCCCTGGAGATACTTTTGGGCTGAGAGAATGATTTATAGGGTTGCTGGAGTAAAAAGTGGAAGGGTCTCTTGTTCCTTAATGGTTGTGTATAAAAGGAATGTCGCAGGTGTTTCTTATCATTCAACCAGGTAACAAGCAACACTTGATCAAACTCCTTCCTCTATACTCCTGTTAAAGGTACAGGTGCTCCCTCCACTTTTTATTCCTACCTTCTTGGACAAGGTATACCCTCTATTTTCCCTCAACAAAGGTTAATGTAATGCAGTGCCATGTATGCCCTGCTTAAGGATGAAGCTCTGTAGTTTTGAGCAAGACTGGGAGAAAACTTTGAAAAGAGTAATATAGGATTATTATTTTTTAGAATTCCAGGGTTACATCTTGGGGCATGATGTAGGGCACCTGGTTTTGTAACTGATGTTATCCTTATTTATTTTTAAATAAAACAATTATGTAACCCTTGTGAATCTTCAAGGATCTCAAGCTTCAAAAGAAACTAAATCGCAGTGAATCCTTCTCTTCATTCAGGGAAATAGAATGTGCATTAACAATACCAATGCCTAAATCCAACTATTAGTCCCAACTTGCTCAAATCTTTAGACCCACCGTATCAATGGGAATTTTGTAACACTAATGTAAGTTCAGTAAATTCAGCAGGTGTACTGGAGCCACAGTGGTGCCATGAGTTAAACCTTGTGCCAGCTAGACTTCTGACCTAAAGGTTGCAGGTTCGAATCCATGAGATGGGGTGAGCTCCCGTCTGTCAGCTCTAGCATGCAGGGACATGAGAGCAGCCTCCCAGCGGGATGGTAACACATCTGGGCACATCTGGCCATCCCCTGGGCAACATCTCTGTAGATGCCCAATTCTCTCACACCAGAAGCGTCTTGCACTTCTGACACGATAAAAAAGTGGGTCTACTATAGTTGGTTTCAATGCTGCCACCATAGTGTGACTGCGCAGGCTACAATTCACCCACTGACATTTTTGATTTAATTCTAGGTACATCCCAGAAGGCATGCAATGCTCATGTGGAGTTGATTATTATACACCAACCCCTGAAGTCCACAACGAGTCCTTTGTCATCTACATGTTTTTGGTCCATTTTGTCACACCATTGACCATTATATTCTTCTGCTACGGACGCCTCGTCTGTACAGTGAAAGCGGTAAGTAACCATACAGAAAAGAGGTTACCTGACGCAAACCAGAGTGAAAATAGGTAATCATTTTGCAATTTTTAGTCCTGTGAGAAGAGATTAAGCACCAGAGATGTTAGGTAAATGTTAGGTAAAATCCTTTATAGCTTGGATCCATCTGTGAAACAATTAGAAGCTAGCTCTTTATTTATCATAGAACAACCTCCTTGTCTCTCTGTGTTGTGTTCACAGATGAATGTGTGTTTCAGTGGACATCGTCCCCCCCAGTATTTGTTTCAGTGGACATCACCCCATCACTGAGGAGGTTACACTGGTGCCTTTCCTGTCATGGATTCATGAATACAACAGTAAAGTGTGTATAGTCTCTACGATGCTTTATAGTGCAGTGCCCCAGGGCTTTATAGTTCAGTGCTCCTGCACTATAAAGCCCTGGTAATCCAGAGAGTCCTTTCAGTGATGGGGGGAAAAAAAGGAAGAAAATGCTTTCATTTCGTGACTGTGCTGGTTTTCAATGGCATGTTTCTTTTGGTAATGCTTATGGCAAATGGGCCCCCAGAAAATGGTTGGAAAAGTTATATGTCCATTTCCCAAGCTGTACTGTTGCAGCATGCTTACAGCACACTGTTCTCATGCTTCTAGGCTGCAGCTCAGCAACAAGAGTCTGCAACCACGCAGAAAGCTGAGAGAGAAGTCACCCGCATGGTCGTCATCATGGTCATTTCCTTCCTGGTTTGCTGGGTTCCTTATGCCAGCGTGGCGTTCTACATCTTCACCCACCAAGGATCTGACTTTGGCCCTGTCTTTATGACCATCCCAGCTTTCTTTGCCAAGAGCTCAGCCATCTACAATCCTGTGATTTACATCTTAATGAACAAACAGGTAACTTGGCAATGTGGCTTGGGCTTTTTTAAAAACAATATAATAACACTCAAGAGTTTATGGCACTTTCCCTAAGTGCTTAAAGTGCTTCCTATATACATTTCCTTAATAATTCTTGTAACAAACCCTGTAGGTTAATCCTCTTTATTACAGATGCGTATGAGTGTGTCTGGGGAGGGGGGAATGGAGAGACAGAGACCCCCCTAAGCGAATTCATTGCTGAGCAGAGACTTGAACCAGGCTCTCTCCATTCGTACACTAAAATTATCTTTACAGCATTTCGCTCCTTCCCAATTGTGCTCGGAATATAATGCATTTCTTGATGGGTGGTGGTAGTAGTTAATCTGAAAAATCCCTAATCACCTGTTTCAAGTCAAATGCTGTGGCGAGGGACCAAGAGAAGATGTTCTTGCAGTCTCTCTGGGGGAGGATGCCTGCTCTCAGCTGGTTGCTAGAAAGCCTTCTCCCCACTTTCTTTTTATCAACACAGCAAGCTGCTAATGACTCTCGCCATTGGTGAACCATTCAGGGCAAGAGGACTAAGCCTAAGCACTTTTCACTGGGTGAATTATAGCATTATCAATTATTTCTCTGAGAACTGGGCTATGCAAGAAATAAGCAAACAATCTCAGAGGCTTTTCACTTGCTTTGAAACACAGAACGCCTTTCCTATTTCAATGGAGTGGGAGTTGCAAAAAATAATTCAAGTGTATTTATATGTGGAGGGAGGATTTGTGTAGCTCCTCTGCCATTTTTAGACTGCAATTCACATGAGCCCTGGTCTGGCTAGCCAGAGGTGAAAAATGATAGGAGGTACCGTGTTCCCCCGCTACTTCATGGTTCGCTTATCACGTACTCGCTGTTTCACAGGAAATCTATCTATCATCTATCTATCTATCTATCTATCTATCTATCTATCTATCTATCTACAGTAGAGTCTCACTTATCCAACATAAACGGGCCAGCAGAACGTTGGATAAGCGAATATGTTGGATAACAAGGAGAGATTAAGAAAAAGCCCATTAAACATCAAAATAGGTTATGATTTTACAAATTAAGCACCAAAACATCGTGTTATACAACAAATTTGACAGAAAAAGTAGTTCAATACGCAGTAATGCTATGTAGTAATTACTGTATTTACGAATTTAGCACCAAAATATCACTATATATTGAAAACATTGACTACAAAAATGCGTTGGATAATCCAGAACATTGGATAAGCGAGTGTTGGATAAGTGAGACTCTACTGTATCTATCTATCATGTATCTATTTATTTATTTACCCATCCCATTGCCACTTCTCCTCCTCCTCCTCCTTGCTTCATGACTGCCCGGTTAGTGAGCGAGAGAGCAAGTGAGGGAGGGATGGTGGGAAAGTGAGAAAGTGAGAGAGTGAAGGCGGGTGGCAGAAGAAGAGCCTGGAAGAGGTGGCCAGTCTCCTGTTTCTGCTGCCGCTCCAGCCATCCATGTCGGGAAACGTGGAGGACTCAGAAGAGGGGGCAGAGGAGTCCTCCATGAGTCCCTCCCCCCCTTCCATGTCCTCCACGTTTCCCGGTATGGCTGGCTGGAGCGGCGGCAGAAACAGGAGCCTGGTCGCCTTTTCCAGGCTCCTCTTCTGCTGCTGCTGCCGCCCACCCTCACTCTCACTCTGTCATTTTCTCAACCACCCTCCCTCCCTCGCTTACCGGGCGGAGCAGCGTTCCTTCTTCTCTGGCTGCAGGGGCAGAGGCAGCCAGAACAAGGGGCCCATGGCTCTGGTAGGAAAGGCTTCACTCTCCCCGGGGCTTGCAAGGGGGAGAAAGGCCACCTAACTATTAAAATAATGTTTAAATATTAAAATAAAAATAGTGTCCCTACTTCACGGATTTTCACTTATCGTGGATGGTCCTGGAACATAACCCCCGCGATAAGTGAGGGAACACTGTATAGTCTAGGAGCCCCTGATGGCACAGTGGGTTAAACCGCTGAGCTGCTGAACCCGCTGTTAGCTCCAGCTTCTGACAACCCAGCAGTTCAAAAACATGCAAATGAGTAGATAAATAGGTTCTGCTCCAGTGGGAAGGTAATGGTGCTCCATGCAGCCATGCCAGCCACATGACCTTGGAGGCGTCTATGGACAATGCCAGCTCTTTGGCTTAAAAATGGAGATGAGCATCAACCCCCAGAGTTGGACATGACAAGACTTCATGTTGGGAAAACCATTACCTTTTACCATATAGTCTAAACACCTGGGGATAGTCACATGATACCCCTCTTGACTATAGGATTAGAAGAACAGCAGAGAAATAATAAATTGAAAGAAGTCTCAACAGCCATCCAGCCCAACTCCCTGCCATTTAGGAACACACAATCAAACCACTCTCAACAGGTGGCCAGTCTCTTTTTTGTTATTTCATAGAATCATAGAATCATAGAATAGTAGAGTTGGAAGAGACCATGGGCCATCTAGTCCAACCCCCTGCTAAGAAGCAGGAAATCGCATTCAAAGCACCCCCGACAGATGGCCATCCAGCCTCTGCTTAAAAGCCTCCAAGGAAGGAACCTCCACCACAGCCCCGGGGAGAGAGTTCCACTGTCGAACAGCTCTCACAGTGAGGAAGTTCTTCCTGATGTTCAGGTGGAATCTCCTTTCCTGTAGTTTGAAGCCATTGTTCCGTGTCCTAGTCTGCAGGGCAGCAGAAAACAAGCTTGCTCCCTCTTCCCTATGACTTCCCTTCACATATTTGTACATGGCTATCATGTCTCCTCTCAGCCTTCTCTTCTGCAGGCTCTTCTGCATTTTATGTGCTCTTGGTTGATGATGACCCTAAGGTGAATTTATTATTGGATGTTGGGGTTTTTGGGGGCCTCTGAGGCTGGAAGAGTGTGACTTGACCAAGGTCACCCAGTGAGTTTCTATGGCTGAGTTGGGATTTGAACCCTGGTCTCCAGAGTCCTAATCCAACACTCAAATCATTACACCATGCCGACTCTCTCAGCTCAGACTTAGGAGAATAGTGGAGTCATTTTTCACATGTTAATGCTTGGATGCCCAGAATTTCTTAATGTGATTTCTACAGTAGGTTTCTAATGCTGAAGTGTTTACACATTGCTGCTGTTGGTTTTTCATTTACAGTTCCGTAACTGTATGATCATGACCCTCTGTTGTGGAAAGAATCCTTTGGGTGATGAGGAAACGTCTGCCGGCACAAAGACAGAGACGTCCACAGTCTCTACAAGTCAGGTTTCTCCTGCCTGAATCCACCAAGAAAATCTCTTAACTTTAAAATCTCTGCATGGCTGCACTGGCACCCACACAATCAGCGGCAGGCCATTTGCAACTCACCTGACAGAATGAACTTCTTCTGTGACTGTCAGAAAAACAAGGTTATAAGGTTGCCATTTTTATGACTGCATTTCATAGAATCATAGAATAGTAGAGTTGGAAGAGACCACATGGGCCATCTAGTCCAACCCCCTGCTAAGAAGCATTTGATATGGAACTCAAGCCAGGCCTATGGCTTTGACAAGTCACATACATTAAAAATGTTAAAAATGAACTTTCAGTCTAGAACCAATAATCAAATCAAATTACTTGTTTAGTGCTTGCATTTCCACTATTCTTTTAATTCTGTTCTGCAGCTGTCCCATCTGTGTTTATAGGCTTGCCTGAGGATGTGTGACTTTACTTAAGGATCC</t>
  </si>
  <si>
    <t>MNGTEGQNFYVPMSNKTGVVRNPFEYPQYYLADPWQFSALAAYMFLLILLGFPINFLTLFVTIQHKKLRTPLNYILLNLAVANLFMVLMGFTTTMYTSMNGYFIFGTVGCNIEGFFATLGGEMGLWSLVVLAVERYVVICKPMSNFRFGETHALIGVSCTWIMALACAGPPLLGWSRYIPEGMQCSCGVDYYTPTPEVHNESFVIYMFLVHFVTPLTIIFFCYGRLVCTVKAAAAQQQESATTQKAEREVTRMVVIMVISFLVCWVPYASVAFYIFTHQGSDFGPVFMTIPAFFAKSSAIYNPVIYILMNKQFRNCMIMTLCCGKNPLGDEETSAGTKTETSTVSTSQVSPA</t>
  </si>
  <si>
    <t>ATGAACGGCACAGAGGGCCCTAATTTCTACATCCCTATGTCCAATATCACTGGAGTGGTGAGGAGCCCCTTCGAATACCCACAGTACTACCTAGCCGAACCATGGGCCTACACGATCCTGGCTGCCTACATGTTCACGCTGATTCTCCTGGGCTTCCCCGTCAACTTTCTCACTCTCTACGTCACCATCGAGCACAAGAAGCTGAGGACCCCCTTAAATTACATCCTTCTCAACCTGGCTGTGGCCAATCTCTTCATGGTCTTCGGCGGCTTCACCACTACGATGTACACGTCGATGCATGGCTACTTTGTCTTCGGTGAAACAGGCTGCAACCTAGAAGGATACTTTGCTACCCTCGGCGGTGAAATTTCGCTCTGGTCTCTGGTTGTCCTGGCTATCGAGAGGTGGGTGGTTGTCTGCAAGCCAATGAGCAACTTCCGATTTGGTGAGAACCACGCCATCATGGGCTTGGCATTTACCTGGATCATGGCCAATACATGTGCTTTGCCTCCTCTGTTTGGATGGTCCAGGTACATCCCAGAAGGCATGCAGTGTTCATGCGGGGTTGACTATTACACCCTCAAGCCTGAAGTCAACAATGAGTCTTTCGTCATCTACATGTTCATAGTTCACTTCTCCATCCCCCTCACCATTATCTCCTTCTGCTACGGCCGACTGGTGTGCACCGTCAAGGAGGCTGCCGCCCAGCAGCAGGAGTCCGAGACTACCCAGAGGGCAGAGCGGGAGGTCACCCGCATGGTGGTCATCATGGTCATCGCATTCCTGGTCTGCTGGATCCCCTATGCCAGCGTGGCCTGGTACATCTTCACCCACCAGGGAAGCACATTTGGGCCTGTCTTCATGACAGTACCCTCCTTCTTTGCCAAGAGCTCGGCAATCTACAACCCCCTGATCTACATCTGCCTGAACAGTCAGTTCCGCAACTGCATGATCACCACCTTGTTCTGCGGGAAGAATCCCTTTCAGGAGGAAGAGGGAGCATCCACCACTGCCTCCAAGACCGAGGCCTCCTCAGTGTCCTCTGTGTCTCCCGCATAA</t>
  </si>
  <si>
    <t>MNGTEGPNFYIPMSNITGVVRSPFEYPQYYLAEPWAYTILAAYMFTLILLGFPVNFLTLYVTIEHKKLRTPLNYILLNLAVANLFMVFGGFTTTMYTSMHGYFVFGETGCNLEGYFATLGGEISLWSLVVLAIERWVVVCKPMSNFRFGENHAIMGLAFTWIMANTCALPPLFGWSRYIPEGMQCSCGVDYYTLKPEVNNESFVIYMFIVHFSIPLTIISFCYGRLVCTVKEAAAQQQESETTQRAEREVTRMVVIMVIAFLVCWIPYASVAWYIFTHQGSTFGPVFMTVPSFFAKSSAIYNPLIYICLNSQFRNCMITTLFCGKNPFQEEEGASTTASKTEASSVSSVSPA</t>
  </si>
  <si>
    <t>ATGAACGGGACAGAGGGTCCATACTTCTACGTGCCCATGTCCAATGCCACCGGCGTTGTGAGGAGCCCATATGAATACCCTCAGTACTACCTGGCGCCTCCATGGGCGTACGCTTGCCTGGCTGCCTACATGTTCTTCCTCATCCTGGTCGGCTTCCCCGTCAACTTCCTCACACTGTACGTCACCATCGAGCACAAGAAGCTGCGTACGCCCCTAAACTACATCCTGCTGAACTTGGCTGTGGCTGACTTGTTCATGGTCTTCGGCGGCTTCACTACCACAATGTACACATCGCTGAACGGCTACTTCGTCTTCGGGCGCCTCGGCTGCAACCTGGAAGGCTTCTTCGCGACCTTCGGCGGTATCAACTCACTCTGGTGCCTGGTCGTGCTGTCCATTGAGAGATGGGTGGTCGTCTGCAAGCCCATGAGCAACTTCCGCTTCGGAGAGAACCACGCCATCATGGGCGTCGCGTTCACCTGGTTCATGGCCTTGGCTTGCACCGTGCCGCCCCTGGTCGGCTGGTCCCGTTACATCCCCGAGGGAATGCAGTGCTCATGCGGTATCGACTACTACACCCGCGCCGAGGGCTTCAACAATGAGTCCTTTGTCATCTACATGTTCGTGGTGCACTTCCTGACCCCACTCTTCGTCATCACCTTCTGCTACGGCCGTCTGGTCTGCACCGTCAAGGAGGCTGCCGCCCAGCAGCAGGAGTCCGAGACCACCCAGAGGGCAGAGCGCGAGGTCACCCGCATGGTCATCCTCATGTTCATTGCCTACTTGGTCTGCTGGCTGCCCTATGCCAGTGTTTCCTGGTGGATTTTCACCAACCAGGGCTCTGAGTTCGGCCCCATCTTCATGACCGTCCCGGCCTTCTTTGCCAAGAGCTCTTCCATCTACAACCCGGTCATCTACATCTGCTTGAACAAGCAGTTCCGCCACTGCATGATCACCACTCTGTGCTGCGGCAAGAACCCATTCGAGGAGGAAGAGGGCGCCTCCACCACCGCCTCCAAGACCGAGGCCTCGTCCGTCTCCTCCGTGTCCCCGGCATAA</t>
  </si>
  <si>
    <t>MNGTEGPYFYVPMSNATGVVRSPYEYPQYYLAPPWAYACLAAYMFFLILVGFPVNFLTLYVTIEHKKLRTPLNYILLNLAVADLFMVFGGFTTTMYTSLNGYFVFGRLGCNLEGFFATFGGINSLWCLVVLSIERWVVVCKPMSNFRFGENHAIMGVAFTWFMALACTVPPLVGWSRYIPEGMQCSCGIDYYTRAEGFNNESFVIYMFVVHFLTPLFVITFCYGRLVCTVKEAAAQQQESETTQRAEREVTRMVILMFIAYLVCWLPYASVSWWIFTNQGSEFGPIFMTVPAFFAKSSSIYNPVIYICLNKQFRHCMITTLCCGKNPFEEEEGASTTASKTEASSVSSVSPA</t>
  </si>
  <si>
    <t>MNGTEGPNFYVPMSNATGVVRSPFEYPQYYLAEPWAYSALAAYMFFLIIVGFPINFLTLYVTIEHKKLRTPLNYILLNLAVADLFMVFGGFTTTMYTSMHGYFVFGPTGCNIEGFFATLGGEIALWSLVVLAIERWVVVCKPMSNFRFGENHAIMGVAFTWIMALACAAPPLFGWSRYIPEGMQCSCGIDYYTLKPEVNNESFVIYMFVVHFTIPLTVISFCYGRLVCTVKEAAAQQQESETTQRAEREVTRMVIIMVISFLVCWVPYASVAFYIFTHQGSTFGPIFMTVPSFFAKSSAIYNPMIYICMNKQFRHCMITTLCCGKNPFEEEE----------------</t>
  </si>
  <si>
    <t>MNGTEGPNFYVPMSNATGVVRSPFEYPQYYLAEPWAYSALAAYMFFLIIAGFPINFLTLYVTIEHKKLRTPLNYILLNLAVADLFMVFGGFTTTMYTSMHGYFVFGPTGCNIEGFFATLGGEIALWCLVVLAIERWVVVCKPMSNFRFGENHAIMGVAFTWIMALACAAPPLFGWSRYIPEGMQCSCGIDYYTPNPEVNNESFVIYMFVCHFTIPLTVISFCYGRLVCTVKEAAAQQQESETTQRAEREVTRMVVIMVISFLVCWVPYASVAWYIFTHQGSTFGPIFMTIPSFFAKSSAIYNPMIYICMNKQFRHCMITTLCCGKNPFEEEE----------------</t>
  </si>
  <si>
    <t>MNGTEGPYFYVPMVNTTGIVRSPYEYPQYYLVNPAAYAALGAYMFFLILVGFPINFLTLYVTIEHKKLRTPLNYILLNLAVADLFMVFGGFTTTMYTSMHGYFVLGRLGCNLEGFFATLGGEIALWSLVVLAIERWLVVCKPISNFRFGENHAIMGLAFTWIMASACSVPPLVGWSRYIPEGMQCSCGVDYYTRAEGFNNESFVIYMFICHFIIPLTVIFFCYGRLLCAVKEAAAAQQESETTQRAEREVTRMVIIMVISFLVCWVPYAGVAWYIFCNQGTEFGPIFMTIPSFFAKSSSIYNPMIYICMNKQFRHCMITTLCCGKNPFEEEE----------------</t>
  </si>
  <si>
    <t>MNGTEGPNFYVPMSNKTGVVRSPFEYPQYYLAEPWKYSALAAYMFFLILVGFPINFLTLYVTIQHKKLRTPLNYILLNLAVANLFMVFGGFTTTMYTSMHGYFVFGPTGCNIEGFFATLGGEIALWSLVVLAIERYVVVCKPMSNFRFGENHAIMGVAFTWIMALACAAPPLFGWSRYIPEGMQCSCGVDYYTLKPEVNNESFVIYMFVVHFTIPLIVIFFCYGRLVCTVKEAAAQQQESATTQKAEKEVTRMVIIMVIAFLVCWVPYASVAFYIFTHQGSDFGPIFMTVPAFFAKSSAIYNPVIYILMNKQFRNCMITTLCCGKNPFGDEE----------------</t>
  </si>
  <si>
    <t>MNGTEGPNFYVPMSNATGVVRSPFEYPQYYLAEPWAYSILAAYMFFLIIVGFPINFLTLYVTIEHKKLRTPLNYILLNLAVANLFMVFGGFTTTMYTSMHGYFVFGETGCNLEGYFATLGGEISLWSLVVLAIERWVVVCKPMSNFRFGENHAIMGLAFTWIMANACAMPPLFGWSRYIPEGMQCSCGIDYYTLKPEVNNESFVIYMFVVHFTIPLTIISFCYGRLVCTVKEAAAQQQESETTQRAEREVTRMVIIMVISFLVCWIPYASVAWYIFTHQGSTFGPIFMTVPSFFAKSSAIYNPMIYICMNKQFRHCMITTLFCGKNPFEEEE----------------</t>
  </si>
  <si>
    <t>MNGTEGPNFYVPMSNKTGVVRSPFEYPQYYLAEPWKYSALAAYMFFLILVGFPINFLTLYVTIQHKKLRTPLNYILLNLAVANLFMVFGGFTTTMYTSMHGYFVFGPTGCNIEGFFATLGGEIALWSLVVLAIERYVVVCKPMSNFRFGENHAIMGVAFTWIMALACAAPPLFGWSRYIPEGMQCSCGVDYYTLKPEVNNESFVIYMFVVHFTIPLIVIFFCYGRLVCTVKEAAAQQQESATTQKAEKEVTRMVIIMVIAFLVCWVPYASVAFYIFTHQGSDFGPIFMTVPSFFAKSSAIYNPVIYILMNKQFRNCMITTLCCGKNPFGDEE----------------</t>
  </si>
  <si>
    <t>MNGTEGPYFYVPMVNTTGIVRSPYEYPQYYLVNPAAYAALGAYMFFLILVGFPINFLTLYVTIEHKKLRTPLNYILLNLAVANLFMVFGGFTTTMYTSMHGYFVLGRLGCNLEGFFATLGGEIALWSLVVLAIERWLVVCKPISNFRFGENHAIMGLAFTWIMASACSVPPLVGWSRYIPEGMQCSCGVDYYTRAEGFNNESFVIYMFICHFIIPLTVIFFCYGRLLCAVKEAAAAQQESETTQRAEREVTRMVIIMVISFLVCWVPYAGVAWYIFCNQGTEFGPIFMTIPSFFAKSSSIYNPMIYICMNKQFRHCMITTLCCGKNPFEEEE----------------</t>
  </si>
  <si>
    <t>MNGTEGPYFYVPMSNATGVVRSPYEYPQYYLVNPAAYAALGAYMFFLILVGFPINFLTLYVTIEHKKLRTALNYILLNLAVANLFMVFGGFTTTMYTSMHGYFVFGRLGCNLEGFFATHGGEIALWSLVVLAIERWLVVCKPISNFRFGENHAIMGLAFTWIMASACSVPPLVGWSRYIPEGMQCSCGVDYYTRAEGFNNESFVIYMFICHFIIPLIVIFFCYGRLLCAVKEAAAAQQESETTQRAEREVTRMVILMVISFLVCWVPYASVAWYIFCNQGTEFGPIFMTIPSFFAKSSAIYNPVIYICMNKQFRHCMITTLCCGKNPFEEEE----------------</t>
  </si>
  <si>
    <t>MNGTEGPYFYVPMSNATGVVRSPYEYPQYYLANPAAYSVLAAYMFFLILVGFPINFLTLYVTIEHKKLRTALNYILLNLAVANLFMVIGGFTTTMVTSMHGFFIFGRAGCNLEGFFATHGGEISLWSLVVLAIERWLVVCKPISNFRFGENHAVMGVAFTWIMASACSVPPLVGWSRYIPEGLQCSCGVDYYTRAEGFNNESFVIYMFICHFIIPLTVISFCYGRLLCAVKEAAAAQQESETTQRAEREVTRMVILMMISFLICWVPYASTAWYIFTHQGTEFGPIFMTIPSFFAKSSAIYNPLIYVCMNKQFRHCMITTLCCGKNPF-EEEA---------------</t>
  </si>
  <si>
    <t>MNGTEGPNFYVPMSNKTGVVRSPFEYPQYYLAEPWKYSALAAYMFFLILVGFPINFLTLYVTIQHKKLRTPLNYILLNLAVANLFMVFGGFTTTMYTSMHGYFVFGPTGCNIEGFFATLGGEIALWSLVVLAIERYVVVCKPMSNFRFGENHAIMGVAFTWIMALACAAPPLFGWSRYIPEGMQCSCGVDYYTLKPEVNNESFVIYMFVVHFTTPLIVIFFCYGRLVCTVKEAAAQQQESATTQKAEKEVTRMVIIMVIAFLVCWVPYASVAFYIFTHQGSDFGPIFMTVPAFFAKSSAIYNPVIYILMNKQFRNCMITTLCCGKNPFGDEE----------------</t>
  </si>
  <si>
    <t>MNGTEGPYFYVPMSNATGIVRSPYEYPQYYLVNPAAYAALGAYMFFLILVGFPINFLTLYVTIEHKKLRTPLNYILLNLAVANLFMVFGGFTTTMYTSMHGYFVFGRLGCNLEGFFATHGGEIALWSLVVLAIERWLVVCKPISNFRFGENHAIMGLAFTWIMASACSVPPLVGWSRYIPEGFQCSCGVDYYTRAEGFNNESFVIYMFICHFIIPLTVIFFCYGRLLCAVKEAAAAQQESETTQRAEREVTRLVIIMVISYLVCWVPYASVAWYIFCNQGTEFGPIFMGIPIFFAKSSAIYNPMIYICMNKQFRHCIITTLCCGKNPFEEEE----------------</t>
  </si>
  <si>
    <t>MNGTEGPNFYVPMSNATGVVRSPFEYPQYYLAEPWAYSALAAYMFFLILVGFPINFLTLYVTIEHKKLRTPLNYILLNLAVADLFMVFGGFTTTMYTSMHGYFVFGPTGCNIEGFFATLGGIIALWSLVVLAIERWVVVCKPMSNFRFGENHAIMGVAFTWIMALACAAPPLFGWSRYIPEGMQCSCGVDYYTLKPEVNNESFVIYMFVVHFTIPLIVIFFCYGRLVCTVKEAAAQQQESETTQRAEREVTRMVIIMVIAFLVCWVPYASVAFYIFTHQGSEFGPIFMTVPAFFAKSSAIYNPVIYICMNKQFRHCMITTLCCGKNPFEEEE----------------</t>
  </si>
  <si>
    <t>MNGTEGPNFYVPMSNATGVVRSPFEYPQYYLAEPWAYSALAAYMFFLILVGFPINFLTLYVTIEHKKLRTPLNYILLNLAVADLFMVFGGFTTTMYTSMHGYFVFGPTGCNIEGFFATLGGIIALWSLVVLAIERWVVVCKPMSNFRFGENHAIMGVAFTWIMALACAAPPLFGWSRYIPEGMQCSCGVDYYTLKPEVNNESFVIYMFVVHFTIPLIVIFFCYGRLVCTVKEAAAQQQESETTQRAEREVTRMVIIMVIAYLVCWVPYASVAFYIFTHQGSEFGPIFMTVPAFFAKSSAIYNPVIYICMNKQFRHCMITTLCCGKNPFEEEE----------------</t>
  </si>
  <si>
    <t>MNGTEGPYFYVPMSNATGIVRSPYEYPQYYLVNPAAYAALGAYMFFLILVGFPINFLTLYVTIEHKKLRTPLNYILLNLAVADLFMVFGGFTTTMYTSMHGYFVFGRLGCNLEGFFATHGGMIALWSLVVLAIERWLVVCKPISNFRFGENHAIMGLAFTWIMASACSVPPLVGWSRYIPEGMQCSCGVDYYTRAEGFNNESFVIYMFICHFIIPLTVIFFCYGRLLCAVKEAAAAQQESETTQRAEREVTRMVIIMVISFLVCWVPYASVAWYIFCNQGTEFGPIFMTIPSFFAKSSAIYNPMIYICMNKQFRHCMITTLCCGKNPFEEEE----------------</t>
  </si>
  <si>
    <t>MNGTEGPYFYVPMSNATGIVRSPYEYPQYYLVNPAAYAALGAYMFFLILVGFPINFLTLYVTIEHKKLRTPLNYILLNLAVADLFMVFGGFTTTMYTSMHGYFVFGRLGCNLEGFFATHGGMIALWSLVVLAIERWLVVCKPISNFRFGENHAIMGLAFTWIMASACSVPPLVGWSRYIPEGMQCSCGVDYYTRAEGFNNESFVIYMFICHFIIPLTVIFFCYGRLLCAVKEAAAAQQESETTQRAEREVTRMVIIMVISYLVCWVPYASVAWYIFCNQGTEFGPIFMTIPAFFAKSSAIYNPMIYICMNKQFRHCMITTLCCGKNPFEEEE----------------</t>
  </si>
  <si>
    <t>MNGTEGPYFYVPMSNATGIVRSPYEYPQYYLVNPAAYAALGAYMFFLILVGFPINFLTLYVTIEHKKLRTPLNYILLNLAVADLFMVFGGFTTTMYTSMHGYFVFGRLGCNLEGFFATHGGMIALWSLVVLAIERWLVVCKPISNFRFGENHAIMGLAFTWIMASACSVPPLVGWSRYIPEGMQCSCGVDYYTRAEGFNNESFVIYMFICHFIIPLTVIFFCYGRLLCAVKEAAAAQQESETTQRAEREVTRMVIIMVISYLVCWVPYASVAWYIFCNQGTEFGPIFMTIPSFFAKSSAIYNPMIYICMNKQFRHCMITTLCCGKNPFEEEE----------------</t>
  </si>
  <si>
    <t>MNGTEGPYFYVPMSNATGIVRSPYEYPQYYLVNPAAYAALGAYMFFLILVGFPINFLTLYVTIEHKKLRTPLNYILLNLAVADLFMVFGGFTTTMYTSMHGYFVFGRLGCNLEGFFATHGGQIALWSLVVLAIERWLVVCKPISNFRFGENHAIMGLAFTWIMASACSVPPLVGWSRYIPEGMQCSCGVDYYTRAEGFNNESFVIYMFICHFIIPLTVIFFCYGRLLCAVKEAAAAQQESETTQRAEREVTRMVIIMVISFLVCWVPYASVAWYIFCNQGTEFGPIFMTIPAFFAKSSAIYNPMIYICMNKQFRHCMITTLCCGKNPFEEEE----------------</t>
  </si>
  <si>
    <t>MNGTEGPNFYVPMSNKTGVVRSPFEYPQYYLAEPWKYSALAAYMFFLILVGFPINFLTLYVTIQHKKLRTPLNYILLNLAVADLFMVFGGFTTTMYTSMHGYFVFGPTGCNIEGFFATLGGQIALWSLVVLAIERYVVVCKPMSNFRFGENHAIMGVAFTWIMALACAAPPLFGWSRYIPEGMQCSCGVDYYTLKPEVNNESFVIYMFVVHFTIPLIVIFFCYGRLVCTVKEAAAQQQESATTQKAEKEVTRMVIIMVIAFLVCWVPYASVAFYIFTHQGSDFGPIFMTVPSFFAKSSAIYNPVIYILMNKQFRNCMITTLCCGKNPFGDEE----------------</t>
  </si>
  <si>
    <t>MNGTEGPNFYVPMSNATGVVRSPFEYPQYYLAEPWAYSALAAYMFFLILVGFPINFLTLYVTIEHKKLRTPLNYILLNLAVADLFMVFGGFTTTMYTSMHGYFVFGPTGCNIEGFFATLGGEIALWSLVVLAIERWVVVCKPMSNFRFGENHAIMGVAFTWIMALACAAPPLFGWSRYIPEGMQCSCGVDYYTLKPEVNNESFVIYMFVVHFTIPLIVIFFCYGRLVCTVKEAAAQQQESETTQRAEREVTRMVIIMVIAYLVCWVPYASVAFYIFTHQGSEFGPIFMTVPAFFAKSSAIYNPVIYICMNKQFRHCMITTLCCGKNPFEEEE----------------</t>
  </si>
  <si>
    <t>MNGTEGPYFYVPMSNATGVVRSPYEYPQYYLANPAAYSVLAAYMFFLILVGFPINFLTLYVTIEHKKLRTALNYILLNLAVADLFMVIGGFTTTMVTSMHGFFIFGRAGCNLEGFFATHGGEISLWSLVVLAIERWLVVCKPISNFRFGENHAVMGVAFTWIMASACSVPPLVGWSRYIPEGLQCSCGVDYYTRAEGFNNESFVIYMFICHFIIPLTVISFCYGRLLCAVKEAAAAQQESETTQRAEREVTRMVILMMISYLICWVPYASTAWYIFTHQGTEFGPIFMTIPAFFAKSSAIYNPLIYVCMNKQFRHCMITTLCCGKNPF-EEEA---------------</t>
  </si>
  <si>
    <t>MNGTEGPNFYVPMSNATGVVRSPFEYPQYYLAEPWAYSALAAYMFFLIIAGFPINFLTLYVTIEHKKLRTPLNYILLNLAVADLFMVFGGFTTTMYTSMHGYFVFGPTGCNIEGFFATLGGEIALWCLVVLAIERWVVVCKPMSNFRFGENHAIMGVAFTWIMALACAAPPLFGWSRYIPEGMQCSCGIDYYTPAPEVNNESFVIYMFVCHFTIPLTVISFCYGRLVCTVKEAAAQQQESETTQRAEREVTRMVVIMVISFLVCWVPYASVAWYIFTHQGSTFGPIFMTIPSFFAKSSAIYNPMIYICMNKQFRHCMITTLCCGKNPFEEEE----------------</t>
  </si>
  <si>
    <t>MNGTEGPNFYVPMSNATGVVRSPFEYPQYYLAEPWAYSALAAYMFFLIIAGFPINFLTLYVTIEHKKLRTPLNYILLNLAVADLFMVFGGFTTTMYTSMHGYFVFGPTGCNIEGFFATLGGEIALWCLVVLAIERWVVVCKPMSNFRFGENHAIMGVAFTWIMALACAAPPLFGWSRYIPEGMQCSCGIDYYTRNPEVNNESFVIYMFVCHFTIPLTVISFCYGRLVCTVKEAAAQQQESETTQRAEREVTRMVVIMVISFLVCWVPYASVAWYIFTHQGSTFGPIFMTIPSFFAKSSAIYNPMIYICMNKQFRHCMITTLCCGKNPFEEEE----------------</t>
  </si>
  <si>
    <t>MNGTEGPNFYVPMSNATGVVRSPFEYPQYYLAEPWAYSALAAYMFFLIIAGFPINFLTLYVTIEHKKLRTPLNYILLNLAVADLFMVFGGFTTTMYTSMHGYFVFGPTGCNIEGFFATLGGEIALWCLVVLAIERWVVVCKPMSNFRFGENHAIMGVAFTWIMALACAAPPLFGWSRYIPEGMQCSCGIDYYTRAPEVNNESFVIYMFVCHFTIPLTVISFCYGRLVCTVKEAAAQQQESETTQRAEREVTRMVVIMVISFLVCWVPYASVAWYIFTHQGSTFGPIFMTIPAFFAKSSAIYNPMIYICMNKQFRHCMITTLCCGKNPFEEEE----------------</t>
  </si>
  <si>
    <t>MNGTEGPNFYVPMSNATGVVRSPFEYPQYYLAEPWAYSALAAYMFFLIIAGFPINFLTLYVTIEHKKLRTPLNYILLNLAVADLFMVFGGFTTTMYTSMHGYFVFGPTGCNIEGFFATLGGEIALWCLVVLAIERWVVVCKPMSNFRFGENHAIMGVAFTWIMALACAAPPLFGWSRYIPEGMQCSCGIDYYTRAPEVNNESFVIYMFVCHFTIPLTVISFCYGRLVCTVKEAAAQQQESETTQRAEREVTRMVVIMVISFLVCWVPYASVAWYIFTHQGSTFGPIFMTIPSFFAKSSAIYNPMIYICMNKQFRHCMITTLCCGKNPFEEEE----------------</t>
  </si>
  <si>
    <t>MNGTEGPYFYVPMSNATGVVRSPYEYPQYYLVNPAAYAALGAYMFFLILVGFPINFLTLYVTIEHKKLRTALNYILLNLAVADLFMVFGGFTTTMVTSMHGFFVFGRLGCNLEGFFATHGGEIALWSLVVLAIERWLVVCKPISNFRFGENHAIMGLAFTWIMASACSVPPLVGWSRYIPEGMQCSCGVDYYTRAEGFNNESFVIYMFICHFIIPLIVIFFCYGRLLCAVKEAAAAQQESETTQRAEREVTRMVILMVISFLVCWVPYASVAWYIFCNQGTEFGPIFMTIPAFFAKSSAIYNPVIYICMNKQFRHCMITTLCCGKNPFEEEE----------------</t>
  </si>
  <si>
    <t>MNGTEGPYFYVPMVNTTGIVRSPYDYPQYYLVNPAAYAALGAYMFLLILLGFPINFLTLYVTLEHKKLRTPLNYILLNLAVADLFMVLGGFTTTMYTSMHGYFVLGRLGCNLEGFFATLGGEIALWSLVVLAVERWMVVCKPISNFRFGEDHAIMGLGCTWLMALACSVPPLVGWSRYIPEGMQCSCGVDYYTRAEGFNNESFVIYMFVCHFSIPLTVIFFCYGRLLCAVKEAAAAQQESETTQRAEREVSRMVVIMVVAFLVCWLPYAGTAWYIFCNQGSEFGPVFMTIPSFFAKSSSIYNPMIYICMNKQFRNCMITTMCCGKNPLEEEEGASS-TKTEASSVSTSSVSPA</t>
  </si>
  <si>
    <t>MNGTEGPYFYIPMLNTTGVVRSPYDYPQYYLVSPVAFFALGAYMFFLILTCFPVNFLTLYVTIEHKKLRTALNYVLLNLAVADLFMVIGGFTTTLYSSMNGYFVFGRLGCNLEGFFATHGGEIALWSLVVLAVERYLVVCKPIANFRFGENHAIMGLAFSWVMACSCSVPPLVGWSRYIPEGMQGGCGVDYYTRAEGSNNESFVIYMFCVHFAVPLFIISFCYGRLLCAVKEAAAAQQESETTQRAEREVTRMVIVMVCSFLVTWLPYAGVAWWIFCNQGAEFGPLFVAIPSFFAKSSALYNLIIYICMNKQFRHCMITTLCCGKNPFEEEEGASTTASKTEASSTSSVSPA</t>
  </si>
  <si>
    <t>MNGTEGPDFYIPMSNATGVVRSPYEYPQYYLANPAAFSVLAAYMMFLILVGFPMNFLTLYVTIEHKKLRTALNYILLNLAVADLFMIIGGFTTTVVTSINGFFIFGRAGCMLEGFFATHGGEISLWSLVVLAIERWLVVCKPIANFRFGENHAVMGVAFTWVMASACSVPPLVGWSRYIPEGLQCACGIDYYTRAEGFNNESFVIYMFTCHFIGPLCVICFCYGRLLCAVKEAAAAQQESETTQRAEREVTRMVILMLVSFLMCWVPYASTAWFIFTHQGSTFGPIFMAIPSFFAKSSAIYNPLIYVCMNKQFRHCMITTLCCGKNPFEEEAEAASKTRASASSSSVAPA</t>
  </si>
  <si>
    <t>MNGTEGPYFYVPMVNTTGIVRSPYDYPQYYLVNPAAYAALGAYMFLLILLGFPINFLTLYVTLEHKKLRTPLNYILLNLAVADLFMVLGGFTTTMYTSMHGYFVLGRLGCNLEGFFATLGGEIALWSLVVLAVERWMVVCKPISNFRFGEDHAIMGLGCTWLMALACSVPPLVGWSRYIPEGMQCSCGVDYYTRAEGFNNESFVIYMFVCHFSIPLTVIFFCYGRLLCAVKEAAAAQQESETTQRAEREVSRMVVIMVVAFLVCWLPYAGTAWYIFCNQGSEFGPVFMTIPAFFAKSSSIYNPMIYICMNKQFRNCMITTMCCGKNPLEEEEGASS-TKTEASSVSTSSVSPA</t>
  </si>
  <si>
    <t>MNGTEGPYFYIPMLNTTGVVRSPYDYPQYYLVSPVAFFALGAYMFFLILTCFPVNFLTLYVTIEHKKLRTALNYVLLNLAVADLFMVIGGFTTTLYSSMNGYFVFGRLGCNLEGFFATHGGEIALWSLVVLAVERYLVVCKPIANFRFGENHAIMGLAFSWVMACSCSVPPLVGWSRYIPEGMQGGCGVDYYTRAEGSNNESFVIYMFCVHFAVPLFIISFCYGRLLCAVKEAAAAQQESETTQRAEREVTRMVIVMVCSFLVTWLPYAGVAWWIFCNQGAEFGPLFVAIPAFFAKSSALYNLIIYICMNKQFRHCMITTLCCGKNPFEEEEGASTTASKTEASSTSSVSPA</t>
  </si>
  <si>
    <t>MNGTEGPDFYIPMSNATGVVRSPYEYPQYYLANPAAFSVLAAYMMFLILVGFPMNFLTLYVTIEHKKLRTALNYILLNLAVADLFMIIGGFTTTVVTSINGFFIFGRAGCMLEGFFATHGGEISLWSLVVLAIERWLVVCKPIANFRFGENHAVMGVAFTWVMASACSVPPLVGWSRYIPEGLQCACGIDYYTRAEGFNNESFVIYMFTCHFIGPLCVICFCYGRLLCAVKEAAAAQQESETTQRAEREVTRMVILMLVSFLMCWVPYASTAWFIFTHQGSTFGPIFMAIPAFFAKSSAIYNPLIYVCMNKQFRHCMITTLCCGKNPFEEEAEAASKTRASASSSSVAPA</t>
  </si>
  <si>
    <t>MNGTEGDGFYVPMSNATGIVRSPFEYPQYYLVNPAAYAMLGAYMFFLILVGFPVNFLTLYVTIEHKKLRTPLNYILLNLAVGDLLMVLGGFTTTIYTSMHGYFVLGKLGCAIEGFMATHGGEVALWSLVVLAVERWLVVCKPISSFRFQESHSLMGLAVTWVMATACSVPPLVGWSRYIPEGMQCSCGIDYYTRAPGVNNESYVVYMFSCHFIGPMAIIFFCYGQLLCAVKAAAAAQQESETTQRAEREVTRMVIMMVISFLVCWVPYASVAWWIFCNQGAEFGPVFMTLPAFFAKSSAIYNPLIYICMNKQFRECMITTLFCGKNPFGE-EAASEAS--STSSVAPA</t>
  </si>
  <si>
    <t>MNGTEGPNFYIPMSNATGVVRSPFEYPQYYLAEPWAFSALSAYMFFLIIAGFPINFLTLYVTIEHKKLRTPLNYILLNLAVADLFMVFGGFTTTMYTSMHGYFVFGPTGCNIEGFFATLGGEIALWCLVVLAIERWMVVCKPVTNFRFGESHAIMGVMVTWTMALACALPPLFGWSRYIPEGLQCSCGIDYYTRAPGINNESFVIYMFTCHFSIPLAVISFCYGRLVCTVKEAAAQQQESETTQRAEREVTRMVVIMVISFLVCWVPYASVAWYIFTHQGSTFGPIFMTIPAFFAKSSALYNPMIYICMNKQFRHCMITTLCCGKNPFEEEDGASATSSKTEASSVSSSSVSPA</t>
  </si>
  <si>
    <t>MNGTEGPYFYVPMVNTTGIVRSPYDYPQYYLVNPAAYAALGAYMFLLILLGFPINFLTLYVTLEHKKLRTPLNYILLNLAVANLFMVLGGFTTTMYTSMHGYFVLGRLGCNLEGFFATLGGEIALWSLVVLAVERWMVVCKPISNFRFGEDHAIMGLGCTWLMALACSVPPLVGWSRYIPEGMQCSCGVDYYTRAEGFNNESFVIYMFVCHFSIPLTVIFFCYGRLLCAVKEAAAAQQESETTQRAEREVSRMVVIMVVAFLVCWLPYAGTAWYIFCNQGSEFGPVFMTIPAFFAKSSSIYNPMIYICMNKQFRNCMITTMCCGKNPLEEEEGASS-TKTEASSVSTSSVSPA</t>
  </si>
  <si>
    <t>MNGTEGPYFYIPMLNTTGVVRSPYDYPQYYLVSPVAFFALGAYMFFLILTCFPVNFLTLYVTIEHKKLRTALNYVLLNLAVANLFMVIGGFTTTLYSSMNGYFVFGRLGCNLEGFFATHGGEIALWSLVVLAVERYLVVCKPIANFRFGENHAIMGLAFSWVMACSCSVPPLVGWSRYIPEGMQGGCGVDYYTRAEGSNNESFVIYMFCVHFAVPLFIISFCYGRLLCAVKEAAAAQQESETTQRAEREVTRMVIVMVCSFLVTWLPYAGVAWWIFCNQGAEFGPLFVAIPAFFAKSSALYNLIIYICMNKQFRHCMITTLCCGKNPFEEEEGASTTASKTEASSTSSVSPA</t>
  </si>
  <si>
    <t>MNGTEGPDFYIPMSNATGVVRSPYEYPQYYLANPAAFSVLAAYMMFLILVGFPMNFLTLYVTIEHKKLRTALNYILLNLAVANLFMIIGGFTTTVVTSINGFFIFGRAGCMLEGFFATHGGEISLWSLVVLAIERWLVVCKPIANFRFGENHAVMGVAFTWVMASACSVPPLVGWSRYIPEGLQCACGIDYYTRAEGFNNESFVIYMFTCHFIGPLCVICFCYGRLLCAVKEAAAAQQESETTQRAEREVTRMVILMLVSFLMCWVPYASTAWFIFTHQGSTFGPIFMAIPAFFAKSSAIYNPLIYVCMNKQFRHCMITTLCCGKNPFEEEAEAASKTRASASSSSVAPA</t>
  </si>
  <si>
    <t>MNGTEGSFFYVPMSNATGVVRSPYEYPQYYLANPAAYSVLAAYMFFLIIFGFPINFLTLYVTIEHKKLRTALNYILLNLAVADLFMVIGGFTTTMVTSMHGFFIFGRAGCNLEGFFATHGGEISLWSLVVLAIERWLVVCKPISNFRFGENHAVMGVAFTWIMASSCSVPPLVGWSRYIPEGLQCSCGVDYYTRAEGFNNESFVIYMFIVHFIVPLTVISFCYGRLLCAVKEAAAAQQESETTQRAEREVTRMVVLMMISFLICWIPYAGTAWYIFTHQGTEFGPLFMTLPAFFAKSSSVYNPLIYVCMNKQFRHCMITTLCCGKNPFEEEADAASKTEASASSSSVAPA</t>
  </si>
  <si>
    <t>KC250344.1</t>
  </si>
  <si>
    <t>ACCACAACAATGTACACATCCATGAATGGCTACTTTGTCTTCGGGACCACTGGGTGCAACATTGAAGGATTCTTTGCTACCCTCGGAGGTGAAATCGGTCTGTGGTGCCTGGTGGTGCTGGCTATTGAGAGGTACATAGTTGTCTGCAAGCCCATGAGCAACTTCCGATTTGGTGAAAACCATGCCATCATGGGAGTTGTATTCACCTGGATAATGGCCCTGTCTTGTGCTGCTCCACCTCTTTTCGGATGGTCCAGGTACATCCCAGAAGGC</t>
  </si>
  <si>
    <t>TTTMYTSMNGYFVFGTTGCNIEGFFATLGGEIGLWCLVVLAIERYIVVCKPMSNFRFGENHAIMGVVFTWIMALSCAAPPLFGWSRYIPEG</t>
  </si>
  <si>
    <t>HQ444181.1</t>
  </si>
  <si>
    <t>GCAGAACCGTGGGCATTCTCTTGTCTGGCGGCCTACATGTTCTTCCTCATCATTGCCGGGTTCCCCGTCAATTTCCTCACCTTGTACGTCACCATCGAACACAAGAAGCTGAGGACTCCGTTGAACTACATTCTGCTGAATCTGGCTGTGGCTGACCTCTTCATGGTGTTTGGTGGATTCACCACCACCATGTACACTTCTATGCACGGCTACTTCGTCTTCGGACCCACTGGCTGCAACATTGAGGGGTTCTTCGCCACGCTTGGTGGTGAAATCGCGCTCTGGGCCCTTGTTGTCCTGGCTATTGAAAGGTGGGTGGTCGTCTGCAAGCCAATGAGCAACTTCCGCTTCGGCGAGAACCACGCCATCATGGGAGTTGTTTTCACCTGGATCATGGCACTCGCATGTGCAGCCCCGCCGCTCGTGGGCTGGTCGCGGTACATTCCAGAAGGCCTGCAGTGCTCCTGTGGGATTGATTATTATACCCGCGCCCCAGATGTCAATAATGAGTCTTTCGTGATCTACATGTTCTCCTGCCACTTCTGTATTCCACTCACCATAATCTCCTTCTGCTATGGCCGTCTGGTGTGTACCGTCAAAGAGGCAGCAGCCCAGCAGCAGGAGTCTGAGACGACCCAGAGGGCCGAGCGCGAGGTCACGCGCATGGTGATCATCATGGTCATCTCTTTCCTGGTCTGCTGGGTACCCTACGCCAGTGTAGCCTGGTATATCTTCACCCACCAGGGCAGTAGTTTCGGGCCAGTCTTCATGACCATCCCGTCCTTCTTTGCCAAAAGCTCGGCCCTATACAACCCCCTCATCTACATCTGCATGAACAAGCAGTTCCGCCACTGCATGATCACCACCCTCTGCTGCGGAAAGAACCCCTTCGAGGAAGAGGAGGGKGCCTCCACBACSGCWTCCAAGACCG</t>
  </si>
  <si>
    <t>AEPWAFSCLAAYMFFLIIAGFPVNFLTLYVTIEHKKLRTPLNYILLNLAVADLFMVFGGFTTTMYTSMHGYFVFGPTGCNIEGFFATLGGEIALWALVVLAIERWVVVCKPMSNFRFGENHAIMGVVFTWIMALACAAPPLVGWSRYIPEGLQCSCGIDYYTRAPDVNNESFVIYMFSCHFCIPLTIISFCYGRLVCTVKEAAAQQQESETTQRAEREVTRMVIIMVISFLVCWVPYASVAWYIFTHQGSSFGPVFMTIPSFFAKSSALYNPLIYICMNKQFRHCMITTLCCGKNPFEEEEGASTTASKT</t>
  </si>
  <si>
    <t>HQ444182.1</t>
  </si>
  <si>
    <t>GCAGCACCATGGGCGTTCTCATGTCTGGCCGCGTACATGTTCTTCCTCATCCTTGCCGGGTTCCCCGTCAATTTCCTCACCTTGTACGTCACCATCGAACACAAGAAGCTGAGGACTCCGTTGAACTACATCCTGCTCAACCTGGCTGTGGCCGACCTCTTCATGGTGTTCGGTGGATTCACGACCACCATGTACACTTCTATGCACGGCTACTTCGTCTTCGGACCCACCGGCTGCGATATCGAGGGTTTCTTTGCCACGCTCGGCGGTGAAATAGCGCTCTGGGCCCTTGTCGTCCTGGCTATTGAAAGGTGGGTGGTCGTCTGCAAGCCAATGAGCAACTTCCGCTTCGGCGAGAACCATGCCATCATGGGAGTCGTTTTCACCTGGTTCATGGCGCTTGCATGTGCAGCCCCGCCTCTTGTGGGGTGGTCGCGGTACATTCCAGAAGGCCTGCAGTGCTCCTGTGGGATTGACTATTATACCCGCGCCCCAGGTGTCAATAATGAGTCCTTCGTGATCTACATGTTCACCTGCCACTTCTGCATTCCGCTCACGATCATCTCCTTCTGCTATGGCCGTCTGGTTTGCACCGTCAAAGAGGCAGCAGCCCAGCAGCAGGAGTCCGAGACAACCCAGAGGGCCGAGCGCGAGGTCACGCGCATGGTGATCATCATGGTCATCTCTTTCCTGGTCTGCTGGGTGCCCTACGCCAGCGTGGCCTGGTACATCTTCACCCACCAGGGCAGCACTTTCGGTCCAGTCTTCATGACCATCCCGTCCTTCTTTGCCAAAAGCTCGGCCCTGTACAACCCCCTCATCTACATCTGCATGAACAAGCAGTTCCGCCACTGCATGATCACCACCCTCTGCTGCGGAAAGAACCCCTTCGAGGAAGAGGAGGGGGCCTCCACWACGGCDTCCAAGACCG</t>
  </si>
  <si>
    <t>AAPWAFSCLAAYMFFLILAGFPVNFLTLYVTIEHKKLRTPLNYILLNLAVADLFMVFGGFTTTMYTSMHGYFVFGPTGCDIEGFFATLGGEIALWALVVLAIERWVVVCKPMSNFRFGENHAIMGVVFTWFMALACAAPPLVGWSRYIPEGLQCSCGIDYYTRAPGVNNESFVIYMFTCHFCIPLTIISFCYGRLVCTVKEAAAQQQESETTQRAEREVTRMVIIMVISFLVCWVPYASVAWYIFTHQGSTFGPVFMTIPSFFAKSSALYNPLIYICMNKQFRHCMITTLCCGKNPFEEEEGASTTASKT</t>
  </si>
  <si>
    <t>HQ444180.1</t>
  </si>
  <si>
    <t>GCAGCACCATGGGCGTTCTCTTGTCTGGCTGCCTACATGTTCTTCCTCATCATTGCCGGATTCCCCGTCAATTTCCTCACCTTGTATGTCACCATCGAACACAAGAAGCTGAGGACTCCGTTGAACTACATCCTGCTCAACCTGGCTGTGGCCGACCTCTTCATGGTGTTTGGTGGATTCACTACCACCATGTACACTTCTATGCACGGCTACTTCATCTTCGGACCCACCGGCTGCAACATCGAGGGTTTCTTTGCCACGCTCGGTGGTGAAATCGCGCTCTGGGCCCTTGTCGTCCTGGCTATTGAAAGGTGGGTGGTCGTCTGCAAGCCAATGAGCAACTTCCGCTTCGGCGAGAACCATGCCATCATGGGAGTCGTTTTCACCTGGATCATGGCGCTTGCATGTGCAGTCCCACCTCTTGTGGGCTGGTCACGGTACATTCCAGAAGGCCTGCAGTGCTCCTGTGGGATTGACTATTATACCCGCGCCCCAGATGTCAATAATGAGTCCTTCGTGATCTACATGTTCACCTGCCACTTCTGTATTCCGCTCACGATCATCTCCTTCTGCTATGGTCGTTTGGTGTGCACCGTCAAAGAGGCAGCYGCCCAGCAGCAGGAGTCTGAGACGACACAGAGGGCAGAGCGCGAGGTCACACGCATGGTGGTCATCATGGTCATCTCTTTCCTGGTCTGCTGGGTACCCTACGCCAGCGTGGCCTGGTACATCTTCACCCACCAGGGCAGCAGTTTTGGGCCAGTCTTCATGACCATCCCGGCCTTCTTTGCCAAAAGCTCGGCCCTGTACAACCCCCTCATCTACATCTGCATGAACAAGCAGTTCCGCCACTGCATGATCACCACCCTCTGCTGCGGAAAGAACCCCTTCGAGGAAGAGGAGGGRGCCTCCACSACRGCRTCCAAGACCG</t>
  </si>
  <si>
    <t>AAPWAFSCLAAYMFFLIIAGFPVNFLTLYVTIEHKKLRTPLNYILLNLAVADLFMVFGGFTTTMYTSMHGYFIFGPTGCNIEGFFATLGGEIALWALVVLAIERWVVVCKPMSNFRFGENHAIMGVVFTWIMALACAVPPLVGWSRYIPEGLQCSCGIDYYTRAPDVNNESFVIYMFTCHFCIPLTIISFCYGRLVCTVKEAAAQQQESETTQRAEREVTRMVVIMVISFLVCWVPYASVAWYIFTHQGSSFGPVFMTIPAFFAKSSALYNPLIYICMNKQFRHCMITTLCCGKNPFEEEEGASTTASKT</t>
  </si>
  <si>
    <t>HQ444183.1</t>
  </si>
  <si>
    <t>GCAGCACCATGGGCGTTCTCTTGTCTGGCGGCCTACATGTTCTTCCTCATCATTGCGGGGTTCCCCGTCAATTTCCTCACCTTGTACGTCACCATCGAACACAAGAAGCTGAGGACTCCGTTGAACTACATCCTGCTCAACCTGGCTGTGGCTGACCTCTTCATGGTGTTTGGTGGATTCACTACCACCATGTACACTTCTATGCACGGCTACTTCGTCTTCGGACCCACCGGCTGCAACATCGAGGGTTTCTTTGCCACGCTAGGTGGTGAAATTGCGCTCTGGGCCCTTGTCGTCCTGGCTATTGAAAGGTGGGTGGTCGTCTGCAAGCCAATGAGCAACTTCCGCTTCGGCGAGAACCATGCCATCATGGGAGTCGCTTTCACCTGGATCATGGCTCTTGCATGTGCAGCCCCGCCTCTCGTGGGCTGGTCACGGTACATTCCAGAAGGCCTGCAGTGCTCCTGTGGGATTGACTATTATACCCGCGCCCCAGATGTCAATAATGAGTCCTTCGTGATCTACATGTTCTCCTGCCATTTCTGTATTCCGCTCACGATCATCTCCTTCTGCTATGGCCGTCTGGTGTGCACCGTCAAAGAGGCAGCTGCCCAGCAGCAGGAGTCTGAGACGACCCAGAGGGCTGAGCGCGAGGTCACGCGCATGGTGGTAATCATGGTCATCTCTTTCCTGGTCTGCTGGGTACCCTACGCCAGCGTGGCCTGGTACATCTTCACCCACCAGGGCAGCACTTTTGGGCCAGTCTTCATGACCATCCCGTCCTTCTTTGCCAAAAGCTCTGCCCTGTACAACCCCCTCATCTACATCTGCATGAACAAGCAGTTCCGCCACTGCATGATCACCACCCTCTGCTGCGGAAAGAACCCCTTCGAGGAAGAGGAGGGRGCCTCCACCACMGCRTCCAAGACCG</t>
  </si>
  <si>
    <t>AAPWAFSCLAAYMFFLIIAGFPVNFLTLYVTIEHKKLRTPLNYILLNLAVADLFMVFGGFTTTMYTSMHGYFVFGPTGCNIEGFFATLGGEIALWALVVLAIERWVVVCKPMSNFRFGENHAIMGVAFTWIMALACAAPPLVGWSRYIPEGLQCSCGIDYYTRAPDVNNESFVIYMFSCHFCIPLTIISFCYGRLVCTVKEAAAQQQESETTQRAEREVTRMVVIMVISFLVCWVPYASVAWYIFTHQGSTFGPVFMTIPSFFAKSSALYNPLIYICMNKQFRHCMITTLCCGKNPFEEEEGASTTASKT</t>
  </si>
  <si>
    <t>JF309697.1</t>
  </si>
  <si>
    <t>TCTGGGCGCGTACATGTTCTTTCTCATCCTGGTCGGCTTCCCCATCAACTTCCTCACTCTCTACGTCACCATCGAACACAAGAAGCTGCGAACCCCTCTAAACTACATCCTGCTGAACCTTGCGGTGGCTGATCTCTTCATGGTGTTCGGAGGATTCACCACAACGATATACACTTCCATGCACGGCTACTTCGTCCTCGGCCGCCTTGGCTGCAATTTGGAAGGATTCTCTGCTACCCTTGGTGGTGAGATCGCCCTCTGGTCACTGGTTGTTCTGGCTATTGAGAGGTGGGTGGTCGTCTGCAAGCCCATCAGCAACTTCCGCTTCGGTGAGAATCATGCTATCATGGGTGTCGCCTTCACCTGGTTCATGGCCGCTGCCTGTGCTGTTCCCCCTCTTTTCGGCTGGTCTCGTTACATCCCTGAGGGCATGCAGTGCTCATGTGGAATCGACTACTACACCCGTGCAGAGGGCTTCAACAATGAGTCCTTTGTTATCTACATGTTCACCTGCCACTTCTGCATTCCCCTGATGGTTGTGTTCTTCTGCTATGGCCGTCTGGTCTGCGCTGTCAAGGAGGCTGCTGCTGCCCAGCAGGAATCTGAGACCACCCAGAGAGCTGAGAGGGAAGTCACCCGCATGGTCATCATCATGGTCGTTTCCTTCCTGGTATCATGGGTTCCCTATGCAAGTGTAGCCTGGTATATCTTCACACACCAGGGCTCTGAATTCGGACCACTCTTCATGACCATCCCAGCCTTCTTTGCCAAGAGTTCTTCCATCTACA</t>
  </si>
  <si>
    <t>LGAYMFFLILVGFPINFLTLYVTIEHKKLRTPLNYILLNLAVADLFMVFGGFTTTIYTSMHGYFVLGRLGCNLEGFSATLGGEIALWSLVVLAIERWVVVCKPISNFRFGENHAIMGVAFTWFMAAACAVPPLFGWSRYIPEGMQCSCGIDYYTRAEGFNNESFVIYMFTCHFCIPLMVVFFCYGRLVCAVKEAAAAQQESETTQRAEREVTRMVIIMVVSFLVSWVPYASVAWYIFTHQGSEFGPLFMTIPAFFAKSSSIY</t>
  </si>
  <si>
    <t>AY141268.1</t>
  </si>
  <si>
    <t>GGTCGGNTTCCCCGTCAACTTCCTCACCCTCTACNTCACNCTCGAACACAAGAAGCTGCGAACCCCTCTAAACTACATCNTGCTGAACCTTGCGGTGGCCGACCTCTTCATGGTGTTCGGAGGATTCACCACAACGATGTACACCTCCATGCATGGCNACTTCGTTCTAGGACNCCTTGGCTGCAATCTGGAAGGATTCTTTGCTACCCTTGGTGGTGAAATTGCCCTCTGGTCACTGGTTGTATTGGCTATTGAGAGGTGGGTGGTCGTCTGCAAGCCCATCAGCAACTTCCGCTTCGGTGAGAATCATGCTATTATGGGCTTGGCCTTCACCTGGGTGATGGCCGCTGCCTGTGCTGTTCCACCTCTTTTTGGCTGGTCTCGTTACATCCCTGAGGGCATGCAGTGCTCATGTGGAATCGACTACTACACTCGTGCAGAGGGCTTCAACAACGAGTCCTTCGTTATCTACATGTTCAGCTGCCACTTCTGCATTCCACTGGTTGTTGTGTTCTTCTGCTATGGCCGTCTGCTCTGCGCCGTCAAGGAGGCTGCTGCCGCCCAGCAGGAGTCTGAGACCACCCAGAGAGCTGAGAGGGAAGTCACCCGCATGGTCATTATCATGGTCTTCGCCTTCCTGACATGTTGGTGTCCCTATGCCTCAGTGGCCTGGTTTATCTTCACACATCAGGGCTCTGAATTCGGACCACTTTTCATGACCGTCCCAGCCTTCTTTGCCAAGAGT</t>
  </si>
  <si>
    <t>VGFPVNFLTLYXTLEHKKLRTPLNYIXLNLAVADLFMVFGGFTTTMYTSMHGXFVLGXLGCNLEGFFATLGGEIALWSLVVLAIERWVVVCKPISNFRFGENHAIMGLAFTWVMAAACAVPPLFGWSRYIPEGMQCSCGIDYYTRAEGFNNESFVIYMFSCHFCIPLVVVFFCYGRLLCAVKEAAAAQQESETTQRAEREVTRMVIIMVFAFLTCWCPYASVAWFIFTHQGSEFGPLFMTVPAFFAKS</t>
  </si>
  <si>
    <t>LC007931.1</t>
  </si>
  <si>
    <t>ATGAACGGCACAGAGGGTCCGTTCTTCTACATCCCCATGTCCAACGCCACCGGCGTGGTCAGGAGCCCGTACGAGTATCCGCAATACTACCTGGTGCCACCATGGGGCTACGCCTGCCTGGCTGCCTACATGTTCTTCCTCATTCTCACCGGATTCCCCGTCAACTTCCTCACGCTGTACGTCACAATCGAACACAAGAAGCTACGCTCGCCTCTCAACTACATCCTGCTCAACCTGGCCGTGGCCGACCTCTTCATGGTCATCGGCGGCTTCACCACCACGATGTGGACCTCGCTCAACGGCTACTTCGTCTTCGGCCGCATGGGCTGCAACATCGAGGGCTTCTTCGCCACCCTGGGCGGTGAGATCGCGCTCTGGTCCCTGGTCGTGCTGTCCATGGAGAGGTGGATTGTCGTCTGCAAGCCCATGAGCAACTTCCGCTTCGGTGAGCAACACGCCGTCATGGGCGTCGCATTCTCTTGGTTCATGGCTTGTGCTTGTGCCGTGCCACCCCTGGTCGGCTGGTCCCGTTACATCCCCGAGGGCATGCAGTGCTCGTGCGGAATCGACTACTACACACGCGCCGAGGGCTTCAACAACGAGTCCTTTGTCATCTACATGTTCTGCGTCCACTTCACCTGCCCCCTGACCATCATCACCTTCTGCTACGGCCGCCTGGTCTGCGCCGTCAAGGAGGCTGCCGCCCAGCAGCAGGAGTCCGAGACCACCCAGAGGGCCGAGCGTGAGGTCACCCGCATGGTCATCATCATGTTCGTGGCCTTCTTGGTATGCTGGGTGCCCTACGCCAGCGTCGCTTGGTATATCTTCACGCACCAGGGCAGTGAGTTCGGGCCAGTCTTCATGACCATCCCGGCTTTCTTTGCCAAGAGCTCCTCCGTCTACAACCCCGTCATCTACATTTGCTTGAACAAGCAGTTCCGCCACTGCATGATCACCACCCTGTGCTGCGGCAAGAACCCCTTCGAGGAAGAGGAGGGCTCCACCACCGCCTCCAAGACCGAGGCCTCGTCCGTCTCCTCCGTGTCCCCGGCATAA</t>
  </si>
  <si>
    <t>MNGTEGPFFYIPMSNATGVVRSPYEYPQYYLVPPWGYACLAAYMFFLILTGFPVNFLTLYVTIEHKKLRSPLNYILLNLAVADLFMVIGGFTTTMWTSLNGYFVFGRMGCNIEGFFATLGGEIALWSLVVLSMERWIVVCKPMSNFRFGEQHAVMGVAFSWFMACACAVPPLVGWSRYIPEGMQCSCGIDYYTRAEGFNNESFVIYMFCVHFTCPLTIITFCYGRLVCAVKEAAAQQQESETTQRAEREVTRMVIIMFVAFLVCWVPYASVAWYIFTHQGSEFGPVFMTIPAFFAKSSSVYNPVIYICLNKQFRHCMITTLCCGKNPFEEEEGSTTASKTEASSVSSVSPA</t>
  </si>
  <si>
    <t>KT201125.1</t>
  </si>
  <si>
    <t>TGGCGCCATGGGGCTACGCCTGCCTGGCTGCCTACATGTTCTTCCTCATCATCGTCGGATTCCCTGTCAACTTCCTCACGCTGTACGTCACAATCGAACACAAGAAGCTACGCTCGCCCCTCAACTACATCCTGCTCAACTTGGCCGTGGCCGACCTCTTCATGGTGATCGGCGGGTTCACCACCACRATGTGGACCTCSCTCAACGGCTACTTCGTCTTCGGCAGAATGGGTTGCAACATCGAGGGTTTCTTCGCCACCCTGGGTGGTGAAATCGCGCTCTGGTCCCTGGTCGTGCTGTCGGTAGAGAGGTGGTTGGTCGTCTGCAAACCCATCAGCAGCTTCCGTTTCACCGAGACCCACGCCATTGGGGGTGTTGCCTTCTCCTGGGTCATGGCCGCTGCTTGTGCCGTGCCTCCCCTGGTCGGCTGGTCCCGTTACATCCCCGAGGGCATGCAGTGCTCGTGCGGAATCGACTACTACACGCGTGCCGAGGGCTTCAACAATGAGTCCTTTGTCATCTACATGTTCKKCGTGCACTTCACCCTGCCTCTCTTCATCATCACCTTCTGCTATGGTAACCTTGTGTGCGCAGTCAAGGCAGCTGCCGCAGCGCAGCAGGAGTCCGAGACCACCCAGAGGGCCGAGCGAGAGGTCACACGCATGGTCATCATCATGTTCGTCGCCTTCCTGGTATGCTGGGTGCCCTACGCCAGTGTAGCCTGGTTCATCTTCTGCAATCAGGGCAGCGAGTTCGGGCCCGTCTTCATGACCATGCCCGCCTTCTTTGCCAAGAGCTCATCCATC</t>
  </si>
  <si>
    <t>APWGYACLAAYMFFLIIVGFPVNFLTLYVTIEHKKLRSPLNYILLNLAVADLFMVIGGFTTTMWTSLNGYFVFGRMGCNIEGFFATLGGEIALWSLVVLSVERWLVVCKPISSFRFTETHAIGGVAFSWVMAAACAVPPLVGWSRYIPEGMQCSCGIDYYTRAEGFNNESFVIYMFXVHFTLPLFIITFCYGNLVCAVKAAAAAQQESETTQRAEREVTRMVIIMFVAFLVCWVPYASVAWFIFCNQGSEFGPVFMTMPAFFAKSSSI</t>
  </si>
  <si>
    <t>KT201123.1</t>
  </si>
  <si>
    <t>GTGGCACCATGGGGCTTCGCCTGCCTGGCTGCCTACATGTTCTTCCTCATCCTCGTCGGATTCCCTGTCAACTTCCTCACGCTGTACGTCACAATCGAACACAAGAAGCTACGCTCGCCCCTCAACTACATCCTGCTCAACTTGGCTGTGGCTAACCTCTTCATGGTGATCGGCGGGTTCACCACCACGATGTGGACCTCGCTCAACGGCTACTTCGTCTTCGGCAGAATGGGTTGCAACATCGAGGGCTTCTTCGCCACCCTGGGAGGTGAAATTGCGCTCTGGTCCCTGGTCGTACTGTCGATAGAGAGGTGGTTGGTCGTCTGCAAGCCCATCAGCAGCTTCCGCTTCACCGAGACCCACGCCATCGGGGGTGTTGCCTTCTCCTGGATCATGGCCGCTGCTTGTGCCGTGCCTCCCCTGGTCGGCTGGTCCCGTTACATCCCCGAGGGCATGCAGTGCTCGTGCGGAATCGACTACTACACGCGTGCCGAGGGCTTCAACAACGAGTCCTTTGTCATCTACATGTTCGTGGTGCACTTCATGTGCCCCTTCTTCATCATCACCTTCTGCTACGGTAACCTTGTGTGCGCGGTCAAGGCAGCTGCCGCGGCGCAACAGGAGTCCGAGACCACCCAGAGGGCCGAGCGAGAGGTCACACGCATGGTCGTCATCATGTTCATCGCCTTCCTGGTATGCTGGGTGCCCTACGCCAGTGTAGCCTGGTTCATCTTCTGCAATCAGGGCAGCGAGTTCGGGCCCGTCTTCATGACCATGCCCGCCTTCTTTGCCAAGAGCTCCGCCATCTACAACCCCCTCATCTACATC</t>
  </si>
  <si>
    <t>VAPWGFACLAAYMFFLILVGFPVNFLTLYVTIEHKKLRSPLNYILLNLAVANLFMVIGGFTTTMWTSLNGYFVFGRMGCNIEGFFATLGGEIALWSLVVLSIERWLVVCKPISSFRFTETHAIGGVAFSWIMAAACAVPPLVGWSRYIPEGMQCSCGIDYYTRAEGFNNESFVIYMFVVHFMCPFFIITFCYGNLVCAVKAAAAAQQESETTQRAEREVTRMVVIMFIAFLVCWVPYASVAWFIFCNQGSEFGPVFMTMPAFFAKSSAIYNPLIYI</t>
  </si>
  <si>
    <t>AB731902.1</t>
  </si>
  <si>
    <t>ATGAACGGTACAGAGGGGCCGTTCTTCTACATTCCCATGTCCAACGCCACCGGCGTGGTCAGGAGCCCGTACGAATACCCCCAGTACTACCTGGTGGCACCATGGGGCTTCGCCTGCCTGGCTGCCTACATGTTCTTCCTCATCCTCGTCGGATTCCCTGTCAACTTCCTCACGCTGTACGTCACAATCGAACACAAGAAGCTACGCTCGCCCCTCAACTACATCCTGCTCAACTTGGCTGTGGCTAACCTCTTCATGGTGATCGGCGGGTTCACCACCACGATGTGGACCTCGCTCAACGGCTACTTCGTCTTCGGCAGAATGGGTTGCAACATTGAGGGCTTCTTCGCCACCCTGGGAGGTGAAATTGCGCTCTGGTCCCTGGTCGTATTGTCGATAGAGAGGTGGTTGGTCGTCTGCAAGCCCATCAGCAGCTTCCGCTTCACCGAGACCCACGCCATTGGGGGTGTTGCCTTCTCCTGGATCATGGCCGCTGCTTGTGCCGTGCCTCCCCTGGTCGGCTGGTCCCGTTACATCCCCGAGGGCATGCAGTGCTCGTGCGGAATCGACTACTACACGCGTGCCGAGGGCTTCAACAACGAGTCCTTTGTCATCTACATGTTCGTGGTGCACTTCATGTGCCCCTTCTTCATCATCACCTTCTGCTATGGTAACCTTGTGTGCGCGGTCAAGGCAGCTGCCGCGGCGCAACAGGAGTCCGAGACCACCCAGAGGGCCGAGCGAGAGGTCACACGCATGGTCGTCATCATGTTCATCGCCTTCCTGGTATGCTGGGTGCCCTACGCCAGTGTAGCCTGGTTCATCTTCTGCAATCAGGGCAGCGAGTTCGGGCCCGTCTTCATGACCATGCCCGCCTTCTTTGCCAAGAGCTCCGCCATCTACAACCCCCTCATCTACGTGTGCATGAACAAGCAGTTCCGTCACTGCATGATCACCACCCTGTGCTGCGGCAAGAACCCCTTCGAAGAGGAGGAGGGTGCCTCCACCACTGCCTCCAAGACCGAGGCCTCGTCCGTCTCCTCTGTGTCCCCAGCGTAA</t>
  </si>
  <si>
    <t>MNGTEGPFFYIPMSNATGVVRSPYEYPQYYLVAPWGFACLAAYMFFLILVGFPVNFLTLYVTIEHKKLRSPLNYILLNLAVANLFMVIGGFTTTMWTSLNGYFVFGRMGCNIEGFFATLGGEIALWSLVVLSIERWLVVCKPISSFRFTETHAIGGVAFSWIMAAACAVPPLVGWSRYIPEGMQCSCGIDYYTRAEGFNNESFVIYMFVVHFMCPFFIITFCYGNLVCAVKAAAAAQQESETTQRAEREVTRMVVIMFIAFLVCWVPYASVAWFIFCNQGSEFGPVFMTMPAFFAKSSAIYNPLIYVCMNKQFRHCMITTLCCGKNPFEEEEGASTTASKTEASSVSSVSPA</t>
  </si>
  <si>
    <t>KF029648.1</t>
  </si>
  <si>
    <t>GTGGAACCATGGGGATTTGCCTGCCTGGCCGCTTACATGTTCTTCCTCATTCTCACCGGCTTCCCCATCAATTTCCTCACTCTGTATGTCACCATCGAGCACAAGAAGCTGCGTACGCCCCTCAACTACATCCTGCTGAACCTTGCCGTCGGCGATCTCTTCATGGTGTTCGGCGGCTTCACCACAACGATTTACACCTCGATGCATGGCTACTTCGTGCTGGGACGCCTCGGCTGCAATTTGGAAGGCTTCTTCGCAACCCTGGGTGGTGAAATAGCGCTTTGGTGCATTGTAGTGCTGGCCATCGAGAGGTGGATCGTCGTCTGCAAACCCATCAGCAACTTCCGCTTCGGAGAGAACCACGCCATCATGGGTGTGGTCTTCACGTGGGTCATGGCCTGCTCCTGCGCTGTGCCTCCCCTGGTCGGCTGGTCCCGGTACATCCCCGAGGGCATGCAGTGCTCATGCGGAGTCGACTACTACACTCGTGCCGAGGGCTACAACAACGAGTCCTTCGTCATCTACATGTTCCTTGTCCACGCCCTCATCCCGTTCATCGTTATCTTCTTCTGCTACGGGCGTCTGGTCTGCACTGTGAAAGAAGCCGCTGCCCAGCAGCAGGAGTCCGAGACCACGCAGAGGGCCGAGCGCGAGGTCACCCGCATGGTCGTCCTCATGGGCTTCGCCTACCTGGTTTGTTGGCTCCCCTATGCCAGCGTGGCCTGGTACATCTTCACCCACCAGGGAAGCGCATTCGGGCCGGTCTTCATGACAATACCAGCCTTCTTTGCCAAGACCTCTGCTGTCTACAACCCGCTC</t>
  </si>
  <si>
    <t>VEPWGFACLAAYMFFLILTGFPINFLTLYVTIEHKKLRTPLNYILLNLAVGDLFMVFGGFTTTIYTSMHGYFVLGRLGCNLEGFFATLGGEIALWCIVVLAIERWIVVCKPISNFRFGENHAIMGVVFTWVMACSCAVPPLVGWSRYIPEGMQCSCGVDYYTRAEGYNNESFVIYMFLVHALIPFIVIFFCYGRLVCTVKEAAAQQQESETTQRAEREVTRMVVLMGFAYLVCWLPYASVAWYIFTHQGSAFGPVFMTIPAFFAKTSAVYNPL</t>
  </si>
  <si>
    <t>KF366367.1</t>
  </si>
  <si>
    <t>TTTCTGCTCATCCTCGTAGGCTTCCCCGTCAACTTCCTCACCCTGTACGTCACCCTCGATCACAAGAAGCTGCGGACCCCTCTTAACTACATCCTGCTGAACCTGGCGGTGGCCGACCTCTTCATGGTGCTGGGAGGGTTCACCACGACGATGTACACCTCCATGCACGGCTACTTCGTGCTGGGTCGCCTCGGCTGCAACGTGGAAGGATTCTTTGCAACCCTGGGCGGTGAGATCGCCCTCTGGTCRCTGGTCGTTCTGGCTATTGAGAGGTGGGTGGTCGTCTGCAAGCCCATCAGCAACTTCCGCTTCGGCGAGGATCACGCTATCATGGGTCTGGCCTTCACCTGGGTCATGGCCTCGGCTTGCGCCGTGCCCCCTCTCATCGGCTGGTCTCGTTACATCCCCGAGGGCATGCAGTGCTCATGCGGAATCGACTACTACACCCGTGCGGAGGGTTTCAACAACGAGTCCTTCGTTATCTACATGTTCACCTGCCACTTCATCATCCCGATGGTTATCATTTTCTTCTGCTACGGACGCCTGCTCTGCGCCGTCAAGGAGGCCGCCGCCGCCCAGCAGGAGTCCGAGACCACCCAGAGGGCTGAGAGGGAGGTCAGCCGCATGGTGGTGATCATGGTCGTCGCCTTCCTGGTGTGTTGGGTGCCCTACGCCAGCGTGGCCTGGTTTATCTTCTGTAACCAGGGATCCGAGTTCGGACCGGTCTTCATGACC</t>
  </si>
  <si>
    <t>FLLILVGFPVNFLTLYVTLDHKKLRTPLNYILLNLAVADLFMVLGGFTTTMYTSMHGYFVLGRLGCNVEGFFATLGGEIALWSLVVLAIERWVVVCKPISNFRFGEDHAIMGLAFTWVMASACAVPPLIGWSRYIPEGMQCSCGIDYYTRAEGFNNESFVIYMFTCHFIIPMVIIFFCYGRLLCAVKEAAAAQQESETTQRAEREVSRMVVIMVVAFLVCWVPYASVAWFIFCNQGSEFGPVFMT</t>
  </si>
  <si>
    <t>KC623863.1</t>
  </si>
  <si>
    <t>TTCCTGCTCATCCTTCTCGGCTTCCCCATCAACTTTCTCACTCTGTACGTCACCATCGAACACAAGAAGCTGCGAACCCCTCTAAACTACATTCTGCTGAATCTTGCGGTAGCTAACCTCTTCATGGTATTTGGAGGATTCACCACAACGATGTACACCTCAATGCATGGCTACTTTGTCCTCGGACGTCTTGGCTGCAACCTGGAAGGATTCTTTGCTACCCTCGGTGGTGAAATCTCGCTCTGGTCACTGGTTGTTTTGGCTGTTGAGAGATGGGTGGTTGTCTGCAAGCCCATCAGCAACTTCCGCTTTGGGGAGAATCATGCAATCATGGGTTTGAGCCTGACCTGGTTCATGGCCTGTGCTTGTGCCGTGCCCCCTCTTTTCGGCTGGTCTCGTTACATCCCTGAGGGAATGCAGTGCTCATGCGGAGTTGACTACTACACACGTGCTGAAGGTTTCAACAACGAGTCCTTTGTAATCTACATGTTCACCTGCCACTTCCTCACTCCACTGACCGTCGTATTCTTCTGCTACGGCCGTCTGCTCTGTGCTGTCAAAGAGGCTGCTGCCGCCCAGCAGGAGTCTGAGACCACCCAGAGGGCTGAGAGGGAAGTCACCCGCATGGTCGTAATCATGGTCATCGCCTTCCTGGTATGTTGGTTGCCCTATGCCGGTGTGGCCTGGTGGATCTTCACACATCAAGGCTCTGAGTTCGGACCAGTCTTCATGACCATTCCGGCCTTTTTTGCCAAGAGTTCCTCCATCTACAACCCAATGATCTACATCTGCATGAACA</t>
  </si>
  <si>
    <t>FLLILLGFPINFLTLYVTIEHKKLRTPLNYILLNLAVANLFMVFGGFTTTMYTSMHGYFVLGRLGCNLEGFFATLGGEISLWSLVVLAVERWVVVCKPISNFRFGENHAIMGLSLTWFMACACAVPPLFGWSRYIPEGMQCSCGVDYYTRAEGFNNESFVIYMFTCHFLTPLTVVFFCYGRLLCAVKEAAAAQQESETTQRAEREVTRMVVIMVIAFLVCWLPYAGVAWWIFTHQGSEFGPVFMTIPAFFAKSSSIYNPMIYICMN</t>
  </si>
  <si>
    <t>FJ197044.1</t>
  </si>
  <si>
    <t>CAGTACTACCTGGTGGCACCATGGGCGTATGCCTGCCTGGGCGCTTACATGTTCTTCCTCATTCTCACCGGCTTCCCCATCAATTTCCTCACTCTGTACGTCACCATCGAGCACAAGAAGCTGCGTACGCCCCTCAACTACATTCTGCTGAACCTCGCCGTCGGCGATCTCTTCATGGTGTTCGGCGGCTTCACCACAACGATTTACACCTCGATGCATGGCTACTTCGTGCTGGGACGCCTCGGCTGCAACATGGAAGGCTTCTTCGCGACCCTGGGTGGTGAAATAGCGCTCTGGTGCATTGTTGTGCTGGCCATCGAGAGGTGGATCGTCGTCTGCAAACCCATCAGCAACTTCCGCTTCGGAGAGAACCACGCCATCATGGGTGTGGTCTTCACGTGGGTCATGGCCGCCTCCTGCGCTGTGCCTCCCCTGGTCGGCTGGTCCCGCTACATCCCCGAGGGCATGCAGTGCTCATGCGGAGTCGACTACTACACTCGTGCCGAGGGCTACAACAACGAGTCCTTCGTCATCTACATGTTCCTTGTCCACGCCCTCATCCCGTTCATTGTTATCTTCTTCTGCTACGGGCGTCTGGTCTGCACCGTGAAAGAAGCCGCTGCCCAGCAGCAGGAGTCCGAGACCACGCAGAGGGCCGAGCGCGAGGTCACCCGCATGGTCGTCCTCATGGGCTTCGCCTACCTGGTTTGTTGGCTCCCCTATGCCAGCGTGGCCTGGTACATCTTCACCCACCAGGGAAGCGAATTCGGGCCGGTCTTCATGACAATACCAGCCTTCTTTGCCAAGACCTCTGCTGTCTACAACCCG</t>
  </si>
  <si>
    <t>QYYLVAPWAYACLGAYMFFLILTGFPINFLTLYVTIEHKKLRTPLNYILLNLAVGDLFMVFGGFTTTIYTSMHGYFVLGRLGCNMEGFFATLGGEIALWCIVVLAIERWIVVCKPISNFRFGENHAIMGVVFTWVMAASCAVPPLVGWSRYIPEGMQCSCGVDYYTRAEGYNNESFVIYMFLVHALIPFIVIFFCYGRLVCTVKEAAAQQQESETTQRAEREVTRMVVLMGFAYLVCWLPYASVAWYIFTHQGSEFGPVFMTIPAFFAKTSAVYNP</t>
  </si>
  <si>
    <t>JN412584.1</t>
  </si>
  <si>
    <t>CCCATCTTCTATATACCAATGGTCAACACCACAGGCGTGGTCAGGAACCCATATGAGTATCCACAGTACTACCTAGTCACCCCGGCGGCATTTTCCGCCCTGGCCGCCTACATGTTCTTTCTCATCCTGCTTGGCTTCCCGGTCAACTTCCTCACTCTGTACGTCACCCTCGAACACAAGAAGCTGCGCACGCCGCTCAACTACATCCTGCTCAACTTGGCGGTGGGCGACCTCTTCATGGTGTTCGGAGGTTTCACCACCACGTTCTACACCTCCTTGCACGGCTACTTCGTCTTTGGCCGCACTGGCTGCACAATCGAAGCATTCTTTGCTACCTTTGGCGGGCAAATTGTGCTCTGGGCCCTGGTGGTGTTGGTCATCGAGCGCTGGGTCGTGGTCTGCAAGCCCATGGCCAACTTCCGCTTCGGGGAGAACCACGCCATCATGGGCGTGGCAATCACCTGGTTGATGGCATTGGCCTGCTGCGTGCCCCCGCTTTTTGGCTGGTCTCGTTACATCCCCGAGGGAATGCAGTGCTCATGTGGAATCGACTACTACACGCGTGCCGAGGGTGTCAACAACGAGTCCTTTGTCATCTACATGTTCGTCTGCCACTTCAGCATTCCATTGACCGTCATCTTCTTCTGCTATGGCCGTTTGCTCTGTGCTGTCAAGGAGGCTGCTGCTGCCCAGCAGGAGTCTGAGACCACCCAGAGGGCTGAGAGGGAAGTCACTCGCATGGTAGTCCTCATGGTCATCGCCTTCCTGATATGTTGGTTGCCCTATGCCAGCGTGGCCTGGTACATTTTCACACACCAGGGCAGTGAATTTGGACCAGTTTTTATGACCATCCCATCCTTTTTCGCCAAGAGTGCGGCCATCTACAACCCGATTATCTACATCTGCCTGAACA</t>
  </si>
  <si>
    <t>PIFYIPMVNTTGVVRNPYEYPQYYLVTPAAFSALAAYMFFLILLGFPVNFLTLYVTLEHKKLRTPLNYILLNLAVGDLFMVFGGFTTTFYTSLHGYFVFGRTGCTIEAFFATFGGQIVLWALVVLVIERWVVVCKPMANFRFGENHAIMGVAITWLMALACCVPPLFGWSRYIPEGMQCSCGIDYYTRAEGVNNESFVIYMFVCHFSIPLTVIFFCYGRLLCAVKEAAAAQQESETTQRAEREVTRMVVLMVIAFLICWLPYASVAWYIFTHQGSEFGPVFMTIPSFFAKSAAIYNPIIYICLN</t>
  </si>
  <si>
    <t>Andinoacara</t>
  </si>
  <si>
    <t>GU376824.1</t>
  </si>
  <si>
    <t>ATGGCCCTTTCTTGCGCTGCACCCCCTCTTGTTGGCTGGTCTCGTTACATCCCTGAGGGCATGCAGTGCTCATGTGGAGTCGATTACTACACACGTGCAGAAGGTTTCAACAATGAGTCGTTTGTTATCTACATGTTCATCTGCCACTTCCTCATTCCACTGACTGTTGTGTTCTTCTGCTACGGCCGCCTGCTCTGTGCTGTCAAGGAGGCTGCTGCTGCCCAGCAGGAGTCTGAGACCACCCAGAGGGCTGAGAGGGAAGTCACCCGCATGGTTGTTATCATGGTTATTGCTTTCCTGATATGTTGGTTGCCCTATGCTGGAGTGGCCTGGTGGATCTTCACACATCAGGGCTCTGAATTTGGACCAGTCTTCATGACCCTCCCAGCCTTCTTTGCCAAGAGTTCTTCCNATCTACAATCCTCTGATCTACATCTGC</t>
  </si>
  <si>
    <t>MALSCAAPPLVGWSRYIPEGMQCSCGVDYYTRAEGFNNESFVIYMFICHFLIPLTVVFFCYGRLLCAVKEAAAAQQESETTQRAEREVTRMVVIMVIAFLICWLPYAGVAWWIFTHQGSEFGPVFMTLPAFFAKSSSXLQSSDLHL</t>
  </si>
  <si>
    <t>JN412582.1</t>
  </si>
  <si>
    <t>CCCTTCTTCTATGTGCCTATGTCAAACGCGTCTGGCATGGTAAGGAGCCCGTATGAGTACCCTCAGTATTACCTGGTCAGCCCTGCGGCCTACTTCGTCATGGCCGCCTACATGTTTTTTCTCATCGTGACCTCATTCCCTGTCCAATTCCTCACTCTGTATGTCACCATCGAGCACAAGAAGCTGCGAACCGCTCTAAACTACATCCTGCTGAACCTGGCTGTGGCTAACCTCTTCATGGTGATTGGCGGCTTTACCACCACGATGTACAGCTCTATGCACGGCTACTTCGTCTTAGGGCGCACTGGCTGCAACATTGAAGCATTCTTTGCTACCCTTGGTGGTGAAATAGCGCTTTGGTCACTGGTTGTTCTGGCTATTGAGAGGTGGGTTGTCGTCTGCAAGCCCATCAGCAACTTCCGCTTCGGGGAGAACCATGCCATCATGGGTGTGAGCTTCACCTGGTTGATGGCATTGGCCTGCTGCGTGCCCCCTCTTTTTGGCTGGTCTCGTTACATCCCCGAGGGAATGCAGTGCTCATGTGGAATCGACTACTACACGCGTGCCGAGGGTGTCAACAATGAATCCTTTGTCATCTACATGTCGTCTGGCCACTTCAGCATTCCCATGACCGTCCTTTTCTGCTGCTATGGCCGTTTGCTCTGTGCTGTCAAGGAGGCTGCTGCTGCCCAGCAGGATTCTGAGACCACCCAGAGGGCTGAGCGAGAGGTATCCCGCATGGTAGTCCTCATGGTCACCTCCTTTTTTATATCTTGGTTGCCCTATGCCAGTGTGGCCTGGTATATCTTCACACACCAGGGCACTGAATTCGGACCAGTCTTCATGAGCCTCCCCTCCTTCTTTGCCAAGAGCTCATCCATCTACAACCCAATGATCT</t>
  </si>
  <si>
    <t>PFFYVPMSNASGMVRSPYEYPQYYLVSPAAYFVMAAYMFFLIVTSFPVQFLTLYVTIEHKKLRTALNYILLNLAVANLFMVIGGFTTTMYSSMHGYFVLGRTGCNIEAFFATLGGEIALWSLVVLAIERWVVVCKPISNFRFGENHAIMGVSFTWLMALACCVPPLFGWSRYIPEGMQCSCGIDYYTRAEGVNNESFVIYMSSGHFSIPMTVLFCCYGRLLCAVKEAAAAQQDSETTQRAEREVSRMVVLMVTSFFISWLPYASVAWYIFTHQGTEFGPVFMSLPSFFAKSSSIYNPMI</t>
  </si>
  <si>
    <t>KF272900.1</t>
  </si>
  <si>
    <t>TTTCTGCTCATCCTCATAGGCTTCCCCGTCAACTTCCTCACCCTGTACGTCACCCTCGAACACAAGAAGCTGCGGACCCCTCTAAACTACATCCTCCTGAACCTGGCGGTGGCCGACCTCTTCATGGTGCTGGGAGGGTTCACCACGACGATGTACACCTCCATGCACGGCTACTTCGTGCTGGGTCGCCTCGGCTGCAACGTGGAAGGATTCTTTGCAACCCTGGGCGGTGAGATCGCCCTCTGGTCACTGGTCGTTCTGGCTATCGAGAGGTGGGTGGTCGTCTGCAAGCCCATCAGCAACTTCCGCTTCGGCGAGGATCACGCTATCATGGGTCTGGGCTTCACCTGGATCATGGCCTCGGCTTGCGCCGTGCCCCCTCTCGTCGGCTGGTCTCGTTACATCCCCGAGGGCATGCAGTGCTCATGCGGAATCGACTACTACACGCGTGCAGAGGGTTTCAACAACGAGTCCTTTGTTATCTACATGTTCACCTGCCACTTCCTCATCCCGCTGGTTATCATTTTCTTCTGCTACGGACGCCTGCTCTGCGCCGTCAAGGAGGCCGCCGCCGCCCAGCAGGAGTCCGAGACCACCCAGAGGGCCGAGAGGGAGGTCAGCCGCATGGTGGTGATCATGGTCATCGCCTTCCTGGTGTGTTGGGTGCCCTACGCCAGCGTGGCCTGGTGGATCTTCTGTAACCAGGGATCCGAGTTCGGACCGGTCTTAATGACC</t>
  </si>
  <si>
    <t>FLLILIGFPVNFLTLYVTLEHKKLRTPLNYILLNLAVADLFMVLGGFTTTMYTSMHGYFVLGRLGCNVEGFFATLGGEIALWSLVVLAIERWVVVCKPISNFRFGEDHAIMGLGFTWIMASACAVPPLVGWSRYIPEGMQCSCGIDYYTRAEGFNNESFVIYMFTCHFLIPLVIIFFCYGRLLCAVKEAAAAQQESETTQRAEREVSRMVVIMVIAFLVCWVPYASVAWWIFCNQGSEFGPVLMT</t>
  </si>
  <si>
    <t>MN519142.1</t>
  </si>
  <si>
    <t>ATGAACGGCACAGAGGGGGACAACTTCTACGTGCCCATGTCCAACAAGACGGGCATCGTGCGGAGCCCGTTCGAGTACCCGCAGTACTACCTGGCCGAGCCCTGGAAGTTCTCGGCGCTCGCCGCCTACATGTTCTTCCTCATCATCACCGGCTTCCCGATCAACTTCCTCACCCTCTTCGTCACCGTCCAGCACAAGAAGCTGCGGCAGCCCCTCAACTACATCCTGCTCAACCTGGCCGTGGCCGACCTCTTCATGGTGTTCGGCGGCTTCACCACCACCATCGTCACCTCCATGAACGGCTACTTCATCTTCGGACCCACCGGCTGCAACTTTGAGGGCTTCTTCGCCACTCTTGGCGGTGAAGTCGCTCTTTGGTGCCTTGTGGTTCTCGCCATTGAACGTTACATGGTGGTTTGTAAACCCATGAGCAACTTCCGCTTTGGTAGCCAACACGCCATCATTGGTGTCGCTTTCACGTGGGTCATGGCCCTCTCTTGTGCTGGCCCCCCGCTCCTTGGATGGTCCAGGTATATCCCAGAGGGAATGCAGTGTTCATGTGGGGTTGACTACTACACTCTGAAGCCTGAAGTGAATAATGAGTCCTTTGTCATCTATATGTTCACCGTCCATTTTTCTCTCCCACTGACTGTTATATTCTTTTGCTACGGTCGTCTGGTCTGCACAGTCAAAGAGGCTGCAGCCCAGCAGCAAGAGTCGGAGTCCACTCAGAGGGCCGAGAGGGAAGTCACCCGCATGGTGATCATCATGGTGATCGCCTTCCTCATCTGTTGGCTGCCGTATGCTGGAGTAGCCGTCTACATCTTCACCAACCAGGGCAGCGAGTTTGGCCCCATCTTCATGACCATACCAGCTTTCTTTGCCAAAAGTTCAGCTGTCTACAACCCTCTCATCTACATCCTGATGAACAGACAGTTCCGTAACTGCATGATCACCACTATTTGCTGTGGCAAGAACCCATTCGAAGAGGAGGAATCCACCTCAGCCAGTGCCAGCAAGACAGAGGCTTCATCTGTCTCCTCCAGCCAGGTGGCCCCTGCATAA</t>
  </si>
  <si>
    <t>MNGTEGDNFYVPMSNKTGIVRSPFEYPQYYLAEPWKFSALAAYMFFLIITGFPINFLTLFVTVQHKKLRQPLNYILLNLAVADLFMVFGGFTTTIVTSMNGYFIFGPTGCNFEGFFATLGGEVALWCLVVLAIERYMVVCKPMSNFRFGSQHAIIGVAFTWVMALSCAGPPLLGWSRYIPEGMQCSCGVDYYTLKPEVNNESFVIYMFTVHFSLPLTVIFFCYGRLVCTVKEAAAQQQESESTQRAEREVTRMVIIMVIAFLICWLPYAGVAVYIFTNQGSEFGPIFMTIPAFFAKSSAVYNPLIYILMNRQFRNCMITTICCGKNPFEEEESTSASASKTEASSVSSSQVAPA</t>
  </si>
  <si>
    <t>JN412571.1</t>
  </si>
  <si>
    <t>CCCTTCTTCTATATCCCTATGTCAAATGCCACTGGCGTTGTCAGGAGCCCATATGAGTACCCTCAGTACTACCTTGTCAACCCGGCAGCATACTTCGTGCTGGGCGCCTACATGTTCTTCCTCATCCTCACCTGCTTCCCAGTCAACTTCCTCACTCTCTACGTCACCATCGAGCACAAGAAGCTGAGGACCGCCCTAAACTATGTCCTGCTGAACCTGGCCGTTGCCAACCTCTTCATGGTGGTCGGTGGATTCACTACCACGCTGTACACGTCCATGCACGGCTACTTCGTCATCGGCAGGAATGGCTGCGTCATCGAGGGATTCTGTGCTACCCATGGAGGGCAGATTGCCCTCTGGTCCCTCGTCGTCCTGGCTATTGAGAGGTATCTGGTCGTCTGCAAGCCCATTGCCAACTTCCGCTTCGGGGAGAACCATGCCATTATGGGATTGGTCTTCGCCTGGGTGATGGCCACCACCTGTTCCGTGCCCCCTCTCTTCGGATGGTCTCGTTACATCCCAGAGGGCATGCAGTGCGCGTGCGGAATCGACTACTACACCCGTGCCGCTGGTTTCAACAACGATTCCTATGTTGTCTACATGTTCACCTGCCACTTCTGTTTCCCTCTGCTCGTCATCACCTTCTGCTACGGCCGTCTGCTGTGTGCAGTCAAGGAGGCCGCCGCTGCCCAGCAGGAGTCTGAAACCACCCAGAGGGCCGAGAGGGAAGTCACCCGCATGGTCATCCTCATGGTCATGTCTTTCCTGGTGAGCTGGCTGCCGTATGCCACTGTGGCCTGGTGGATCTTCTGCAATCAGGGCACTGAGTTCGGGCCTCTCTTCATGGCAGGCCCGTCCTTCTTTGCCAAAAGCTCTGCCCTCTACAACCCCCTCATCTACATCTGCATGAACAAGCA</t>
  </si>
  <si>
    <t>PFFYIPMSNATGVVRSPYEYPQYYLVNPAAYFVLGAYMFFLILTCFPVNFLTLYVTIEHKKLRTALNYVLLNLAVANLFMVVGGFTTTLYTSMHGYFVIGRNGCVIEGFCATHGGQIALWSLVVLAIERYLVVCKPIANFRFGENHAIMGLVFAWVMATTCSVPPLFGWSRYIPEGMQCACGIDYYTRAAGFNNDSYVVYMFTCHFCFPLLVITFCYGRLLCAVKEAAAAQQESETTQRAEREVTRMVILMVMSFLVSWLPYATVAWWIFCNQGTEFGPLFMAGPSFFAKSSALYNPLIYICMNK</t>
  </si>
  <si>
    <t>JN412572.1</t>
  </si>
  <si>
    <t>CCCTTCTTTTATATCCCTATGTCAAATGCCACTGGCGTTGTAAGGAGCCCATATGAGTACCCTCAGTACTACCTTGTCAACCCGGCAGCATACTTCGTGCTGGGCGCCTACATGTTCTTCCTCATCCTCACCTGCTTCCCAGTCAACTTCCTCACTCTCTACGTCACCATCGAGCACAAGAAGCTGAGGACCGCCCTAAACTATGTCCTGCTGAACCTGGCCGTTGCCAACCTCTTCATGGTGGTCGGTGGATTCACTACCACGCTGTACACTTCCATGCATGGCTACTTCGTCATCGGCAGGAATGGCTGCGTCATCGAGGGATTCTGTGCTACCCATGGAGGGCAGATTGCCCTCTGGTCCCTCGTCGTCCTGGCTGTTGAGAGGTATCTGGTCGTCTGCAAGCCCATTGCCAACTTCCGCTTCGGGGAAAACCATGCCATTATGGGATTGGTCTTCGCCTGGGTGATGGCCGTCACCTGTTCCGTGCCCCCTCTCTTCGGATGGTCTCGTTACATCCCAGAGGGCATGCAGTGCGCATGCGGAATCGACTACTACACCCGTGCCGCTGGTTTCAACAATGACTCCTATGTTGTCTACATGTTCACCTGCCACTTCTGTTTCCCTCTGCTCGTCATCAGCTTCTGCTACGGCCGTCTGCTGTGCGCAGTCAAGGAGGCCGCTGCTGCCCAGCAGGAGTCTGAGACCACCCAGAGGGCCGAGAGGGAAGTCACCCGCATGGTCATCCTCATGGTCATGTCTTTCTGTGTGAGCTGGTGCCCGTATGCCGGTGTGGCCTGGTGGATCTTCTGCAATCAGGGCACTGAGTTCGGGCCTCTCTTCATGGCAGGCCCGTCCTTCTTTGCCAAAAGCTCTGCCCTCTACAACCCCATCATCTACATCTGCATGAACA</t>
  </si>
  <si>
    <t>PFFYIPMSNATGVVRSPYEYPQYYLVNPAAYFVLGAYMFFLILTCFPVNFLTLYVTIEHKKLRTALNYVLLNLAVANLFMVVGGFTTTLYTSMHGYFVIGRNGCVIEGFCATHGGQIALWSLVVLAVERYLVVCKPIANFRFGENHAIMGLVFAWVMAVTCSVPPLFGWSRYIPEGMQCACGIDYYTRAAGFNNDSYVVYMFTCHFCFPLLVISFCYGRLLCAVKEAAAAQQESETTQRAEREVTRMVILMVMSFCVSWCPYAGVAWWIFCNQGTEFGPLFMAGPSFFAKSSALYNPIIYICMN</t>
  </si>
  <si>
    <t>JQ682378.1</t>
  </si>
  <si>
    <t>CAGTACTACCTCGTCAACCCAGCAGCCTACGCCGCTCTGGGTGCCTACATGTTCCTGCTTATCCTTCTCGGCTTCCCCATCAACTTCCTCACTCTGTATGTCACCATTGAACACAAGAAGCTGCGGACCCCTTTAAACTACATCCTGCTCAACCTGGCAGTCGCCAACCTCTTCATGGTGTTTGGAGGATTCACCACAACGATGTACACCTCTATGCATGGCTACTTTGTGCTGGGACGCCTTGGTTGCAACCTGGAAGGCTTCTTTGCCACCCTCGGTGGTGAGATTGCCCTCTGGTCGCTGGTTGTTTTGGCTATTGAAAGGTGGGTGGTCGTCTGCAAGCCCATCAGCAACTTCCGCTTCGGAGAGAACCACGCAATTATGGGTTTGGCCTTCACCTGGATCATGGCCTCCGCTTGTGCTGTTCCCCCTCTCGTTGGCTGGTCCCGTTACATCCCTGAGGGCATGCAGTGTTCATGCGGAGTCGACTATTACACCCGTGCAGAGGGATTCAATAACGAGTCCTTTGTTGTCTACATGTTTATCTGCCACTTCCTCATTCCATTAACAGTCGTGTTCTTCTGCTACGGCCGTCTGCTCTGCGCTGTCAAAGAAGCTGCTGCCGCCCAGCAAGAATCTGAGACCACCCAGAGGGCTGAGAGGGAGGTCACCCGCATGGTGGTTATCATGGTCATCGCCTTCCTGGTGTGTTGGGTACCCTACGCTGGTGTGGCCTGGTGGATCTTCACACATCAGGGCTCTGAGTTTGGACCAGTCTTCATGACCATCCCGGCCTTCTTTGCTAAGAGCTCTTCCATCTACAACCCGA</t>
  </si>
  <si>
    <t>QYYLVNPAAYAALGAYMFLLILLGFPINFLTLYVTIEHKKLRTPLNYILLNLAVANLFMVFGGFTTTMYTSMHGYFVLGRLGCNLEGFFATLGGEIALWSLVVLAIERWVVVCKPISNFRFGENHAIMGLAFTWIMASACAVPPLVGWSRYIPEGMQCSCGVDYYTRAEGFNNESFVVYMFICHFLIPLTVVFFCYGRLLCAVKEAAAAQQESETTQRAEREVTRMVVIMVIAFLVCWVPYAGVAWWIFTHQGSEFGPVFMTIPAFFAKSSSIYNP</t>
  </si>
  <si>
    <t>HQ536899.1</t>
  </si>
  <si>
    <t>TTGTCTGGGCGCCTACATGTTCTTCCTCATCCTGGTGGGTTTCCCCATTAACTTCCTCACGCTGTACGTCACCCTTGAACACAAGAAGCTGCGAACCCCTCTAAACTATATCCTGCTCAACCTGGCGGTAGCTAACCTCTTCATGGTCTTCGGAGGATTCACCACAACCATGTATACCTCAATGCATGGCTACTTTGTTCTTGGGCGCCTTGGCTGCAACCTGGAAGGTTTCTTTGCCACCCTGGGAGGTGAGATTGCTCTGTGGTCTCTGGTGGTACTGGCTATTGAGAGATGGATGGTGGTCTGCAAACCCATCAGCAACTTCCGCTTCGGGGAGAACCATGCCATCATGGGTGTGGCTTTCACCTGGCTCATGGCCAGTGCCTGTGCTGTGCCCCCCCTGGTGGGCTGGTCCCGGTACATTCCTGAGGGCATGCAGTGCTCTTGTGGAGTCGACTACTACACCCGCGCTGAGGGCTTCAACAATGAGTCTTTTGTGGTCTACATGTTCATTGTTCACTTCTCCATCCCTCTGACCGTGGTGTTCTTCTGCTACGGCCGACTGCTGTGTGCTGTCAAAGAGGCCGCTGCTGCCCAGCAGGAGTCTGAGACCACCCAGAGAGCTGAGCGCGAGGTCACCCGCATGGTAGTCATCATGGTCGTCGCCTTCCTGGTATGTTGGTTGCCGTACGCCGGCGTGGCCTGGTTTATCTTTACACACCAGGGCAGCGAGTTTGGGCCCGTCTTCATGACCATA</t>
  </si>
  <si>
    <t>CLGAYMFFLILVGFPINFLTLYVTLEHKKLRTPLNYILLNLAVANLFMVFGGFTTTMYTSMHGYFVLGRLGCNLEGFFATLGGEIALWSLVVLAIERWMVVCKPISNFRFGENHAIMGVAFTWLMASACAVPPLVGWSRYIPEGMQCSCGVDYYTRAEGFNNESFVVYMFIVHFSIPLTVVFFCYGRLLCAVKEAAAAQQESETTQRAEREVTRMVVIMVVAFLVCWLPYAGVAWFIFTHQGSEFGPVFMTI</t>
  </si>
  <si>
    <t>AY775112.1</t>
  </si>
  <si>
    <t>ATGAATGGCACAGAGGGACCCTTTTTCTATGTCCCTATGGTAAACACCACTGGTATTGTCCGGAGTCCTTATGAATACCCTCAGCACTACCTTGTCAGCCCAGCAGCTTATGCTGCTCTGGGTGCCTACATGTTCTTTCTCATCCTTGTTGGATTTCCCATCAACTTCCTTACTCTCTATGTCACCATTGAACACAAGAAGCTGCGAACCCCACTAAACTACATCCTTCTGAACCTTGCGGTGGCTGACCTCTTCATGGTGTTTGGAGGATTCACCACAACGGTTTACACCTCTATGCATGGCTACTTCGTCCTAGGTCGCCTTGGCTGCAATCTGGAAGGATTCTTTGCTACCCTCGGTGGTGAGATTGGTCTCTGGTCACTGGTTGTCCTTGCTATTGAAAGGTGGTTAGTCGTCTGCAAGCCTATTAGCAACTTCCGCTTTGGGGAGAACCACGCTATTATGGGCTTGGCCTTCACCTGGGTAGCGGCCCTTTCTTGCGCTGCACCCCCTCTTGTCGGCTGGTCTCGTTACATCCCTGAGGGCATGCAGTGCTCATGTGGAGTCGACTACTACACACGTGCAGAAGGCTTCAACAACGAGTCGTTTGTTATCTACATGTTTATCTGCCACTTCACAATTCCACTGACTGTTGTGTTTTTCTGCTACGGCCGCCTGCTCTGTGCTGTCAAGGAGGCTGCTGCTGCCCAGCAGGAGTCTGAAACCACCCAGAGGGCTGAAAGGGAAGTCACCCGCATGGTTATTATGATGGTTATTTCCTTCCTGGTATGTTGGCTGCCCTATGCCGGAGTGGCCTGGTATATCTTCACACATCAGGGATCTGAATTTGGACCAGTCTTCATGACCCTCCCAGCCTTCTTTGCCAAGGGCGCTTCCATCTACAACCCTATCATTTACATCTGCATGAACAAGCAGTTCCGCCACTGCATGATCACCACCTTGTGCTGCGGGAAAAATCCCTTTGAAGAAGAGGAGGGAGCATCTTCTACTGCCTCCAAGACCGAGGCTTCCTCTGTGTCCTCCAGCTCTGTGTCTCCTGCATAA</t>
  </si>
  <si>
    <t>AY141279.1</t>
  </si>
  <si>
    <t>TTTTTTCTCATCCTTGCTGGCTTTCCCATCAACTTCCTCACTCTGTACGTCACCATCGAACACAAGAAGCTGCGAACCCCTCTAAACTACATTCTACTGAATCTTGCTGTGGCTAATCTTTTCATGGTTTTTGGAGGATTCACCACAACGATGTACACCTCCATGCATGGCTACTTTGTCCTTGGACGCCTTGGTTGCAACCTGGAAGGATTCTTTGCTACCCTTGGCGGTGAGATTGCCCTCTGGTCACTGGTTGTTCTTGCGATTGAAAGGTGGGTGGTTGTCTGCAAGCCCATCAGTAATTTCCGTTTTGGGGAGAATCATGCTATCATGGGTTTGGGACTGACCTGGTTAATGGCCAGTGCTTGTGCCGTGCCTCCTCTTGTTGGCTGGTCTCGCTACATCCCCGAGGGCATGCAGTGCTCATGTGGAGTTGACTACTACACCCGTGCAGAGGGTTTCAACAACGAGTCTTTTGTTATCTACATGTTCACCTGCCACTTCCTCACTCCACTGACAATCGTATTCTTCTGCTATGGCCGTCTGCTCTGTGCCGTCAAGGAGGCTGCTGCCGCACAGCAAGAGTCTGAGACCACCCAAAGAGCAGAGAGGGAAGTTACCCGCATGGTCANTCTTATGGTCATCGCCTTCCTGGTATGTTGGTTGCCCTATGCTAGTGTAGCCTGGTGGATCTTCACACATCAGGGCTCTGAATTTGGACCTGTCTTCATGACAATCCCGGCGTTCTTTGCCAAGA</t>
  </si>
  <si>
    <t>FFLILAGFPINFLTLYVTIEHKKLRTPLNYILLNLAVANLFMVFGGFTTTMYTSMHGYFVLGRLGCNLEGFFATLGGEIALWSLVVLAIERWVVVCKPISNFRFGENHAIMGLGLTWLMASACAVPPLVGWSRYIPEGMQCSCGVDYYTRAEGFNNESFVIYMFTCHFLTPLTIVFFCYGRLLCAVKEAAAAQQESETTQRAEREVTRMVXLMVIAFLVCWLPYASVAWWIFTHQGSEFGPVFMTIPAFFAK</t>
  </si>
  <si>
    <t>compressus</t>
  </si>
  <si>
    <t>JN412581.1</t>
  </si>
  <si>
    <t>CCTGACTTATACGTCCCCATGGACAACACCACGGGGGTGGTGAGGAGCCCCTACGAGTACCCTCAGTACTACCTGGTCAACCCGGCGGCCTTTTCCGCCCTGGCCGCCTACATGTTCTTCCTCATCCTCAGCTGCTTCCCTGTCAACTTCCTCACACTCTATGTCACCATCGAGCACAAGAAGCTGAGGACACCTCTAAACTACATCCTGCTGAACCTGGCAGTGGCTAACCTCTTCATGGTGTTTGGAGGTTTTACCACCACGATGTACACCTCCATGCACGGCTACTTCATTCTAGGACGCCTTGGCCGCAATCTTGAAGGGTTCTTTGCTACACTCGGAGGTGAGATATCCCTCTGGTCACTGGTCATTCTGGCTATTGAAAGGTGGTTAGTTGTCTGCAAGCCCATCAGCAACTTCCGTTTCGGAGAGAATCACGCTATCATGGGTGTGAGCGCCACCTGGATAATGGCCCTGACATGCGCCGTGCCCCCTCTTGTAGGGTGGTCTCGTTACATCCCTGAGGGCATGCAGTGCTCATGCGGAGTCGACTATTACACCCGTGCAGAAGGCTACAACAACGAGTCCTTTGTCATCTACATGTTCCTCTGCCATTTCACTATACCTCTAACTATTGTGTTCTTCTGCTATGGCCGTCTGCTCTGCGCTGTCAAGGAAGCCGCCGCTGCCCAGCAGGAGTCCGAGACCACCCAGAGGGCTGAGAAGGAAGTCACTCGCATGGTGATAATCATGGTCATCGCCTTCCACATATGTTGGTTACCCTATGCCGGCGTGGCCTGGTACATCTTCACCCACCAGGGCACCATTTTCGGACCGCTGTTCATGACGCTGCCGTCCTTTTTCGCCAAGTCCGCCGCTACTTATAACCCCCTTATCTACATCTGCCTGAAC</t>
  </si>
  <si>
    <t>PDLYVPMDNTTGVVRSPYEYPQYYLVNPAAFSALAAYMFFLILSCFPVNFLTLYVTIEHKKLRTPLNYILLNLAVANLFMVFGGFTTTMYTSMHGYFILGRLGRNLEGFFATLGGEISLWSLVILAIERWLVVCKPISNFRFGENHAIMGVSATWIMALTCAVPPLVGWSRYIPEGMQCSCGVDYYTRAEGYNNESFVIYMFLCHFTIPLTIVFFCYGRLLCAVKEAAAAQQESETTQRAEKEVTRMVIIMVIAFHICWLPYAGVAWYIFTHQGTIFGPLFMTLPSFFAKSAATYNPLIYICLN</t>
  </si>
  <si>
    <t>JN412585.1</t>
  </si>
  <si>
    <t>CCACAATTCTATGTCCCTATGGTAAATACATCTGGCATTGTCCGGAGCCCCTATGATTATCCTCAGTTTTACCTTGTCACCCCGGCAGCTTATTTCTGCCCTGGAAGCTACATGTTTTTGCTCATCCTGGTCGGCTTCCCTATCAACTTTCTCACCCTCCACGTCACCATCGAGCACAAGAAGCTCCGGACAGCTCTAAACTACATCCTGCTGAACCTGGCTGTGGCCAACCTCTTCATGGTGTTTGGAGGATTCACCACCACGATGTACACTTCAATGCATGGATACTTCGTCTTAGGGCGGACTGGCTGCAACATCGAAGGATTCTTTGCTACCCACGGAGGTGAGATCTCCCTCTGGTCCCTGGTGGTGCTGGCTATCGAGAGGTGGGTGGTCGTCTGCAAGCCCATCAGCAACTTCCGCTTCGGGGAGAACCATGCCATCATGGGTGTGACTTTCACCTGGATGATGGCATCTGCCTGCTCCGTGCCCCCCCTCGTGGGCTGGTCTCGCTACATCCCTGAGGGAATGCAGTGCGCATGTGGAATCGACTACTACACACGTGCCCCGGGTGTCAACAATGAGTCCTTTGTCATCTACATGTTCGTCTGCCACTTCACCATCCCATTGACCATCATCTTCTTCTGCTATGGCCGCTTGCTCTGCGCAGTCAAGGAGGCCGCAGCTGCCCAGCAGGAGTCTGAGACTACCCAGAGGGCCGAACGCGAGGTCACCCGCATGGTTGTCATAATGGTGATAGCCTTCCTGGTGTGCTGGGTACCCTACGCCAGCGTAGCATGGTACATCTTCACTCACCAGGGCAGCACCTTCGGCCCCATTGTCATGACTGTGCTGTCCTGCTTTGCCAAGAGTTCAACCCTCTACAACCCTCTCATCTATATCTGCATGAACAAACAGTTCCGCCACTGCAT</t>
  </si>
  <si>
    <t>PQFYVPMVNTSGIVRSPYDYPQFYLVTPAAYFCPGSYMFLLILVGFPINFLTLHVTIEHKKLRTALNYILLNLAVANLFMVFGGFTTTMYTSMHGYFVLGRTGCNIEGFFATHGGEISLWSLVVLAIERWVVVCKPISNFRFGENHAIMGVTFTWMMASACSVPPLVGWSRYIPEGMQCACGIDYYTRAPGVNNESFVIYMFVCHFTIPLTIIFFCYGRLLCAVKEAAAAQQESETTQRAEREVTRMVVIMVIAFLVCWVPYASVAWYIFTHQGSTFGPIVMTVLSCFAKSSTLYNPLIYICMNKQFRHC</t>
  </si>
  <si>
    <t>JN412586.1</t>
  </si>
  <si>
    <t>CCACAATTCTATGTCCCTATGGTGAATACATCGGGCATTGTCCGGAGCCCCTATGATTATCCTCAGTTTTACCTTGTCACCCCGGCAGCTTATTTTTGCCCTGGAAGCTACATGTTTTTGCTCATCCTGGTCGGCTTCCCTATCAACTTCCTCACCCTCCACGTCACCATCGAGCACAAGAAGCTCCGGACCGCCCTCAACTACATTCTCCTGAACTTGGCCGTCGCCAACCTCTTCATGGTCGTTGGAGGATTCACCACGACCATGTATACAGCAATGCACGGATACTTTGTCCTGGGACGTAGTGGTTGTAACCTTGAAGGATTCTTTGCCACTCATGGAGGAGAGATCTCTCTGTGGTCCCTAGTGGTGCTAGCCATTGAAAGGTGGGTGGTGGTGTGTAAGCCCATCAGCAACTTCCGCTTCGGGGAGAACCATGCCATCGTGGGCGTGACCTTCACTTGGATGATGGCGTCAGCCTGCTCTGTGCCGCCCCTCTTGGGCTGGTCACGCTACATACCAGAAGGCATGCAGTGCTCCTGTGGCATCGACTACTACACCCGGGCGCCGGGCATCAACAATGAGTCTTTTGTGGTCTATATGTTCCTCGTTCACTTCACTATCCCCTTGTCCATAATGTCCTTCTGTTATGGCCGCCTGTTCTGTGTGATCAAGGAGGCAGTGGCTGCCCAGCAGGAGTCAGAGACCACCCAGAGGGCCGAACGCGAGGTCACCCGCATGGTGGTCATAATGGTGATAGCCTTCCTGGTGTGTTGGGTACCCTACACCAGCGTAGCATGGTACATCTTCACTCACCAGGGCAGCACCTTCAGCCCCATTTTCATGACCGTGCTGTCCTGCTTTGCCAAGAGTTCAACCCTTTACAACCCCTTAATCTACATCTTCATGAACAGGCAGTTCCGCAACTGCATG</t>
  </si>
  <si>
    <t>PQFYVPMVNTSGIVRSPYDYPQFYLVTPAAYFCPGSYMFLLILVGFPINFLTLHVTIEHKKLRTALNYILLNLAVANLFMVVGGFTTTMYTAMHGYFVLGRSGCNLEGFFATHGGEISLWSLVVLAIERWVVVCKPISNFRFGENHAIVGVTFTWMMASACSVPPLLGWSRYIPEGMQCSCGIDYYTRAPGINNESFVVYMFLVHFTIPLSIMSFCYGRLFCVIKEAVAAQQESETTQRAEREVTRMVVIMVIAFLVCWVPYTSVAWYIFTHQGSTFSPIFMTVLSCFAKSSTLYNPLIYIFMNRQFRNCM</t>
  </si>
  <si>
    <t>JN412576.1</t>
  </si>
  <si>
    <t>GGAGATGGGTTCTACGTCCCCATGTCCAACACCACGGGGGTTGTGCGCAGCCCGTTCGAATATCCCCAATACTACCTAGCCAACCCGGCGGCGTACGCCGTGCTGGCCGCCTACATGTTCTTCCTCATCCTCGTCGGATTTCCCATCAACTTCCTCACGCTGTACGTCACCATCGAACACAAGAAACTGCGAACCCCCCTGAACTACATCCTGCTCAACCTGGCGGTGGGAGACCTCCTGATGGTCATTGGCGGATTCACCACCACCATCTACACCTCCATGCACGGATACTTCGTCCTCGGGAAACTGGGCTGCATCATCGAGGGCTTCATGGCCACGCACGGCGGTCAAGTGGGTCTGTGGTCTCTGGTCGTCCTGTCCGTCGAGAGGTGGCTGGTCGTCTGCAAGCCCATCTCCAACTTCCGTTTCACCGAGGAGCACTCCATCATGGGCCTGGTCTTCTCCTGGATCATGGCGGCCACTTGTTCCGTTCCCCCGCTGGTCGGCTGGTCCCGCTACGTCCCCGAGGGCATGCAGTGCTCGTGCGGGATCGACTACTACACGCGCGCGGAGGGCTTCAACAACGACACCTTTGTGATATACATGTTCAGCTGCCACTTCACCATCCCCTTGGTCATCATCTACTTCTGCTACGGCCAGCTGGTCTGCGCGGTCAAGGCGGCCGCCGCTGCCCAGCAGGAGTCGGAGACCACCCAGAGGGCCGAGAGGGAGGTCACCCGCATGTGCATCATGATGGGCATCGCCTTCCTGGTGTGCTGGGTGCCCTACTCCACCGTGGCCATTTGGATCTTCAACAACCAGGGCGCCGCCTTCGGGCCCGTTTTCATGACCATCCCGGCCTTTTTTGCCAAGACGGCGGCTATTTACAACCCACTGATCTACATCTGC</t>
  </si>
  <si>
    <t>GDGFYVPMSNTTGVVRSPFEYPQYYLANPAAYAVLAAYMFFLILVGFPINFLTLYVTIEHKKLRTPLNYILLNLAVGDLLMVIGGFTTTIYTSMHGYFVLGKLGCIIEGFMATHGGQVGLWSLVVLSVERWLVVCKPISNFRFTEEHSIMGLVFSWIMAATCSVPPLVGWSRYVPEGMQCSCGIDYYTRAEGFNNDTFVIYMFSCHFTIPLVIIYFCYGQLVCAVKAAAAAQQESETTQRAEREVTRMCIMMGIAFLVCWVPYSTVAIWIFNNQGAAFGPVFMTIPAFFAKTAAIYNPLIYIC</t>
  </si>
  <si>
    <t>KP827087.1</t>
  </si>
  <si>
    <t>CTACATGTTCCTGCTCATCCTCGTAGGCTTCCCGGTCAACTTCCTCACCCTGTATGTCACCCTCGAACACAAGAAGCTGCGGACCCCTCTAAACTACATCCTGCTGAACCTCGCGGTGGCCGACCTCTTCATGGTGCTGGGAGGGTTCACCACGACGATGTACACCTCGGCTAACGGCTACTTCGTGCTCGGGCGCCTCGGATGCAACGTGGAGGGATTCTTCGCCACCCTGGGCGGTGAGATCGCCCTCTGGTCGCTGGTCGTTCTGGCCGTCGAACGGTGGATAGTCGTCTGCAAGCCCATCAGCAACTTCCGCTTCACCGAGGATCACGCCATCATGGGCCTGGGCTTCAGCTGGGTCATGGCCTCCGCTTGCGCCGTGCCCCCTCTCGTCGGCTGGTCTCGTTACATCCCCGAGGGCATGCAGTGCTCATGCGGAATCGACTACTACACGCGCGCCGAGGGTTTCAACAACGAGTCCTTCGTCATCTACATGTTCGTCTGCCACTTCCTCATCCCGCTGGTCGTCATTTTCTTCTGCTACGGACGCCTGCTCTGCGCYGTCAAGGAGGCCGCCGCCGCCCAGCAGGAGTCCGAGACCACCCAGAGGGCCGAGAGGGAGGTCAGCCGCATGGTCGTGATCATGGTCATCAGCTTCCTGGTGTGTTGGCTGCCCTACGCCAGCGTGGCCTGGTACATCTTCTGTAACCAGGGATCCGAGTTCGGACCGGTCTTCATGAC</t>
  </si>
  <si>
    <t>YMFLLILVGFPVNFLTLYVTLEHKKLRTPLNYILLNLAVADLFMVLGGFTTTMYTSANGYFVLGRLGCNVEGFFATLGGEIALWSLVVLAVERWIVVCKPISNFRFTEDHAIMGLGFSWVMASACAVPPLVGWSRYIPEGMQCSCGIDYYTRAEGFNNESFVIYMFVCHFLIPLVVIFFCYGRLLCAVKEAAAAQQESETTQRAEREVSRMVVIMVISFLVCWLPYASVAWYIFCNQGSEFGPVFMT</t>
  </si>
  <si>
    <t>JN412574.1</t>
  </si>
  <si>
    <t>GGAGATGGGTTCTACGTCCCGATGTCCAACACCACGGGGGTTGTGCGCAGCCCGTACGAATATCCCCAATACTACCTAGCCAACCCGGCGGCGTACGCCGTGCTGGCCGCCTACATGTTCTTCATCATACTCGTCGGATTCCCCATCAACTTCCTCACGCTGTATGTCACCATCGAGCACAAGAAGCTGCGAACCCCTCTCAACTACATCCTGCTCATCCTGGCGGTGGGAGACCTCTTGATGGTGATAGGAGGGTTCACCACCACCATCTACACCTCCATGCACGGCTACTTCGTCCTAGGGAAACTGGGCTGCAACATCGAAGGTTTCTTTGCCACCCATGGCGGTCAGATTGCCCTTTGGTCCCTGGTGGTTTTGTCCATTGAGAAGTGGCTGGTCGTCTGCAAGCCCATCTCCAGCTTCCGCTTCCAGGAGTCCCACTCCCTCATGGGACTGGCTGTGACCTGGGTGATGGCTTCAGCTTGTTCTGTGCCCCCACTGGTCGGCTGGTCTCGTTACATTCCCGAGGGCATGCAGTGCTCATGTGGAATCGACTACTACACGCGTGCAGAGGGGGTCAACAATGAGTCCTTCGTGATATACATGTTCTGCTGCCACTTCATGGGACCTTTTGTCATCATCTTCTTCTGCTACGGCCAGCTGTTTTGCGCAGTCAAGGCAGCCGCTGCTGCCCAGCAAGAGTCCGAGACCACCCAGAGGGCCGAGAGGGAAGTCACCCGCATGGTCATCATGATGTGCGTCGCCTTCCTGGTATCTTGGGTGCCATACGCCAGTGTGGCATGGTATATGTTGGGCGGCCGGGGGAGTGAATTGGGCCCCGTCTTCATGACCCTGCCGGCCTTTTTTGCCAAGACGGCGGCTATTTACAACCCCCTCATCTACATCTGCA</t>
  </si>
  <si>
    <t>GDGFYVPMSNTTGVVRSPYEYPQYYLANPAAYAVLAAYMFFIILVGFPINFLTLYVTIEHKKLRTPLNYILLILAVGDLLMVIGGFTTTIYTSMHGYFVLGKLGCNIEGFFATHGGQIALWSLVVLSIEKWLVVCKPISSFRFQESHSLMGLAVTWVMASACSVPPLVGWSRYIPEGMQCSCGIDYYTRAEGVNNESFVIYMFCCHFMGPFVIIFFCYGQLFCAVKAAAAAQQESETTQRAEREVTRMVIMMCVAFLVSWVPYASVAWYMLGGRGSELGPVFMTLPAFFAKTAAIYNPLIYIC</t>
  </si>
  <si>
    <t>MN519145.1</t>
  </si>
  <si>
    <t>ATGAATGGTACAGAAGGAGAAAACTTCTATGTGCCCATGTCCAACAAGACGGGAGTGGTAAGGAGTCCATTCGAATACTCCCAGTACTACTTGGCTGAGCCATGGATGTTTTCAGTGCTGACAGCCTATATGTTCTTCCTCATCATAACAGGTTTCCCTGTTAATTTCCTCACCCTATATGTCACCATTGAGAATAAGAAACTCCGGCAACCCCTTAACTACATCCTCCTCAACTTGGCTGTTGCTGATCTCTTCATGGTCTTTGGTGGATTTACTGTCACGCTGGTCACCTCAATGAATGGCTATTTTGTTTTCGGATCAACGGGCTGTAACTTCGAAGGTTTCTTTGCTACGCTTGGTGGTGAAGTTGCTTTATGGAGCCTTGTGGTTCTTGCTATTGAACGATATGTGGTTGTTTGTAAACCCATGAGCAACTTCCGCTTTGGCAGTCAGCATGCCATTATGGGCGTTGGTTTCACATGGATAATGGCTCTGGCCTGTGCCCTTCCCCCACTTCTTGGATGGTCCAGGTATATTCCTGAGGGATTGCAGTGCTCGTGTGGAGTTGATTACTACACCCCAAAACCTGAAATAAATAATGAGTCCTTCGTCATCTACATGTTTGTTGTACATTTCACGATCCCTCTAACTGTTATATTCTTTTGCTACGGTCGCCTGGTCTGCACAGTGAAAGAGGCTGCTGCCCAACAACAAGAATCAGAAACCACTCAGAGAGCTGAGCGAGAGGTCACTAGAATGGTGATAATCATGGTCGTAGCTTTCCTCGTCTGTTGGTCACCATATGCTTCAGTGGCTTTCTACATCTTCACCAACCAAGGCAGTGAATTTGGGCCTATCTTCATGACAATCCCAGCTTTCTTTGCCAAAAGCTCATCACTGTACAACCCCCTCATTTACATCCTGATGAATAAACAGTTCCGTAACTGCATGATCACCACCCTTTGTTGTGGCAAGAACCCATTCGAGGAGGAAGAGACCACTTCAGCCAGTGCCAGCAAGACAGAAGCTTCCTCCGTCTCCTCCAGCCAGGTGGCTCCTGCATAA</t>
  </si>
  <si>
    <t>MNGTEGENFYVPMSNKTGVVRSPFEYSQYYLAEPWMFSVLTAYMFFLIITGFPVNFLTLYVTIENKKLRQPLNYILLNLAVADLFMVFGGFTVTLVTSMNGYFVFGSTGCNFEGFFATLGGEVALWSLVVLAIERYVVVCKPMSNFRFGSQHAIMGVGFTWIMALACALPPLLGWSRYIPEGLQCSCGVDYYTPKPEINNESFVIYMFVVHFTIPLTVIFFCYGRLVCTVKEAAAQQQESETTQRAEREVTRMVIIMVVAFLVCWSPYASVAFYIFTNQGSEFGPIFMTIPAFFAKSSSLYNPLIYILMNKQFRNCMITTLCCGKNPFEEEETTSASASKTEASSVSSSQVAPA</t>
  </si>
  <si>
    <t>MN519148.1</t>
  </si>
  <si>
    <t>ATGAGCAACTTCCGCTTTGGCAGTCAGCATGCCATTATGGGCGTTGGTTTCACATGGGTAATGGCTCTGGCCTGTGCCCTTCCCCCACTACTTGGATGGTCCAGGTATATTCCTGAGGGATTGCAGTGCTCGTGTGGAGTTGATTACTACACCCCGAAACCTGAAATAAATAATGAGTCCTTCGTCATCTACATGTTTGTTGTACATTTCATGATCCCTCTAATTGTTATATTCTTTTGCTACGGTCGCCTGGTCTGCACCGTGAAAGAGGCTGCTGCCCAGCAACAAGAATCAGAAACCACTCAGAGAGCTGAGCGAGAGGTCACTAGAATGGTGATAATCATGGTCGTAGCTTTCCTCATTTGTTGGTCACCATATGCTTCAGTGGCTTTCTACATCTTCACCAACCAAGGCAGTGAATTTGGGCCTATCTTCATGACAATCCCAGCTTTCTTTGCCAAAAGCTCATCGC</t>
  </si>
  <si>
    <t>MSNFRFGSQHAIMGVGFTWVMALACALPPLLGWSRYIPEGLQCSCGVDYYTPKPEINNESFVIYMFVVHFMIPLIVIFFCYGRLVCTVKEAAAQQQESETTQRAEREVTRMVIIMVVAFLICWSPYASVAFYIFTNQGSEFGPIFMTIPAFFAKSSS</t>
  </si>
  <si>
    <t>MN519147.1</t>
  </si>
  <si>
    <t>ATGAATGGTACAGAAGGAGAAAACTTCTATGTGCCCATGTCCAACAAGACGGGAGTGGTGAGGAGTCCATTCGAATACTCCCAGCACTACTTGGCTGAGCCATGGATGTTTTCAGTGCTGACAGCCTATATGTTCTTTCTCATCATAACAGGTTTCCCTGTTAATTTCCTCACCCTATATGTCACCATTGAGAATAAGAAACTCCGGCAACCCCTTAACTTCATCCTCCTCAACTTGGCTGTTGCTGATCTCTTCATGGTCTTTGGTGGATTTACTGTCACGCTGGTCACCTCAATGAATGGCTATTTTGTTTTCGGATCAACGGGCTGTAACTTTGAAGGTTTCTTTGCTACGCTTGGTGGTGAAGTTGCTTTATGGAGCCTTGTGGTTCTTGCTATTGAACGATATGTGGTTGTTTGTAAACCCATGAGCAACTTCCGCTTTGGCAGTCAGCATGCCATTATGGGCGTTGTTTTCACATGGATAATGGCTCTGGCCTGTGCCCTTCCCCCACTTCTTGGATGGTCCAGGTATATTCCTGAGGGATTGCAGTGCTCGTGTGGAGTTGATTACTACACCCCGAAACCTGAAATAAATAATGAGTCCTTCGTCATCTACATGTTTGTTGTACATTTCATGATCCCTCTAATTGTTATATTCTTTTGCTACGGTCGCCTGGTCTGCACCGTGAAAGAGGCTGCTGCCCAGCAACAAGAATCAGAAACCACTCAGAGAGCTGAGCGAGAGGTCACTAGAATGGTGATAATCATGGTCGTAGCTTTCCTCATTTGTTGGTCACCATATGCTTCAGTGGCTTTCTACATCTTCACCAACCAAGGCAGTGAATTTGGGCCTATCTTCATGACAATCCCAGCTTTCTTTGCCAAAAGCTCATCGCTGTACAACCCCCTCATTTACATCCTGATGAATAAACAGTTCCGTAACTGCATGATCACCACCCTTTGTTGTGGCAAGAACCCATTCGAGGAGGAAGAGACCACTTCAGCCAGTGCCAGCAAGACAGAAGCTTCCTCCGTCTCCTCCAGCCAGGTGGCTCCTGCATAA</t>
  </si>
  <si>
    <t>MNGTEGENFYVPMSNKTGVVRSPFEYSQHYLAEPWMFSVLTAYMFFLIITGFPVNFLTLYVTIENKKLRQPLNFILLNLAVADLFMVFGGFTVTLVTSMNGYFVFGSTGCNFEGFFATLGGEVALWSLVVLAIERYVVVCKPMSNFRFGSQHAIMGVVFTWIMALACALPPLLGWSRYIPEGLQCSCGVDYYTPKPEINNESFVIYMFVVHFMIPLIVIFFCYGRLVCTVKEAAAQQQESETTQRAEREVTRMVIIMVVAFLICWSPYASVAFYIFTNQGSEFGPIFMTIPAFFAKSSSLYNPLIYILMNKQFRNCMITTLCCGKNPFEEEETTSASASKTEASSVSSSQVAPA</t>
  </si>
  <si>
    <t>MN519149.1</t>
  </si>
  <si>
    <t>ATGAGCAACTTCCGCTTTGGCAGTCAGCATGCCATTATGGGCGTTGGTTTCACATGGATAATGGCTCTGGCCTGTGCCCTTCCCCCACTTCTTGGATGGTCCAGGTATATTCCTGAGGGATTGCAGTGCTCGTGTGGAGTTGATTACTACACCCCGAAACCTGAAATAAATAATGAGTCCTTCGTCATCTACATGTTTGTTGTACATTTCATGATCCCTCTAACTGTTATATTCTTTTGCTACGGTCGCCTGGTCTGCACAGTGAAAGAGGCTGCTGCCCAGCAACAAGAATCAGAAACCACTCAGAGAGCTGAGCGAGAGGTCACTAGAATGGTGATAATCATGGTCGTAGCTTTCCTCATTTGTTGGTCACCATATGCTGCAGTGGCTTTCTACATCTTCACCAACCAAGGCAGTGAATTTGGGCCTATCTTCATGACAATCCCAGCTTTCTTTGCCAAAAGCTCATCGC</t>
  </si>
  <si>
    <t>MSNFRFGSQHAIMGVGFTWIMALACALPPLLGWSRYIPEGLQCSCGVDYYTPKPEINNESFVIYMFVVHFMIPLTVIFFCYGRLVCTVKEAAAQQQESETTQRAEREVTRMVIIMVVAFLICWSPYAAVAFYIFTNQGSEFGPIFMTIPAFFAKSSS</t>
  </si>
  <si>
    <t>JN412573.1</t>
  </si>
  <si>
    <t>GGAGATGGGTTCTACGTCCCCATGTCCAACACCTCGGGGATTGTGCGCAGCCCGTACGAATATCCCCAATACTACCTAGCCAGCCCGGCGGCGTACGCCGTTCTGGCCGCCTACATGTTCTTCATCATACTCGTCTGCTTCCCCATCAACTTCCTCACGCTGTACGTCTCCATCGAGCACAAGAAACTGCGAACCCCCTTAAACTACATCCTGCTGAACCTGGCGGTGGGAGACCTCTTGATGGTGATAGGAGGATTCACCACCACAATTTACACCTCCATGCACGGCTACTTCGTCCTAGGGAAACTGGGCTGCACCATTGAAGGTTTCATGGCCACCCACGGCGGTCAGGTCGCCCTTTGGTCCCTGGTGGTTTTGTCCATTGAGAGGTGGCTGGTCGTCTGCAAGCCCATCTCCAGCTTCCGCTTCCAGGAGTCCCACTCCATCATAGGTCTGGGTGTGAGCTGGGTGATGTCCACAACTTGTTCCGTGCCCCCACTGGTCGGATGGTCTCGCTACATTCCCGAGGGCATGCAGTGTTCATGTGGAATCGACTATTACACGAGAGCGGAGGGCGTCAACAACGAGTCCTTCGTGGTCTACATGTTCTTCGGCCACTTCATCGGACCCATGTGCATCATCTTCTTCTGCTACGGCCAGCTGTTATGCGCAGTCAAGGCGGCCGCTGCCGCCCAGCAAGAGTCCGAGACCACCCAGAGGGCCGAGAGGGAAGTCACCCGCATGGTCATCATGATGGTCATCGCCTTCCTAGTATCTTGGGTGCCCTACGCCAGCACGGCTTGGTGGATCTTGTGCAACCAGGGAGGTGAGTTGGGCCCCGTCTTAATGACCATTCCGGCCTTTTTTGCCAAGAGGGCGGCTATTTACAACCCCCTCATCTACATCTGC</t>
  </si>
  <si>
    <t>GDGFYVPMSNTSGIVRSPYEYPQYYLASPAAYAVLAAYMFFIILVCFPINFLTLYVSIEHKKLRTPLNYILLNLAVGDLLMVIGGFTTTIYTSMHGYFVLGKLGCTIEGFMATHGGQVALWSLVVLSIERWLVVCKPISSFRFQESHSIIGLGVSWVMSTTCSVPPLVGWSRYIPEGMQCSCGIDYYTRAEGVNNESFVVYMFFGHFIGPMCIIFFCYGQLLCAVKAAAAAQQESETTQRAEREVTRMVIMMVIAFLVSWVPYASTAWWILCNQGGELGPVLMTIPAFFAKRAAIYNPLIYIC</t>
  </si>
  <si>
    <t>JN412564.1</t>
  </si>
  <si>
    <t>CCGTACTTCTACATTCCTATGTTGAATACCACTGGCGTGGTCAGGAGCCCTTATGAATACCCTCAGTACTACCTGGTTGGCCCGGTGGCGTACTTTGTGCTGGGCGCCTACATGTTCTTCATCATCGTCACGTGCTTCCCCATCAACTTCCTCACCCTCTACGTCACCATCGAGCACAAGAAGCTGAGGACCGCCCTAAACTACGTCCTGCTCAACCTGGCTGTGGCCAACCTCTTCATGGTGGTGGGAGGGTTCACCACCACCATGTACTCCTCCATGAACGGCTACTTCGTCTTCGGACGGCTGGGCTGCAACCTCGAAGGCTTCTTTGCCACCCACGGAGGTGAGATCGCCCTCTGGTCCCTGGTGGTCCTGGCTATCGAGAGGTACCTGGTCGTCTGCAAGCCCATTGCCAACTTCCGCTTCGGGGAGAACCACGCCATCATGGGGTTGGCCTTCACCTGGGTCATGGCGTCCACCTGCGCCATCCCCCCTCTGGTGGGGTGGTCCCGGTACATCCCCGAGGGCATGCAGGGGGCATGTGGGATCGACTACTACACCCGAGATCCAGGATTCAACAACGAGTCTTTTGTCATCTACATGTTCACTGTGCACTTCAGCACTCCCCTCTCCATCATCTCCTTCTGCTATGGCCGGTGGCTTTGTGCGGTCAAGGAGGCGGCCGCTGCCCAGCAGGAGTTCGAGACAACCCAAAGGGCCGAGAGGGAGGTCTCCCGCATGGTAGTCCTCATGGTATCGTCTTTCTTGATGTCTTGGTTGCCCTACGCCAGTGTGGCCTGGTGGATCTTCACCAACCAGGGAACTGAATTTGGGCCCCTCTTCATGACAGTCCCCTCCTTCTTTGCCAAGAGCTCGGCCATCTACAACCCCATGAGCTACATCTGCATGAACAAG</t>
  </si>
  <si>
    <t>PYFYIPMLNTTGVVRSPYEYPQYYLVGPVAYFVLGAYMFFIIVTCFPINFLTLYVTIEHKKLRTALNYVLLNLAVANLFMVVGGFTTTMYSSMNGYFVFGRLGCNLEGFFATHGGEIALWSLVVLAIERYLVVCKPIANFRFGENHAIMGLAFTWVMASTCAIPPLVGWSRYIPEGMQGACGIDYYTRDPGFNNESFVIYMFTVHFSTPLSIISFCYGRWLCAVKEAAAAQQEFETTQRAEREVSRMVVLMVSSFLMSWLPYASVAWWIFTNQGTEFGPLFMTVPSFFAKSSAIYNPMSYICMNK</t>
  </si>
  <si>
    <t>JN412563.1</t>
  </si>
  <si>
    <t>CCGTACTTCAACATTCCTATGTTGAACACCACCGGGGTGGTCAGGACCCCGAGAGAGTACCCTCAGTATTACCTGGTCAGCCCGAGGACTTACTTGGTGCTGGGCGCGTACATGCTCTTCCTCATCCTCACCTCGTTCCCCATCAACTTCCTCACCCTCTACGTTACCATCGAGCACAAGAAGCTGAGGACCGCCCTAAACTACGTCCTGCTCAACCTGGCCGTGGCCAACCTCTTCATGGTGATCGGGGGGTTCACCACCACCCTCTACTCCTCCATGAACGGCTACTTCGTCTTTGGACGGATGGGCTGCAACCTCGAAGGCTTCTTCGCCACCCATGGCGGTGAGATCGGCCTCTGGTCCCTGGTGGTCTTGGCTGTCGAGAGGTACCTGGTCGTCTGCAAGCCCATTGCCAACTTCCGCTTCGGGGAGAACCACGCCATCATGGGGTTGGCCTTCAGCTGGGTGATGGCGGCCAGCTGCTCCGTGCCCCCTCTGGTGGGGTGGTCCCGCTACATACCCGAGGGCATGCAGGTGGCCTGTGGGATCGACTACTACACCCGGGCCGAGGGCTCCAACAACGAGTCTTTTGTCATCTACATGTTCAGTATGCACTTCGCCGTCCCGCTGACCATCATCAGCTTCTGCTACGGTCGGCTGCTCTGCGCTGTCAAGGAGGCGGCCGCCGCCCAGCAGGAGTCGGAGACCACGCAGCGTGCTGAGCGGGAGGTCTCACGCATGGTCGTCCTCATGGTGGTGTCCTTCCTGGTGACCTGGCTGCCCTACGCCGGCGTGGCCTGGTGGATCTTCTGCAACCAGGGTGCTGAATTCGGGCCTCTGTTCATGGCCATCCCGTCCTTCTTTGCCAAGAGCTCAGCCCTCTACAACCCTGTCATCTACATCTGCATGAACAA</t>
  </si>
  <si>
    <t>PYFNIPMLNTTGVVRTPREYPQYYLVSPRTYLVLGAYMLFLILTSFPINFLTLYVTIEHKKLRTALNYVLLNLAVANLFMVIGGFTTTLYSSMNGYFVFGRMGCNLEGFFATHGGEIGLWSLVVLAVERYLVVCKPIANFRFGENHAIMGLAFSWVMAASCSVPPLVGWSRYIPEGMQVACGIDYYTRAEGSNNESFVIYMFSMHFAVPLTIISFCYGRLLCAVKEAAAAQQESETTQRAEREVSRMVVLMVVSFLVTWLPYAGVAWWIFCNQGAEFGPLFMAIPSFFAKSSALYNPVIYICMN</t>
  </si>
  <si>
    <t>MN519144.1</t>
  </si>
  <si>
    <t>ATGAATGGCACAGAAGGAGAGAACTTCTATGTGCCCATGTCCAATAAGACGGGCATAGTCAGGAGCCCATTCGAGTACCCGCAGTACTACCTGGCTGAGCCTTGGAAATTCTCAGCGCTGGCAGCCTACATGTTCTTCCTCATTATAACAGGGTTCCCCGTCAATTTCCTCACCCTGTATGTCACCATCCAGCACAAGAAACTTCGGCAACCCCTTAACTACATCCTCCTCAACCTGGCAATCTCTGATCTCTTCATGGTTTTTGGTGGATTCACTACCACCATCATCACCTCAATGAATGGCTATTTCATCTTCGGACCGGCCGGTTGTAACTTTGAAGGCTTCTTCGCCACACTTGGAGGTGAAGTCTCTCTCTGGTCACTTGTGGTTCTTGCAATTGAACGATATGTGGTTGTCTGTAAACCCATGAGCAACTTCCGATTTGGCAGTCAACATGCCTTTATGGGTGTAGCCTTCACGTGGATCATGGCATTGGCTTGTGCCTTCCCCCCACTAGTCGGATGGTCCAGATACATCCCTGAGGGAATGCAGTGCTCGTGTGGGATCGATTACTATACCCTGAAGCCTGAAGTGAACAATGAATCCTTTGTCATCTACATGTTCACCGTACATTTTTCCATCCCCCTGACTGTTATCTTCTTTTGCTATGGCCGCCTCGTCTGCACAGTCAAAGAGGCTGCAGCTCAGCAACAGGAATCAGAAACTACCCAGAGAGCTGAGCGGGAGGTCACTCGAATGGTCATCATCATGGTGATTGCTTTCCTCATTTGTTGGTTGCCGTATGCCTCTGTGGCGTTCTACATCTTCACCAATCAAGGCAGTGAATTTGGGCCGGTCTTCATGACCATCCCAGCTTTCTTTGCCAAAAGCTCAGCTCTGTACAACCCTCTGATTTACATTCTGATGAACAAACAGTTCCGTAACTGCATGATCACCACCCTCTGCTGTGGCAAGAATCCATTCGAAGAGGACGAGTCCGCCTCAGCTAGTGCCAGTAAGACTGAGGCTTCATCAGTTTCATCCAGTCAGGTCGCGCCTGCGTAA</t>
  </si>
  <si>
    <t>MNGTEGENFYVPMSNKTGIVRSPFEYPQYYLAEPWKFSALAAYMFFLIITGFPVNFLTLYVTIQHKKLRQPLNYILLNLAISDLFMVFGGFTTTIITSMNGYFIFGPAGCNFEGFFATLGGEVSLWSLVVLAIERYVVVCKPMSNFRFGSQHAFMGVAFTWIMALACAFPPLVGWSRYIPEGMQCSCGIDYYTLKPEVNNESFVIYMFTVHFSIPLTVIFFCYGRLVCTVKEAAAQQQESETTQRAEREVTRMVIIMVIAFLICWLPYASVAFYIFTNQGSEFGPVFMTIPAFFAKSSALYNPLIYILMNKQFRNCMITTLCCGKNPFEEDESASASASKTEASSVSSSQVAPA</t>
  </si>
  <si>
    <t>rafinesquii</t>
  </si>
  <si>
    <t>JN412587.1</t>
  </si>
  <si>
    <t>GGAGATGGATTCTACGTCCCCATGTCCAACACCACGGGGATCGTGCGCAGCCCCTTCGAATATCCCCAGTACTACCTGGTCAGCCCGGCGGCGTACGCCTGCCTGGGCGCCTACATGTTCTTCATCATCCTCGTCGGATTCCCCGTCAACTTCCTCACGCTGTACGTCACCATCGAGCACAAGAAGCTAAGGACCCCCCTAAACTACATCCTGCTCAACCTGGCGGTGGGAGACCTGCTGATGGTGCTCGGAGGATTCACCACGACCATTTACACGTCCATGCACGGCTACTTCGTCCTAGGGAAACTCGGCTGTGCCATCGAGGGCTGGTGCGCCACCCACGGTGGTCAGGTGGCCCTGTGGTCCCTGGTCGTCCTGTCCATCGAGAGGTGGCTGGTCGTCTGCAAGCCCATCTCCAGCTTCCGCTTCCAGGAGAGCCACTCCATCATGGGTCTGGGCGTGACCTGGGTGATGGCCACCGCTTGTTCCGTGCCCCCCCTGGTCGGCTGGTCCCGCTACATCCCCGAGGGCATGCAGTGCTCGTGCGGCATCGACTACTACACGCGTGTGCCGGAGGTCAATAACGAGTCCTACGTGATATACATGTTCACCTGCCACTTCATCGGGCCCATGTGCATCATCTTCTTCTGCTACGGCCAGCTGCTCTGCGCAGTCAAGGCGGCCGCCGCCGCCCAGCAGGAGTCGGAGACCACCCAGAGGGCCGAGAGGGAGCTCACCCGCATGGTCATCATGATGGTCATCGCCTTCCTGGTGTGCTGGGTGCCCTACGCCAGCGTGGCCTGGTGGATCTTCAACAACCAGGGCACCATGTTCGGCCCCGTCTTCATGACTCTCCCGGCCTTTTTTGCCAAGAGGGCGGCTATTTACAACCCCCTCATCTACATCTGCA</t>
  </si>
  <si>
    <t>GDGFYVPMSNTTGIVRSPFEYPQYYLVSPAAYACLGAYMFFIILVGFPVNFLTLYVTIEHKKLRTPLNYILLNLAVGDLLMVLGGFTTTIYTSMHGYFVLGKLGCAIEGWCATHGGQVALWSLVVLSIERWLVVCKPISSFRFQESHSIMGLGVTWVMATACSVPPLVGWSRYIPEGMQCSCGIDYYTRVPEVNNESYVIYMFTCHFIGPMCIIFFCYGQLLCAVKAAAAAQQESETTQRAERELTRMVIMMVIAFLVCWVPYASVAWWIFNNQGTMFGPVFMTLPAFFAKRAAIYNPLIYIC</t>
  </si>
  <si>
    <t>EF095628.1</t>
  </si>
  <si>
    <t>TTCCTGCTCATCCTTCTTGGCTTCCCCATCAACTTCATGACTCTCTACGTCACCATCGAGCACAAGAAGCTGCGGACCCCTCTAAACTACATCCTGCTGAACCTCGCTGTGGCTGACCTCTTCATGGTCTTCGGCGGATTCACCACAACGATGTACACCTCCATGCACGGCTACTTTGTTCTCGGACGCCTTGGCTGCAATATTGAAGGATTCTTTGCTACCCTCGGTGGTGAGATTGCCCTCTGGTCACTGGTTGTTCTGGCTGTTGAAAGGTGGATGGTCGTCTGCAAGCCCATCAGCAACTTCCGCTTCGGGGAGAATCACGCTATTATGGGATTGGGCTGCACCTGGTTGATGGCTTGTGCTTGCGCTGTACCCCCTCTTGTCGGCTGGTCTCGTTACATCCCTGAGGGCATGCAGTGCTCATGTGGAGTTGACTACTACACGCGTGCCGAAGGTTTCAACAATGAGTCCTTCGTTATCTACATGTTCACCTGCCACTTCCTCACTCCAATGACTGTCATATTCTTCTGCTATGGCCGTCTGCTCTGTGCTGTCAAAGAGGCTGCTGCTGCCCAGCAGGAGTCTGAGACCACCCAGAGGGCTGAGAGGGAAGTCAGCCGCATGGTCGTTATCATGGTCATCGCATTCCTGGTATGTTGGTGTCCCTATGCCAGTGTGGCCTGGTGGATCTTCACTCATCAAGGCTCTGAGTTTGGACCAGTTTTCATGACCCTGCCCGCTTTCTTTGCCAAGAGT</t>
  </si>
  <si>
    <t>FLLILLGFPINFMTLYVTIEHKKLRTPLNYILLNLAVADLFMVFGGFTTTMYTSMHGYFVLGRLGCNIEGFFATLGGEIALWSLVVLAVERWMVVCKPISNFRFGENHAIMGLGCTWLMACACAVPPLVGWSRYIPEGMQCSCGVDYYTRAEGFNNESFVIYMFTCHFLTPMTVIFFCYGRLLCAVKEAAAAQQESETTQRAEREVSRMVVIMVIAFLVCWCPYASVAWWIFTHQGSEFGPVFMTLPAFFAKS</t>
  </si>
  <si>
    <t>KP827088.1</t>
  </si>
  <si>
    <t>CTACATGTTCCTGCTCATCCTCGTAGGCTTCCCGGTCAACTTCCTCACCCTGTACGTCACCCTCGAACACAAGAAGCTGCGGACCCCTCTAAACTACATCCTGCTGAACCTCGCGGTGGCCGACCTCTTCATGGTGCTGGGAGGCTTCACCACAACGATGTACACCTCCGCTCACGGCTACTTCGTGCTCGGGCGCCTCGGATGCAACGTGGAAGGATTCTTCGCCACCCTGGGCGGTGAGATTGCCCTCTGGTCGCTGGTCGTTCTGGCTGTCGAAAGGTGGATAGTCGTCTGCAAGCCCATCAGCAACTTCCGCTTCACCGAGGACCACGCCATCATGGGTTTGGCCTTCAGCTGGGTCATGGCCTCGGCTTGTGCCGTGCCGCCTCTGGTCGGCTGGTCTCGTTACATCCCCGAGGGCATGCAGTGCTCATGCGGAGTCGACTACTACACGCGCGCCGAGGGTTTCAACAACGAGTCCTTCGTCATCTACATGTTCGTCTGCCACTTCGTCATCCCGCTGTTTGTCATTTTCTTCTGCTACGGACGCCTGCTCTGCGCCGTCAAGGAGGCCGCCGCCGCCCAGCAGGAGTCCGAGACCACCCAGAGGGCCGAGAGGGAGGTCAGCCGCATGGTCGTGATCATGGTCATCAGCTTCCTGGTGTGTTGGCTGCCCTACGCCAGCGTGGCCTGGTACATCTTCTGTAACCAGGGATCCGAGTTCGGACCGGTCTTCATGAC</t>
  </si>
  <si>
    <t>YMFLLILVGFPVNFLTLYVTLEHKKLRTPLNYILLNLAVADLFMVLGGFTTTMYTSAHGYFVLGRLGCNVEGFFATLGGEIALWSLVVLAVERWIVVCKPISNFRFTEDHAIMGLAFSWVMASACAVPPLVGWSRYIPEGMQCSCGVDYYTRAEGFNNESFVIYMFVCHFVIPLFVIFFCYGRLLCAVKEAAAAQQESETTQRAEREVSRMVVIMVISFLVCWLPYASVAWYIFCNQGSEFGPVFMT</t>
  </si>
  <si>
    <t>KF366356.1</t>
  </si>
  <si>
    <t>TTTCTGCTCATCCTCATAGGCTTCCCCATCAACTTCCTCACCCTGTACGTCACCATCGAACACAAGAAGCTGCGGACCCCTCTAAACTACATCCTGCTGAACCTGGCGGTGGCCGACCTCTTCATGGTGCTGGGAGGGTTCACCACGACGATGTACACCTCCATGCACGGCTACTTCGTGCTGGGTCGCCTCGGCTGCAATGTGGAAGGATTCTTTGCAACCCTGGGCGGTGAGATCGGGCTCTGGTCGCTGGTCGTTCTGGCTGTCGAGAGGTGGATGGTCGTCTGCAAGCCCATCAGCAACTTCCGCTTCGGCGAGGATCACGCTATCATGGGTCTGGCCTTCACCTGGGTCATGGCCCTGGCTTGTTCCGTGCCCCCTCTCGTAGGCTGGTCTCGTTACATCCCCGAGGGCATGCAGTGCTCATGCGGAGTCGACTACTACACGCGTGCGGAGGGTTTCAACAACGAGTCCTTCGTTATCTACATGTTCACCTGCCACTTCCTCATCCCTATGTTTGTCATTTTCTTCTGCTACGGACGCCTGCTCTGCGCCGTCAAGGAGGCCGCCGCCGCCCAGCAGGAGTCCGAGACCACCCAGAGGGCCGAGAGGGAGGTCAGCCGCATGGTGGTGCTCATGGTCATCTCCTACCTGGTGTGTTGGTTGCCCTACGCCAGCGTGGCCTGGTGGATCTTCTGTAACCAGGGATCCGAGTTCGGACCGGTCTTCATGACC</t>
  </si>
  <si>
    <t>FLLILIGFPINFLTLYVTIEHKKLRTPLNYILLNLAVADLFMVLGGFTTTMYTSMHGYFVLGRLGCNVEGFFATLGGEIGLWSLVVLAVERWMVVCKPISNFRFGEDHAIMGLAFTWVMALACSVPPLVGWSRYIPEGMQCSCGVDYYTRAEGFNNESFVIYMFTCHFLIPMFVIFFCYGRLLCAVKEAAAAQQESETTQRAEREVSRMVVLMVISYLVCWLPYASVAWWIFCNQGSEFGPVFMT</t>
  </si>
  <si>
    <t>MN519146.1</t>
  </si>
  <si>
    <t>ATGAACGGCACGGAGGGGGACAACTTCTACGTGCCCATGTCCAACAAGTCGGGGGTGGTGCGCAGCCCGTTCGAGTACCCCCAGTACTACCTGGCCGAGCCCTGGAAGTATTCGGCGCTCGCCGCCTACATGTTCTTCCTCATCATCACCGGCTTCCCGGTCAACTTCCTCACCCTCTTTGTCACCATCCAGCACAAGAAGCTGCGGCAGCCCCTCAACTACATCCTGCTCAACCTGGCCGTGGCCGATCTCTTCATGGTGTTTGGCGGCTTCACCACCACCATCGTCACCTCGATGAACGGCTACTTCATCTTCGGACCCACCGGCTGCAACGTTGAGGGCTTCTTCGCCACGCTCGGTGGTGAAATCGCTCTTTGGTGCCTTGTGGTTCTCGCTATTGAACGTTACGTGGTTGTTTGTAAACCCATGAGTAACTTCCGGTTTGGCAGCCAACATGCCATCATTGGCGTCGCTTTCACATGGATCATGGCTCTCTCTTGTGCTGGTCCCCCGCTCCTTGGATGGTCCAGGTATATCCCAGAGGGAATGCAGTGTTCATGTGGGGTTGATTACTACACTCTGAAACCTGAAGTGAATAATGAATCTTTCGTCATCTATATGTTCACCGTCCATTTCACCATCCCACTGGTTGTTATATTCTTTTGCTACGGTCGTCTGGTCTGCACAGTTAAAGAGGCTGCAGCCCAGCAGCAAGAGTCGGAGTCCACTCAGAGGGCGGAGAGAGAAGTCACCCGAATGGTGATCATCATGGTGATTGCCTTCCTTGTCTGTTGGCTGCCGTATGCTGGAGTAGCTGCCTACATCTTCACCCATCAGGGCAGCGAGTTTGGCCCAATCTTCATGACCATACCAGCATTCTTTGCCAAAAGCTCAGCTCTGTACAACCCTCTCATCTACATCCTGATGAACAAACAGTTCCGTAACTGCATGATCACCACTGTTTGCTGCGGCAAGAACCCATTCGAAGAGGAGGAAACCACCTCAGCCAGTGCCAGCAAGACAGAGGCTTCATCTGTCTCTTCCAGCCAGGTGGCCCCTGCATAA</t>
  </si>
  <si>
    <t>MNGTEGDNFYVPMSNKSGVVRSPFEYPQYYLAEPWKYSALAAYMFFLIITGFPVNFLTLFVTIQHKKLRQPLNYILLNLAVADLFMVFGGFTTTIVTSMNGYFIFGPTGCNVEGFFATLGGEIALWCLVVLAIERYVVVCKPMSNFRFGSQHAIIGVAFTWIMALSCAGPPLLGWSRYIPEGMQCSCGVDYYTLKPEVNNESFVIYMFTVHFTIPLVVIFFCYGRLVCTVKEAAAQQQESESTQRAEREVTRMVIIMVIAFLVCWLPYAGVAAYIFTHQGSEFGPIFMTIPAFFAKSSALYNPLIYILMNKQFRNCMITTVCCGKNPFEEEETTSASASKTEASSVSSSQVAPA</t>
  </si>
  <si>
    <t>OL412538.1</t>
  </si>
  <si>
    <t>TCCTCATCCTGGTGGGCTTCCCCGTTAACTTCCTCACGCTCTACGTTACCCTGGAACACAAGAAGCTGCGAACCCCTCTAAACTATATCCTGCTCAACCTGGCGGTAGCTGACCTCTTCATGGTGTTCGGAGGATTCACCACAACCATGTATACCTCAATGCACGGCTACTTCGTTCTTGGGCGCCTCGGCTGCAACATCGAAGGTTTTTTTGCTACCCTGGGCGGTGAGATTGCCCTGTGGTCCCTGGTGGTTTTGGCTATTGAGAGGTGGGTGGTCGTTTGCAAACCCATCAGCAACTTCCGCTTCGGGGAGAACCATGCCATCATGGGTGTGGCCTTCACCTGGGTCATGGCTTCAGCCTGCGCTGTGCCCCCCTTGGTGGGCTGGTCCCGGTACATCCCTGAGGGCATGCAGTGCTCATGTGGAGTCGACTACTACACCCGCGCTGAAGGCTTCAACAATGAATCATTTGTGATCTACATGTTCATTGTTCACTTCTGCATCCCTCTAGCTGTGGTGGGCTTCTGCTACGGCCGTCTGCTGTGTGCTGTCAAAGAGGCTGCTGCCGCCCAGCAGGAATCTGAGACCACCCAGAGGGCTGAACGCGAGGTCAGCCGCATGGTGGTCATCATGGTCATCGGCTTCCTGGTGTGCTGGCTGCCATACGCCAGCGTGGCCTGGTATATCTTTACTCACCAAGGTTCCGAGTTCGGGCCCCTCTTCATGACCCTGCCAGCC</t>
  </si>
  <si>
    <t>LILVGFPVNFLTLYVTLEHKKLRTPLNYILLNLAVADLFMVFGGFTTTMYTSMHGYFVLGRLGCNIEGFFATLGGEIALWSLVVLAIERWVVVCKPISNFRFGENHAIMGVAFTWVMASACAVPPLVGWSRYIPEGMQCSCGVDYYTRAEGFNNESFVIYMFIVHFCIPLAVVGFCYGRLLCAVKEAAAAQQESETTQRAEREVSRMVVIMVIGFLVCWLPYASVAWYIFTHQGSEFGPLFMTLPA</t>
  </si>
  <si>
    <t>KP827100.1</t>
  </si>
  <si>
    <t>CTACATGTTCCTGCTCATCCTCGTAGGCTTCCCGGTCAACTTCCTCACCCTGTATGTCACCCTCGAACACAAGAAGCTGCGGACCCCTCTAAACTACATCCTGCTGAACCTCGCGGTTGCCGACCTCTTCATGGTGCTGGGCGGCTTCACCACAACGATGTACACCTCCGCCCACGGCTACTTCGTGCTCGGGCGCCTCGGATGCAACTTGGAAGGATTCTTCGCCACCCTGGGCGGTGAGATTGCCCTCTGGTCRCTCGTCGTTCTGGCCATCGAAAGGTGGATAGTCGTCTGCAAGCCCATCAGCAACTTCCGCTTCACCGAGGATCACGCCATCATGGGTCTGGGCTTCAGCTGGGTCATGGCCTCGGCTTGCGCCGTGCCGCCCCTTGTCGGCTGGTCCCGTTACATCCCCGAAGGCATGCAGTGCTCATGCGGAATCGACTACTACACGCGCGCCGAGGGCTTCAACAACGAGTCCTTCGTCATCTACATGTTCACCTGCCACTTCCTCATCCCGCTGTGTGTCATTTTCTTCTGCTACGGACGCCTGCTCTGCGCCGTCAAGGAGGCCGCCGCCGCCCAGCAGGAGTCCGAGACCACCCAGAGGGCCGAGAGGGAGGTGAGCCGCATGGTCGTGATCATGGTCATCAGCTTCCTGGTGTGTTGGCTGCCCTACGCCAGCGTGGCCTGGTACATCTTCTGTAACCAGGGATCCGAGTTCGGACCGGTCTTCATGAC</t>
  </si>
  <si>
    <t>YMFLLILVGFPVNFLTLYVTLEHKKLRTPLNYILLNLAVADLFMVLGGFTTTMYTSAHGYFVLGRLGCNLEGFFATLGGEIALWSLVVLAIERWIVVCKPISNFRFTEDHAIMGLGFSWVMASACAVPPLVGWSRYIPEGMQCSCGIDYYTRAEGFNNESFVIYMFTCHFLIPLCVIFFCYGRLLCAVKEAAAAQQESETTQRAEREVSRMVVIMVISFLVCWLPYASVAWYIFCNQGSEFGPVFMT</t>
  </si>
  <si>
    <t>JQ937987.1</t>
  </si>
  <si>
    <t>GGCGCCTACATGTTCCTGCTCATCCTCGTAGGCTTCCCGGTCAACTTCCTCACCCTGTACGTCACCCTCGAACACAAGAAGCTGCGAACCCCTCTAAACTACATCCTGCTGAACCTGGCGGTGGCCGACCTCTTCATGGTGCTGGGAGGCTTCACCACGACCATGTACACCTCCATGCACGGCTACTTCGTGCTCGGGCGCCTCGGCTGCAACGTGGAAGGGTTCTTCGCCACCCTGGGCGGTGAGATCGGCCTCTGGTCGCTGGTCGTCCTGGCTATCGARAGGTGGATAGTCGTCTGCAAGCCCATCAGCAACTTCCGCTTCGGCGAGGACCACGCCATCATGGGTTTGGGATTCACCTGGCTCATGGCCTCGGCTTGCGCCGTGCCCCCTCTGGTCGGCTGGTCCCGYTACATCCCCGAGGGCATGCAGTGCTCATGTGGAATCGACTACTACACGCGCGCCGAGGGTTTCAACAACGAGTCCTTCGTCATCTACATGTTCACATGCCACTTCCTCATCCCGCTGGTTATCATTTTCTTCTGCTACGGACGCCTGCTCTGCGCCGTCAAGGAGGCCGCCGCCGCCCAGCAGGAGTCCGAGACCACCCAGAGGGCCGAGAGGGAAGTCAGCCGCATGGTCGTGATCATGGTCATCGGCTTCCTGGTGTGCTGGGTGCCCTACGCCAGCGTGGCCTGGTACATCTTCTGTAACCAGGGATCCGACTTCGGACCGGTCTTCATGACCATCCCGAYMFLLILVGFPVNFLTLYVTLEHKKLRTPLNYILLNLAVADLFMVLGGFTTTMYTSMHGYFVLGRLGCNVEGFFATLGGEIGLWSLVVLAIERWIVVCKPISNFRFGEDHAIMGLGFTWLMASACAVPPLVGWSRYIPEGMQCSCGIDYYTRAEGFNNESFVIYMFTCHFLIPLVIIFFCYGRLLCAVKEAAAAQQESETTQRAEREVSRMVVIMVIGFLVCWVPYASVAWYIFCNQGSDFGPVFMTIP</t>
  </si>
  <si>
    <t>JN412575.1</t>
  </si>
  <si>
    <t>GGAGATGGGTTCTACGTCCCCATGTCCAACACCTCGGGGATGGTGCGCAGCCCGTACGAATATCCCCAGTACTACCTAGTCAACCCGGCACCATACTTCGTGCTGGACGCCTACATGTTCTTCCTCATCCTGACCTGCTTCCCTGTCAACTTCCTCACACTCTATGTCACCATCGAGCACAAGAAGCTGAGGACCCCCTTAAACTACATCCTGCTCAACCTGGCGGTAGGAAACCTCCTGATGGTGTTGGGAGGGTTCACCACCACCATATACACCTCCATGCACGGCTACTTCGTCCTCGGGAAAACAGGCTGCGCCATCGAAGGTTTCTTCGCCACCCACGGAGGTCAGGTCGCCCTTTGGTCCCTGGTGGTTTTGTCCGTTAAAAAGTGGCTGGTCGTCTGCAAGCCCATCTCCAACTTCCGCTTCCAGGAATCCCACTCCCTCATGGGCCTGGCCGTGACCTGGGTGATGGCGACCGCTTGTTCTGTGCCCCCTCTGGTCGGTTGGTCTCGCTACATCCCCGAGGGCATGCAGTGCTCATGCGGAATCGACTACTACACGCGCGCGGAAGGGGTCAACAATGAGTCCTTCGTGGTGTACATGTTCACCTGCCACTTCATCGGACCCTTCGTCATTATCTTCTTCTGCTACGGCCAGCTGCTCTGCGCAGTCAAGGCGGCCGCCGCTGCCCAGCAAGAGTCCGAGACCACCCAGAGGGCCGAGAAGGAAGTCACCCGCATGTGCATCATGATGGGTGCTGCCTTCCTGATATGTTGGTGCCCCTACGCCAGCGTGGCCTGGTGGATTTTCTGCAACCAGGGCGCCGCGTTTGGCCCCCTTTTCATGAAGCTGCCGGCCTTTTTTGCCAAGAGCGCGGCTATTTACAACCCCCTCATCTACATCTGC</t>
  </si>
  <si>
    <t>GDGFYVPMSNTSGMVRSPYEYPQYYLVNPAPYFVLDAYMFFLILTCFPVNFLTLYVTIEHKKLRTPLNYILLNLAVGNLLMVLGGFTTTIYTSMHGYFVLGKTGCAIEGFFATHGGQVALWSLVVLSVKKWLVVCKPISNFRFQESHSLMGLAVTWVMATACSVPPLVGWSRYIPEGMQCSCGIDYYTRAEGVNNESFVVYMFTCHFIGPFVIIFFCYGQLLCAVKAAAAAQQESETTQRAEKEVTRMCIMMGAAFLICWCPYASVAWWIFCNQGAAFGPLFMKLPAFFAKSAAIYNPLIYIC</t>
  </si>
  <si>
    <t>KP827164.1</t>
  </si>
  <si>
    <t>CTACATGTTCCTGCTCATCCTCGTAGGCTTCCCGGTCAACTTCCTCACCCTGTACGTCACCCTCGAACACAAGAAGCTGCGGACCCCTCTAAACTACATCCTGCTGAACCTGGCGGTGGCCGACCTCTTCATGGTGCTGGGGGGCTTCACCACAACGATGTACACCTCCATGCACGGCTACTTTGTGCTCGGCCGCCTCGGATGCAACTTGGAAGGGTTCTTCGCCACCCTGGGCGGTGAGATCGCCCTCTGGTCGCTGGTCGTCCTGGCTATCGAGAGGTGGATAGTCGTCTGCAAGCCCATCAGCAACTTCCGCTTCACCGAGGACCACGCCATCATGGGTCTGGGCTTCAGCTGGGTCATGGCCAGCTCTTGTGCCGTGCCGCCGCTCGTCGGCTGGTCCCGTTACATCCCCGAGGGCATGCAGTGCTCATGCGGAGTCGACTACTACACCCGCGCCGAGGGCTTCAACAACGAGTCCTTCGTCATCTACATGTTCATCGTGCACTTCCTGGTCCCACTGGTTGTCATCTTCTTCTGCTACGGACGCCTGCTCTGCGCCGTCAAGGAGGCCGCCGCCGCCCAGCAGGAGTCCGAGACCACCCAGAGGGCCGAGAAGGAGGTCAGCCGCATGGTGGTGATCATGGTCATCGGCTACCTGGTGTGCTGGCTGCCCTACGCCAGCGTGGCCTGGTGGATCTTCTGCAACCAGGGATCCGAATTCGGACCCATCTTTATGAC</t>
  </si>
  <si>
    <t>YMFLLILVGFPVNFLTLYVTLEHKKLRTPLNYILLNLAVADLFMVLGGFTTTMYTSMHGYFVLGRLGCNLEGFFATLGGEIALWSLVVLAIERWIVVCKPISNFRFTEDHAIMGLGFSWVMASSCAVPPLVGWSRYIPEGMQCSCGVDYYTRAEGFNNESFVIYMFIVHFLVPLVVIFFCYGRLLCAVKEAAAAQQESETTQRAEKEVSRMVVIMVIGYLVCWLPYASVAWWIFCNQGSEFGPIFMT</t>
  </si>
  <si>
    <t>AY775116.1</t>
  </si>
  <si>
    <t>ATGAATGGCACAGAGGGACCCTTTTTCTATGTCCCTATGGTAAACACCACTGGTATTGTCCGGAGTCCTTATGAATACCCTCAGCACTACCTTGTCAGCCCAGCAGCTTATGCTGCTCTGGGTGCCTACATGTTCTTTCTCATCCTTGTTGGATTTCCCATCAACTTCCTTACTCTCTATGTCACCATTGAACACAAGAAGCTGCGAACCCCACTAAACTACATCCTTCTGAACCTTGCGGTGGCTGACCTCTTCATGGTGTTTGGAGGATTCACCACAACGGTTTACACCTCTATGCATGGCTACTTCGTCCTAGGTCGCCTTGGCTGCAATCTGGAAGGATTCTTTGCTACCCTCGGTGGTGAGATTGGTCTCTGGTCACTGGTTGTCCTTGCTATTGAAAGGTGGTTAGTCGTCTGCAAGCCTATTAGCAACTTCCGCTTTGGGGAGAACCACGCTATTATGGGCTTGGCCTTCACCTGGGTAGCGGCCCTTGCTTGCGCTGCACCCCCTCTTGTCGGCTGGTCTCGTTACATCCCTGAGGGCATGCAGTGCTCATGTGGAGTCGACTACTACACACGTGCAGAAGGCTTCAACAACGAGTCGTTTGTTATCTACATGTTTATCTGCCACTTCATAATTCCACTGRCTGTTGTGTTTTTCTGCTACGGCCGCCTGCTCTGTGCTGTCAAGGAGGCTGCTGCTGCCCAGCAGGAGTCTGAAACCACCCAGAGGGCTGAAAGGGAAGTCACCCGCATGGTTATTATGATGGTTATTTCCTTCCTGGTATGTTGGCTGCCCTATGCCGGAGTGGCCTGGTATATCTTCACACATCAGGGATCTGAATTTGGACCAGTCTTCATGACCCTCCCAGCCTTCTTTGCCAAGAGCTCTTCCATCTACAACCCTATCATTTACATCTGCATGAACAAGCAGTTCCGCCACTGCATGATCACCACCTTGTGCTGCGGGAAAAATCCCTTTGAAGAAGAGGAGGGAGCATCTTCTACTGCCTCCAAGACCGAGGCTTCCTCTGTGTCCTCCAGCTCTGTGTCTCCTGCATAA</t>
  </si>
  <si>
    <t>MNGTEGPFFYVPMVNTTGIVRSPYEYPQHYLVSPAAYAALGAYMFFLILVGFPINFLTLYVTIEHKKLRTPLNYILLNLAVADLFMVFGGFTTTVYTSMHGYFVLGRLGCNLEGFFATLGGEIGLWSLVVLAIERWLVVCKPISNFRFGENHAIMGLAFTWVAALACAAPPLVGWSRYIPEGMQCSCGVDYYTRAEGFNNESFVIYMFICHFIIPLXVVFFCYGRLLCAVKEAAAAQQESETTQRAEREVTRMVIMMVISFLVCWLPYAGVAWYIFTHQGSEFGPVFMTLPAFFAKSSSIYNPIIYICMNKQFRHCMITTLCCGKNPFEEEEGASSTASKTEASSVSSSSVSPA</t>
  </si>
  <si>
    <t>KF312142.1</t>
  </si>
  <si>
    <t>GTCAACCCAGCAGCTTTTGCTGCCCTGGGTGCCTATATGTTCCTGCTCATCCTCGTTGGCTTTCCCGTCAACTTCCTCACTCTCTACGTTACCCTCGAACACAAGAAGCTGCGAACCCCTCTAAACTACATCCTACTCAACCTTGCGGTGGCTAACCTCTTCATGGTGTTTGGAGGATTCACCACAACGATGTACACCTCTATGCATGGCTACTTCGTTCTAGGTCGTCTTGGCTGCAACCTGGAAGGATTCTTTGCAACACTCGGAGGTGAAATTGCCCTGTGGTCACTTGTTGTTCTGGCTGTTGAAAGGTGGATGGTTGTCTGCAAGCCAATCAGCAACTTTCGCTTTGGAGAAAACCATGCCATCATGGGTTTGGGCTGCACCTGGATCGCAGCCTGTGCTTGCGCTGTACCCCCTCTTGTTGGCTGGTCTCGTTACATCCCTGAGGGCATGCAGTGCTCATGTGGAATTGACTACTACACACGTGCAGAAGGTTTCAACAATGAATCCTTTGTTATCTACATGTTCTCCTGCCACTTCCTCACTCCACTGACTATTGTGTTTTTTTGCTATGGCCGTCTGCTCTGTGCAGTCAAGGAGGCAGCTGCTGCCCAGCAGGAGTCAGAGTCCACCCAAAGGGCTGAGAGGGAAGTCAGCCGCATGGTTGTGATCATGGTTGTCGCTTTCCTGGTATGTTGGTGTCCCTATGCAGGTGTGGCCTGGTATATCTTCACACATCAGGGCTCTGAGTTCGGACCTCTTTTAATGACCATCCCCGCCTTCTTTGCCAAGAGTTCCGCCGTCTACAACCCA</t>
  </si>
  <si>
    <t>VNPAAFAALGAYMFLLILVGFPVNFLTLYVTLEHKKLRTPLNYILLNLAVANLFMVFGGFTTTMYTSMHGYFVLGRLGCNLEGFFATLGGEIALWSLVVLAVERWMVVCKPISNFRFGENHAIMGLGCTWIAACACAVPPLVGWSRYIPEGMQCSCGIDYYTRAEGFNNESFVIYMFSCHFLTPLTIVFFCYGRLLCAVKEAAAAQQESESTQRAEREVSRMVVIMVVAFLVCWCPYAGVAWYIFTHQGSEFGPLLMTIPAFFAKSSAVYNP</t>
  </si>
  <si>
    <t>KF366366.1</t>
  </si>
  <si>
    <t>TTCCTGCTCATCCTCGTAGGCTTCCCCGTCAACTTCCTCACCCTGTACGTCACCCTCGATCACAAGAAGCTGCGGACCCCTCTYAACTACATCCTGCTGAACCTGGCGGTGGCCGACCTCTTCATGGTGCTGGGAGGGTTCACCACGACGATGTACACCTCCATGCACGGCTACTTCGTGCTGGGTCGCCTCGGCTGCAACGTGGAAGGATTCTTTGCAACCCTGGGCGGTGAGATCGCCCTCTGGTCGCTGGTCGTTCTGGCTATTGAGAGGTGGGTGGTCGTCTGCAAGCCCATCGCCAACTTCCGCTTCGGCGAGGATCACGCTATCATGGGTGTGGCCTTCACCTGGGTCATGGCCTCGGCTTGCGCCGTGCCCCCTCTCGTCGGCTGGTCTCGTTACATCCCCGAGGGCATGCAGTGCTCATGCGGAATCGACTACTACACGCGTGCAGAGGGTTTCAACAACGAGTCCTTCGTTATCTACATGTTCACCTGCCACTTCCTCATCCCAATGGTTGTCATTTTCTTCTGCTACGGACGCCTGCTCTGCGCCGTCAAGGAGGCCGCCGCCGCCCAGCAGGAGTCCGAGACCACCCAGAGGGCCGAGAGGGAGGTCAGTCGCATGGTGGTGATCATGGTCATCGCCTTCCTGGTGTGTTGGGTGCCCTACGCCAGCGTGGCCTGGTACATCTTCTGTAACCAGGGATCCGAGTTCGGACCGGTCTTCATGACC</t>
  </si>
  <si>
    <t>FLLILVGFPVNFLTLYVTLDHKKLRTPLNYILLNLAVADLFMVLGGFTTTMYTSMHGYFVLGRLGCNVEGFFATLGGEIALWSLVVLAIERWVVVCKPIANFRFGEDHAIMGVAFTWVMASACAVPPLVGWSRYIPEGMQCSCGIDYYTRAEGFNNESFVIYMFTCHFLIPMVVIFFCYGRLLCAVKEAAAAQQESETTQRAEREVSRMVVIMVIAFLVCWVPYASVAWYIFCNQGSEFGPVFMT</t>
  </si>
  <si>
    <t>MW681815.1</t>
  </si>
  <si>
    <t>ATGAACGGCACAGAGGGACCATTTTTCTATGTCCCTATGCTTAACACTACCGGCATTGTCCGGAGTCCTTATGAATATCCTCAGTACTACCTTGTCAACCCAGCAGCCTATGCTGCCCTGGGCGCCTACATGTTCCTGCTCATCCTTCTGGGCTTCCCCATCAACTTTCTCACTCTGTATGTCACCATGGAACACAAGAAGCTGCGGACCCCCCTAAACTACATCCTGCTGAATCTCGCTGTGGCTAACCTCTTCATGGTCTTTGGAGGATTCACCACAACGATGTACACCTCTATGCATGGCTACTTCGTCCTTGGACGCCTCGGCTGCAATCTGGAAGGATACTTTGCTACCCTCGGCGGTGAGATTTCGCTCTGGTCTCTGGTTGTTCTGGCTATTGAAAGGTGGATGGTCGTCTGCAAGCCCATCAGCAACTTCCGCTTTGGAGAGAATCACGCTATTATGGGTTTGGCCTTCACCTGGTTTATGGCCAATGCTTGTGCCGTTCCCCCTCTTGTCGGCTGGTCTCGTTACATCCCTGAGGGCATGCAGTGCTCATGCGGAGTCGACTACTACACACGTGCTGAAGGCTTCAACAATGAGTCCTTTGTCATCTACATGTTCATCTGCCACTTCTCAATTCCACTGACTGTCGTGTTCTTCTGCTATGGCCGTCTGCTCTGTGCTGTCAAGGAGGCTGCTGCTGCCCAGCAGGAGTCTGAGACCACCCAGAGGGCTGAGAGGGAGGTCACCCGCATGGTCGTTATCATGGTCATCGGCTTCCTGGTATGTTGGCTGCCCTATGCCGGTGTGGCCTGGTGGATCTTCACACATCAGGGCTCTGAATTCGGACCAGTCTTCATGACCCTCCCGGCCTTCTTTGCCAAGAGCTCCGCCATCTACAACCCAATGATCTACATCTGCATGAACAAGCAGTTCCGCCACTGCATGATCACCACCTTGTGCTGCGGGAAGAACCCCTTCGAGGAAGAGGAGGGAGCATCTACTGCCTCCAAGACCGAGGCCTCCTCTGCGTCTTCCAGCTCTGTGTCTCCTGCATAA</t>
  </si>
  <si>
    <t>MNGTEGPFFYVPMLNTTGIVRSPYEYPQYYLVNPAAYAALGAYMFLLILLGFPINFLTLYVTMEHKKLRTPLNYILLNLAVANLFMVFGGFTTTMYTSMHGYFVLGRLGCNLEGYFATLGGEISLWSLVVLAIERWMVVCKPISNFRFGENHAIMGLAFTWFMANACAVPPLVGWSRYIPEGMQCSCGVDYYTRAEGFNNESFVIYMFICHFSIPLTVVFFCYGRLLCAVKEAAAAQQESETTQRAEREVTRMVVIMVIGFLVCWLPYAGVAWWIFTHQGSEFGPVFMTLPAFFAKSSAIYNPMIYICMNKQFRHCMITTLCCGKNPFEEEEGASTASKTEASSASSSSVSPA</t>
  </si>
  <si>
    <t>EU637974.1</t>
  </si>
  <si>
    <t>TTGTCAACCCAGCAGCCTATGCTGGCCTGGGCGCCTACATGTTCCTGCTCATCCTTCTGGGCTTCCCCATCAACTTTCTCACTCTGTACGTCACCATGGAACACAAGAAGCTGCGGACCCCCCTAAACTACATCCTGCTGAATCTTGCTGTGGCTAACCTCTTCATGGTCTTTGGAGGATTCACCACAACGATGTACACCTCTATGCATGGCTACTTCGTCCTGGGACGCCTCGGCTGCAATCTGGAAGGATACTTTGCTACCCTCGGCGGTGAGATTTCGCTCTGGTCTCTGGTTGTTCTGGCTATTGAAAGGTGGATGGTCGTCTGCAAGCCCATCAGCAACTTCCGCTTTGGAGAGAATCACGCTATTATGGGTTTGGCCTTCACCTGGTTTATGGCCAATGCTTGTGCCGTTCCCCCTCTTGTCGGCTGGTCTCGTTACATCCCTGAGGGCATGCAGTGCTCATGCGGAGTCGACTACTACACACGTGCTGAAGGCTTCAACAATGAGTCCTTTGTCATCTACATGTTCATCTGCCACTTCTCAATTCCACTCACTGTCATATTCTTCTGCTATGGCCGTCTGCTCTGTGCTGTCAAGGAGGCTGCTGCTGCCCAGCAGGAGTCTGAGACCACCCAGAGGGCTGAGAGGGAGGTCACCCGCATGGTCGTTATCATGGTCATCGGCTTCCTGGTATGTTGGTTGCCCTATGCCAGTGTGGCCTGGTGGATCTTCACACATCAGGGCTCTGAGTTCGGACCAGTCTTCATGACCCTCCCGGCCTTCTTTGCCAAGAGCTCCGCCATCTACAACCCAATGATCTACATCTGCATGAACAAGCAGTTCCGCCACTG</t>
  </si>
  <si>
    <t>VNPAAYAGLGAYMFLLILLGFPINFLTLYVTMEHKKLRTPLNYILLNLAVANLFMVFGGFTTTMYTSMHGYFVLGRLGCNLEGYFATLGGEISLWSLVVLAIERWMVVCKPISNFRFGENHAIMGLAFTWFMANACAVPPLVGWSRYIPEGMQCSCGVDYYTRAEGFNNESFVIYMFICHFSIPLTVIFFCYGRLLCAVKEAAAAQQESETTQRAEREVTRMVVIMVIGFLVCWLPYASVAWWIFTHQGSEFGPVFMTLPAFFAKSSAIYNPMIYICMNKQFRH</t>
  </si>
  <si>
    <t>MH796448.1</t>
  </si>
  <si>
    <t>TTCTTCCTGATCATCACCGGCTTTCCCATCAACTTCCTCACTCTCTACGTTACCATCGAGCACAAGAAGCTGAGGACCCCCTTAAATTACATCCTGCTCAACCTGGCGGTGGCCGACCTCTTCATGGTCTTCGGAGGATTCACCACTACGATGTACACCTCGATGAACGGCTACTTCGTCTTCGGTGAAACTGGCTGCAACATCGAAGGATACTTTGCTACCCTCGGTGGTGAAATCGGGCTGTGGTCTCTGGTCGTCCTGGCTATTGAGAGGTATCTGGTCGTCTGCAAGCCAATGAGCAACTTNNGATTCNCGCANAACCACGCTATCATGGGCGTCGCGTTTACCTGGATCATGGCAAATGCCTGTGCCGCGCCACCTCTCTTCGGCTGGTCCAGATACATCCCAGAGGGCATGCAGTGCTCATCGNNAATCGACTATTACACCCTNAAGCCTNAAGTCAATAATAAGTCTTTCGTCATCTATATGTTCATCGTTCACTTCACGATTCCGCTCGTTGTTATCTTCTTCTGCTACGGCCGACTGGTCTGCACCGTCAAAGAGGCTGCTGCCCAGCAACAGGAGTCTGAGACCACACAGAGGGCTGAGAGGGAAGTCACCCGTATGGTCATCATCATGGTCTTATCCTTCGTGGTATGCTGGATTCCCTACGCCAGCGTAGCTTGGTACATCTTCACCCAC</t>
  </si>
  <si>
    <t>FFLIITGFPINFLTLYVTIEHKKLRTPLNYILLNLAVADLFMVFGGFTTTMYTSMNGYFVFGETGCNIEGYFATLGGEIGLWSLVVLAIERYLVVCKPMSNXXFXXNHAIMGVAFTWIMANACAAPPLFGWSRYIPEGMQCSSXIDYYTLKPXVNNKSFVIYMFIVHFTIPLVVIFFCYGRLVCTVKEAAAQQQESETTQRAEREVTRMVIIMVLSFVVCWIPYASVAWYIFTH</t>
  </si>
  <si>
    <t>AY775119.1</t>
  </si>
  <si>
    <t>ATGAATGGCACAGAGGGACCCTTTTTCTATGTCCCTATGGTAAACACCACTGGTATTGTCCGGAGTCCTTATGAATACCCTCAGCACTACCTTGTCAGCCCAGCAGCTTATGCTGCTCTGGGTGCCTACATGTTCTTTCTCATCCTTGTTGGATTTCCCATCAACTTCCTTACTCTCTATGTCACCATTGAACACAAGAAGCTGCGAACCCCACTAAACTACATCCTTCTGAACCTTGCGGTGGCTGACCTCTTCATGGTGTTTGGAGGATTCACCACAACGGTTTACACCTCTATGCATGGCTACTTCGTCCTAGGTCGCCTTGGCTGCAATCTGGAAGGATTCTTTGCTACCCTCGGTGGTGAGATTGGTCTCTGGTCACTGGTTGTCCTTGCTATTGAAAGGTGGTTAGTCGTCTGCAAGCCTATTAGCAACTTCCGCTTTGGGGAGAACCACGCTATTATGGGCTTGGCCTTCACCTGGGTAGCGGCCCTTGCTTGCGCTGCACCCCCTCTTGTCGGCTGGTCTCGTTACATCCCTGAGGGCATGCAGTGCTCATGTGGAGTCGACTACTACACACGTGCAGAAGGCTTCAACAACGAGTCGTTTGTTATCTACATGTTTATCTGCCACTTCACAATTCCACTGACTGTTGTGTTTTTCTGCTACGGCCGCCTGCTCTGTGCTGTCAAGGAGGCTGCTGCTGCCCAGCAGGAGTCTGAAACCACCCAGAGGGCTGAAAGGGAAGTCACCCGCATGGTTATTATGATGGTTATTTCCTTCCTGGTATGTTGGCTGCCCTATGCCGGAGTGGCCTGGTATATCTTCACACATCAGGGATCTGAATTTGGACCAGTCTTCATGACCCTCCCAGCCTTCTTTGCCAAGAGCTCTTCCATCTACAACCCTATCATTTACATCTGCATGAACAAGCAGTTCCGCCACTGCATGATCACCACCTTGTGCTGCGGGAAAAATCCCTTTGAAGAAGAGGAGGGAGCATCTTCTACTGCCTCCAAGACCGAGGCTTCCTCTGTGTCCTCCAGCTCTGTGTCTCCTGCATAA</t>
  </si>
  <si>
    <t>MNGTEGPFFYVPMVNTTGIVRSPYEYPQHYLVSPAAYAALGAYMFFLILVGFPINFLTLYVTIEHKKLRTPLNYILLNLAVADLFMVFGGFTTTVYTSMHGYFVLGRLGCNLEGFFATLGGEIGLWSLVVLAIERWLVVCKPISNFRFGENHAIMGLAFTWVAALACAAPPLVGWSRYIPEGMQCSCGVDYYTRAEGFNNESFVIYMFICHFTIPLTVVFFCYGRLLCAVKEAAAAQQESETTQRAEREVTRMVIMMVISFLVCWLPYAGVAWYIFTHQGSEFGPVFMTLPAFFAKSSSIYNPIIYICMNKQFRHCMITTLCCGKNPFEEEEGASSTASKTEASSVSSSSVSPA</t>
  </si>
  <si>
    <t>EU637984.1</t>
  </si>
  <si>
    <t>TTGTTAACCCAGCAGCTTATGCTGCTBTGGGTGCCTACATGTTCCTGCTCATCCTTCTTGGCTTCCCCATCAACTTCCTCACCCTGTACGTCACCATCGAACACAAGAAGCTGCGGACCCCTCTAAACTACATCCTGCTGAACCTTGCGGTAGCTAACCTCTTCATGGTAATTGGAGGATTCACCACAACGATGTACACCTCTATGCACGGCTACTTCGTCCTTGGACGCCTTGGCTGCAATCTGGAAGGATTCTTTGCTACCCTCGGTGGTGAAATTGCGCTCTGGTCACTGGTTGTTTTGGCTATTGAAAGGTGGGTGGTTGTCTGCAAGCCCATCAGCAACTTCCGCTTCGGGGAGAATCATGCACTTATGGGTTTGTCCCTTACCTGGTTTATGGCCTGTGCTTGCTCCGTGCCCCCTCTTTTTGGCTGGTCTCGTTACATTCCTGAGGGCATGCAGTGCTCATGTGGAGTTGACTACTACACACGTGCAGAAGGTTTCAACAATGAGTCCTTTGTTATCTACATGTTCACCTGCCACTTCTTGACTCCATTGACCATCGTGTTCTTCTGCTACGGCCGTCTGCTCTGTGCTGTCAAGGAGGCTGCTGCCGCCCAGCAGGAATCTGAAACCACCCAGAGAGCAGAGAGGGAAGTCACTCGCATGGTTGTTCTCATGGTCATCGCCTTCCTGGTATGTTGGTTGCCCTAYGCAGGTGTGGCTTGGTGGATCTTCACACATCAGGGCGCAGAGTTTGGTCCAGTCTTTATGACCATCCCAGCCTTCTTTGCCAAGAGTTCTTCCATCTACAACCCAATGATCTACATCTGCATGAACAAGCAGTTCCGCCACTG</t>
  </si>
  <si>
    <t>VNPAAYAAXGAYMFLLILLGFPINFLTLYVTIEHKKLRTPLNYILLNLAVANLFMVIGGFTTTMYTSMHGYFVLGRLGCNLEGFFATLGGEIALWSLVVLAIERWVVVCKPISNFRFGENHALMGLSLTWFMACACSVPPLFGWSRYIPEGMQCSCGVDYYTRAEGFNNESFVIYMFTCHFLTPLTIVFFCYGRLLCAVKEAAAAQQESETTQRAEREVTRMVVLMVIAFLVCWLPYAGVAWWIFTHQGAEFGPVFMTIPAFFAKSSSIYNPMIYICMNKQFRH</t>
  </si>
  <si>
    <t>KC623891.1</t>
  </si>
  <si>
    <t>TTCCTGCTCATCCTTCTTGGCTTCCCCATCAACTTCCTCACCCTGTACGTCACCATCGAACACAAGAAGCTGCGGACCCCTCTAAACTACATCCTGCTGAACCTTGCGGTAGCTAACCTCTTCATGGTAATTGGAGGATTCACCACAACGATGTACACCTCAATGCACGGCTACTTCGTCCTTGGACGCCTTGGCTGCAATCTGGAAGGATTCTTTGCTACCCTCGGTGGTGAAATTGCGCTCTGGTCACTGGTTGTTTTGGCTATTGAAAGGTGGGTGGTTGTCTGCAAGCCCATCAGCAACTTCCGCTTCGGGGAGAATCATGCACTTATGGGTTTGTCCCTTACCTGGTTTATGGCCTGTGCTTGCTCCGTGCCCCCTCTTTTTGGCTGGTCTCGTTACATTCCTGAGGGCATGCAGTGCTCATGTGGAGTTGACTACTACACACGTGCAGAAGGTTTCAACAATGAGTCCTTTGTTATCTACATGTTCACCTGCCACTTCTTGACTCCATTGACCATCGTGTTCTTCTGCTACGGCCGTCTGCTCTGTGCTGTCAAGGAGGCTGCTGCCGCCCAGCAGGAATCTGAAACCACCCAGAGAGCAGAGAGGGAAGTCACTCGCATGGTTGTTCTCATGGTCATCGCCTTCCTGGTATGTTGGTTGCCCTACGCAGGTGTGGCTTGGTGGATCTTCACACATCAGGGCGCAGAGTTTGGTCCAGTCTTTATGACCATCCCAGCCTTCTTTGCCAAGAGTTCTTCCATCTACAACCCAATGATCTACATCTGCATGAACA</t>
  </si>
  <si>
    <t>FLLILLGFPINFLTLYVTIEHKKLRTPLNYILLNLAVANLFMVIGGFTTTMYTSMHGYFVLGRLGCNLEGFFATLGGEIALWSLVVLAIERWVVVCKPISNFRFGENHALMGLSLTWFMACACSVPPLFGWSRYIPEGMQCSCGVDYYTRAEGFNNESFVIYMFTCHFLTPLTIVFFCYGRLLCAVKEAAAAQQESETTQRAEREVTRMVVLMVIAFLVCWLPYAGVAWWIFTHQGAEFGPVFMTIPAFFAKSSSIYNPMIYICMN</t>
  </si>
  <si>
    <t>MN519143.1</t>
  </si>
  <si>
    <t>ATGAACGGCACAGAGGGGGAGAACTTCTATATCCCCATGTCCAACAAGACGGGGGTAGTGCGGAGCCCGTTTGAGTACCCCCAGTACTACCTGGCCGAGCCCTGGAAGTTCTCAGCACTTGCTGCCTACATGTTCTTCCTCATCATCACAGGCTTCCCAATCAATTTCCTCACCCTTTTTGTCACTGTGCAGCACAAGAAGCTGCGACAGCCCCTCAACTACATCCTCCTCAACCTGGCCGTGGCCGACCTCTTCATGGTCTTTGGTGGCTTCACCACTACCGTCATCACCTCCATGAATGGCTATTTCATCTTCGGACCCGCTGGCTGCAACTTTGAGGGATTCTTCGCCACGCTTGGAGGTGAAGTCTCTCTTTGGTGCCTTGTGGTGCTTGCCATTGAACGTTACGTGGTTGTTTGTAAACCCATGAGCAACTTCCGCTTTGGCAGCCAACATGCCATCATGGGTGTTGCTTTCACGTGGATCATGGCCCTCTCGTGTGCTGGTCCCCCGCTCTTTGGATGGTCCAGATATATCCCTGAGGGAATGCAGTGTTCGTGTGGGGTTGATTACTATACTCTGAAGCCTGAAGTGAATAATGAGTCCTTTGTCATCTATATGTTCACCGTCCATTTCTCTCTCCCACTGACTGTTATATTCTTCTGTTATGGTCGGCTGGTCTGCACAGTCAAAGAGGCTGCAGCCCAGCAGCAGGAGTCAGAGTCCACACAGAGAGCTGAGAGGGAAGTCACCCGCATGGTGATCATAATGGTGATTGCCTTCCTCGTGTGTTGGCTGCCGTATGCTGGAGTAGCTGTCTACATTTTCACCAATCAGGGCAGTGATTTTGGTCCAATTTTCATGACCATACCAGCATTTTTTGCCAAAAGTTCATCTCTCTACAACCCACTCATCTATATCCTGATGAATAAACAGTTCCGTAACTGCATGATCACCACGGTTTGCTGTGGCAAGAACCCGTTCGAAGAGGAGGAAACTACTTCAGCCAGTGCCAGCAAGACAGAGGCTTCATCTGTTTCCTCCAGCCAGGTGGCCCCTGCATAA</t>
  </si>
  <si>
    <t>MNGTEGENFYIPMSNKTGVVRSPFEYPQYYLAEPWKFSALAAYMFFLIITGFPINFLTLFVTVQHKKLRQPLNYILLNLAVADLFMVFGGFTTTVITSMNGYFIFGPAGCNFEGFFATLGGEVSLWCLVVLAIERYVVVCKPMSNFRFGSQHAIMGVAFTWIMALSCAGPPLFGWSRYIPEGMQCSCGVDYYTLKPEVNNESFVIYMFTVHFSLPLTVIFFCYGRLVCTVKEAAAQQQESESTQRAEREVTRMVIIMVIAFLVCWLPYAGVAVYIFTNQGSDFGPIFMTIPAFFAKSSSLYNPLIYILMNKQFRNCMITTVCCGKNPFEEEETTSASASKTEASSVSSSQVAPA</t>
  </si>
  <si>
    <t>KF366362.1</t>
  </si>
  <si>
    <t>TTCCTGCTCATCCTCGTAGGCTTCCCCGTCAACTTCCTCACGCTGTACGTCACCCTCGAACACAAGAAGCTGCGGACCCCTCTAAACTACATCCTGCTGAACCTGGCGGTGGCCGACCTCTTCATGGTGCTGGGAGGGTTCACCACGACGATGTACACCTCCATGCACGGCTACTTCGTGCTGGGTCGCCTCGGCTGCAACGTGGAAGGATTCTTTGCAACCCTGGGCGGTGAGATCGCCCTCTGGTCGCTGGTCGTTCTGGCTATCGAGAGGTGGGTGGTCGTCTGCAAGCCCATCAGCAACTTCCGCTTCAGCGAGGATCACGCTATCATGGGTCTGGCCTTCACCTGGGTCATGGCCTCGGCTTGCGCCGTGCCCCCTCTCGTCGGCTGGTCTCGTTACATCCCCGAGGGCATGCAGTGCTCATGCGGAATCGACTACTACACTCGTGCGGAGGGTTTCAACAACGAGTCCTTCGTCATCTACATGTTCACCTGCCACTTCCTCATCCCGCTGGTTGTCATTTTCTTCTGCTACGGACGTCTGCTCTGCGCCGTCAAGGAGGCCGCCGCCGCCCAGCAGGAGTCCGAGACCACCCAGAGGGCCGAGAGGGAGGTCAGCCGCATGGTGGTGATCATGGTCATCGCCTTCCTGGTGTGTTGGGTGCCCTACGCCAGCGTGGCCTGGTGGATCTTCTGTAACCAGGGATCCGAGTTCGGACCGGTCTTAATGACC</t>
  </si>
  <si>
    <t>FLLILVGFPVNFLTLYVTLEHKKLRTPLNYILLNLAVADLFMVLGGFTTTMYTSMHGYFVLGRLGCNVEGFFATLGGEIALWSLVVLAIERWVVVCKPISNFRFSEDHAIMGLAFTWVMASACAVPPLVGWSRYIPEGMQCSCGIDYYTRAEGFNNESFVIYMFTCHFLIPLVVIFFCYGRLLCAVKEAAAAQQESETTQRAEREVSRMVVIMVIAFLVCWVPYASVAWWIFCNQGSEFGPVLMT</t>
  </si>
  <si>
    <t>JX534163.1</t>
  </si>
  <si>
    <t>AGCCAGGGGCCTATGTCACAGACGGGGGTGGTCAGGAGCCCGTTCGAGTACCCGCAGTACTACCTGGCTGAACCTTGGAAGTTCTCAGTGCTGGCAGCCTATATGTTCTTCCTCATTATAACAGGATTCCCCGTCAATTTCCTCACCCTGTACGTCACCATCCAGCACAAGAAACTTCGGCAACCCCTCAACTACATCCTGCTCAACCTGGCTGTCTCTGATCTCTTCATGGTCTTTGGTGGATTTACCACCACCATCATCACCTCGATGAATGGCTATTTCATCTTTGGACCAACAGGTTGTAACCTTGAAGCCTTCTTTGCTACACTTGGAGGTGAGGTTTCTCTTTGGTCGCTGGTGGTTCTTGCAATTGAACGATATGTGGTTGTCTGTAAGCCCATGAGTAACTTCCGATTTGGCAATCAACATGCCGTCATGGGCGTTACCTTCACATGGATCATGGCACTGGCTTGTGCCTTCCCCCCACTAGTTGGATGGTCCAGGTACATCCCTGAGGGAATGCAGTGCTCGTGTGGGATTGATTACTACACCTTGAAACCTGAAGTGAACAATGAATCCTTTGTCATCTACATGTTCGTCGTACATTTCAGTATCCCTCTGACTGTTATATTCTTCTGCTATGGCCGCCTTGTCTGCACAGTCAAAGAGGCTGCAGCTCAGCAACAGGAATCAGAAACCACCCAGAGAGCCGAGAGGGAGGTCACTCGAATGGTCATCATCATGGTGATTGCTTTCCTCATCTGTTGGTTGCCGTATGCTTCCGTGGCTTTCTACATCTTCACCAATCAAGGCAGCGAGTTCGGGCCGGTCTTCATGACCATCCCATCATTCTTTGCCAAAAGCTCGGCTTTGTACAACCCTCTCATTTACATTCTGATGAACAAACAGTTCCGTAACTGTATGATCACCACCCTTTGCTGTGGCAAGAATCCATTCGAAGAGGATGAGTCGGCCTCAGCCAGTGCCAGTAAGACTGAGGCTTCCTCTGTCTCCTCCAGCCAGGTTGCCCCTGCGTAA</t>
  </si>
  <si>
    <t>SQGPMSQTGVVRSPFEYPQYYLAEPWKFSVLAAYMFFLIITGFPVNFLTLYVTIQHKKLRQPLNYILLNLAVSDLFMVFGGFTTTIITSMNGYFIFGPTGCNLEAFFATLGGEVSLWSLVVLAIERYVVVCKPMSNFRFGNQHAVMGVTFTWIMALACAFPPLVGWSRYIPEGMQCSCGIDYYTLKPEVNNESFVIYMFVVHFSIPLTVIFFCYGRLVCTVKEAAAQQQESETTQRAEREVTRMVIIMVIAFLICWLPYASVAFYIFTNQGSEFGPVFMTIPSFFAKSSALYNPLIYILMNKQFRNCMITTLCCGKNPFEEDESASASASKTEASSVSSSQVAPA</t>
  </si>
  <si>
    <t>JX534164.1</t>
  </si>
  <si>
    <t>GGGGTGGTCAGGAGCCCGTTCGAGTACCCGCAGTACTACCTGGCTGAACCTTGGAAGTTCTCAGTGCTGGCAGCCTATATGTTCTTCCTCATTATAACAGGATTCCCCGTCAATTTCCTCACCCTGTACGTCACCATCCAGCACAAGAAACTTCGGCAACCCCTCTACTACATCCTGCTCAACCTGGCTGTCTCTGATCTCTTCATGGTCTTTGGTGCATTTACCACCACCATCATCACCTCGATGAATGGCTATTTCATCTTTGGACCAACAGGTTGTAACTTTGAAGCCTTCTTTGCTACACTTGGAGGTGAGGTTTCTCTTTGGTCGCTGGTGGTTCTTGCAATTGAACGATATGTGGTTGTCTGTAAGCCCATGAGTAACTTCCGATTTGGCAATCAACATGCCATCATGGGCGTTACCTTCACATGGATCATGGCACTGGCTTGTGCCTTCCCCCCACTAGTTGGATGGTCCAGGTACATCCCTGAGGGAATGCAGTGCTCGTGTGGGATTGATTACTACACCTTGAAACCTGAAGTGAACAATGAATCCTTTGTCATCTACATGTTCATCGTACATTTCAGCATCCCTCTGACTGTTATATTCTTCTGCTATGGCCGCCTTGTCTGCACAGTCAAAGAGGCTGCAGCTCAGCAACAGGAGTCAGAAACCACTCAGAGAGCCGAGAGGGAGGTCACTCGAATGGTCGTCATCATGGTGATTGCTTTCCTCATCTGTTGGTTGCCATATGCTTCCGTGGCTTTCTACATCTTCACCAATCAAGGCAGCGAGTTCGGGCCGGTCTTCATGACCATCCCAGCATTCTTTGCCAAAAGCTCATCTT</t>
  </si>
  <si>
    <t>GVVRSPFEYPQYYLAEPWKFSVLAAYMFFLIITGFPVNFLTLYVTIQHKKLRQPLYYILLNLAVSDLFMVFGAFTTTIITSMNGYFIFGPTGCNFEAFFATLGGEVSLWSLVVLAIERYVVVCKPMSNFRFGNQHAIMGVTFTWIMALACAFPPLVGWSRYIPEGMQCSCGIDYYTLKPEVNNESFVIYMFIVHFSIPLTVIFFCYGRLVCTVKEAAAQQQESETTQRAEREVTRMVVIMVIAFLICWLPYASVAFYIFTNQGSEFGPVFMTIPAFFAKSSS</t>
  </si>
  <si>
    <t>JX255567.1</t>
  </si>
  <si>
    <t>GTCAGCCCGGCAGCATACTTTATGCTGGCCTGCTACATGTTCTTTCTCATCCTTACCGGCTTCCCCATCAACTTCCTGACCCTGTATGTCACCATCGAGCACAAGAAACTGAGGACCTCCCTAAACTACATCCTGCTGAACCTGGCAGTGGCCGACCTCTTCATGGTGATTGGTGGCTTCACCACCACGTTGTACACATCCTTGAATGGCTACTTCGTCTTCGGTAGGACTGGCTGCAACATCGAAGGATTTTGTGCTACCCTTGGTGGTGAGATTGCTCTGTGGTCCCTGGTTGTCCTGGCTATTGAGAGGTGGGTGGTCGTCTGCAAGCCTATGAGCAACTTCCGCTTTGGTGAGAACCACGCCATCATGGGTGTTGCATTCAGCTGGGTGATGGCCGCTACCTGTGCTGTGCCCCCACTCTTTGGCTGGTCCCGCTACATCCCAGAGGGCATGCAGTGCTCATGCGGAATCGACTACTACACCCGTGCCCCCGGCTTCAACAACGAGTCCTTTGTGATCTACATGTTCATTGTCCACTTCTCGATTCCACTAGTTGTCATCTCCTTCTGCTATGGCCGTCTGCTGTGCACCGTCAAGGAGGCAGCTGCTGCCCAGCAGGAGTCTGAGACCACCCAGAGGGCTGAGAGGGAAGTTACCCGCATGGTCGTCCTGATGGTGATCTCCTACCTGGTGTGCTGGGTGCCCTATGCCAGCGTGGCCTGGTTTATCTTCTGCAATCAGGGAAGTGAGTTTGGCCCTGTCTTCATGACAGCCCCGGCCTTCTTTGCCAAGAGCTCCGCTCTCTACAACCCC</t>
  </si>
  <si>
    <t>VSPAAYFMLACYMFFLILTGFPINFLTLYVTIEHKKLRTSLNYILLNLAVADLFMVIGGFTTTLYTSLNGYFVFGRTGCNIEGFCATLGGEIALWSLVVLAIERWVVVCKPMSNFRFGENHAIMGVAFSWVMAATCAVPPLFGWSRYIPEGMQCSCGIDYYTRAPGFNNESFVIYMFIVHFSIPLVVISFCYGRLLCTVKEAAAAQQESETTQRAEREVTRMVVLMVISYLVCWVPYASVAWFIFCNQGSEFGPVFMTAPAFFAKSSALYNP</t>
  </si>
  <si>
    <t>JQ861044.1</t>
  </si>
  <si>
    <t>GGTGCATATATGTTTCTGCTCATTCTTCTCGGCTTTCCAATCAACTTCCTCACTCTGTATGTCACCATTGAACACAAGAAGCTGCGGACCCCTCTAAACTACATCCTGCTGAACCTTGCAGTGGCTAACCTTTTCATGGTGTTTGGAGGATTCACTACAACGATGTACACCTCTATGCATGGCTACTTCGTTCTAGGACGCCTTGGCTGCAACCTGGAAGGATTCTTTGCTACCCTTGGCGGTGAGATTGCCCTCTGGTCGCTGGTTGTCCTGGCTATTGAAAGATGGATGGTTGTCTGCAAGCCCATCAGCAATTTCCGCTTTGGGGAGAATCATGCAATCATGGGTTTGGCCTTCACCTGGCTTATGGCCAGTGCTTGTGCAGTGCCCCCTCTTGTTGGCTGGTCTCGTTACATCCCTGAGGGCATGCAGTGCTCATGTGGAGTCGACTACTACACACGTGCCGAAGGATTCAACAATGAGTCCTTTGTTGTCTACATGTTCATCTGTCACTTCCTCATTCCACTGACTGTTGTGTTCTTCTGCTATGGCCGTCTGCTCTGTGCCGTCAAGGAGGCTGCTGCTGCCCAGCAGGAGTCTGAGACCACCCAGAGGGCTGAGAGGGAAGTCACCCGCATGGTCGTAATCATGGTCATTGCCTTCCTGGTATGTTGGCTACCCTATGCCGGTGTGGCCTGGTGGATCTTCACACATCAGGGCTCTGAATTCGGACCAGTCTTTATGACCATCCCAGCCTTCTTTGCCAAGAGC</t>
  </si>
  <si>
    <t>GAYMFLLILLGFPINFLTLYVTIEHKKLRTPLNYILLNLAVANLFMVFGGFTTTMYTSMHGYFVLGRLGCNLEGFFATLGGEIALWSLVVLAIERWMVVCKPISNFRFGENHAIMGLAFTWLMASACAVPPLVGWSRYIPEGMQCSCGVDYYTRAEGFNNESFVVYMFICHFLIPLTVVFFCYGRLLCAVKEAAAAQQESETTQRAEREVTRMVVIMVIAFLVCWLPYAGVAWWIFTHQGSEFGPVFMTIPAFFAKS</t>
  </si>
  <si>
    <t>JN412566.1</t>
  </si>
  <si>
    <t>CCGGACTTCTATATTCCTATGTTAAATACCACAGGCATTGTCAGGAGCCCCTATGAGTATCCTCAGTACTACCTTCACAGCCCCGTGGCATACTTTGTGATGGGATCCTACATGTTTTTCCTCATCCTCACCTGCTTCCCAGTCAACTTCCTCACCCTTTACGTGACCATTGAGCACAAGAAGCTGAGGACCGCCCTCAACTACATCCTGCTGAACCTGGCTGTCGCTAACCTCTTCATGGTGTTCGGAGGATTCACGACCACGATATACAGCTGCATGAATGGCTACTTCGTCCTAGGCAGGCTCGGCTGCAGCATCGAGGGGTTCTTCGCGACCTTAGGCGGTGAGATTGGCCTCTGGTCCCTCGTCGTGCTGGCTATCGAGAGGTATCTGGTCGTCTGCAAGCCTATCGCCAACTTCCGCTTCGGGGAGAACCACGCCCTCATGGGATTGGCCTTCGCCTGGCTGATGGCCAGCAGCTGTGCCGTGCCCCCGCTGGTGGGATGGTCCCGTTACATCCCAGAGGGCTTCCAGGTCACATGCGGGATCGACTACTACACCCGCGCCGAAGGCTACAACAACGAGTCCTTCGTCATCTACATGTTCACCGTGCACTTCATCGGTCCTATGATCGTCATCTTCTTCTGCTACGGCCGTCTGATGTGCGCCGTCAAAGAGGCGGCCGCCGCCCAGCAGGAGTCTGAGACCACACAGAGGGCCGAGAGGGAGGTGACTCGCCTGGTCATCCTCATGGTGTTCTCTTTCCTGCTGACTTGGGTGCCCTACGCTAGCACGGCCTGGTATATCTTCTCTAACCAGGGCGCCAACTTCGGACCCATCTTCATGGGTATCCCGACCTTCTTCGCCAAGACCTCGGCCCTCTTCAACCCCGTCATCTACATCTGCATGAACAA</t>
  </si>
  <si>
    <t>PDFYIPMLNTTGIVRSPYEYPQYYLHSPVAYFVMGSYMFFLILTCFPVNFLTLYVTIEHKKLRTALNYILLNLAVANLFMVFGGFTTTIYSCMNGYFVLGRLGCSIEGFFATLGGEIGLWSLVVLAIERYLVVCKPIANFRFGENHALMGLAFAWLMASSCAVPPLVGWSRYIPEGFQVTCGIDYYTRAEGYNNESFVIYMFTVHFIGPMIVIFFCYGRLMCAVKEAAAAQQESETTQRAEREVTRLVILMVFSFLLTWVPYASTAWYIFSNQGANFGPIFMGIPTFFAKTSALFNPVIYICMN</t>
  </si>
  <si>
    <t>JN412579.1</t>
  </si>
  <si>
    <t>CCTGACTTATACGTCCCCTTCGTCAACACCACGGGGATGGTGAGGAGCCCCTACGAGTACCCTCAGTACTATCTGGTCAACCCGGCGGCCTTTTCCGCCCTCGCCGCCTACATGTTCTTCCTCATACTCAGGGGGTTCCCCATCAACTTCCTCACCCTATACGTCACCCTGGAACACAAGAAGCTGCGGACGCCCCTCAACTACATCCTGCTGAACCTGGCCGTGGCCGACCTGTTCATGGTGATCGGGGGCTTCACCACCACCATGTACACCTCCATGCATGGCTACTTCGTCTTAGGGCGCACCGGCTGCAACATCGAAGGATACTTTGCTACCCTCGGCGGTGAGATTGCGCTCTGGTCGCTGGTGGTGCTGGCTGTCGAGAGGTGGATCGTGGTCTGCAAGCCCATGAGCAACTTCCGCTTCGGGGAGAACCACGCCATTATGGGTGTGGCCTTCACCTGGGTCATGGCCAACGCCTGCGCGTTCCCCCCGCTGGTGGGCTGGTCTCGCTATATCCCCGAGGAAATGCAATGCTCATGCGGGGTCGACTACTACACGCGTGCCCCCGGCTACAACAACGAGTCTTTTGTGATCTACATTTTCATATGTCATTTCTCCACTCCGCTGGTGGTGATCTTCTTCTGCTACGGACGCCTGTTATGCGCAGTGAAGGAGGCGGCTGCGGCCCAGCAGGAGTCTGAGACCACCCAGAGGGCCGAGAGGGAGGTGACCCGCATGGTGGTCATCATGGTCATCGGCTTCCTGGTGTGCTGGCTTCCATACGCCGGCGTGGCCTGGTACATCTTCACCCACCAGGGCAGCATATTCGGACCCGTCTTCATGACCCTGCCGGCGTTCTTCGCCAAGGCCGCGGCCATCTACAACCCCATGA</t>
  </si>
  <si>
    <t>PDLYVPFVNTTGMVRSPYEYPQYYLVNPAAFSALAAYMFFLILRGFPINFLTLYVTLEHKKLRTPLNYILLNLAVADLFMVIGGFTTTMYTSMHGYFVLGRTGCNIEGYFATLGGEIALWSLVVLAVERWIVVCKPMSNFRFGENHAIMGVAFTWVMANACAFPPLVGWSRYIPEEMQCSCGVDYYTRAPGYNNESFVIYIFICHFSTPLVVIFFCYGRLLCAVKEAAAAQQESETTQRAEREVTRMVVIMVIGFLVCWLPYAGVAWYIFTHQGSIFGPVFMTLPAFFAKAAAIYNPM</t>
  </si>
  <si>
    <t>HQ168933.1</t>
  </si>
  <si>
    <t>ACTCTGTACGTCACCATCGAACACAAGAAGCTGCGAACCCCTCTAAACTACATCCTGCTGAACCTCGCGGTGGCCAACCTCTTCATGGTGTTCGGCGGATTCACCACAACAATGTACACCTCCATGCACGGCTACTTTGTCCTCGGTCGCCTCGGCTGCAATCTGGAAGGATTCTTTGCTACCCTGGGTGGTGAAATCGCCCTGTGGTCACTGGTCGTTTTGGCTATAGAAAGGTGGATGGTCGTCTGCAAGCCCATCAGCAATTTCCGCTTCGGAGAGAATCACGCCATTATGGGTTTGGCCTTCACCTGGATAATGGCCTGTGCTTGTGCCGTGCCCCCGCTCGTCGGCTGGTCCCGTTACATCCCCGAGGGCATGCAGTGCTCATGTGGAGTCGACTACTACACGCGCGCTGAGGGATTCAACAATGAGTCCTTTGTTGTCTACATGTTCGTTTGCCACTTCTGCGTTCCTCTGTTCATCGTGGGCTTCTGCTATGGCCGCCTGCTCTGTGCCGTCAAAGAGGCTGCCGCCGCCCAGCAGGAGTCGGAGACCACTCAGAGGGCCGAGAGGGAAGTCACCCGCATGGTAGTTCTCATGGTCATCGCTTTCCTGGTGTGCTGGCTGCCCTACGCCAGTGTSGCCTGGTTCATTTTCACACATCAGGGCTCTGAATTTGGACCACTTTTCATGACCATCCCAGCCTTCTTTGCCAAGAGTTCCTCCATCTATAACCC</t>
  </si>
  <si>
    <t>TLYVTIEHKKLRTPLNYILLNLAVANLFMVFGGFTTTMYTSMHGYFVLGRLGCNLEGFFATLGGEIALWSLVVLAIERWMVVCKPISNFRFGENHAIMGLAFTWIMACACAVPPLVGWSRYIPEGMQCSCGVDYYTRAEGFNNESFVVYMFVCHFCVPLFIVGFCYGRLLCAVKEAAAAQQESETTQRAEREVTRMVVLMVIAFLVCWLPYASVAWFIFTHQGSEFGPLFMTIPAFFAKSSSIYNP</t>
  </si>
  <si>
    <t>KX768558.1</t>
  </si>
  <si>
    <t>GCCTTTTAAAAGCCCAGCCGAGGCCACCAGATCCATTTGTAGCAAGGTCCATCTCCATCGTAATCTCAAACAGCCAGAAGAAACACCACCGAGGGGCTGAGAGCAACCACAAGCCGCAACCATGAACGGCACAGAGGGACCCTATTTTTATGTCCCTATGGTTAATACCACTGGTATTGTCCGGAGTCCTTATGAATATCCTCAGTACTACCTTGTCAGCCCAGCAGCCTACGCTTGTCTGGGTGCCTACATGTTTTTCCTCATTCTCGTCGGCTTCCCCATCAACTTCCTCACCCTCTATGTCACCATCGAACACAAGAAGCTGCGAACCCCTCTAAACTACATCCTGCTCAACCTCGCTGTGGCTGACCTTTTCATGGTGTTTGGAGGATTCACCACAACGATCTACACCTCTATGCATGGCTACTTTGTCCTCGGGCGCCTTGGCTGCAATCTGGAAGGATACTTTGCTACCCTGGGTGGTGAAATCGGTCTCTGGTCACTGGTTGTTCTGGCTGTTGAAAGGTGGCTGGTTGTCTGCAAGCCCATCAGCAACTTCCGCTTCAGTGAGAATCATGCCATTATGGGTCTGGTCTTCACCTGGATCATGGCCAATACCTGTGCTGCTCCCCCTCTTCTCGGCTGGTCTCGTTACATCCCAGAGGGCATGCAGTGCTCATGCGGAGTCGACTACTATACACGTGCAGAGGGTTTCAACAATGAGTCCTTTGTTGTCTACATGTTCATCTGCCACTTCTGCATTCCTCTTGTCGTTGTGTTCTTCTGCTACGGCCGTCTGCTCTGTGCCGTCAAGGAGGCTGCTGCCGCCCAGCAGGAGTCCGAGACCACCCAGAGAGCTGAGAGGGAAGTCACCCGCATGGTCATTATCATGGTCATCGGCTTCCTGGTTTGCTGGATACCTTACGCCAGTGTGGCCTGGTACATCTTCACCCATCAGGGTTCTGAGTTTGGACCTCTCTTTATGACCATCCCAGCTTTCTTTGCCAAGACAGCCTCCATCTACAACCCATTGATCTACATCTGCATGAACAAGCAGTTCCGCCACTGCATGATCACCACCTTGTGCTGCGGAAAGAATCCCTTCGAAGAGGAGGAGGGAGCATCCACCACTGCCTCCAAAACCGAGGCCTCCTCTGTGTCCTCCAGCTCCGTGTCTCCTGCATAAATGGAGTAACAGGCACAGGCTTCATAATCCACTATCCAAGAAGAAGACTTCCGCTCCCCCAGGGAAACGACTGAAGGCTAACGTCTACAGAAATAACTTCCTCTTTTTTATTTGTACAAACGACTTGGTTCAACCTAAAGACAGTTGCAGGAAAGGTCAGCCCATTACAGAGTTGTTCCTGTATGTACAGAATATCCAACTTACCAGTCTACGAGTATTTATTTCCTCAGAATAAAGGG</t>
  </si>
  <si>
    <t>MNGTEGPYFYVPMVNTTGIVRSPYEYPQYYLVSPAAYACLGAYMFFLILVGFPINFLTLYVTIEHKKLRTPLNYILLNLAVADLFMVFGGFTTTIYTSMHGYFVLGRLGCNLEGYFATLGGEIGLWSLVVLAVERWLVVCKPISNFRFSENHAIMGLVFTWIMANTCAAPPLLGWSRYIPEGMQCSCGVDYYTRAEGFNNESFVVYMFICHFCIPLVVVFFCYGRLLCAVKEAAAAQQESETTQRAEREVTRMVIIMVIGFLVCWIPYASVAWYIFTHQGSEFGPLFMTIPAFFAKTASIYNPLIYICMNKQFRHCMITTLCCGKNPFEEEEGASTTASKTEASSVSSSSVSPA</t>
  </si>
  <si>
    <t>KX768560.1</t>
  </si>
  <si>
    <t>AGCCCAGCTGAGGCCACCAGATCCATTTGTAGCAAGGTCCGTCTCCATCGTAATCTCCAACAGCCAGAAGAAACACCACCAAGGGGCTGAGAGCAACCACAAGCCGCAACCATGAACGGCACAGAGGGACCCTATTTTTATGTCCCTATGGTTAATACCACTGGTATTGTCCGGAGTCCTTATGAATATCCTCAGTACTACCTTGTCAGCCCAGCAGCCTACTTCTGTCTGGGTGCCTACATGTTTTTCCTCATTCTCGTCGGCTTCCCCATCAACTTCCTCACCCTCTATGTCACCATCGAACACAAGAAGCTGCGAACCCCTCTAAACTACATCCTGCTCAACCTTGCTGTGGCTGACCTTTTCATGGTGTTTGGAGGATTCACCACAACGATCTACACCTCTATGCATGGCTACTTTGTCCTCGGGCGCCTTGGCTGCAATGTGGAAGGATACTTTGCTACCCTGGGTGGTGAAATCGGTCTCTGGTCACTGGTTGTTCTGGCTGTTGAAAGGTGGCTGGTTGTCTGCAAGCCCATCAGCAACTTCCGCTTCGGTGAGAATCATGCTATTATGGGTCTGGTCTTCACCTGGATCATGGCCAATGCCTGTGCTGCCCCCCCTCTTGTCGGCTGGTCTCGTTACATCCCAGAGGGCATGCAGTGCTCATGCGGAATCGACTACTATACCCGTGCGGAGGGTTTCAACAATGAGTCCTTTGTTATCTACATGTTCATCTGCCACTTCTGCATTCCTCTTGTCATTGTGTTCTTCTGCTACGGCCGTCTGCTCTGTGCCGTCAAGGAGGCTGCTGCCGCCCAGCAGGAGTCCGAGACCACCCAGAGAGCTGAGAGGGAAGTCACCCGCATGGTCGTTATCATGGTCATCGGCTTCCTGATTTGCTGGACACCGTACGCCAGTGTGGCCTGGTACATCTTCACACATCAGGGTTCTGAGTTTGGACCTCTCTTTATGACCATCCCAGCTTTCTTTGCCAAGACAGCCTCCATTTACAACCCAATGATCTACATCTGCTTGAACAAGCAGTTCCGCCACTGCATGATCACCACCTTGTGCTGCGGAAAGAATCCCTTCGAAGAGGAGGAGGGAGCATCCACCACTGCCTCCAAAACCGAGGCCTCCTCTGTGTCCTCCAGCTCCGTGTCTCCTGCATAAATGGAGCAACAGGCACAGGCTTCATAATCCACTATCCAAGAAGAAGACTTCCGCTCCCCCAGGGAAACGACTGAAGGCTAACGTCTACAGAAATAACTTCCTCTTTTTTATTTGTACAAACGACTTGGTTCAACCTAAAGACAGTTGCAGGAAAGGTCAGCCCATAACAGAGTTGTTCCTGTATGTACAGAATATCCAACTTACCAGTCTACGAGTATTTATTCCTCAGAATAAAGGGGAATAAATGTTATTCTCTATCAGTT</t>
  </si>
  <si>
    <t>MNGTEGPYFYVPMVNTTGIVRSPYEYPQYYLVSPAAYFCLGAYMFFLILVGFPINFLTLYVTIEHKKLRTPLNYILLNLAVADLFMVFGGFTTTIYTSMHGYFVLGRLGCNVEGYFATLGGEIGLWSLVVLAVERWLVVCKPISNFRFGENHAIMGLVFTWIMANACAAPPLVGWSRYIPEGMQCSCGIDYYTRAEGFNNESFVIYMFICHFCIPLVIVFFCYGRLLCAVKEAAAAQQESETTQRAEREVTRMVVIMVIGFLICWTPYASVAWYIFTHQGSEFGPLFMTIPAFFAKTASIYNPMIYICLNKQFRHCMITTLCCGKNPFEEEEGASTTASKTEASSVSSSSVSPA</t>
  </si>
  <si>
    <t>KX768559.1</t>
  </si>
  <si>
    <t>TGACAGATTTGGAAACTGATAATCCACGATGGGGCTTTTAAAAGCCCAGCTGAGGCCACCAGATCCATTTGTAGCAAGGTCCATCTCCATCGTAATCTCCAACAGCCAGAAGAAACACCACCAAGGGGCTGAGAGCAACCACAAGCCGCAACCATGAACGGCACAGAGGGACCCTATTTTTATGTCCCTATGGTTAATACCACTGGTATTGTCCGGAGTCCCTATGAATATCCTCAGTACTACCTTGTCAGCCCAGCAGCCTACGCCTGTCTGGGTGCCTACATGTTTTTCCTCATTCTCGTCGGCTTCCCCATCAACTTCCTCACCCTCTATGTCACCATCGAACACAAGAAGCTGCGAACCCCTCTAAACTACATCCTGCTCAACCTTGCTGTGGCTGACCTTTTCATGGTGTTTGGAGGATTCACCACAACGATCTACACCTCTATGCATGGCTACTTTGTCCTCGGGCGCCTTGGCTGCAATCTGGAAGGATACTTTGCTACCCTGGGTGGTGAAATCGGTCTCTGGTCACTGGTTGTTCTGGCTATTGAAAGGTGGCTGGTTGTCTGCAAGCCCATCAGCAACTTCCGCTTCGGTGAGAATCATGCTATTATGGGTCTGGTCTTCACCTGGATCATGGCCAATGCCTGTGCTGCCCCCCCTCTTGTCGGCTGGTCTCGTTACATTCCTGAGGGCATGCAGTGCTCATGCGGAATCGACTACTATACCCGTGCGGAGGGTTTCAACAATGAGTCCTTTGTTATCTACATGTTCATCTGCCACTTCTGCATTCCTCTTGTAATTGTGTTCTTCTGCTACGGCCGTCTCCTCTGTGCCGTCAAGGAGGCTGCTGCCGCCCAGCAGGAGTCCGAGACCACCCAGAGAGCTGAGAGGGAAGTCACCCGCATGGTCGTTATCATGGTCATCGGCTTCCTGGTATGCTGGATACCGTACGCCAGTGTGGCCTGGTACATCTTCACACATCAGGGTTCTGAGTTTGGACCTCTCTTTATGACCATCCCAGCTTTCTTTGCCAAGTCAGCCTCCATTTACAACCCAATGATCTACATCTGCATGAACAAGCAGTTCCGCCACTGCATGATCACCACCTTGTGCTGCGGAAAGAATCCCTTCGAAGAGGAGGAGGGAGCATCCACCACTGCCTCCAAAACCGAGGCCTCCTCTGTGTCCTCCAGCTCCGTGTCTCCTGCATAAATGGAGCAACAGGCACAGGCTTCATAATCCACTATCCAAGAAGAAGACTTCCGCTCCCCCAGGGAAACGACTGAAGGCTAACGTCTACAGAAATAACTTCCTCTTTTTTATTTGTACAAACGACTTGGTTCAACCTAAAGACAGTTGCAGGAAAGGTCAGCCCATAACAGAGTTGTTCCTGTATGTACAGAATATCCAACTTACCAGTCTACGAGTATTTATTTCCTCAGAATAAAGGGGAAAAAAAGGTATTC</t>
  </si>
  <si>
    <t>MNGTEGPYFYVPMVNTTGIVRSPYEYPQYYLVSPAAYACLGAYMFFLILVGFPINFLTLYVTIEHKKLRTPLNYILLNLAVADLFMVFGGFTTTIYTSMHGYFVLGRLGCNLEGYFATLGGEIGLWSLVVLAIERWLVVCKPISNFRFGENHAIMGLVFTWIMANACAAPPLVGWSRYIPEGMQCSCGIDYYTRAEGFNNESFVIYMFICHFCIPLVIVFFCYGRLLCAVKEAAAAQQESETTQRAEREVTRMVVIMVIGFLVCWIPYASVAWYIFTHQGSEFGPLFMTIPAFFAKSASIYNPMIYICMNKQFRHCMITTLCCGKNPFEEEEGASTTASKTEASSVSSSSVSPA</t>
  </si>
  <si>
    <t>AB923852.1</t>
  </si>
  <si>
    <t>CTGCTCATCCTCGTAGGCTTCCCGGTCAACTTCCTCACCCTGTACGTCACCCTCGATCACAAGAAGCTGCGGACCCCTCTAAACTACATCCTGCTGAACCTCGCGGTGGCTGACCTCTTCATGGTGCTGGGAGGCTTCACCACAACGATGTACACCTCCATGCACGGCTACTTCGTGCTCGGGCGCCTCGGATGCAACTTGGAAGGATTCTTCGCCACCCTGGGCGGTGAGATCGCCCTCTGGTCGCTGGTCGTTCTGGCTATCGAGAGGTGGATAGTCGTCTGCAAGCCCATCAGCAACTTCCGCTTCACCGAGGACCACGCCATCATGGGCTTGGCCTTCAGCTGGGTCATGGCCTTGACTTGTGCCGTGCCGCCTCTCGTCGGCTGGTCTCGTTACATCCCTGAGGGCATGCAGTGCTCATGCGGAGTCGACTACTACACGCGCGCCGAGGGCTTCAACAACGAGTCCTTCGTCATCTACATGTTCATCGTGCACTTCCTCATCCCGCTGTGCGTCATTTTCTTCTGCTACGGACGCCTGCTCTGCGCAGTCAAGGAGGCCGCCGCCGCCCAGCAGGAGTCTGAGACCACCCAGAGGGCCGAGAAGGAGGTCAGCCGCATGGTCGTGATCATGGTCATCGGCTTCCTGGTGTGCTGGCTGCCCTACGCCAGCGTGGCCTGGTGGATCTTCTGCAACCAGGGATCCGAGTTCGGACCGATCTTTATGACCCTC</t>
  </si>
  <si>
    <t>LLILVGFPVNFLTLYVTLDHKKLRTPLNYILLNLAVADLFMVLGGFTTTMYTSMHGYFVLGRLGCNLEGFFATLGGEIALWSLVVLAIERWIVVCKPISNFRFTEDHAIMGLAFSWVMALTCAVPPLVGWSRYIPEGMQCSCGVDYYTRAEGFNNESFVIYMFIVHFLIPLCVIFFCYGRLLCAVKEAAAAQQESETTQRAEKEVSRMVVIMVIGFLVCWLPYASVAWWIFCNQGSEFGPIFMTL</t>
  </si>
  <si>
    <t>AY673769.1</t>
  </si>
  <si>
    <t>AACCATGAATGGCACAGAGGGACCCTTTTTCTATGTCCCTATGGTAAACACCACTGGTATTGTCCGGAGTCCTTATGAATACCCTCAGCACTACCTTGTCAGCCCAGCAGCTTATGCTGCTCTGGGTTGCTACATGTTCTTTCTCATCCTTGTTGGATTTCCCATCAACTTCCTTACTCTCTATGTCACCATTGAACACAAGAAGCTGCGAACCCCACTAAACTACATCCTTCTGAACCTTGCGGTGGCTGACCTCTTCATGGTGTTTGGAGGATTCACCACAACGGTTTACACCTCTATGCATGGCTACTTCATCCTAGGTCGCCTTGGCTGCAATCTGGAAGGATTCTTTGCTACCCTTGGTGGTGAGATTGGTCTCTGGTCACTGGTTGTCCTTGCTGTTGAAAGGTGGTTAGTCGTCTGCAAGCCTATTAGCAACTTCCGCTTTGGGGAGAACCACGCTATTATGGGCTTGGGCGTCACCTGGATAGGGGCCCTTTCTTGCGCTGCACCCCCTCTTCTTGGCTGGTCTCGTTACATCCCTGAGGGCATGCAGTGCTCATGTGGAGTCGACTACTACACACGTGCAGAAGGCTTCAACAACGAGTCGTTTGTTATCTACATGTTTATCTGCCACTTCTTAATTCCACTGACTATTGTGTTTTTCTGCTACGGCCGCCTGCTCTGTGCTGTCAAGGAGGCTGCTGCTGCCCAGCAGGAGTCTGAAACCACCCAGAGGGCTGAAAGGGAAGTCACCCGCATGGTTATTATGATGGTTATTTCCTTCCTGATATGTTGGCTGCCCTATGCCGGAGTGGCCTGGTATATCTTCACACATCAGGGATCTGAATTTGGACCAGTCTTCATGACCCTCCCAGCCTTCTTTGCCAAGGGCGCTTCCATCTACAACCCTATTATTTACATCTGCATGAACAAGCAGTTCCGCCACTGCATGATCACCACCTTGTGCTGCGGGAAAAATCCCTTTGAAGAAGAGGAGGGAGCATCTTCTACTGCCTCCAAGACCGAGGCTTCCTCTGTGTCCTCCAGCTCTGTGTCTCCTGCATAAAAGGGGCGTCAAGCAACGGCTCCGTGATCCGCCATC</t>
  </si>
  <si>
    <t>KP130837.1</t>
  </si>
  <si>
    <t>AAGGATTCTTTGCTACCCTTGGTGGTGAGATTGGTCTCTGGTCACTGGTTGTCCTTGCTGTTGAAAGGTGGTTAGTCGTCTGCAAGCCTATTAGCAACTTCCGCTTTGGGGAGAACCACGCTATTATGGGCTTGGGCGTCACCTGGATAGGGGCCCTTTCTTGCGCTGCACCCCCTCTTCTTGGCTGGTCTCGTTACATCCCTGAGGGCATGCAGTGCTCATGTGGAGTCGACTACTACACACGTGCAGAAGGCTTCAACAACGAGTCGTTTGTTATCTACATGTTTATCTGCCACTTCTTAATTCCACTGACTATTGTGTTTTTCTGCTACGGCCGCCTGCTCTGTGCTGTCAAGGAGGCTGCTGCTGCCCAGCAGGAGTCTGAAACCACCCAGAGGGCTGAA</t>
  </si>
  <si>
    <t>GFFATLGGEIGLWSLVVLAVERWLVVCKPISNFRFGENHAIMGLGVTWIGALSCAAPPLLGWSRYIPEGMQCSCGVDYYTRAEGFNNESFVIYMFICHFLIPLTIVFFCYGRLLCAVKEAAAAQQESETTQRAE</t>
  </si>
  <si>
    <t>KP827099.1</t>
  </si>
  <si>
    <t>CTACATGTTCCTGCTCATCCTCGTAGGCTTCCCGGTCAACTTCCTCACCCTGTACGTCACCCTCGAACACAAGAAGCTGCGGACCCCTCTAAACTACATCCTGCTGAACCTCGCGGTGGCCAACCTCTTCATGGTGCTGGGAGGGTTCACCACAACGATGTACACCTCCATGCACGGCTACTTCGTCCTCGGGCGCCTCGGATGCAACGTGGAAGGATTCTTCGCCACCCTGGGAGGTGAGATCGCCCTCTGGTCGCTGGTCGTTCTGGCTATCGAAAGGTGGATAGTCGTCTGCAAGCCCATCAGCAACTTCCGCTTCACCGAGGATCACGCCATCATGGGTTTGGGCTTCAGCTGGGTCATGGCCTTGGCTTGCTCCGTGCCCCCTCTCGTCGGCTGGTCTCGTTACATCCCCGAGGGCATGCAGTGCTCATGCGGAGTCGACTACTACACGCGCGCCGAGGGTTTCAACAACGAGTCCTTCGTCATCTACATGTTCACCTGCCACTTCCTCATTCCGCTGACTGTCATTTTCTTCTGCTACGGACGCCTGCTCTGCGCCGTCAAGGAGGCCGCCGCCGCCCAGCAGGAGTCCGAGACCACCCAGAGGGCCGAGAGGGAGGTCAGCCGCATGGTCGTGATCATGGTCATCGGCTTCCTGGTGTGTTGGCTGCCCTACGCCAGCGTGGCCTGGTGGATCTTCTGTAACCAGGGAACCGAGTTCGGACCGGTCTTCATGAC</t>
  </si>
  <si>
    <t>YMFLLILVGFPVNFLTLYVTLEHKKLRTPLNYILLNLAVANLFMVLGGFTTTMYTSMHGYFVLGRLGCNVEGFFATLGGEIALWSLVVLAIERWIVVCKPISNFRFTEDHAIMGLGFSWVMALACSVPPLVGWSRYIPEGMQCSCGVDYYTRAEGFNNESFVIYMFTCHFLIPLTVIFFCYGRLLCAVKEAAAAQQESETTQRAEREVSRMVVIMVIGFLVCWLPYASVAWWIFCNQGTEFGPVFMT</t>
  </si>
  <si>
    <t>EF212408.1</t>
  </si>
  <si>
    <t>CTCGAACACAAGAAGCTGCGGACCCCTCTAAACTACATCCTGCTGAATCTCGCGGTGGCTAACCTCTTCATGGTGTTTGGAGGATTCACCACAACGATGTACACCTCTATGCACGGCTACTTCGTCCTAGGACGCCTCGGCTGCAACCTGGAAGGATTCTTTGCTACCCTCGGCGGTGAGATAGCCCTCTGGTCACTGGTCGTTCTGGCTGTTGAAAGGTGGATGGTCGTCTGCAAGCCCATCAGCAACTTCCGCTTCACGGAGGATCACGCTATCATGGGTTTGGCCCTCACCTGGGTGATGGCCAGTGCTTGTGCCGTACCCCCTCTTGTCGGCTGGTCTCGTTACATCCCCGAGGGCATGCAGTGCTCATGTGGAGTCGACTACTACACGCGTGCAGAGGGCTTCAACAATGAGTCCTTTGTCATCTACATGTTCGTCTGCCACTTCGCCATTCCACTGATGGTCATTTTCTTCTGCTACGGCCGTCTGCTCTGCGCCGTCAAGGAGGCTGCTGCTGCCCAGCAGGAGTCTGAGACCACTCAGAGGGCTGAGAGGGAAGTCACCCGCATGGTCGTAATCATGGTCATCGCCTTCCTGGTATGTTGGTGTCCCTATGCCGGTGTGGCCTGGTACATCTTCTCAAATCAGGGATCTGAGTTCGGACCAGTCTTCATGACCATCCCGGCCTTCTTTGCCAAGAGCTCCTCCATCTACAAC</t>
  </si>
  <si>
    <t>LEHKKLRTPLNYILLNLAVANLFMVFGGFTTTMYTSMHGYFVLGRLGCNLEGFFATLGGEIALWSLVVLAVERWMVVCKPISNFRFTEDHAIMGLALTWVMASACAVPPLVGWSRYIPEGMQCSCGVDYYTRAEGFNNESFVIYMFVCHFAIPLMVIFFCYGRLLCAVKEAAAAQQESETTQRAEREVTRMVVIMVIAFLVCWCPYAGVAWYIFSNQGSEFGPVFMTIPAFFAKSSSIYN</t>
  </si>
  <si>
    <t>EF212412.1</t>
  </si>
  <si>
    <t>CTCGAACACAAGAAGCTGCGGACCCCTCTAAACTACATCCTGCTGAATCTCGCGGTGGCTAACCTCTTCATGGTGTTTGGAGGATTCACCACAACGATGTACACCTCTATGCACGGCTACTTCGTCCTAGGACGCCTCGGCTGCAACCTGGAAGGATTCTTTGCTACCCTCGGCGGTGAGATAGCCCTCTGGTCACTGGTCGTTCTGGCTGTTGAAAGGTGGATGGTTGTCTGCAAGCCCATCAGCAACTTCCGCTTCACGGAGGATCACGCTATCATGGGTTTGGCCCTCACCTGGGTGATGGCCAGTGCTTGTGCCGTACCCCCTCTTGTCGGCTGGTCTCGTTACATCCCCGAGGGCATGCAGTGCTCATGTGGAGTCGACTACTACACGCGTGCAGAGGGCTTCAACAATGAGTCCTTTGTCATCTACATGTTCGTCTGCCACTTCGCCATTCCACTGATGGTCATTTTCTTCTGCTACGGCCGTCTGCTCTGCGCCGTCAAGGAGGCTGCTGCTGCCCAGCAGGAGTCTGAGACCACTCAGAGGGCTGAGAGGGAAGTCACCCGCATGGTCGTAATCATGGTCATCGCCTTCCTGGTATGTTGGTGTCCCTATGCCGGTGTGGCCTGGTACATCTTCTCAAATCAGGGATCTGAGTTCGGACCAGTCTTCATGACCATCCCGGCCTTCTTTGCCAAGAGCTCCTCCATCTACAAC</t>
  </si>
  <si>
    <t>AY141281.1</t>
  </si>
  <si>
    <t>TNCCTGCTCATCCTGGTGGGCTTCCCCGTCAACTTCCTCACCCTCTACGTCACCCTCGAACACAAGAAGCTGCGGACCCCTCTGAACTACATCCTGCTCAACCTGGCGGTGGCCAACCTCTTCATGGTGCTTGGCGGGTTCACCACGACGATGTACACCTCCATGCACGGCTACTTCGTCCTCGGTCGCCTCGGCTGCAACGTGGAGGGCTTCTTCGCCACGCTGGGCGGTGAGATCGCCCTGTGGTCGCTGGTGGTTCTGGCCATAGAAAGGTGGGTGGTTGTNTGCAAGCCCATCGCCAACTTCCGCTTCAGGAAGGACCACGCCATCATGGGTCTGGCCTTCACCTGGGTCATGGCCTCGGCGTGCGCCGTGCCGCCCCTGGTCGGCTGGTCCCGCTACATCCCCGANGGGATGCAGTGCTCGTNCNGAATCGACTACTACACACGCGCCGAGGGCTTCAACAACGAGAGCTTCGTCATCTACATGTTCACCTGCCACTTCCTCATCCCGATGGTCATCANTTTCTTCTGCTACGGACGCCTGCTGTGCGCCGTCACCGAGGCCGCCGCCGCCCAGCAGGAGTCCGAGACCACCCAGAGGGCCCAGAGGGAGGTCAGCCGCATGGTGGTGATCATGGTCATCGCCTTCCTGGTGTGCTGGGTGCCCTACGCCAGCGTGGCCTGGTACATCTTCNGCAATCAGGGATCCGATNTCGGACCCGTCTTCATGACCCTCCCGGCCTTCTTTGCCAAGAGT</t>
  </si>
  <si>
    <t>XLLILVGFPVNFLTLYVTLEHKKLRTPLNYILLNLAVANLFMVLGGFTTTMYTSMHGYFVLGRLGCNVEGFFATLGGEIALWSLVVLAIERWVVVCKPIANFRFRKDHAIMGLAFTWVMASACAVPPLVGWSRYIPXGMQCSXXIDYYTRAEGFNNESFVIYMFTCHFLIPMVIXFFCYGRLLCAVTEAAAAQQESETTQRAQREVSRMVVIMVIAFLVCWVPYASVAWYIFXNQGSDXGPVFMTLPAFFAKS</t>
  </si>
  <si>
    <t>KP238002.1</t>
  </si>
  <si>
    <t>TTTCTGCTCATCCTCGTAGGCTTCCCCGTCAACTTCTTCACCCTGTACGTCACCCTCGAACACAAGAAGCTGCGGACCCCTCTAAACTACATCCTGCTGAACCTGGCGGTGGCCGACCTCTTCATGGTGCTGGGAGGATTCACCACGACGATGTACACCTCCATGCACGGCTACTTCGTGCTGGGTCGCCTCGGTTGCAACGTGGAAGGATTCTTTGCAACCCTGGGCGGTGAGATCGCCCTCTGGTCGCTCGTCGTACTGGCTATCGAGAGGTGGGTGGTCGTCTGCAAGCCCATCAGCAACTTCCGCTTCGGCGAGGACCACGCTATCATGGGTCTGGCCTTCACCTGGGTCATGGCCTCGGCTTGCGCCGTGCCCCCTCTCGTCGGCTGGTCTCGTTACATCCCCGAGGGCATGCAGTGCTCATGCGGAATCGACTACTACACGCGTGCGGAGGGTTTCAACAACGAGTCCTTCGTTATCTACATGTTCACCTGCCACTTCCTCATCCCTATGGTTATCATTTTCTTCTGCTACGGACGCCTGCTCTGCGCCGTCAAGGAGGCCGCCGCCGCCCAGCAGGAGTCCGAGACCACCCAGAGGGCCGAGAGGGAGGTCAGCCGCATGGTGGTGATCATGGTCGTCGCCTTCCTGGTGTGTTGGGTGCCCTACGCCAGCGTGGCCTGGTGGATCTTCTGTAACCAGGGATCCGATTTCGGACCGGTCTTCATGACC</t>
  </si>
  <si>
    <t>FLLILVGFPVNFFTLYVTLEHKKLRTPLNYILLNLAVADLFMVLGGFTTTMYTSMHGYFVLGRLGCNVEGFFATLGGEIALWSLVVLAIERWVVVCKPISNFRFGEDHAIMGLAFTWVMASACAVPPLVGWSRYIPEGMQCSCGIDYYTRAEGFNNESFVIYMFTCHFLIPMVIIFFCYGRLLCAVKEAAAAQQESETTQRAEREVSRMVVIMVVAFLVCWVPYASVAWWIFCNQGSDFGPVFMT</t>
  </si>
  <si>
    <t>EU108863.1</t>
  </si>
  <si>
    <t>CCGAGGGATTCAACAATGAGTCCTTCGTCGTGTACATGTTCGTCTGCCACTTCCTCACCCCGCATGACCGTCGTGTTCTTCTGCTACGGCCGTCTGCTTTGTGCCGTGAAGGAGGCCGCCGCCGCCCAGCAGGAGTCGGAGACCACCCAGAGGGCTGAGAGGGAAGTCACCCGCATGGTCGTGATCATGGTCATCGGCTTCCTCGTCTGCTGGTTGCCCTATGCCAGCGTGGCCTGGTTTATCTTCACACACCAGGGCTCTGAGTTCGGACCAGTCTTCATGACCATCCCAGCCTTCTTTGCCAAGAGTTCTGCCATCTACAACCCAATGATCTACATCTGCATGAACAAGCAGTTCCGCCACTGCATGATCACCACGC</t>
  </si>
  <si>
    <t>EU638014.1</t>
  </si>
  <si>
    <t>TTGTCAACCCAGCAGCTTTCGCCGCCCTGGGTGCCTACATGTTCTTCCTCATCCTTGTTGGCTTCCCCATCAACTTCCTCACTCTGTTCGTCACCATCCAACACAAGAAGCTGCGTACCCCTCTAAACTACATCCTGCTGAACCTTGCCGTGGCTGACCTCTTCATGGTGTTCGGAGGATTCACCACCACCATGTACAGCTCTATGCACGGCTACTTCGTCCTAGGACGCCTCGGCTGCAATCTTGAAGGATTCTTTGCTACCCTTGGTGGTGAGATTGCCCTCTGGTCACTGGTTGTCCTGGCTGTTGAAAGGTGGATCGTTGTCTGCAAGCCCATCAGTAGCTTCCGCTTCGGGGAGGATCACGCAATCATGGGTTTGGGCTTGGCTTGGGCGATGGCTTTAGCTTGTGCTGTGCCCCCTCTTGTCGGCTGGTCTCGTTACATCCCTGAGGGCATGCAGTGCTCATGTGGAATCGACTACTACACACGTGCAGAAGGATTCAACAATGAGTCCTTTGTTATCTACATGTTTACCTGCCACTTCACGGTCCCACTGGTTATCATTTCTTTCTGCTACGGCCGTCTACTCTGTGCTGTCAAAGAGGCTGCTGCTGCCCAGCAGGAGTCTGAGACCACCCAGAGGGCTGAGAGGGAAGTCAGCCGGATGGTAGTAATGATGGTCGTTGCCTTCCTGGTGTCTTGGCTGCCCTATGCCAGTACGGCCTGGTGGATCTTCTGCAATCAAGGAGCTGAATTCGGACCACTCTTCATGACCGTCCCGGCCTTCTTTGCCAAGAGTTCAGCCGTCTACAACCCAATGATCTACATCTGCATGAACAAGCAGTTCCGCCACTG</t>
  </si>
  <si>
    <t>VNPAAFAALGAYMFFLILVGFPINFLTLFVTIQHKKLRTPLNYILLNLAVADLFMVFGGFTTTMYSSMHGYFVLGRLGCNLEGFFATLGGEIALWSLVVLAVERWIVVCKPISSFRFGEDHAIMGLGLAWAMALACAVPPLVGWSRYIPEGMQCSCGIDYYTRAEGFNNESFVIYMFTCHFTVPLVIISFCYGRLLCAVKEAAAAQQESETTQRAEREVSRMVVMMVVAFLVSWLPYASTAWWIFCNQGAEFGPLFMTVPAFFAKSSAVYNPMIYICMNKQFRH</t>
  </si>
  <si>
    <t>KF272898.1</t>
  </si>
  <si>
    <t>TTTCTGCTCATCCTCGTAGGCTTCCCCGTCAACTTCCTCACCCTGTACGTCACCCTCGAACACAAGAAGCTGCGGACCCCTCTAAACTACATCCTGCTGAACCTGGCGGTGGCCGACCTCTTCATGGTGCTGGGAGGGTTCACCACGACGATGTACACCTCCATGCACGGCTACTTCGTGCTGGGTCGCCTCGGCTGCAACGTGGAAGGATTCTTTGCAACCCTGGGCGGTGAGATCGCCCTCTGGTCGCTGGTCGTTCTGGCTATCGAGAGGTGGGTGGTCGTCTGCAAGCCCATCAGCAACTTCCGCTTCGGCGAAGATCACGCCATCATGGGTCTGGCCTTCACCTGGGTCATGGCCTCGGCTTGCGCCGTGCCCCCTCTCGTCGGCTGGTCTCGTTACATCCCCGAGGGCATGCAGTGCTCATGCGGAATCGACTACTACACGCGTGCGGAGGGTTTCAACAACGAGTCCTTCGTTATCTACATGTTCGTCTGCCACTTCCTCATCCCGATGGTTATCATTTTCTTCTGCTACGGACGCCTGCTCTGCGCCGTCAAGGAGGCCGCCGCCGCCCAGCAGGAGTCCGAGACCACCCAGAGGGCCGAGAGGGAGGTCAGCCGCATGGTGGTGATCATGGTCATCGCCTTCCTGGTGTGTTGGGTGCCCTACGCCAGCGTGGCCTGGTATATCTTCTGTAACCAGGGATCCGACTTCGGACCGATCTTCATGACC</t>
  </si>
  <si>
    <t>FLLILVGFPVNFLTLYVTLEHKKLRTPLNYILLNLAVADLFMVLGGFTTTMYTSMHGYFVLGRLGCNVEGFFATLGGEIALWSLVVLAIERWVVVCKPISNFRFGEDHAIMGLAFTWVMASACAVPPLVGWSRYIPEGMQCSCGIDYYTRAEGFNNESFVIYMFVCHFLIPMVIIFFCYGRLLCAVKEAAAAQQESETTQRAEREVSRMVVIMVIAFLVCWVPYASVAWYIFCNQGSDFGPIFMT</t>
  </si>
  <si>
    <t>KC623901.1</t>
  </si>
  <si>
    <t>TTCCTGCTCATCCTCCTTGGCTTCCCCATCAACTTTCTCACTCTGTACGTCACCATCGAACACAAGAAGCTGCGAACCCCTCTAAACTACATTCTGCTGAATCTTGCGGTAGCTAACCTCTTCATGGTATTTGGAGGATTCACCACAACGATGTACACCTCCATGCACGGCTACTTTGTCCTTGGACGTCTTGGCTGCAAYCTGGAAGGATTCTTTGCTACCCTTGGTGGTGAGATTTCGCTCTGGTCACTGGTTGTTTTGGCTGTTGAAAGATGGGTGGTTGTCTGCAAGCCCATCAGCAACTTCCGCTTCGGGGAGAATCATGCAATCATGGGGTTGTCCCTGACCTGGTTTATGGCCTGTGCTTGCGCCGTGCCCCCTCTTTTTGGCTGGTCTCGTTACATCCCTGAGGGAATGCAGTGCTCATGTGGAGTTGACTACTACACACGTGCAGAGGGTTTCAACAATGAGTCCTTTGTAATCTACATGTTCACCTGCCACTTCCTCACTCCACTGACCGTCGTTTTCTTCTGCTACGGCCGTCTGCTCTGTGCTGTCAAAGAGGCTGCTGCTGCCCAGCAGGAGTCTGAGACCACCCAGAGGGCTGAGAGGGAAGTCACCCGCATGGTCGTAATCATGGTCATCGCCTTCCTGGTATGTTGGTTGCCCTATGCCGGTGTGGCCTGGTGGATCTTCACACATCAGGGCTCTGAGTTCGGACCAGTCTTCATGACCATTCCGGCCTTCTTTGCCAAGAGTTCCTCCATCTACAACCCAATGATCTACATCTGCATGAACA</t>
  </si>
  <si>
    <t>KC623899.1</t>
  </si>
  <si>
    <t>TTCCTGCTCATCCTCCTTGGCTTCCCCATCAACTTTCTCACTCTGTACGTCACCATCGAACACAAGAAGCTGCGAACCCCTCTAAACTACATTCTGCTGAATCTTGCGGTAGCTAACCTCTTCATGGTATTTGGAGGATTCACCACAACGATGTACACCTCCATGCATGGCTACTTTGTCCTTGGACGTCTTGGCTGCAACCTGGAAGGATTCTTTGCTACCCTCGGTGGTGAGATTTCGCTCTGGTCACTGGTTGTTTTGGCTGTTGAAAGATGGGTGGTTGTCTGCAAGCCCATCAGCAACTTCCGCTTCGGGGAGAATCATGCAATCATGGGGTTGTCTCTGACCTGGTTTATGGCCTGTGCTTGCGCCGTGCCCCCTCTTTTTGGCTGGTCTCGTTACATCCCTGAGGGAATGCAGTGCTCATGTGGAGTTGACTACTACACACGTGCAGAGGGTTTCAACAATGAGTCCTTTGTGATCTACATGTTCACCTGCCACTTCCTCACTCCACTGACCGTCGTTTTCTTCTGCTACGGCCGTCTGCTCTGTGCTGTCAAAGAGGCTGCTGCTGCCCAGCAGGAGTCTGAAACCACCCAGAGGGCTGAGAGGGAAGTCACCCGCATGGTCGTAATCATGGTCATCGCCTTCCTGGTATGTTGGTTGCCCTATGCCGGTGTGGCCTGGTGGATCTTCACACATCAGGGCTCTGAGTTCGGACCAGTCTTCATGACCATTCCGGCCTTCTTTGCCAAGAGTTCCGCCATCTACAACCCAATGATCTACATCTGCATGAACA</t>
  </si>
  <si>
    <t>FLLILLGFPINFLTLYVTIEHKKLRTPLNYILLNLAVANLFMVFGGFTTTMYTSMHGYFVLGRLGCNLEGFFATLGGEISLWSLVVLAVERWVVVCKPISNFRFGENHAIMGLSLTWFMACACAVPPLFGWSRYIPEGMQCSCGVDYYTRAEGFNNESFVIYMFTCHFLTPLTVVFFCYGRLLCAVKEAAAAQQESETTQRAEREVTRMVVIMVIAFLVCWLPYAGVAWWIFTHQGSEFGPVFMTIPAFFAKSSAIYNPMIYICMN</t>
  </si>
  <si>
    <t>KF017149.1</t>
  </si>
  <si>
    <t>GTCAACCCGGCGGCCTACGCCGCCCTGGGTGCCTACATGTTTCTGCTCATCCTCGTAGGCTTCCCCGTCAACTTCCTCACCCTGTACGTCACCCTCGAACACAAGAAGCTGCGGACCCCTCTAAACTACATCCTGCTGAACCTGGCGGTGGCCGACCTCTTCATGGTGCTGGGAGGGTTCACCACGACGATGTACACCTCCATGCACGGCTACTTCGTGCTGGGTCGCCTCGGCTGCAACGTGGAAGGATTCTTTGCAACCCTGGGCGGTGAGATCGCCCTCTGGTCGCTGGTCGTTCTGGCTATCGAGAGGTGGGTGGTCGTCTGCAAGCCCATCAGCAACTTCCGCTTCAGCGAGGATCACGCTATCATGGGCCTGGCCTTCACCTGGGTCATGGCCTCGGCTTGCGCCGTGCCCCCTCTCGTCGGCTGGTCTCGTTACATCCCCGAGGGCATGCAGTGCTCATGCGGAGTCGACTACTACACGCGTGCGGAGGGTTTCAACAACGAGTCCTTCGTTATCTACATGTTCACCTGCCACTTCGTCATCCCGATGGTTGTCATTTTCTTCTGCTACGGACGCCTGCTCTGCGCCGTCAAGGAGGCCGCCGCCGCCCAGCAGGAGTCCGAGACCACCCAGAGGGCCGAGAAGGAGGTCAGCCGCATGGTGGTGATCATGGTCATCGCCTACCTGGTGTGTTGGGTGCCGTACGCCAGCGTGGCCTGGTGGATCTTCTGTAACCAGGGATCCGAGTTCGGACCGGTCTTCATGACCATCCCGGCCTTCTTTGCCAAGAGTTCGTCCATCTACAACCCG</t>
  </si>
  <si>
    <t>VNPAAYAALGAYMFLLILVGFPVNFLTLYVTLEHKKLRTPLNYILLNLAVADLFMVLGGFTTTMYTSMHGYFVLGRLGCNVEGFFATLGGEIALWSLVVLAIERWVVVCKPISNFRFSEDHAIMGLAFTWVMASACAVPPLVGWSRYIPEGMQCSCGVDYYTRAEGFNNESFVIYMFTCHFVIPMVVIFFCYGRLLCAVKEAAAAQQESETTQRAEKEVSRMVVIMVIAYLVCWVPYASVAWWIFCNQGSEFGPVFMTIPAFFAKSSSIYNP</t>
  </si>
  <si>
    <t>GATCGCAACCGCAAGCCGCAACCATGAACGGCACAGAGGGACCCTACTTCTATGTCCCTATGGTAAACACCACCGGCATTGTCCGGAGTCCATATGATTACCCTCAGTACTACCTTGTCAACCCAGCAGCTTACGCTGCCCTGGGGGCCTACATGTTCCTGCTCATCCTTCTTGGCTTCCCCATCAACTTCCTCACTCTGTACGTCACCCTCGAACACAAGAAGCTGCGGACCCCTCTAAACTACATCCTGCTGAATCTCGCGGTGGCTAACCTCTTCATGGTGTTGGGAGGATTCACCACAACGATGTACACCTCTATGCACGGCTACTTCGTCCTAGGACGCCTCGGCTGCAACCTGGAAGGATTCTTTGCTACCCTGGGCGGTGAGATAGCGCTCTGGTCACTGGTCGTCCTGGCTGTTGAAAGGTGGATGGTTGTCTGCAAGCCCATCAGCAACTTCCGCTTCGGGGAGGATCACGCTATCATGGGTTTGGGCTGCACCTGGTTGATGGCGTTAGCTTGTTCCGTGCCCCCTCTCGTCGGCTGGTCTCGTTACATCCCCGAGGGCATGCAGTGCTCATGTGGAGTCGACTACTACACACGTGCAGAGGGCTTCAACAATGAGTCCTTTGTCATCTACATGTTCGTCTGCCACTTCTCCATTCCACTGACTGTCATTTTCTTCTGCTACGGCCGTCTGCTCTGCGCCGTCAAGGAGGCTGCTGCTGCCCAGCAGGAGTCTGAGACCACTAGAGGGCTGAGAGGGAAGTCTCCCGCATGGTCGTAATCATGGTCGTCGCCTTCCTGGTATGTTGGTTACCCACGCCGGCACGGCATGGTATATCTTCTGTAATCAGGGATCTGAGTTCGGACCAGTCTTCATGACCATCCGTCCTTCTTTGCCAAGAGCTCCTCCATCTACAACCCAATGATCTACATCTGCATGAACAAGCAGTTCCCAACTGCATGATCACCACCATGTGCTGCGGGAAGAACCCCCTTGAGGAGGAGGAGGGAGCATCCTCTCTAAGACCGAGGCCTCCTCTGTCTCCACCAGCTCAGTGTCTCCTGCATAAAAGGGCCCTCAACACTGGCTCGT</t>
  </si>
  <si>
    <t>OPN1LW</t>
  </si>
  <si>
    <t>TATAAAGCACCGTGACCGCCGGGCAGCGCCAGGTCCGCAGGCATCGGGGACGGGGTTCTCCAGAGCCATGGCCCAGCAGTGGGGCCCTCAGAGGTTTGCAGGTGGGCAGCCGCAGACCAGCTTCGAGGACAGCACCCAGGGGAGCGTCTTCACCTACACCAACAGCAACTCCACCAGAGACCCCTTCGACGGCCCCAATTACCACATCGCCCCCAGATGGGTGTACCACCTGACCAGCGTCTGGATGGTCTTCGTGCTCATCGCCTCCATCTTCACGAACGGGCCCGTGCTGGCAGCCACCATGAAGTTCAAGAAGCTGCGCCACCCTCTGAACTGGATGCTGGTGAACTTGGCCGTCGCTGACCTGGCGGAGACGGTCATTGCCAGCACCATCAGCGTTGTGAACCAGATGTACGGCTACTTTGTGCTGGGCCACCCCTTGTGCATTGTGGAGGGCTTCACTGTCTCCTTGTGTGGGATCACCGGTCTCTGGTCCTTGGCCATCATTTCCTGGGAGAGGTGGATGGTGGTCTGCAAGCCCTTCGGCAACGTGAGATTTGATGCCAAGCTGGCCATTGCGGGCATTGCCTTCTCCTGGATCTGGGCTGCTGTGTGGACAGCTCCACCCATCTTTGGCTGGAGCAGGTACTGGCCCCACGGCCTGAAGACGTCGTGCGGCCCGGATGTGTTCAGCGGCAGCTCTTACCCCGGGGTGCAGTCTTACATGATCACGCTCATGATCACCTGCTGCTTCATCCCGCTCAGCGTTATCGTGCTCTGCTACCTGCAAGTGTGGCTGGCCATCCGAGCGGTGGCGAAGCAGCAGAAAGAATCCGAATCCACCCGGAAGGCGGAGAAGGAGGTAACCCGCATGGTGATGGTGATGATCTTTGCGTACTGCCTCTGCTGGGGGCCCTACACATTCTTTGCGTGCTTCGCCGCTGCCCACCCTGGCTACGCCTTCCACCCTCTGGTGGCCGCCCTGCCATCCTACTTCGCCAAAAGTGCCACCATCTACAACCCCATTATCTATGTCTTTATGAACCGGCAGTTTCGAAACTGCATCTTGCAGCTTTTTGGGAAGAAGGTGGATGACAGCTCTGAACTCTCCAGCGTTTCCAAAACAGAGGCCTCATCTGTCTCTTCGGTGTCACCTGCCTGAGTCGCCTGTCTCCCACTGGAAAACGTAACCGGTCCCACCCTCCGGGGCTTTGGCCACCCCGCCCCTGCCCCTTTTCTCCATCCCTGTGAAATAAATGTAGTTTCTCTTTGCCAAAA</t>
  </si>
  <si>
    <t>MAQQWGPQRFAGGQPQTSFEDSTQGSVFTYTNSNSTRDPFDGPNYHIAPRWVYHLTSVWMVFVLIASIFTNGPVLAATMKFKKLRHPLNWMLVNLAVADLAETVIASTISVVNQMYGYFVLGHPLCIVEGFTVSLCGITGLWSLAIISWERWMVVCKPFGNVRFDAKLAIAGIAFSWIWAAVWTAPPIFGWSRYWPHGLKTSCGPDVFSGSSYPGVQSYMITLMITCCFIPLSVIVLCYLQVWLAIRAVAKQQKESESTRKAEKEVTRMVMVMIFAYCLCWGPYTFFACFAAAHPGYAFHPLVAALPSYFAKSATIYNPIIYVFMNRQFRNCILQLFGKKVDDSSELSSVSKTEASSVSSVSPA</t>
  </si>
  <si>
    <t>Entered</t>
  </si>
  <si>
    <t>MAQQWGPQRFAGGQPQTSFEDSTQGSVFTYTNSNSTRDPFDGPNYHIAPRWVYHLTSVWMVFVLIASIFTNGPVLAATMKFKKLRHPLNWMLVNLAVADLAETVIASTISVVNQMYGYFVLGHPLCIVEGFTVSLCGITGLWSLAIISWERWMVVCKPFGNVRFDAKLAIAGIAFSWIWAAVWTAPPIFGWSRYWPHGLKTSCGPDVFSGSSYPGVQSYMITLMITCCFIPLSVIVLCYLQVWLAIRAVAKQQKESESTRKAEKEVTRMVMVMIFAYCLCWGPYTFFACFASAHPGYAFHPLVAALPSYFAKSATIYNPIIYVFMNRQFRNCILQLFGKKVDDSSELSSVSKTEASSVSSVSPA</t>
  </si>
  <si>
    <t>MNGTEGPNFYVPFSNKTGVVRSPFEAPQYYLAEPWQFSMLAAYMFLLIMLGFPINFLTLYVTVQHKKLRTPLNYILLNLAVADLFMVFGGFTTTLYTSLHGYFVFGPTGCNLEGFFATLGGEIALWSLVVLAIERYVVVCKPMSNFRFGENHAIMGVAFTWVMALACAAPPLVGWSRYIPEGMQCSCGIDYYTPHEETNNESFVIYMFVVHFIIPLIVIFFCYGQLVFTVKEAAAQQQESATTQKAEKEVTRMVIIMVIAFLICWLPYAGVAFYIFTHQGSDFGPIFMTIPSFFAKTSAVYNPVIYIMMNKQFRNCMVTTLCCGKNPLGDDEASTTVSKTETSQVAPA</t>
  </si>
  <si>
    <t>MNGTEGPNFYVPFSNKTGVVRSPFEAPQYYLAEPWQFSMLAAYMFLLIMLGFPINFLTLYVTVQHKKLRTPLNYILLNLAVADLFMVFGGFTTTLYTSLHGYFVFGPTGCNLEGFFATLGGEIALWSLVVLAIERYVVVCKPMSNFRFGENHAIMGVAFTWVMALACAAPPLVGWSRYIPEGMQCSCGIDYYTPHEETNNESFVIYMFVVHFIIPLIVIFFCYGQLVFTVKEAAAQQQESATTQKAEKEVTRMVIIMVIAFLICWLPYAGVAFYIFTHQGSDFGPIFMTIPAFFAKTSSVYNPVIYIMMNKQFRNCMVTTLCCGKNPLGDDEASTTVSKTETSQVAPA</t>
  </si>
  <si>
    <t>MNGTEGPNFYVPFSNKTGVVRSPFEAPQYYLAEPWQFSMLAAYMFLLIMLGFPINFLTLYVTVQHKKLRTPLNYILLNLAVANLFMVFGGFTTTLYTSLHGYFVFGPTGCNLEGFFATLGGEIALWSLVVLAIERYVVVCKPMSNFRFGENHAIMGVAFTWVMALACAAPPLVGWSRYIPEGMQCSCGIDYYTPHEETNNESFVIYMFVVHFIIPLIVIFFCYGQLVFTVKEAAAQQQESATTQKAEKEVTRMVIIMVIAFLICWLPYAGVAFYIFTHQGSDFGPIFMTIPSFFAKTSAVYNPVIYIMMNKQFRNCMVTTLCCGKNPLGDDEASTTVSKTETSQVAPA</t>
  </si>
  <si>
    <t>MNGTEGPNFYVPFSNKTGVVRSPFEAPQYYLAEPWQFSMLAAYMFLLIMLGFPINFLTLYVTVQHKKLRTPLNYILLNLAVANLFMVFGGFTTTLYTSLHGYFVFGPTGCNLEGFFATLGGEIALWSLVVLAIERYVVVCKPMSNFRFGENHAIMGVAFTWVMALACAAPPLVGWSRYIPEGMQCSCGIDYYTPHEETNNESFVIYMFVVHFIIPLIVIFFCYGQLVFTVKEAAAQQQESATTQKAEKEVTRMVIIMVIAFLICWLPYAGVAFYIFTHQGSDFGPIFMTIPAFFAKTSSVYNPVIYIMMNKQFRNCMVTTLCCGKNPLGDDEASTTVSKTETSQVAPA</t>
  </si>
  <si>
    <t>MNGTEGPYFYVPMVNTTGIVRSPYDYPQYYLVNPAAYAALGAYMFLLILLGFPINFLTLYVTLEHKKLRTPLNYILLNLAVANLFMVLGGFTTTMYTSMHGYFVLGRLGCNLEGFFATLGGEIALWSLVVLAVERWMVVCKPISNFRFGEDHAIMGLGCTWLMALACSVPPLVGWSRYIPEGMQCSCGVDYYTRAEGFNNESFVIYMFVCHFSIPLTVIFFCYGRLLCAVKEAAAAQQESETTQRAEREVSRMVVIMVVAFLVCWLPYAGTAWYIFCHQGSDFGPIFMTIPAFFAKTSAVYNPVIYIMMNKQFRNCMVTTLCCGKNPLGDDEASTTVSKTETSQVAPA</t>
  </si>
  <si>
    <t>MNGTEGPNFYVPFSNKTGVVRSPFEAPQYYLAEPWQFSMLAAYMFLLIMLGFPINFLTLYVTVQHKKLRTPLNYILLNLAVADLFMVFGGFTTTLYTSLHGYFVFGPTGCNLEGFFATLGGEIALWSLVVLAIERYVVVCKPMSNFRFGENHAIMGVAFTWVMALACAAPPLVGWSRYIPEGMQCSCGIDYYTPHEETNNESFVIYMFVVHFIIPLIVIFFCYGQLVFTVKEAAAQQQESATTQKAEKEVTRMVIIMVIAFLICWLPYAGVAFYIFTNQGSEFGPVFMTIPAFFAKSSSIYNPMIYIMMNKQFRNCMVTTLCCGKNPLGDDEASTTVSKTETSQVAPA</t>
  </si>
  <si>
    <t>MNGTEGPNFYVPFSNKTGVVRSPFEAPQYYLAEPWQFSMLAAYMFLLIMLGFPINFLTLYVTVQHKKLRTPLNYILLNLAVADLFMVFGGFTTTLYTSLHGYFVFGPTGCNLEGFFATLGGEIALWSLVVLAIERYVVVCKPMSNFRFGENHAIMGVAFTWVMALACAAPPLVGWSRYIPEGMQCSCGIDYYTPHEETNNESFVIYMFVVHFIIPLIVIFFCYGQLVFTVKEAAAQQQESATTQKAEKEVTRMVIIMVIAFLICWLPYAGVAFYIFTHQGSDFGPIFMTIPAFFAKTSAVYNPVIYICMNKQFRNCMITTMCCGKNPLEEEEGASSTKTEASSVSTS</t>
  </si>
  <si>
    <t>MNGTEGPYFYVPMVNTTGIVRSPYDYPQYYLVNPAAYAALGAYMFLLILLGFPINFLTLYVTLEHKKLRTPLNYILLNLAVANLFMVLGGFTTTMYTSMHGYFVLGRLGCNLEGFFATLGGEIALWSLVVLAVERWMVVCKPISNFRFGEDHAIMGLGCTWLMALACSVPPLVGWSRYIPEGMQCSCGVDYYTRAEGFNNESFVIYMFVCHFSIPLTVIFFCYGRLLCAVKEAAAAQQESETTQRAEREVSRMVVIMVVAFLVCWLPYAGTAWYIFCNQGSEFGPVFMTIPAFFAKSSSIYNPMIYIMMNKQFRNCMVTTLCCGKNPLGDDEASTTVSKTETSQVAPA</t>
  </si>
  <si>
    <t>MNGTEGPYFYVPMVNTTGIVRSPYDYPQYYLVNPAAYAALGAYMFLLILLGFPINFLTLYVTLEHKKLRTPLNYILLNLAVANLFMVLGGFTTTMYTSMHGYFVLGRLGCNLEGFFATLGGEIALWSLVVLAVERWMVVCKPISNFRFGEDHAIMGLGCTWLMALACSVPPLVGWSRYIPEGMQCSCGVDYYTRAEGFNNESFVIYMFVCHFSIPLTVIFFCYGRLLCAVKEAAAAQQESETTQRAEREVSRMVVIMVVAFLVCWLPYAGTAWYIFCHQGSDFGPIFMTIPAFFAKTSAVYNPVIYICMNKQFRNCMITTMCCGKNPLEEEEGASSTKTEASSVSTS</t>
  </si>
  <si>
    <t>MNGTEGPNFYVPFSNKTGVVRSPFEAPQYYLAEPWQFSMLAAYMFLLIMLGFPINFLTLYVTVQHKKLRTPLNYILLNLAVADLFMVFGGFTTTLYTSLHGYFVFGPTGCNLEGFFATLGGEIALWSLVVLAIERYVVVCKPMSNFRFGENHAIMGVAFTWVMALACAAPPLVGWSRYIPEGMQCSCGIDYYTPHEETNNESFVIYMFVVHFIIPLIVIFFCYGQLVFTVKEAAAQQQESATTQKAEKEVTRMVIIMVIAFLICWLPYAGVAFYIFTNQGSEFGPVFMTIPAFFAKSSSIYNPMIYICMNKQFRNCMITTMCCGKNPLEEEEGASSTKTEASSVSTS</t>
  </si>
  <si>
    <t>MNGTEGPYFYVPMVNTTGIVRSPYDYPQYYLVNPAAYAALGAYMFLLILLGFPINFLTLYVTLEHKKLRTPLNYILLNLAVANLFMVLGGFTTTMYTSMHGYFVLGRLGCNLEGFFATLGGEIALWSLVVLAVERWMVVCKPISNFRFGEDHAIMGLGCTWLMALACSVPPLVGWSRYIPEGMQCSCGVDYYTRAEGFNNESFVIYMFVCHFSIPLTVIFFCYGRLLCAVKEAAAAQQESETTQRAEREVSRMVVIMVVAFLVCWLPYAGTAWYIFCHQGSDFGPIFMTIPSFFAKTSAVYNPVIYIMMNKQFRNCMVTTLCCGKNPLGDDEASTTVSKTETSQVAPA</t>
  </si>
  <si>
    <t>MNGTEGPYFYVPMVNTTGIVRSPYDYPQYYLVNPAAYAALGAYMFLLILLGFPINFLTLYVTLEHKKLRTPLNYILLNLAVANLFMVLGGFTTTMYTSMHGYFVLGRLGCNLEGFFATLGGEIALWSLVVLAVERWMVVCKPISNFRFGEDHAIMGLGCTWLMALACSVPPLVGWSRYIPEGMQCSCGVDYYTRAEGFNNESFVIYMFVCHFSIPLTVIFFCYGRLLCAVKEAAAAQQESETTQRAEREVSRMVVIMVVAFLVCWLPYAGTAWYIFCNQGSEFGPVFMTIPAFFAKSSSIYNPMIYICMNKQFRNCMITTMCCGKNPLEEEEGASSTKTEASSVSTSSVSPA</t>
  </si>
  <si>
    <t>MNGTEGPNFYVPFSNKTGVVRSPFEAPQYYLAEPWQFSMLAAYMFLLIMLGFPINFLTLYVTVQHKKLRTPLNYILLNLAVADLFMVFGGFTTTLYTSLHGYFVFGPTGCNLEGFFATLGGEIALWSLVVLAIERYVVVCKPMSNFRFGENHAIMGVAFTWVMALACAAPPLVGWSRYIPEGMQCSCGIDYYTPHEETNNESFVIYMFVVHFIIPLIVIFFCYGQLVFTVKEAAAQQQESATTQKAEKEVTRMVIIMVIAFLICWLPYAGVAFYIFTNQGSEFGPVFMTIPSFFAKSSSIYNPMIYIMMNKQFRNCMVTTLCCGKNPLGDDEASTTVSKTETSQVAPA</t>
  </si>
  <si>
    <t>MNGTEGPNFYVPFSNKTGVVRSPFEAPQYYLAEPWQFSMLAAYMFLLIMLGFPINFLTLYVTVQHKKLRTPLNYILLNLAVADLFMVFGGFTTTLYTSLHGYFVFGPTGCNLEGFFATLGGEIALWSLVVLAIERYVVVCKPMSNFRFGENHAIMGVAFTWVMALACAAPPLVGWSRYIPEGMQCSCGIDYYTPHEETNNESFVIYMFVVHFIIPLIVIFFCYGQLVFTVKEAAAQQQESATTQKAEKEVTRMVIIMVIAFLICWLPYAGVAFYIFTHQGSDFGPIFMTIPSFFAKTSAVYNPVIYICMNKQFRNCMITTMCCGKNPLEEEEGASSTKTEASSVSTS</t>
  </si>
  <si>
    <t>MNGTEGPYFYVPMVNTTGIVRSPYDYPQYYLVNPAAYAALGAYMFLLILLGFPINFLTLYVTLEHKKLRTPLNYILLNLAVANLFMVLGGFTTTMYTSMHGYFVLGRLGCNLEGFFATLGGEIALWSLVVLAVERWMVVCKPISNFRFGEDHAIMGLGCTWLMALACSVPPLVGWSRYIPEGMQCSCGVDYYTRAEGFNNESFVIYMFVCHFSIPLTVIFFCYGRLLCAVKEAAAAQQESETTQRAEREVSRMVVIMVVAFLVCWLPYAGTAWYIFCNQGSEFGPVFMTIPSFFAKSSSIYNPMIYIMMNKQFRNCMVTTLCCGKNPLGDDEASTTVSKTETSQVAPA</t>
  </si>
  <si>
    <t>MNGTEGPYFYVPMVNTTGIVRSPYDYPQYYLVNPAAYAALGAYMFLLILLGFPINFLTLYVTLEHKKLRTPLNYILLNLAVANLFMVLGGFTTTMYTSMHGYFVLGRLGCNLEGFFATLGGEIALWSLVVLAVERWMVVCKPISNFRFGEDHAIMGLGCTWLMALACSVPPLVGWSRYIPEGMQCSCGVDYYTRAEGFNNESFVIYMFVCHFSIPLTVIFFCYGRLLCAVKEAAAAQQESETTQRAEREVSRMVVIMVVAFLVCWLPYAGTAWYIFCHQGSDFGPIFMTIPSFFAKTSAVYNPVIYICMNKQFRNCMITTMCCGKNPLEEEEGASSTKTEASSVSTS</t>
  </si>
  <si>
    <t>MNGTEGPNFYVPFSNKTGVVRSPFEAPQYYLAEPWQFSMLAAYMFLLIMLGFPINFLTLYVTVQHKKLRTPLNYILLNLAVADLFMVFGGFTTTLYTSLHGYFVFGPTGCNLEGFFATLGGEIALWSLVVLAIERYVVVCKPMSNFRFGENHAIMGVAFTWVMALACAAPPLVGWSRYIPEGMQCSCGIDYYTPHEETNNESFVIYMFVVHFIIPLIVIFFCYGQLVFTVKEAAAQQQESATTQKAEKEVTRMVIIMVIAFLICWLPYAGVAFYIFTNQGSEFGPVFMTIPSFFAKSSSIYNPMIYICMNKQFRNCMITTMCCGKNPLEEEEGASSTKTEASSVSTS</t>
  </si>
  <si>
    <t>MNGTEGINFYVPLSNKTGLVRSPFEYPQYYLADPWKFKVLSFYMFFLIAAGMPLNGLTLFVTFQHKKLRQPLNYILVNLAAANLVTVCCGFTVTFYASWYAYFVFGPIGCAIEGFFATIGGQVALWSLVVLAIERYIVICKPMGNFRFSATHAIMGIAFTWFMALACAGPPLFGWSRFIPEGMQCSCGPDYYTLNPDFHNESYVIYMFIVHFTVPMVVIFFSYGRLVCKVREAAAQQQESATTQKAEKEVTRMVILMVLGFLLAWTPYAATAIWIFTNRGAAFSVTFMTIPAFFSKSSSIYNPIIYVLLNKQFRNCMVTTICCGKNPFGDEDVSSSVSQSKTEVSSVSSSQVAPA</t>
  </si>
  <si>
    <t>MNGTEGINFYVPLSNKTGLVRSPFEYPQYYLAEPWKYKVVCCYIFFLIATGLPINILTLLVTFKHKKLRQPLNYILVNLAVADLFMACFGFTVTFYTAWNGYFIFGPIGCAIEGFFATLGGQVALWSLVVLAIERYIVVCKPMGNFRFSATHALMGISFTWFMSFSCAAPPLLGWSRYIPEGMQCSCGPDYYTLNPDYHNESYVLYMFGVHFVIPVVVIFFSYGRLICKVREAAAQQQESASTQKAEREVTRMVILMVLGFLLAWTPYAMVAFWIFTNKGVDFSATLMSVPAFFSKSSSLYNPIIYVLMNKQFRNCMITTICCGKNPFGDEDVSSSVSQSKTEVSSVSSSQVSPA</t>
  </si>
  <si>
    <t>MNGTEGINFYVPLSNKTGLVRSPFEYPQYYLAEPWKYKVVCCYIFFLIFTGMPINILTLLVTFKHKKLRQPLNYILVNLAVADLFMACFGFTVTFYTAWNGYFIFGPIGCAIEGFFATLGGQVALWSLVVLAIERYIVVCKPMGNFRFSATHALMGISFTWFMSFSCAAPPLLGWSRYIPEGMQCSCGPDYYTLNPDYHNESYVLYMFGVHFVIPVVVIFFSYGRLICKVREAAAQQQESASTQKAEREVTRMVILMVLGFLLAWTPYAMVAFWIFTNKGVDFSATLMSVPAFFSKSSSLYNPIIYVLMNKQFRNCMITTICCGKNPFGDEDVSSSVSQSKTEVSSVSSSQVSPA</t>
  </si>
  <si>
    <t>MNGTEGINFYVPLSNKTGLVRSPFEYPQYYLAEPWKYKVVCCYIFFLIATGMPINILTLLVTFKHKKLRQPLNYILVNLAVADLFMACFGFTVTFYTAWNGYFIFGPIGCAIEGFFATLGGQVALWSLVVLAIERYIVVCKPMGNFRFSATHALMGISFTWFMSFSCAAPPLLGWSRYIPEGMQCSCGPDYYTLNPDYHNESYVLYMFGVHFVIPVVVIFFSYGRLICKVREAAAQQQESASTQKAEREVTRMVILMVLGFLLAWTPYAMVAFWIFTNKGVDFSATLMSVPAFFSKSSSLYNPIIYVLMNKQFRNCMITTICCGKNPFGDEDVSSSVSQSKTEVSSVSSSQVSPA</t>
  </si>
  <si>
    <t>MNGTEGINFYVPLSNKTGLVRSPFEYPQYYLAEPWKYKVVCCYIFFLIFTGLPINILTLLVTFKHKKLRQPLNYILVNLAVANLFMACFGFTVTFYTAWNGYFIFGPIGCAIEGFFATLGGQVALWSLVVLAIERYIVVCKPMGNFRFSATHALMGISFTWFMSFSCAAPPLLGWSRYIPEGMQCSCGPDYYTLNPDYHNESYVLYMFGVHFVIPVVVIFFSYGRLICKVREAAAQQQESASTQKAEREVTRMVILMVLGFLLAWTPYAMVAFWIFTNKGVDFSATLMSVPAFFSKSSSLYNPIIYVLMNKQFRNCMITTICCGKNPFGDEDVSSSVSQSKTEVSSVSSSQVSPA</t>
  </si>
  <si>
    <t>MNGTEGINFYVPLSNKTGLVRSPFEYPQYYLAEPWKYKVVCCYIFFLIFTGLPINILTLLVTFKHKKLRQPLNYILVNLAVADLFTACFGFTVTFYTAWNGYFIFGPIGCAIEGFFATLGGQVALWSLVVLAIERYIVVCKPMGNFRFSATHALMGISFTWFMSFSCAAPPLLGWSRYIPEGMQCSCGPDYYTLNPDYHNESYVLYMFGVHFVIPVVVIFFSYGRLICKVREAAAQQQESASTQKAEREVTRMVILMVLGFLLAWTPYAMVAFWIFTNKGVDFSATLMSVPAFFSKSSSLYNPIIYVLMNKQFRNCMITTICCGKNPFGDEDVSSSVSQSKTEVSSVSSSQVSPA</t>
  </si>
  <si>
    <t>MNGTEGINFYVPLSNKTGLVRSPFEYPQYYLAEPWKYKVVCCYIFFLIFTGLPINILTLLVTFKHKKLRQPLNYILVNLAVADLFMACFGFTVTFYAAWNGYFIFGPIGCAIEGFFATLGGQVALWSLVVLAIERYIVVCKPMGNFRFSATHALMGISFTWFMSFSCAAPPLLGWSRYIPEGMQCSCGPDYYTLNPDYHNESYVLYMFGVHFVIPVVVIFFSYGRLICKVREAAAQQQESASTQKAEREVTRMVILMVLGFLLAWTPYAMVAFWIFTNKGVDFSATLMSVPAFFSKSSSLYNPIIYVLMNKQFRNCMITTICCGKNPFGDEDVSSSVSQSKTEVSSVSSSQVSPA</t>
  </si>
  <si>
    <t>MNGTEGINFYVPLSNKTGLVRSPFEYPQYYLAEPWKYKVVCCYIFFLIFTGLPINILTLLVTFKHKKLRQPLNYILVNLAVANLFTACFGFTVTFYAAWNGYFIFGPIGCAIEGFFATLGGQVALWSLVVLAIERYIVVCKPMGNFRFSATHALMGISFTWFMSFSCAAPPLLGWSRYIPEGMQCSCGPDYYTLNPDYHNESYVLYMFGVHFVIPVVVIFFSYGRLICKVREAAAQQQESASTQKAEREVTRMVILMVLGFLLAWTPYAMVAFWIFTNKGVDFSATLMSVPAFFSKSSSLYNPIIYVLMNKQFRNCMITTICCGKNPFGDEDVSSSVSQSKTEVSSVSSSQVSPA</t>
  </si>
  <si>
    <t>MNGTEGINFYVPLSNKTGLVRSPFEYPQYYLAEPWKYKVVCCYIFFLIFTGLPINILTLLVTFKHKKLRQPLNYILVNLAVADLFMACFGFTVTFYTAWNGYFIFGPIGCAIEGFFATLGGQVALWSLVVLAIERYIVVCKPMGNFRFSATHALMGISFTWFMAFSCAAPPLLGWSRYIPEGMQCSCGPDYYTLNPDYHNESYVLYMFGVHFVIPVVVIFFSYGRLICKVREAAAQQQESASTQKAEREVTRMVILMVLGFLLAWTPYAMVAFWIFTNKGVDFSATLMSVPAFFSKSSSLYNPIIYVLMNKQFRNCMITTICCGKNPFGDEDVSSSVSQSKTEVSSVSSSQVSPA</t>
  </si>
  <si>
    <t>MNGTEGINFYVPLSNKTGLVRSPFEYPQYYLAEPWKYKVVCCYIFFLIFTGLPINILTLLVTFKHKKLRQPLNYILVNLAVADLFMACFGFTVTFYTAWNGYFIFGPIGCAIEGFFATLGGEVALWSLVVLAIERYIVVCKPMGNFRFSATHALMGISFTWFMSFSCAAPPLLGWSRYIPEGMQCSCGPDYYTLNPDYHNESYVLYMFGVHFVIPVVVIFFSYGRLICKVREAAAQQQESASTQKAEREVTRMVILMVLGFLLAWTPYAMVAFWIFTNKGVDFSATLMSVPAFFSKSSSLYNPIIYVLMNKQFRNCMITTICCGKNPFGDEDVSSSVSQSKTEVSSVSSSQVSPA</t>
  </si>
  <si>
    <t>MNGTEGINFYVPLSNKTGLVRSPFEYPQYYLAEPWKYKVVCCYIFFLISTGLPINILTLLVTFKHKKLRQPLNYILVNLAVADLFMACFGFTVTFYTAWNGYFIFGPIGCAIEGFFATLGGEVALWSLVVLAIERYIVVCKPMGNFRFSATHALMGISFTWFMAFSCAAPPLLGWSRYIPEGMQCSCGPDYYTLNPDYHNESYVLYMFGVHFVIPVVVIFFSYGRLICKVREAAAQQQESASTQKAEREVTRMVILMVLGFLLAWTPYAMVAFWIFTNKGVDFSATLMSVPAFFSKSSSLYNPIIYVLMNKQFRNCMITTICCGKNPFGDEDVSSSVSQSKTEVSSVSSSQVSPA</t>
  </si>
  <si>
    <t>MNGTEGINFYVPLSNKTGLVRSPFEYPQYYLADPWKFKVLSFYMFFLIAAGMPLNGLTLFVTFQHKKLRQPLNYILVNLAAANLVTVCCGFTVTFYASWYAYFVFGPIGCAIEGFFATIGGQVALWSLVVLAIERYIVICKPMGNFRFSATHAIMGIAFTWFMSLACAGPPLFGWSRFIPEGMQCSCGPDYYTLNPDFHNESYVIYMFIVHFTVPMVVIFFSYGRLVCKVREAAAQQQESATTQKAEKEVTRMVILMVLGFLLAWTPYAATAIWIFTNRGAAFSVTFMTIPAFFSKSSSIYNPIIYVLLNKQFRNCMVTTICCGKNPFGDEDVSSSVSQSKTEVSSVSSSQVAPA</t>
  </si>
  <si>
    <t>MNGTEGINFYVPLSNKTGLVRSPFEYPQYYLADPWKFKVLSFYMFFLIAAGMPLNGLTLFVTFQHKKLRQPLNYILVNLAAANLVTVCCGFTVTFYASWYAYFVFGPIGCAIEGFFATIGGEVALWSLVVLAIERYIVICKPMGNFRFSATHAIMGIAFTWFMALACAGPPLFGWSRFIPEGMQCSCGPDYYTLNPDFHNESYVIYMFIVHFTVPMVVIFFSYGRLVCKVREAAAQQQESATTQKAEKEVTRMVILMVLGFLLAWTPYAATAIWIFTNRGAAFSVTFMTIPAFFSKSSSIYNPIIYVLLNKQFRNCMVTTICCGKNPFGDEDVSSSVSQSKTEVSSVSSSQVAPA</t>
  </si>
  <si>
    <t>MENGTEGKNFYIPMNNRTGLVRSPYEYPQYYLADPWQFKLLGIYMFFLILTGFPINALTLVVTAQNKKLRQPLNFILVNLAVAGLIMVCFGFTVCIYSCMVGYFSLGPLGCTIEGFMATLGGQVSLWSLVVLAIERYIVVCKPMGSFKFTATHSAAGCAFTWIMASSCAVPPLVGWSRYIPEGIQVSCGPDYYTLAPGFNNESFVMYMFTCHFCVPVFTIFFTYGSLVMTVKAAAAQQQDSASTQKAEKEVTRMCFLMVLGFLLAWVPYASYAAWIFFNRGAAFSAMSMAIPSFFSKSSALFNPIIYILLNKQFRNCMLATIGMGGMVEDETSVSTSKTEVSTAA</t>
  </si>
  <si>
    <t>MENGTEGKNFYIPMNNRTGLVRSPYEYPQYYLADPWQFKLLGIYMFFLILTGFPINALTLVVTAQNKKLRQPLNFILVNLAVAGLIMVCFGFTVCIYSCMVGYFSLGPLGCTIEGFMATLGGQVSLWSLVVLAIERYIVVCKPMGSFKFTATHSAAGCAFTWIMASSCAVPPLVGWSRYIPEGIQVSCGPDYYTLAPGFNNESFVMYMFTCHFCVPVFTIFFTYGSLVMTVKAAAAQQQDSASTQKAEKEVTRMCFLMVLGFLLAWVPYASYAAWIFFNRGAAFSAMSMAIPAFFSKSSALFNPIIYILLNKQFRNCMLATIGMGGMVEDETSVSTSKTEVSTAA</t>
  </si>
  <si>
    <t>MENGTEGKNFYIPMNNRTGLVRSPYEYPQYYLADPWQFKLLGIYMFFLILTGFPINALTLVVTAQNKKLRQPLNFILVNLAVAGLIMVCFGFTVCIYSCMVGYFSLGPLGCTIEGFMATLGGEVSLWSLVVLAIERYIVVCKPMGSFKFTATHSAAGCAFTWIMASSCAVPPLVGWSRYIPEGIQVSCGPDYYTLAPGFNNESFVMYMFTCHFCVPVFTIFFTYGSLVMTVKAAAAQQQDSASTQKAEKEVTRMCFLMVLGFLLAWVPYASYAAWIFFNRGAAFSAMSMAIPAFFSKSSALFNPIIYILLNKQFRNCMLATIGMGGMVEDETSVSTSKTEVSTAA</t>
  </si>
  <si>
    <t>MNGTEGINFYVPLSNKTGLVRSPFEYPQYYLAEPWKYKVVCCYIFFLIFTGLPINILTLLVTFKHKKLRQPLNYILVNLAVADLFMACFGFTVTFYTAWNGYFIFGPIGCAIEGFFATLGGQVALWSLVVLAIERYIVVCKPMGNFRFSATHALMGISFTWFMSFSCAAPPLLGWSRYIPEGMQCSCGPDYYTLNPDYHNESYVLYMFGVHFVIPVVVIFFSYGRLICKVREAAAQQQESASTQKAEREVTRMVILMVLGFLLAWTPYAMVAFWIFTNKGVDFSATLMSVPAFFSKSSSLYNPIIYVLMNKQFRNCMITTICCGKNPFGDEDVSSSVSQSKTEVSSVSSSQVSPA</t>
  </si>
  <si>
    <t>MNGTEGINFYVPLSNKTGLVRSPFEYPQYYLAEPWKFKVLSFYMFFLIAAGMPLNGLTLFVTFQHKKLRQPLNYILVNLAVADLFMACFGFTVTFYTAWNGYFIFGPIGCAIEGFFATLGGQVALWSLVVLAIERYIVVCKPMGNFRFSATHALMGISFTWFMSFSCAAPPLLGWSRYIPEGMQCSCGPDYYTLNPDYHNESYVLYMFGVHFVIPVVVIFFSYGRLICKVREAAAQQQESASTQKAEREVTRMVILMVLGFLLAWTPYAMVAFWIFTNKGVDFSATLMSVPAFFSKSSSLYNPIIYVLMNKQFRNCMITTICCGKNPFGDEDVSSSVSQSKTEVSSVSSSQVSPA</t>
  </si>
  <si>
    <t>MNGTEGINFYVPLSNKTGLVRSPFEYPQYYLAEPWKYKVVCCYIFFLIFTGLPINILTLLVTFKHKKLRQPLNYILVNLAAANLVTVCCGFTVTFYASWYGYFIFGPIGCAIEGFFATLGGQVALWSLVVLAIERYIVVCKPMGNFRFSATHALMGISFTWFMSFSCAAPPLLGWSRYIPEGMQCSCGPDYYTLNPDYHNESYVLYMFGVHFVIPVVVIFFSYGRLICKVREAAAQQQESASTQKAEREVTRMVILMVLGFLLAWTPYAMVAFWIFTNKGVDFSATLMSVPAFFSKSSSLYNPIIYVLMNKQFRNCMITTICCGKNPFGDEDVSSSVSQSKTEVSSVSSSQVSPA</t>
  </si>
  <si>
    <t>MNGTEGINFYVPLSNKTGLVRSPFEYPQYYLAEPWKYKVVCCYIFFLIFTGLPINILTLLVTFKHKKLRQPLNYILVNLAVADLFMACFGFTVTFYTAWNGYFIFGPIGCAIEGFFATIGGQVALWSLVVLAIERYIVICKPMGNFRFSATHAIMGIAFTWFMALACAGPPLLGWSRYIPEGMQCSCGPDYYTLNPDYHNESYVLYMFGVHFVIPVVVIFFSYGRLICKVREAAAQQQESASTQKAEREVTRMVILMVLGFLLAWTPYAMVAFWIFTNKGVDFSATLMSVPAFFSKSSSLYNPIIYVLMNKQFRNCMITTICCGKNPFGDEDVSSSVSQSKTEVSSVSSSQVSPA</t>
  </si>
  <si>
    <t>MNGTEGINFYVPLSNKTGLVRSPFEYPQYYLAEPWKYKVVCCYIFFLIFTGLPINILTLLVTFKHKKLRQPLNYILVNLAVADLFMACFGFTVTFYTAWNGYFIFGPIGCAIEGFFATLGGQVALWSLVVLAIERYIVVCKPMGNFRFSATHALMGISFTWFMSFSCAAPPLLGWSRYIPEGMQCSCGPDYYTLNPDYHNESYVIYMFIVHFTVPMVVIFFSYGRLICKVREAAAQQQESASTQKAEREVTRMVILMVLGFLLAWTPYAMVAFWIFTNKGVDFSATLMSVPAFFSKSSSLYNPIIYVLMNKQFRNCMITTICCGKNPFGDEDVSSSVSQSKTEVSSVSSSQVSPA</t>
  </si>
  <si>
    <t>MNGTEGINFYVPLSNKTGLVRSPFEYPQYYLAEPWKYKVVCCYIFFLIFTGLPINILTLLVTFKHKKLRQPLNYILVNLAVADLFMACFGFTVTFYTAWNGYFIFGPIGCAIEGFFATLGGQVALWSLVVLAIERYIVVCKPMGNFRFSATHALMGISFTWFMSFSCAAPPLLGWSRYIPEGMQCSCGPDYYTLNPDYHNESYVLYMFGVHFVIPVVVIFFSYGRLICKVREAAAQQQESASTQKAEKEVTRMVILMVLGFLLAWTPYAATAIWIFTNKGVDFSATLMSVPAFFSKSSSLYNPIIYVLMNKQFRNCMITTICCGKNPFGDEDVSSSVSQSKTEVSSVSSSQVSPA</t>
  </si>
  <si>
    <t>MNGTEGINFYVPLSNKTGLVRSPFEYPQYYLAEPWKYKVVCCYIFFLIFTGLPINILTLLVTFKHKKLRQPLNYILVNLAVADLFMACFGFTVTFYTAWNGYFIFGPIGCAIEGFFATLGGQVALWSLVVLAIERYIVVCKPMGNFRFSATHALMGISFTWFMSFSCAAPPLLGWSRYIPEGMQCSCGPDYYTLNPDYHNESYVLYMFGVHFVIPVVVIFFSYGRLICKVREAAAQQQESASTQKAEREVTRMVILMVLGFLLAWTPYAMVAFWIFTNKGVDFSVTFMTIPAFFSKSSSIYNPIIYVLLNKQFRNCMITTICCGKNPFGDEDVSSSVSQSKTEVSSVSSSQVSPA</t>
  </si>
  <si>
    <t>MNGTEGINFYVPLSNKTGLVRSPFEYPQYYLAEPWKFKVLSFYMFFLIAAGMPLNGLTLFVTFQHKKLRQPLNYILVNLAAANLVTVCCGFTVTFYASWYGYFIFGPIGCAIEGFFATIGGQVALWSLVVLAIERYIVICKPMGNFRFSATHAIMGIAFTWFMALACAGPPLLGWSRYIPEGMQCSCGPDYYTLNPDYHNESYVLYMFGVHFVIPVVVIFFSYGRLICKVREAAAQQQESASTQKAEREVTRMVILMVLGFLLAWTPYAMVAFWIFTNKGVDFSATLMSVPAFFSKSSSLYNPIIYVLMNKQFRNCMITTICCGKNPFGDEDVSSSVSQSKTEVSSVSSSQVSPA</t>
  </si>
  <si>
    <t>MNGTEGINFYVPLSNKTGLVRSPFEYPQYYLAEPWKYKVVCCYIFFLIFTGLPINILTLLVTFKHKKLRQPLNYILVNLAVADLFMACFGFTVTFYTAWNGYFIFGPIGCAIEGFFATLGGQVALWSLVVLAIERYIVVCKPMGNFRFSATHALMGISFTWFMSFSCAAPPLLGWSRYIPEGMQCSCGPDYYTLNPDYHNESYVIYMFIVHFTVPMVVIFFSYGRLICKVREAAAQQQESASTQKAEKEVTRMVILMVLGFLLAWTPYAATAIWIFTNKGVDFSVTFMTIPAFFSKSSSIYNPIIYVLLNKQFRNCMITTICCGKNPFGDEDVSSSVSQSKTEVSSVSSSQVSPA</t>
  </si>
  <si>
    <t>Rh2-1</t>
  </si>
  <si>
    <t>GAATTCATTCACATGTCAGATAATGAAGCCATGGAAGTCTTTCCCAAACTGACTTTCCTACTGCACTTGCAGTTTATTAGATGTGAAGTTTTGTAATCATGAAGAATATTACAATAAATAAACAAACTATTTTTTTTTAAAGATTTAAGACATCATTATAAAACAGTCTAACCTTTATTCTACAATTTGTCAAGTGTATGATGAAGTGGACGAAGCACGTCTGAGTTGAAGAAATCTGAGCATTACTGGACTTTGAGCTGATCTCAGTGGCTTAAGATGCAGCTTAAGAAGAGTCCAAAGCTAAAAACTAATCCGTGTTGGAAGAAATGGATATCATGTTGACAGGTAGGGTCAAATCCCAAGGTACAATCTGTGGTGGTTATGAACTCTGATCTGGGCCAAATAATCTTATTGGTGACACCCCCTTTTCCAGTTTTGGCTTCCTTAGAAGAGTATATAAGCATACCTGACGCTGTCCACTTTGGGGTTGACCATCTCTTAGAGGAGTTGAACTGCTCATTCATATTTCCACATAGGCGGTTTTAATTTAGGTTTCAGTAAAAATGAACGGGACAGAAGGGAGCAACTTCTACATCCCCATGTCAAACAGGACTGGGCTTGTGCGAAGCCCTTATGATTACACCCAGTACTATCTGGCAGAACCATGGAAATTCAAGGCTCTGGCTTTCTACATGTTTCTACTGATCATTTTTGGATTTCCCATCAATGTCCTGACTTTGGTGGTTACAGCCCAGCACAAGAAACTCCGACAGCCGCTCAACTACATTTTGGTCAACTTAGCTTTTGCTGGCACAATTATGGTCATCTTTGGATTTACGGTTTCTTTCTACTGCTCACTTGTGGGCTACATGGCTCTTGGTCCATTAGGCTGTGTAATGGAGGGATTCTTCGCAACACTTGGAGGTAAGGAGTAACTAGCAGTGCATAGATTTGAATGCAGTACATGCTGGGGTACTAACATGTAATTCCTTTCTTCAGGTCAGGTTGCTCTTTGGTCTTTGGTGGTTCTTGCCATTGAGAGGTACATCGTGGTTTGCAAGCCAATGGGAAGCTTCAAATTCTCCGCAAACCATGCGATGGCTGGCATTGCTTTCACATGGTTCATGGCCTGTAGCTGTGCAGTCCCCCCACTTTTTGGCTGGTCCAGGTAATTAAGCAGATTTAGGTAGATTTAGTTCACTTCAGGCCTCATCTCATATATTTCTAATCTTCCAGATATCTTCCGGAAGGGATGCAAACCTCTTGCGGACCAGATTACTACACACTGAATCCTGAATATAACAATGAGTCTTACGTCATGTACATGTTCAGCTGCCACTTTTGCATACCCGTCACCACAATTTTCTTTACCTATGGCAGTCTGGTCTGCACAGTCAAGGCTGTATGTATACATTTTAAATATATCAGTGATGGTCAAATAGAGCCAAATTGGCCACATTTCATTCCTAATTCTTTCTTGTCTTTCAAAATTATTAGGCTGCAGCTCAACAGCAGGAATCTGAGTCCACTCAGAAGGCTGAGAGGGAAGTGACACGCATGGTCATCCTGATGGTTTTGGGCTTCTTGTTTGCTTGGGTTCCCTATGCCAGCTTTGCTGCCTGGATCTTCTTTAACAGGGGAGCTGCTTTCTCCGCACAAGCCATGGCTGTTCCAGCCTTCTTCTCTAAGACTTCAGCTGTTTTTAACCCCATCATCTATGTGCTCCTAAACAAACAGGTGAGCCATGTTCACATTTTAACACATATCTTAGTGATTCAGTTTTTAAAATTGAATACTGTAGATATTGCTAAAATGCTGACTTTTACTTTTGCATCTTAAATATGTGGAATTGATTCTATACATGTTATCTTAATCCCCAGTTCCGTAGCTGCATGCTTAACACCCTTTTCTGTGGCAAGAGTCCTCTTGGTGACGATGAGTCTTCCTCAGTGTCAACAAGCAAAACAGAGGTGTCCTCTGTGTCTCCTGCATAGATCTGCCTATTCAGTGCTCCGTCATTCAAATGAGACAAACTCACGGACATGCAGTACATCTTTGGCCATTTGCAACTGCTGTTTCTTTCAAGACCATACATGTCCACCTAAAGGCATTTTATCAGGAATTCAAGAATAGCCGATGGGTCTGAGGTTAAAGGAAAATGTTATGTTTATTGGATTTATGGAATCGTTTTCTTCACTGTTAGGTGGAGGCAATGGAAATGTATTCAATAAAGTACGCTTGAATTC</t>
  </si>
  <si>
    <t>MNGTEGSNFYIPMSNRTGLVRSPYDYTQYYLAEPWKFKALAFYMFLLIIFGFPINVLTLVVTAQHKKLRQPLNYILVNLAFAGTIMVIFGFTVSFYCSLVGYMALGPLGCVMEGFFATLGGQVALWSLVVLAIERYIVVCKPMGSFKFSANHAMAGIAFTWFMACSCAVPPLFGWSRYLPEGMQTSCGPDYYTLNPEYNNESYVMYMFSCHFCIPVTTIFFTYGSLVCTVKAAAAQQQESESTQKAEREVTRMVILMVLGFLFAWVPYASFAAWIFFNRGAAFSAQAMAVPAFFSKTSAVFNPIIYVLLNKQFRSCMLNTLFCGKSPLGDDESSSVSTSKTEVSSVSPA</t>
  </si>
  <si>
    <t>Rh2-2</t>
  </si>
  <si>
    <t>ACACACAAAAAGTTATGTTTAATTTGCTTCATATTATAATTATGTTAATTCCATTTTCATTCAGACACATGATTCACTTACTTGATAAAGTTTTATATCTACATTTTATTCAAATGTATAGCAATATATAAACATTTTGTTTCTCCTCCTCCATTAACAAATCCTAATCAATCATTTCAGAAATAGAGACCCTTGTCTTCTTCACACCACTGCAGAAGCCAAAATCACATCCCTAACCTCAAACGTTTGATTATCTGTTCTGATTTAGTTCTTCTAGCTTGTTTTAAGCTGCGGTGTTCAAACTTGAAATGTTTAAGTGTGTGAACGGGGGAATGTGAAGATGGGAGGACTGTATGCAACCCATTCCACTGGATAATCTCTCAGCCTCCGACTTAGAACAAAGATTACAAGGTCAAAGATTTGAAACTTAATCCCCTACAGAGGGGATGGATATCATATGAGAGTTGGTAAGGAGCCAAGTAGATTCAATCCAGTAGGTTATGAAGCTTGGTGTCCGCCAAATCTTCTTAATGGTGACACCCCTTTTGACAAGGGACTCCGCTGAAGATATAAAAGCGGGCAGCTGGCAGTTTTGTGGAGTACAGTTTTGCTGGTGTCTTCTTGGCATACGTGCAACACCTCCAGCAGGATGAACGGCACCGAAGGAAACAACTTTTACATTCCTATGTCCAACAGGACTGGGCTAGTGAGGAGTCCTTACGAATACACACAGTATTACCTGGCAGATCCATGGCAGTTTAAGGCACTGGCTTTTTACATGTTTTTTCTGATTTGCTTCGGGCTGCCGATCAACGTGCTCACGCTGTTGGTCACAGCTCAGCACAAAAAGCTGAGACAGCCTTTAAATTATATTTTGGTGAACTTGGCTTTCGCTGGAACAATTATGGCCTTTTTTGGATTCACGGTTACGTTCTATTGCTCCATTAATGGTTATATGGCTCTAGGTCCTACAGGTTGTGCCATTGAGGGCTTCTTTGCTACACTCGGAGGTAAGAATATTTCAGCAGGAATTCGTTTATTTTATTGTTTCAGATTCCATATTGTGATCGTTTTATTTGTCCACAGGTCAGGTTGCTCTTTGGTCTCTTGTGGTTCTTGCCATTGAGAGGTACATAGTGGTTTGCAAGCCAATGGGAAGCTTCAAATTCTCCTCAAACCATGCGATGGCCGGCATTGCCTTCACATGGGTCATGGCCTCTAGCTGTGCAGTCCCCCCACTTTTTGGCTGGTCCCGGTAAGTCATTCACGCTAATTAGAGACTTTTAATCAGCGCCAAAAGAGATTAAGGCTCAAATAATCACTAAGTTTAACCAATGGTTGCGCTTCAGGATGGGGATCAATTGTCACTTTTAACTAGTTGCTTACTGTGTTGCATTTCGGCTGTTTATACTGCATGAACATCCCATAAGGAGATTAATTAACTGTTTACTCACTATTTCCAAATCTTGATGAGTTTCCCTTTTCTTTAAAAGACATTTTGGAAGTCATTGATATCTATAGTAGAACAAAATAACTGGAATTCAAAGCCTTTTGGTCTCAAACATACTGAAGAATCTCAGTTTTGTAACAAGTGTATAGGCAGTAAATGATGACAGTTTATATAAACTTAAAATAACCACCTTGGTAATGACGAAAAAGCATTATATGAGAAGTTTATTCAGACTAAAGTTGTTGTTCTACATGATAACACTTTAAATGTCTTTTACTGGATGTGAGTATGCACATGTTACCTAGCCGTGGTAACACTTTATTTGAATAGTCTCTCAACAGACATTCTATTGACTAATTGTAACTCTGCAAGTATTTATTCAACTAACCCTAACTTCTAACCTTACAGTCTACATATACTATTGATAATGCAAGAGATAGGGTCTGAAAAGATGTGTGACAATCTTATTTTATTGTTTTGACACAGATACATCCCAGAGGGAATGCAGACATCCTGCGGACCAGATTATTACACCCTGAACCCAGAATTCAACAATGAATCATATGTTTTGTACATGTTCAGCTGTCATTTCTGCGTTCCTGTTACAACCATCTTCTTCACTTATGGAAGCCTCGTTTGCACAGTCAAAGCTGTAAGTGAATATAATATTACAATAACATTCAGCATATTTAAATGCCGTAAAGTAATAATTTTTTTTCTTTCAGGCTGCAGCTCAGCAGCAGGAATCTGAGTCCACTCAGAAGGCTGAGAGGGAAGTAACACGCATGGTCATCCTGATGGTTTTGGGCTTCTTGGTGGCTTGGGTTCCCTATGCCAGCTTTGCGGCCTGGATCTTTTTTAACAGGGGAGCTGCTTTCTCCGCACAAGCCATGGCTATCCCAGCTTTTTTCTCAAAAGCCTCTGCCTTGTTTAACCCTATTATCTATGTGCTCCTAAACAAACAGGTGAGCCACTTTTTAATACATCTTTAGAATATACACACTTAAGAAACCTAAATTTAGCTAAAAAATTGATAAACACAGTTCAGCTGTTGGGTTAATGCAAACTTACAAGAATTTGTTACAATTTTATCATTAAAAACATCTCAATTTAACAGTAAACTACTGCATTTAATTAATTTACTGGTTATTTTGTACTGGTATTAACATTTAATGTGTCAATTTAAAAACGCAAAAAATGTGTTGTGATTACTGGTAAAGTCAATTTTACAGTTATTCACCAAATTTATATTAAGGAAACTTACCATAACCAAGTCGGAGATGTTAATTCACATGTATTTAATCATTAACATCATGGTCATTTTTGAAAAGTGTTAATTTTATTGAAAATTTTAACCTAGCAGTTGGATTTCTCCTTATTTTCTCCATTGTGGTTTGATTATTTCTCTTCAGTACATGATTTCATTATATATTTTTAATTAGAACACCACATCGAGTACAAACCAATCATTTACTCTAAGATCAGTTTGTTAAATTGCACATGCACTGTAATTAAATGGCATTTCAATTCCTAGATCATTTGTGCATTGCGCATAAAGGTATGCCATTCATTTCAATGTTCTCTTCCCCAGTTCCGTAGCTGCATGCTCAACACCCTTTTCTGTGGCAAGAGTCCTCTTGGAGATGATGAGTCCTCCTCAGTTTCAACAAGCAAAACAGAGGTGTCCTCTGTGTCTCCAGCGTAGAACTAATTGCCAACTATGCTTTCTCAATGATTCTTTTAATGCTTTGGAGTCCACTGTCTTCAATAAGCCTAAATATCCACTCCTCAATCTCTGTATATTTTGAAAAATCACAAATAGGGCCCTATACTCCCCTCTCTCCCCCTTATCTCTCTGCCTTGGATCCATCGAGTTCAAAGAAGACATTAGCTGGCTTTCCAGACACATTCTCTTCGATAAATAGAGCGTGGGTAGATTAGTTGTGATCAGCACTAGTTTATCTCACGTCTCTCCACCGATGCTTCATCTTAAGGTATAGCTCACCACTAAATCTGAGCATAAGCCTCTTTTCTTGTCATCATCACATCAGTAGGTCGTGACCAGAACTGCTTTAACTCACCCAAGGGTTCAGCGAGATACGTCATCATACACTGAGTTACCTTTTCACATCGACATTATGGATTGTCACTCCTTTATTTTTGTTTTCAGCTGATTTGTCAGCATTTCTGTACATATTTTCTATATGGTATATTTGTTGAAAAGTAGAATAATAAATACATGCATTCAAATGTC</t>
  </si>
  <si>
    <t>MNGTEGNNFYIPMSNRTGLVRSPYEYTQYYLADPWQFKALAFYMFFLICFGLPINVLTLLVTAQHKKLRQPLNYILVNLAFAGTIMAFFGFTVTFYCSINGYMALGPTGCAIEGFFATLGGQVALWSLVVLAIERYIVVCKPMGSFKFSSNHAMAGIAFTWVMASSCAVPPLFGWSRYIPEGMQTSCGPDYYTLNPEFNNESYVLYMFSCHFCVPVTTIFFTYGSLVCTVKAAAAQQQESESTQKAEREVTRMVILMVLGFLVAWVPYASFAAWIFFNRGAAFSAQAMAIPAFFSKASALFNPIIYVLLNKQFRSCMLNTLFCGKSPLGDDESSSVSTSKTEVSSVSPA</t>
  </si>
  <si>
    <t>Rh2-3</t>
  </si>
  <si>
    <t>AAGCTTCACTGACTGATTAGTCCAAAAGTGATTATGTCTGCTCTTATCATTCAAATCCCACATAGTAACACCCTCCCTTTCTTGCGCTCCTGGATTTATCCCTTATAAGGATCCCCACAGGGATATATAACCACAGCTGATGCATCTATGCAATAAAGAGCAGGTCCACTGCAACAGATTGCATCCTCCACGTGTTCTGGATCACTAGCAGGCAGAGATGAACGGCACTGAAGGAAACAACTTCTACATCCCCATGTCCAACAGGACAGGGCTTGTGAGGAGTCCGTACGAATATCCTCAGTATTATCTTGCTGAGCCATGGCAGTTTAAACTGCTCGCCGTCTACATGTTCTTCCTCATGTGCTTTGGGTTTCCCATCAATGGCCTTACATTGGTGGTAACAGCTCAACACAAAAAGCTGAGGCAACCTCTCAACTTCATTCTGGTCAATCTGGCTGTGGCTGGCACCATCATGGTTTGTTTTGGATTCACGGTCACTTTCTACACAGCCATTAATGGATACTTTGTTCTGGGACCAACTGGCTGTGCGATTGAAGGATTCATGGCCACACTGGGAGGTGAGGATAATTGTTCTGCAGTTTACCTTTTGGATTTATTTGATTTGTGATTTGATTGTTTTATTTGCTACACAGGGCAAATTTCCCTTTGGTCACTCGTGGTGCTGGCCATTGAGAGATACATTGTGGTTTGCAAGCCAATGGGGAGTTTCAAATTTTCATCCAACCATGCTTTCGCTGGGATTGGATTTACATGGATAATGGCCTTGTCTTGCGCAGCTCCTCCTCTGGTTGGCTGGTCAAGGTCAGTGTAATGATAAATACAATATAAAGCAATTCATTTGCTCTATATTTTGATGGACAAGTGATTAAAACTAAAAATAGTTCAGTCATATATATGAGGGAATTTCTTTTTTATTTGATCAGTACTAAAAAGTTACAATGTAAGGATGTCATTTTGACTCTTCAGAGTCAAACACATTACCTTAATTATAATAACTGTAGTAATATGTTAGATTGAACTGAATAGATTGTACATATGTTTTTTAAATGAAGAATAGGAAGAAGACAGTCAAAAATGTATTAACCTCTGGTGATTTCCTATCAGGTATATTCCAGAGGGAATGCAGTGTTCATGTGGACCAGACTACTACACCTTGAACCCTGACTACAATAATGAATCATATGTCCTCTACATGTTCTGCTGCCACTTTATATTTCCAGTCACCACAATCTTTTTCACCTATGGACGACTTGTTTGCACAGTCAAAGCGGTATGAAATGTCTCTTTCAGCATTCCTGTAAACTCCTGCAAGCATCAGAGCAGTATGTTCATTTCAGTTTGGTTCTTTTAATCGTTTAGGCTGCAGCTCAACAGCAGGAATCTGAATCCACTCAGAAGGCTGAGAGAGAAGTGACCAGAATGGTCATCCTGATGGTTCTGGGCTTCCTGGTAGCTTGGACTCCTTATGCCAGTGTTGCTGCTTGGATCTTCTTCAATAGAGGAGCTGCTTTCAGTGCTCAGTTCATGGCTGTTCCTGCCTTTTTCTCAAAGAGCTCTTCCATATTCAACCCTATCATTTATGTGCTTCTAAACAAACAGGTAAATCCAACATTAGACTTGGAAGAACGGTAAAAAGAAAATCAAAATGTTCATAGAGATGTATTAAATGAAACCCTGTCTTTTGTTTTCAGTTTCGTAATTGCATGCTGACCACTTTATTCTGTGGAAAGAATCCTCTCGGTGATGATGAATCCTCTACTGTGTCCACCAGCAAGACGGAGGTGTCTTCTGTATCTCCAGCATAGACTTTTTGAACTTCTTTGTGGATTATATTCGATTAGTCACTGTGCAATTCGGGCATCTGCAAAAATAAAAAAGGAAACAAAAACAGCATTGAATTAGTTGATCTATCTCATACGATTGTTCTAATTATGATTATTAAACTGGTGAACTCACAAATGGGTTATCGGTGAACATTTTTTATGAAGGCTGTCATTTATACTGTATCCTTGGGTTAAAATCTGTATATATTTTGTAAATAATGATAAAAAATGGATAGGAATAAATACTGGCATTAAAAGTGTTTGTGTTTTCATTATTCATTTACTGATTTAATCTTCAGTTTGTTCACAGACACACACACAAAATTAATTTGTTTAGCATTGTACACACTGTGACTTTAAATTAACCTATAGAATATCTATATAATATCAG</t>
  </si>
  <si>
    <t>MNGTEGNNFYIPMSNRTGLVRSPYEYPQYYLAEPWQFKLLAVYMFFLMCFGFPINGLTLVVTAQHKKLRQPLNFILVNLAVAGTIMVCFGFTVTFYTAINGYFVLGPTGCAIEGFMATLGGQISLWSLVVLAIERYIVVCKPMGSFKFSSNHAFAGIGFTWIMALSCAAPPLVGWSRYIPEGMQCSCGPDYYTLNPDYNNESYVLYMFCCHFIFPVTTIFFTYGRLVCTVKAAAAQQQESESTQKAEREVTRMVILMVLGFLVAWTPYASVAAWIFFNRGAAFSAQFMAVPAFFSKSSSIFNPIIYVLLNKQFRNCMLTTLFCGKNPLGDDESSTVSTSKTEVSSVSPA</t>
  </si>
  <si>
    <t>Rh2-4</t>
  </si>
  <si>
    <t>CTCTTAAATTGGTGATTAGCACAAAAGTGATTACGACTGCTCTTATCATTTAAATCCTATACATTGTAGCACCCTCCCTTATCTTGTGCTCCTGGATTTATCCCTTATAAGGAATCTCAGAGGGATATAAAACCACTCCTGATGCATCTTTGCAAATAAAGAGCAGGTGAAGTGCAGATATCTGTAGTACAGAAGCAGGTTACATCTTTTCATCCATCTGGATCTTTAGCAGGTAGAGATGAACGGCACTGAAGGAAACAACTTCTACATCCCCCTGTCCAACAGGACAGGGCTAGCAAGGAGTCCGTATGAATATCCTCAGTATTATCTTGCGGAGCCATGGCAGTTTAAACTGCTCGCCGTCTACATGTTCTTCCTCATCTGCTTAGGTTTCCCCATCAATGGCCTTACATTGTTGGTAACAGCTCAACACAAAAAGCTGAGGCAACCTCTCAACTTCATTCTGGTCAATCTGGCTGTGGCTGGCACCATCATGGTTTGTTTTGGATTCACGGTCACTTTCTACACAGCCATTAATGGATACTTTGTTCTGGGACCAACTGGCTGTGCGATTGAGGGATTCATGGCCACACTGGGAGGTGAGATCTTATTTAGCCTAGTTGACAATATACACCGCTAGTAGATTGGTTGTAAATTGTAATTTTATATATATTTTTTCCACACAGGCGAAGTTGCCCTTTGGTCACTTGTAGTGCTGGCCGTTGAGAGATACATTGTGGTTTGCAAGCCAATGGGGAGTTTCAAATTTTCTGCCAGTCACGCTTTCGCAGGATGCGCATTCACATGGGTAATGGCCATGGCTTGTGCAGCTCCCCCTTTGGTTGGTTGGTCCAGGTCAGTCTTAGAAGACATTACACAATTAATTAGCTTTCCTGAGCAGTAATTATAAGAAATATTTCAAATTAACATTTGAATATTTATCAATTGGAATATTCATCAATATGCAGGAATAGGATAGTGGCCTTTTTTTTGTTCAATTTAAAGATGTAAATAACCTCTTGTCATTGTTTTCCATCTGCCAAAACTCTTACAAAATAAAGGTCCCAAAAGGTGTTGCTTAATGTGAAGGATGTAAACATTTTCTTCAAAACTTTTGTGAAATGAAAACAATGATTCTTTATAGAACCATCTACCGAGAAAAAAAACAAAACATTTATTTTAAAGAGCACAAAAAGACAGCAAATTATGAGATCACTTTTGAAACGCACTAAAATGTGTCGCTTTTTTTATTATCAGGTATATTCCAGAGGGAATGCAGTGTTCATGTGGACCAGACTACTACACCCTGAACCCAGAGTACAACAACGAATCATATGTCCTCTACATGTTCATCTGTCATTTTATACTTCCAGTTACTATAATCTTCTTCACCTATGGACGACTTGTTTGCACAGTCAAAGCGGTATGAAATGTCTCTTTCAGCATTCCTGTAAGCTCCTGCAAGCATCAGAGCAGTATGTTCATTTCAGTTTGGTTATTTTCCTCTTTTAGGCTGCAGCTCAACAGCAGGAATCAGAATCCACTCAGAAGGCTGAGAGAGAAGTGACCAGAATGGTCATCCTGATGGTTCTGGGCTTCCTGATTGCTTGGACTCCTTATGCTACTGTTGCTGCCTGGATCTTCTTTAATAAGGGAGCTGCTTTCAGTGCTCAGTTCATGGCTGTTCCTGCCTTTTTCTCAAAGACCTCTGCATTGTATAACCCTGTCATCTATGTGCTGCTAAATAAACAGGTAAGTCATTTACAAGACTAATCCCACACATCCTAGATATCCAATTTCTTCTTTACACCCCAGAAATGTACTAAATAAAACATTGTCTTTTTCAGTTTCGTAATTGCATGCTGACCACTCTATTCTGTGGAAAGAATCCTCTTGGCGATGATGAATCCTCTACTGTGTCCACCAGCAAGACGGAGGTGTCTTCTGTATCTCCAGCATAGACTTTTGAACTTCTTTACAGGTTATGTACTTTTAGTTACTGAGAAATCTGGGCATCTGAAAAAAAAAACAAAAAAAAAACAAAAAAAAAGTTCCTGGCTGTGTTCTGTCATCATTAACTTGGTCAACGTTGTTATATTTTCTACACGCCAGAGGGCTAGCATTTATATATTTTGGTTGAAATGTACTGTATATATATTTTGTAAATAATGAAAAAGATATACATAGAAATAAATACCGGCATTCTCTTAAATTGGTGATTAGCACAAAAGTGATTACGACTGCTCTTATCATTTAAATCCTATACATTGTAGCACCCTCCCTTATCTTGTGCTCCTGGATTTATCCCTTATAAGGAATCTCAGAGGGATATAAAACCACTCCTGATGCATCTTTGCAAATAAAGAGCAGGTGAAGTGCAGATATCTGTAGTACAGAAGCAGGTTACATCTTTTCATCCATCTGGATCTTTAGCAGGTAGAGATGAACGGCACTGAAGGAAACAACTTCTACATCCCCCTGTCCAACAGGACAGGGCTAGCAAGGAGTCCGTATGAATATCCTCAGTATTATCTTGCGGAGCCATGGCAGTTTAAACTGCTCGCCGTCTACATGTTCTTCCTCATCTGCTTAGGTTTCCCCATCAATGGCCTTACATTGTTGGTAACAGCTCAACACAAAAAGCTGAGGCAACCTCTCAACTTCATTCTGGTCAATCTGGCTGTGGCTGGCACCATCATGGTTTGTTTTGGATTCACGGTCACTTTCTACACAGCCATTAATGGATACTTTGTTCTGGGACCAACTGGCTGTGCGATTGAGGGATTCATGGCCACACTGGGAGGTGAGATCTTATTTAGCCTAGTTGACAATATACACCGCTAGTAGATTGGTTGTAAATTGTAATTTTATATATATTTTTTCCACACAGGCGAAGTTGCCCTTTGGTCACTTGTAGTGCTGGCCGTTGAGAGATACATTGTGGTTTGCAAGCCAATGGGGAGTTTCAAATTTTCTGCCAGTCACGCTTTCGCAGGATGCGCATTCACATGGGTAATGGCCATGGCTTGTGCAGCTCCCCCTTTGGTTGGTTGGTCCAGGTCAGTCTTAGAAGACATTACACAATTAATTAGCTTTCCTGAGCAGTAATTATAAGAAATATTTCAAATTAACATTTGAATATTTATCAATTGGAATATTCATCAATATGCAGGAATAGGATAGTGGCCTTTTTTTTGTTCAATTTAAAGATGTAAATAACCTCTTGTCATTGTTTTCCATCTGCCAAAACTCTTACAAAATAAAGGTCCCAAAAGGTGTTGCTTAATGTGAAGGATGTAAACATTTTCTTCAAAACTTTTGTGAAATGAAAACAATGATTCTTTATAGAACCATCTACCGAGAAAAAAAACAAAACATTTATTTTAAAGAGCACAAAAAGACAGCAAATTATGAGATCACTTTTGAAACGCACTAAAATGTGTCGCTTTTTTTATTATCAGGTATATTCCAGAGGGAATGCAGTGTTCATGTGGACCAGACTACTACACCCTGAACCCAGAGTACAACAACGAATCATATGTCCTCTACATGTTCATCTGTCATTTTATACTTCCAGTTACTATAATCTTCTTCACCTATGGACGACTTGTTTGCACAGTCAAAGCGGTATGAAATGTCTCTTTCAGCATTCCTGTAAGCTCCTGCAAGCATCAGAGCAGTATGTTCATTTCAGTTTGGTTATTTTCCTCTTTTAGGCTGCAGCTCAACAGCAGGAATCAGAATCCACTCAGAAGGCTGAGAGAGAAGTGACCAGAATGGTCATCCTGATGGTTCTGGGCTTCCTGATTGCTTGGACTCCTTATGCTACTGTTGCTGCCTGGATCTTCTTTAATAAGGGAGCTGCTTTCAGTGCTCAGTTCATGGCTGTTCCTGCCTTTTTCTCAAAGACCTCTGCATTGTATAACCCTGTCATCTATGTGCTGCTAAATAAACAGGTAAGTCATTTACAAGACTAATCCCACACATCCTAGATATCCAATTTCTTCTTTACACCCCAGAAATGTACTAAATAAAACATTGTCTTTTTCAGTTTCGTAATTGCATGCTGACCACTCTATTCTGTGGAAAGAATCCTCTTGGCGATGATGAATCCTCTACTGTGTCCACCAGCAAGACGGAGGTGTCTTCTGTATCTCCAGCATAGACTTTTGAACTTCTTTACAGGTTATGTACTTTTAGTTACTGAGAAATCTGGGCATCTGAAAAAAAAAACAAAAAAAAAACAAAAAAAAAGTTCCTGGCTGTGTTCTGTCATCATTAACTTGGTCAACGTTGTTATATTTTCTACACGCCAGAGGGCTAGCATTTATATATTTTGGTTGAAATGTACTGTATATATATTTTGTAAATAATGAAAAAGATATACATAGAAATAAATACCGGCATT</t>
  </si>
  <si>
    <t>MNGTEGNNFYIPLSNRTGLARSPYEYPQYYLAEPWQFKLLAVYMFFLICLGFPINGLTLLVTAQHKKLRQPLNFILVNLAVAGTIMVCFGFTVTFYTAINGYFVLGPTGCAIEGFMATLGGEVALWSLVVLAVERYIVVCKPMGSFKFSASHAFAGCAFTWVMAMACAAPPLVGWSRYIPEGMQCSCGPDYYTLNPEYNNESYVLYMFICHFILPVTIIFFTYGRLVCTVKAAAAQQQESESTQKAEREVTRMVILMVLGFLIAWTPYATVAAWIFFNKGAAFSAQFMAVPAFFSKTSALYNPVIYVLLNKQFRNCMLTTLFCGKNPLGDDESSTVSTSKTEVSSVSPA</t>
  </si>
  <si>
    <t>MNGTEGSNFYIPMSNRTGLVRSPYDYTQYYLAEPWQFKALAFYMFLLIIFGFPINVLTLVVTAQHKKLRQPLNYILVNLAFAGTIMVIFGFTVSFYCSLVGYMALGPLGCVMEGFFATLGGQVALWSLVVLAIERYIVVCKPMGSFKFSANHAMAGIAFTWFMACSCAVPPLFGWSRYLPEGMQTSCGPDYYTLNPEYNNESYVMYMFSCHFCIPVTTIFFTYGSLVCTVKAAAAQQQESESTQKAEREVTRMVILMVLGFLFAWVPYASFAAWIFFNRGAAFSAQAMAVPAFFSKTSAVFNPIIYVLLNKQFRSCMLNTLFCGKSPLGDDESSSVSTSKTEVSSVSPA</t>
  </si>
  <si>
    <t>MNGTEGSNFYIPMSNRTGLVRSPYDYTQYYLAEPWKFKALAFYMFFLIIFGFPINVLTLVVTAQHKKLRQPLNYILVNLAFAGTIMVIFGFTVSFYCSLVGYMALGPLGCVMEGFFATLGGQVALWSLVVLAIERYIVVCKPMGSFKFSANHAMAGIAFTWFMACSCAVPPLFGWSRYLPEGMQTSCGPDYYTLNPEYNNESYVMYMFSCHFCIPVTTIFFTYGSLVCTVKAAAAQQQESESTQKAEREVTRMVILMVLGFLFAWVPYASFAAWIFFNRGAAFSAQAMAVPAFFSKTSAVFNPIIYVLLNKQFRSCMLNTLFCGKSPLGDDESSSVSTSKTEVSSVSPA</t>
  </si>
  <si>
    <t>MNGTEGSNFYIPMSNRTGLVRSPYDYTQYYLAEPWKFKALAFYMFLLICFGFPINVLTLVVTAQHKKLRQPLNYILVNLAFAGTIMVIFGFTVSFYCSLVGYMALGPLGCVMEGFFATLGGQVALWSLVVLAIERYIVVCKPMGSFKFSANHAMAGIAFTWFMACSCAVPPLFGWSRYLPEGMQTSCGPDYYTLNPEYNNESYVMYMFSCHFCIPVTTIFFTYGSLVCTVKAAAAQQQESESTQKAEREVTRMVILMVLGFLFAWVPYASFAAWIFFNRGAAFSAQAMAVPAFFSKTSAVFNPIIYVLLNKQFRSCMLNTLFCGKSPLGDDESSSVSTSKTEVSSVSPA</t>
  </si>
  <si>
    <t>MNGTEGSNFYIPMSNRTGLVRSPYDYTQYYLAEPWKFKALAFYMFLLIIFGFPINVLTLLVTAQHKKLRQPLNYILVNLAFAGTIMVIFGFTVSFYCSLVGYMALGPLGCVMEGFFATLGGQVALWSLVVLAIERYIVVCKPMGSFKFSANHAMAGIAFTWFMACSCAVPPLFGWSRYLPEGMQTSCGPDYYTLNPEYNNESYVMYMFSCHFCIPVTTIFFTYGSLVCTVKAAAAQQQESESTQKAEREVTRMVILMVLGFLFAWVPYASFAAWIFFNRGAAFSAQAMAVPAFFSKTSAVFNPIIYVLLNKQFRSCMLNTLFCGKSPLGDDESSSVSTSKTEVSSVSPA</t>
  </si>
  <si>
    <t>MNGTEGSNFYIPMSNRTGLVRSPYDYTQYYLAEPWKFKALAFYMFLLIIFGFPINVLTLVVTAQHKKLRQPLNYILVNLAFAGTIMVIFGFTVTFYCSLVGYMALGPLGCVMEGFFATLGGQVALWSLVVLAIERYIVVCKPMGSFKFSANHAMAGIAFTWFMACSCAVPPLFGWSRYLPEGMQTSCGPDYYTLNPEYNNESYVMYMFSCHFCIPVTTIFFTYGSLVCTVKAAAAQQQESESTQKAEREVTRMVILMVLGFLFAWVPYASFAAWIFFNRGAAFSAQAMAVPAFFSKTSAVFNPIIYVLLNKQFRSCMLNTLFCGKSPLGDDESSSVSTSKTEVSSVSPA</t>
  </si>
  <si>
    <t>MNGTEGSNFYIPMSNRTGLVRSPYDYTQYYLAEPWKFKALAFYMFLLIIFGFPINVLTLVVTAQHKKLRQPLNYILVNLAFAGTIMVIFGFTVSFYCSLVGYMALGPTGCVMEGFFATLGGQVALWSLVVLAIERYIVVCKPMGSFKFSANHAMAGIAFTWFMACSCAVPPLFGWSRYLPEGMQTSCGPDYYTLNPEYNNESYVMYMFSCHFCIPVTTIFFTYGSLVCTVKAAAAQQQESESTQKAEREVTRMVILMVLGFLFAWVPYASFAAWIFFNRGAAFSAQAMAVPAFFSKTSAVFNPIIYVLLNKQFRSCMLNTLFCGKSPLGDDESSSVSTSKTEVSSVSPA</t>
  </si>
  <si>
    <t>MNGTEGSNFYIPMSNRTGLVRSPYDYTQYYLAEPWKFKALAFYMFLLIIFGFPINVLTLVVTAQHKKLRQPLNYILVNLAFAGTIMVIFGFTVSFYCSLVGYMALGPLGCAMEGFFATLGGQVALWSLVVLAIERYIVVCKPMGSFKFSANHAMAGIAFTWFMACSCAVPPLFGWSRYLPEGMQTSCGPDYYTLNPEYNNESYVMYMFSCHFCIPVTTIFFTYGSLVCTVKAAAAQQQESESTQKAEREVTRMVILMVLGFLFAWVPYASFAAWIFFNRGAAFSAQAMAVPAFFSKTSAVFNPIIYVLLNKQFRSCMLNTLFCGKSPLGDDESSSVSTSKTEVSSVSPA</t>
  </si>
  <si>
    <t>MNGTEGSNFYIPMSNRTGLVRSPYDYTQYYLAEPWKFKALAFYMFLLIIFGFPINVLTLVVTAQHKKLRQPLNYILVNLAFAGTIMVIFGFTVSFYCSLVGYMALGPLGCVIEGFFATLGGQVALWSLVVLAIERYIVVCKPMGSFKFSANHAMAGIAFTWFMACSCAVPPLFGWSRYLPEGMQTSCGPDYYTLNPEYNNESYVMYMFSCHFCIPVTTIFFTYGSLVCTVKAAAAQQQESESTQKAEREVTRMVILMVLGFLFAWVPYASFAAWIFFNRGAAFSAQAMAVPAFFSKTSAVFNPIIYVLLNKQFRSCMLNTLFCGKSPLGDDESSSVSTSKTEVSSVSPA</t>
  </si>
  <si>
    <t>MNGTEGSNFYIPMSNRTGLVRSPYDYTQYYLAEPWKFKALAFYMFLLIIFGFPINVLTLVVTAQHKKLRQPLNYILVNLAFAGTIMVIFGFTVSFYCSLVGYMALGPLGCAIEGFFATLGGQVALWSLVVLAIERYIVVCKPMGSFKFSANHAMAGIAFTWFMACSCAVPPLFGWSRYLPEGMQTSCGPDYYTLNPEYNNESYVMYMFSCHFCIPVTTIFFTYGSLVCTVKAAAAQQQESESTQKAEREVTRMVILMVLGFLFAWVPYASFAAWIFFNRGAAFSAQAMAVPAFFSKTSAVFNPIIYVLLNKQFRSCMLNTLFCGKSPLGDDESSSVSTSKTEVSSVSPA</t>
  </si>
  <si>
    <t>MNGTEGSNFYIPMSNRTGLVRSPYDYTQYYLAEPWKFKALAFYMFLLIIFGFPINVLTLVVTAQHKKLRQPLNYILVNLAFAGTIMVIFGFTVTFYCSLVGYMALGPLGCAIEGFFATLGGQVALWSLVVLAIERYIVVCKPMGSFKFSANHAMAGIAFTWFMACSCAVPPLFGWSRYLPEGMQTSCGPDYYTLNPEYNNESYVMYMFSCHFCIPVTTIFFTYGSLVCTVKAAAAQQQESESTQKAEREVTRMVILMVLGFLFAWVPYASFAAWIFFNRGAAFSAQAMAVPAFFSKTSAVFNPIIYVLLNKQFRSCMLNTLFCGKSPLGDDESSSVSTSKTEVSSVSPA</t>
  </si>
  <si>
    <t>MNGTEGSNFYIPMSNRTGLVRSPYDYTQYYLAEPWKFKALAFYMFFLICFGFPINVLTLVVTAQHKKLRQPLNYILVNLAFAGTIMVIFGFTVTFYCSLVGYMALGPLGCAIEGFFATLGGQVALWSLVVLAIERYIVVCKPMGSFKFSANHAMAGIAFTWFMACSCAVPPLFGWSRYLPEGMQTSCGPDYYTLNPEYNNESYVMYMFSCHFCIPVTTIFFTYGSLVCTVKAAAAQQQESESTQKAEREVTRMVILMVLGFLFAWVPYASFAAWIFFNRGAAFSAQAMAVPAFFSKTSAVFNPIIYVLLNKQFRSCMLNTLFCGKSPLGDDESSSVSTSKTEVSSVSPA</t>
  </si>
  <si>
    <t>AB087807.1_Q122E</t>
  </si>
  <si>
    <t>MNGTEGNNFYIPMSNRTGLVRSPYEYPQYYLAEPWQFKLLAVYMFFLMCFGFPINGLTLVVTAQHKKLRQPLNFILVNLAVAGTIMVCFGFTVTFYTAINGYFVLGPTGCAIEGFMATLGGEISLWSLVVLAIERYIVVCKPMGSFKFSSNHAFAGIGFTWIMALSCAAPPLVGWSRYIPEGMQCSCGPDYYTLNPDYNNESYVLYMFCCHFIFPVTTIFFTYGRLVCTVKAAAAQQQESESTQKAEREVTRMVILMVLGFLVAWTPYASVAAWIFFNRGAAFSAQFMAVPAFFSKSSSIFNPIIYVLLNKQFRNCMLTTLFCGKNPLGDDESSTVSTSKTEVSSVSPA</t>
  </si>
  <si>
    <t>AB087807.1_Q122E_N151S_C209I_T218I</t>
  </si>
  <si>
    <t>MNGTEGNNFYIPMSNRTGLVRSPYEYPQYYLAEPWQFKLLAVYMFFLMCFGFPINGLTLVVTAQHKKLRQPLNFILVNLAVAGTIMVCFGFTVTFYTAINGYFVLGPTGCAIEGFMATLGGEISLWSLVVLAIERYIVVCKPMGSFKFSSSHAFAGIGFTWIMALSCAAPPLVGWSRYIPEGMQCSCGPDYYTLNPDYNNESYVLYMFICHFIFPVTIIFFTYGRLVCTVKAAAAQQQESESTQKAEREVTRMVILMVLGFLVAWTPYASVAAWIFFNRGAAFSAQFMAVPAFFSKSSSIFNPIIYVLLNKQFRNCMLTTLFCGKNPLGDDESSTVSTSKTEVSSVSPA</t>
  </si>
  <si>
    <t>TCAAACTAAAAACAAACCAAAAATTTTCAAAAACACCTCGTTCGTTAATTCGCAGGAATAATTTACTCGTGAAAATATGAGTGAAATCGTTGGCAGTAAATGAACACGAAACAAAACACATTCGGGGGGGTTATTTCGTTGTCGAGTTTCGTTTCAGTGAAGTGCATAAAAAATATATAATTTTGGCCGGAAAATAATTGAGACGACAACAGCAACAACATGACGGCGTCCTGGCAGGGGGCGATGTTCGCGGCTCGCAGGCGACAAGATGACGAAGACACGACGATGGAAAGCCTCTTTAGATACACGAATGAGAACAACACGAAGGATCCCTTCGAGGGCCCCAACTATCATATCGCCCCTCGCTGGGTGTTCAACCTCACGTCCGTGTGGATGATCATCGTCGTCGTCCTCTCGCTGTTCTCCAACGGCCTGGTGCTCGTGGCCACCGTGAAGTTCAAGAAGCTGCGGCACCCGCTCAACTGGATCATCGTCAACCTGGCCATTGCTGACATCCTAGAGACCATCTTCGCCTCCACCATCAGCGTGTGCAACCAGGTCTACGGATACTTCATCCTGGGTCACCCGATGTGCGTCTTCGAGGGCTACGTTGTATCCACTTGCGGCATCGCCGGTCTGTGGTCGCTGGCTATCATTTCGTGGGAGCGCTGGATGGTCGTCTGCAAACCCTTTGGCAACATCAAGTTCGACGGGAAAATTGCCACGATCCTCATTGTCTTCTCGTGGGTCTGGCCCGCGTCTTGGTGCTCGCTTCCAATTTTCGGCTGGAGCAGGTACTGGCCGCACGGGCTGAAGACGTCGTGCGGACCGGACGTGTTCAGTGGCAGCACGGACCCCGGCGTGCAGTCCTACATGGTGGTGCTCATGATCACCTGCTGCTTCCTCCCCCTCTCCATCATTATCCTCTGCTACTTACAAGTCTGGCTCGCCATCCACTCTGTGGCGCAGCAGCAGAAGGAGTCGGAGACGACGCAGAAGGCAGAGCGCGACGTCTCCCGCATGGTGGTGGTCATGATCTTAGCCTACGTCTTCTGCTGGGGACCCTACACATTCTTCGCGTGCTTTGCGGCCGCGAACCCGGGCTACTCGTTCCACCCGATCGCCGCCGCCCTGCCGGCTTACTTCGCCAAAGGCGCCACCATCTACAATCCCATAATCTACGTGTTCATGAACAGACAGTTCCGCAACTGCATCTTGCAGCTGTTTGGGAAGAAAGTGGACGACGGCTCCGAGGTGTCCAGCTCGTCCCGCACCGAGGTCTCCTCCGTCTCCAACTCGTCCGTCAGCCCCGCGTGACACCGCGTGCTCCTCACCGCACCGCCCAACCCTCACACNGCCCCAAAA</t>
  </si>
  <si>
    <t>CACTCGTGGCAGAATCTTTTAAAAAGTTTTTTTTTTAATAGCAGCCGATTTTTTTATTATCGCACACCGTACCCCCCGTTTAGACACCGTTAGATCAGTAATAATACCGCGAATGATGACGATACTACTTCAATAGCGAAACAAGAGCATACACATCATAGGCCATTGTTTGACCTTGCTGATATTATCTCGGATTCATAAACGGTGTTGATTTAGTGAGCTAACACGCATACACGTACATGGACACGTAAAGACACGGTCCAATCGCGTGTACGTGATACACATAAATTCGCGTAAATAAACGCAGCCACCAACCGACACTTTGCAGCCTTCTTTTAGACTGTTGTGAGCCAATTATGTTAGCGAGCACCTATTTAAATAAACACCTAGGCGTTATTTCACAAGCACTAACACACACCTGGTAAAAGCGGGCGAGATAAAATTGTCAAGTCAATAATCTTAGCCACGCCAACGTTAATTATCATCGTCACCATCACTATTATTGGCATATCGAATCAAACTTTAATTTGTAAACCGGCCCACCAAAAACTTTTGCACACAACCTCAGCCACGCCACCAACAAACAAACACACCACCACCACCACCGCCGTTTTCCACGACCCATTATCAACTTGTATTAAAAGACGAATTTAACCGGCGATTAGGCGCGCGCGCTCGTTAAAAGCAACCTCGCGCAAATTTTGTGCCATTCGACCAATTTCCCGCCGCGGTTCGCGTCGGAGCCCTCGCCAAATCAGCCACCATGAACGGCACAGAGGGAGAAAACTTCTACATTCCCTTCTCGAACAAGACGGGCCTTGCCCGCAGTCCGTTCGAATACCCCCAGTACTACCTCGCCGAGCCATGGAAATACTCGGTCCTGGCCGCCTACATGTTTTTCCTCATCCTCGTGGGCTTCCCGGTCAACTTCCTCACGCTGTTCGTCACGGTGCAACACAAGAAGCTGAGGACGCCGCTCAACTACATCCTGCTCAACCTGGCAGTGGCCAACCTCTTTATGGTCCTCTTCGGCTTCACCCTCACCATGTACTCCTCCATGAACGGCTACTTCGTCTTCGGCCCCACCATGTGCAACTTCGAGGGCTTCTTCGCTACTCTGGGCGGTGAGGACGCGGGATCCNNNNNNNNNNNNNNNNNNNNNNNNNNNNNNNNNNNNNNNNNNNNNNNNNNNNNNNNNNNNNNNNNNNNNNNNNNNNNNNNNNNNNNNNNNNNNNNNNNNNGATCATCTAAACCGGTCGTGGGCCTCCCCTAGGTAAACTCAGCCTCAAAAGAGTACCCTGGAGCAATGCGTAAACGCGCTACTCGGGAGTCAAAAGTATGAACGACTCACCCAGTCCCTCGCGTGCCACCCTGGCCACAATACCAGGTGGCGCTACTCGTTCACAGCACTTGCCCCAAGAGTCTGTCCAAGGCTACACTTTGTCTGTGTGCGGGGTAGGCGAGATGTCTCTCTGGTCGCTCGTGGTCCTCGCCATTGAGCGCTACATCGTCATCTGCAAACCCATGGGCAACTTTCGCTTCGGCAGCACCCACGCCTACATGGGGGTGGCCTTCACCTGGTTCATGGCCTTGTCCTGCGCGGCTCCACCCCTCGTCGGCTGGTCCAGGTGAGGACGAGGAGGTGGAGGAGGAGATGGGTGCGGATCTGGAGTGTGCGGGCGGTGCAATTGCCTGTCCCACGGGTAATTTATTTGGAGCTGCTTTTGGTGTGTTTAGTTTGTTGTCCTTCCACGCGCACCTCGCGATTAGCCGGTTGGCTACGTACGGTGTGAAAGAAGTTCAACGCACGTACATAATAGGTAATCGAAGCACGGGGCTTNNNNNNNNNNNNNNNNNNNNNNNNNNNNNNNNNNNNNNNNNNNNNNNNNNNNNNNNNNNNNNNNNNNNNNNNNNNNNNNNNNNNNNNNNNNNNNNNNNNNAAACAATGCACTAATGTAGAAATGAATGAATAACAGGTACATGCTTGAAGCAATGCACTAATGTAGAAATGAATGAATGGCTGGTACATGCTTGAAGCAATGCACTAATGTAGAAATGAATGAATGGTTGGGACATGCTTGAAACAATGCACTAATGTAGAAATGAATGAATAACAGGTACATGCTTGAAGCAATGCACTAGTGTAGAAATGAATGAATGGCTGGTACATGTTTGAGACAATGCAGTAATGTAGACATGAATGAATAACAGGTACATGTTTGAGACAATGCACTAGTGTAGAAATGAATGAATAACAGGTACATGCTTGAGGCAATGCAGTAATGTAGACATGAATGAATGACTGGCAGGTACTTACCGGAAGGAATGCAGTGCTCCTGTGGGCCTGACTACTACACGCTGAACCCCAACTTCAACAACGAGTCGTTCGTGATCTACATGTTCCTCGTTCACTTCATCATTCCCTTCATAGTCATCTTCTTCTGCTACGGGCGTCTGCTGTGCACAGTGAAGGAGGTACGGGGAGCCCACAGACAAACAGAGAGATTGACAGTTTAACACGCAGGAGGCTTTCGCGACCCAATATTTTTCATAATAAAGGTTTTTGAGTTAGATCGCGTAAGTAATTAATGCGTCGCAACCCTCCACCACCCGACACAACCAATTAGCAAGGGATTTTAATGGGCTGAAGTAGTAATTAATTGGCGTTTTGTTGACGTGACACATCCCGTAATGATTGGCTGTGTTGGGTGGTGGAGGGATCTGACGTATTTATATTGACGCGCTCTAACCCAAAAACCTTTATTGTGGAGAGAGACAGACGTACAAAGACAAAATCCCCCGTATAGCCTTAACAGACTGTTGGGGCAAGTGCTGTTAGCGAGCACCTATGAAGGNNNNNNNNNNNNNNNNNNNNNNNNNNNNNNNNNNNNNNNNNNNNNNNNNNNNNNNNNNNNNNNNNNNNNNNNNNNNNNNNNNNNNNNNNNNNNNNNNNNNCTAACCCCGTGACCCCCCCACCACCACCACCCCTTCCTCTTAGGCGGCCGCCGCCCAGCAAGAGTCTGCGTCCACGCAGAAGGCCGAGAAGGAGGTGACACGCATGGTGGTGCTCATGGTGATCGGCTTCCTCGTGTGCTGGGTGCCGTACGCCTCGGTGGCCTTCTACATCTTCACCCACCAGGGCTCCGACTTCGGTGCCACGTTCATGACCGTGCCGGCCTTCTTCGCCAAGACCTCGGCCCTCTACAACCCGATCATCTACATCCTCATGAACAAGCAGGTGAGCAACGCGGTGGCGGGGTTCACGGCGGTGTTGGCACAGCAGTAGGGGAGGGAGGAGGGGGGGGGTTGAGCAAAGTTGGTGCATCCACCAGTAATGGGCTGTCCGTAAATGACGTCACGCACCTNNNNNNNNNNNNNNNNNNNNNNNNNNNNNNNNNNNNNNNNNNNNNNNNNNNNNNNNNNNNNNNNNNNNNNNNNNNNNNNNNNNNNNNNNNNNNNNNNNNNAGGAGCGGTGTGTAAACCTAGCCACTCGGGAGACAAAGGCGGCCGGGAATGGTGCTGGCCACCCATCTCCTCGTGTGCCATGCCGGCCTTGATAGGTGCTCGCAAACAGCACTTGCTCCTACAGTCTATTAAGACTATACGGGGGATATTTGTCTTTGTTGGTGACGATGTTGGTGATGACGATGTTGCTGATGATGATCTTGGTGGTGGCGATGGCGATGATGGCGGTGGCGGCGATGTTACTGGTGAAGGTGGTGACAGTGGTGGTGTTGATGCTGCTTATTAATGTACGAAGCTGCTGCTGCTGCTGTTCGCGATGACATCAATGACGACATCGGCACACCGATAACGACGATCGCGAAATGTGAACAGACGGCGAACAAACAAAAAATCATCGCCGGCGACGACGATTTTGACGATGTCTGCCCGCTCCCGCCTCGCAGTTCCGCAACTGCATGATCACCACGCTGTGCTGCGGCAAGAATCCCCTGGGCGATGAAGACTCGGGAGCCTCGACCAGCAAGACGGAGGTGTCATCTGTGTCTACCAGCCAGGTGTCCCCCGCCTGAGACACGTTCGTGCGACACCACGACCAGGAGATCCACGTGGAGGGTGGGTCGGAGGGTAGGCTAGAGGGGTAGAGTTTTGGGCGGTGTGTGTGTGTAAGTGAATGTGGGTCTTACTGGAAGGAGGAGGAGGAAGAGGAGAGAGGCATTGACAACCTCGACGACGAACACAAAACGTTTCGTTTTAGGCGGCGTCCGTGTGACGGTAACGATCGTGGCGATACGCAGCTCGGCGTTTTGGCTCTGAGGACCCTGGGAGCGACCCCCCCGCCCCCCCATCGCCCGTTGTCAGCTGTCCCTGTTGCGGCAAAAAGGTGAACACGG</t>
  </si>
  <si>
    <t>MTASWQGAMFAARRRQDDEDTTMESLFRYTNENNTKDPFEGPNYHIAPRWVFNLTSVWMIIVVVLSLFSNGLVLVATVKFKKLRHPLNWIIVNLAIADILETIFASTISVCNQVYGYFILGHPMCVFEGYVVSTCGIAGLWSLAIISWERWMVVCKPFGNIKFDGKIATILIVFSWVWSASWCSLPIFGWSRYWPHGLKTSCGPDVFSGSTDPGVQSYMVVLMITCCFLPLSIIILCYLQVWLAIHSVAQQQKESETTQKAERDVSRMVVVMILAYVFCWGPYTFFACFAAANPGYSFHPIAAALPAYFAKGATIYNPIIYVFMNRQFRNCILQLFGKKVDDGSEVSSSSRTEVSSVSNSSVSPA</t>
  </si>
  <si>
    <t>GCAGATAGTACAAACCTAAAGGCCCAGACCTTTACGGCAGCCAGGTAACTACAGGTTTGGGCTACACAACAACAGCCAACAATGGCAGAGCAGTGGGGAGATGCAATCTTCGCAGCTAGGCGAAGGGGAGATGAAACGACGAGGGAATCAATGTTTGTATATACAAACAGCAATAACACCAGGGATCCCTTTGAGGGACCCAACTACCACATTGCTCCTCGATGGGTGTACAACCTAGCAACAGTGTGGATGTTCTTTGTGGTCGTTGCGTCGACCTTCACCAATGGCCTGGTGCTGGTGGCCACAGCCAAATTTAAGAAGCTCCGTCACCCTCTTAACTGGATCCTGGTCAACCTCGCTGTAGCTGATCTAGCAGAGACACTTTTGGCCAGCACCATCAGTGTCACCAACCAGTTTTTTGGCTACTTTATCCTCGGACACCCCATGTGTATTTTTGAAGGCTTCACCGTGTCTGTATGTGGTATCGCTGGTCTGTGGTCTTTGACTGTCATCTCTTGGGAAAGATGGGTGGTTGTCTGCAAACCATTTGGAAATGTCAAGTTTGATGCTAAATGGGCATCTGCTGGTATCATCTTCTCCTGGGTTTGGTCTGCTATCTGGTGTGCACCACCCATCTTTGGCTGGAGCAGATTCTGGCCTCATGGTCTAAAGACCTCCTGTGGGCCTGATGTCTTCAGCGGAAGTGAGGACCCCGGTGTCCAGTCCTACATGATTGTCCTGATGATCACCTGCTGTATCATCCCTCTGGCCATTATCATTCTCTGCTACATTGCTGTGTGGCTTGCCATTCGTACTGTCGCCCAGCAGCAGAAGGATTCTGAGTCCACACAGAAAGCAGAGAAGGAAGTGTCCAGAATGGTGGTTGTCATGATCTTTGCCTACTGTTTTTGCTGGGGACCATACACATTCTGTGCATGCTTTGCTGCTGCAAACCCAGGCTATGCCTTCCACCCACTGGCAGCAGCCATGCCTGCCTACTTTGCCAAGAGCGCCACCATCTACAACCCCATTATTTATGTCTTCATGAACCGACAGTTCCGTGTATGCATCATGCAGCTCTTTGGAAAGAAGGTAGATGATGGTTCCGAGGTGTCTACATCCAAGACAGAAGTGTCCTCTGTGGCTCCTGCATAAATTGCACACCAGATCTCAAAAGAAACGTCTTGACTCAGACATGGGAAAAAAAGATGACAATGGGACTTTTTATATTTCTTGTTTACCCTCACCGTATCTTGATGATTCTGCTTCCATATATTTTCCTTGGAGTGATGGGGAAATACCTTGTTGCATGACAGTATGTGTTAACATTACTTTCTCAATGGCCCTGCGGCTTAAGATCCACAGGAACAATGTTACAGTTTTTATGGTAATCATTTGTCACACAATCATTTGTCCATTGGCTATTCAGAAGGTTGTGCACCTATATACAGCACTTCATTGTGGGAATGTGACATTCAGTGTGAATTAACTAACAGCGAAAAGATATTTCGCCTCATTTTAATGTACTATTCTGAATTAAGTTTAATTTTGTAGCCATCTTGCAAGAAAACAAAAATGACAAAAAAAAAGTTTGATAGATAGATGACTGCCCATGTACAGCATGTAATATGGTTCTATTTTTTCTTTGATGAAAATAAAAAAGCAGCAAAATAAATATTTTGTTTTGTGTCTATCATTATTAGATATATTACAAGAATTGAAATTATCATATTTTTATATTTAAATATTTTAATGTTAACTATACTTATTATATTCCCCTGGAATTGAATTTCAATCAATCAATCAATAAATCAATCAATAACTAGTCAACATGCTAATAGGATGTTACTGCTGCTGAGGAAGTGACTGTAAATATGTCATCCTAATTATTTGTGACAATCCATCTCTATATGTTTTTCCTATTGTGGAGAGTCTTGGAAATCCAATAGTGGATTTGTCTTGTGAAGCTGAAGTTAAATGTGAATGGAAGAATAATATTTGCTATGGTCTATTATACTTCTATGTTCCAAAG</t>
  </si>
  <si>
    <t>MAEQWGDAIFAARRRGDETTRESMFVYTNSNNTRDPFEGPNYHIAPRWVYNLATVWMFFVVVASTFTNGLVLVATAKFKKLRHPLNWILVNLAVADLAETLLASTISVTNQFFGYFILGHPMCIFEGFTVSVCGIAGLWSLTVISWERWVVVCKPFGNVKFDAKWASAGIIFSWVWPAIWCAPPIFGWSRFWPHGLKTSCGPDVFSGSEDPGVQSYMIVLMITCCIIPLAIIILCYIAVWLAIRTVAQQQKDSESTQKAEKEVSRMVVVMIFAYCFCWGPYTFCACFAAANPGYAFHPLAAAMPAYFAKSATIYNPIIYVFMNRQFRVCIMQLFGKK--VDDGSEVSTSKTEVSSVAPA</t>
  </si>
  <si>
    <t>Cottus gobio</t>
  </si>
  <si>
    <t>MKHGRVTELPEDFFIPVTLDTDNITALSPFLVPQDHLASSGIFYVMAVFMLFIFIVGTFINALTVVCTVQNKKLRSHLNYILVNLALSNLLVSGVGSFTAFCSFAKKYFILGPLACRIEGFLATLGGMVSLWSLCVIAFERWLVICKPLGTFVFKPDHAMACCMVTWVLALLASGPPLFGWSRYIPEGLQCSCGPDWYTTNNKYNNESYVIYLFTCHFTVPLLILVFCYAQLLFTLKMAAKAQAESASTQKAEREVTRMVVLMVLGFLVCWMPYTCFALWVVNNRGQPFDLRFASIPSVFSKSSTVYNPVIYVLLNKQFRSCMMKMMGMGGADDEESSTSSVTEVSKVGPA</t>
  </si>
  <si>
    <t>MKHGRVTELPEDFFIPVTLDTDNITALSPFLVPQDHLASSGIFYVMAVFMLFIFIVGTFINALTVVCTVQNKKLRSHLNYILVNLALSNLLVSGVGSFTAFCSFAKKYFILGPLACRIEGFLAALGGMVSLWSLCVIAFERWLVICKPLGTFVFKPDHAMACCMVTWVLALLASGPPLFGWSRYIPEGLQCSCGPDWYTTNNKYNNESYVIYLFTCHFTVPLLILVFCYAQLLFTLKMAAKAQAESASTQKAEREVTRMVVLMVLGFLVCWMPYTCFALWVVNNRGQPFDLRFASIPSVFSKSSTVYNPVIYVLLNKQFRSCMMKMMGMGGADDEESSTSSVTEVSKVGPA</t>
  </si>
  <si>
    <t>MKHGRVTELPEDFFIPVTLDTDNITALSPFLVPQDHLASSGIFYVMAVFMLFIFIVGTFINALTVVCTVQNKKLRSHLNYILVNLALSNLLVSGVGSFTAFCSFAKKYFILGPLACRIEGFLAGLGGMVSLWSLCVIAFERWLVICKPLGTFVFKPDHAMACCMVTWVLALLASGPPLFGWSRYIPEGLQCSCGPDWYTTNNKYNNESYVIYLFTCHFTVPLLILVFCYAQLLFTLKMAAKAQAESASTQKAEREVTRMVVLMVLGFLVCWMPYTCFALWVVNNRGQPFDLRFASIPSVFSKSSTVYNPVIYVLLNKQFRSCMMKMMGMGGADDEESSTSSVTEVSKVGPA</t>
  </si>
  <si>
    <t>MKHGRVTELPEDFFIPVTLDTDNITALSPFLVPQDHLASSGIFYVMAVFMLFIFIVGTFINALTVVCTVQNKKLRSHLNYILVNLALSNLLVSGVGSFTAFCSFAKKYFILGPLACRIEGFLATLGGMVSLWSLCVIAFERWLVICKPLGTFVFKPDHAMACCMVTWVLALLASGPPLFGWSRYIPEGLQCSCGPDWYTTNNKYNNESYVIYLFTCHFTVGLLILVFCYAQLLFTLKMAAKAQAESASTQKAEREVTRMVVLMVLGFLVCWMPYTCFALWVVNNRGQPFDLRFASIPSVFSKSSTVYNPVIYVLLNKQFRSCMMKMMGMGGADDEESSTSSVTEVSKVGPA</t>
  </si>
  <si>
    <t>MKHGRVTELPEDFFIPVTLDTDNITALSPFLVPQDHLASSGIFYVMAVFMLFIFIVGTFINALTVVCTVQNKKLRSHLNYILVNLALSNLLVSGVGSFTAFCSFAKKYFILGPLACRIEGFLATLGGMVSLWSLCVIAFERWLVICKPLGTFVFKPDHAMACCMVTWVLALLASGPPLFGWSRYIPEGLQCSCGPDWYTTNNKYNNESYVIYLFTCHFTVPLLILVFCYAQLLFTLKMAAKAQAESASTQKAEREVTRMVVLMVLGFLVCWMPYACFALWVVNNRGQPFDLRFASIPSVFSKSSTVYNPVIYVLLNKQFRSCMMKMMGMGGADDEESSTSSVTEVSKVGPA</t>
  </si>
  <si>
    <t>MNGTEGPNFYVPFSNKTGVVRSPFEAPQYYLAEPWQFSMLAAYMFLLIMLGFPINFLTLYVTVQHKKLRTPLNYILLNLAVADLFMVFGGFTTTLYTSLHGYFVFGPTGCNLEGFFATLGGEIALWSLVVLAIERYVVVCKPMSNFRFGENHAIMGVAFTWVMALACAAPPLVGWSRYIPAGMQCSCGIDYYTPHEETNNESFVIYMFVVHFIIPLIVIFFCYGQLVFTVKEAAAQQQESATTQKAEKEVTRMVIIMVIAFLICWLPYAGVAFYIFTHQGSDFGPIFMTIPAFFAKTSAVYNPVIYIMMNKQFRNCMVTTLCCGKNPLGDDEASTTVSKTETSQVAPA</t>
  </si>
  <si>
    <t>MNGTEGPNFYVPFSNKTGVVRSPFEAPQYYLAEPWQFSMLAAYMFLLIMLGFPINFLTLYVTVQHKKLRTPLNYILLNLAVADLFMVFGGFTTTLYTSLHGYFVFGPTGCNLEGFFATLGGEIALWSLVVLAIERYVVVCKPMSNFRFGENHAIMGVAFTWVMALACAAPPLVGWSRYIPNGMQCSCGIDYYTPHEETNNESFVIYMFVVHFIIPLIVIFFCYGQLVFTVKEAAAQQQESATTQKAEKEVTRMVIIMVIAFLICWLPYAGVAFYIFTHQGSDFGPIFMTIPAFFAKTSAVYNPVIYIMMNKQFRNCMVTTLCCGKNPLGDDEASTTVSKTETSQVAPA</t>
  </si>
  <si>
    <t>MNGTEGPNFYVPFSNKTGVVRSPFEAPQYYLAEPWQFSMLAAYMFLLIMLGFPINFLTLYVTVQHKKLRTPLNYILLNLAVADLFMVFGGFTTTLYTSLHGYFVFGPTGCNLEGFFATLGGEIALWSLVVLAIERYVVVCKPMSNFRFGENHAIMGVAFTWVMALACAAPPLVGWSRYIPDGMQCSCGIDYYTPHEETNNESFVIYMFVVHFIIPLIVIFFCYGQLVFTVKEAAAQQQESATTQKAEKEVTRMVIIMVIAFLICWLPYAGVAFYIFTHQGSDFGPIFMTIPAFFAKTSAVYNPVIYIMMNKQFRNCMVTTLCCGKNPLGDDEASTTVSKTETSQVAPA</t>
  </si>
  <si>
    <t>MNGTEGPNFYVPFSNKTGVVRSPFEAPQYYLAEPWQFSMLAAYMFLLIMLGFPINFLTLYVTVQHKKLRTPLNYILLNLAVADLFMVFGGFTTTLYTSLHGYFVFGPTGCNLEGFFATLGGEIALWSLVVLAIERYVVVCKPMSNFRFGENHAIMGVAFTWVMALACAAPPLVGWSRYIPCGMQCSCGIDYYTPHEETNNESFVIYMFVVHFIIPLIVIFFCYGQLVFTVKEAAAQQQESATTQKAEKEVTRMVIIMVIAFLICWLPYAGVAFYIFTHQGSDFGPIFMTIPAFFAKTSAVYNPVIYIMMNKQFRNCMVTTLCCGKNPLGDDEASTTVSKTETSQVAPA</t>
  </si>
  <si>
    <t>MNGTEGPNFYVPFSNKTGVVRSPFEAPQYYLAEPWQFSMLAAYMFLLIMLGFPINFLTLYVTVQHKKLRTPLNYILLNLAVADLFMVFGGFTTTLYTSLHGYFVFGPTGCNLEGFFATLGGEIALWSLVVLAIERYVVVCKPMSNFRFGENHAIMGVAFTWVMALACAAPPLVGWSRYIPQGMQCSCGIDYYTPHEETNNESFVIYMFVVHFIIPLIVIFFCYGQLVFTVKEAAAQQQESATTQKAEKEVTRMVIIMVIAFLICWLPYAGVAFYIFTHQGSDFGPIFMTIPAFFAKTSAVYNPVIYIMMNKQFRNCMVTTLCCGKNPLGDDEASTTVSKTETSQVAPA</t>
  </si>
  <si>
    <t>MNGTEGPNFYVPFSNKTGVVRSPFEAPQYYLAEPWQFSMLAAYMFLLIMLGFPINFLTLYVTVQHKKLRTPLNYILLNLAVADLFMVFGGFTTTLYTSLHGYFVFGPTGCNLEGFFATLGGEIALWSLVVLAIERYVVVCKPMSNFRFGENHAIMGVAFTWVMALACAAPPLVGWSRYIPGGMQCSCGIDYYTPHEETNNESFVIYMFVVHFIIPLIVIFFCYGQLVFTVKEAAAQQQESATTQKAEKEVTRMVIIMVIAFLICWLPYAGVAFYIFTHQGSDFGPIFMTIPAFFAKTSAVYNPVIYIMMNKQFRNCMVTTLCCGKNPLGDDEASTTVSKTETSQVAPA</t>
  </si>
  <si>
    <t>MNGTEGPNFYVPFSNKTGVVRSPFEAPQYYLAEPWQFSMLAAYMFLLIMLGFPINFLTLYVTVQHKKLRTPLNYILLNLAVADLFMVFGGFTTTLYTSLHGYFVFGPTGCNLEGFFATLGGEIALWSLVVLAIERYVVVCKPMSNFRFGENHAIMGVAFTWVMALACAAPPLVGWSRYIPHGMQCSCGIDYYTPHEETNNESFVIYMFVVHFIIPLIVIFFCYGQLVFTVKEAAAQQQESATTQKAEKEVTRMVIIMVIAFLICWLPYAGVAFYIFTHQGSDFGPIFMTIPAFFAKTSAVYNPVIYIMMNKQFRNCMVTTLCCGKNPLGDDEASTTVSKTETSQVAPA</t>
  </si>
  <si>
    <t>MNGTEGPNFYVPFSNKTGVVRSPFEAPQYYLAEPWQFSMLAAYMFLLIMLGFPINFLTLYVTVQHKKLRTPLNYILLNLAVADLFMVFGGFTTTLYTSLHGYFVFGPTGCNLEGFFATLGGEIALWSLVVLAIERYVVVCKPMSNFRFGENHAIMGVAFTWVMALACAAPPLVGWSRYIPIGMQCSCGIDYYTPHEETNNESFVIYMFVVHFIIPLIVIFFCYGQLVFTVKEAAAQQQESATTQKAEKEVTRMVIIMVIAFLICWLPYAGVAFYIFTHQGSDFGPIFMTIPAFFAKTSAVYNPVIYIMMNKQFRNCMVTTLCCGKNPLGDDEASTTVSKTETSQVAPA</t>
  </si>
  <si>
    <t>MNGTEGPNFYVPFSNKTGVVRSPFEAPQYYLAEPWQFSMLAAYMFLLIMLGFPINFLTLYVTVQHKKLRTPLNYILLNLAVADLFMVFGGFTTTLYTSLHGYFVFGPTGCNLEGFFATLGGEIALWSLVVLAIERYVVVCKPMSNFRFGENHAIMGVAFTWVMALACAAPPLVGWSRYIPLGMQCSCGIDYYTPHEETNNESFVIYMFVVHFIIPLIVIFFCYGQLVFTVKEAAAQQQESATTQKAEKEVTRMVIIMVIAFLICWLPYAGVAFYIFTHQGSDFGPIFMTIPAFFAKTSAVYNPVIYIMMNKQFRNCMVTTLCCGKNPLGDDEASTTVSKTETSQVAPA</t>
  </si>
  <si>
    <t>MNGTEGPNFYVPFSNKTGVVRSPFEAPQYYLAEPWQFSMLAAYMFLLIMLGFPINFLTLYVTVQHKKLRTPLNYILLNLAVADLFMVFGGFTTTLYTSLHGYFVFGPTGCNLEGFFATLGGEIALWSLVVLAIERYVVVCKPMSNFRFGENHAIMGVAFTWVMALACAAPPLVGWSRYIPMGMQCSCGIDYYTPHEETNNESFVIYMFVVHFIIPLIVIFFCYGQLVFTVKEAAAQQQESATTQKAEKEVTRMVIIMVIAFLICWLPYAGVAFYIFTHQGSDFGPIFMTIPAFFAKTSAVYNPVIYIMMNKQFRNCMVTTLCCGKNPLGDDEASTTVSKTETSQVAPA</t>
  </si>
  <si>
    <t>MNGTEGPNFYVPFSNKTGVVRSPFEAPQYYLAEPWQFSMLAAYMFLLIMLGFPINFLTLYVTVQHKKLRTPLNYILLNLAVADLFMVFGGFTTTLYTSLHGYFVFGPTGCNLEGFFATLGGEIALWSLVVLAIERYVVVCKPMSNFRFGENHAIMGVAFTWVMALACAAPPLVGWSRYIPFGMQCSCGIDYYTPHEETNNESFVIYMFVVHFIIPLIVIFFCYGQLVFTVKEAAAQQQESATTQKAEKEVTRMVIIMVIAFLICWLPYAGVAFYIFTHQGSDFGPIFMTIPAFFAKTSAVYNPVIYIMMNKQFRNCMVTTLCCGKNPLGDDEASTTVSKTETSQVAPA</t>
  </si>
  <si>
    <t>MNGTEGPNFYVPFSNKTGVVRSPFEAPQYYLAEPWQFSMLAAYMFLLIMLGFPINFLTLYVTVQHKKLRTPLNYILLNLAVADLFMVFGGFTTTLYTSLHGYFVFGPTGCNLEGFFATLGGEIALWSLVVLAIERYVVVCKPMSNFRFGENHAIMGVAFTWVMALACAAPPLVGWSRYIPSGMQCSCGIDYYTPHEETNNESFVIYMFVVHFIIPLIVIFFCYGQLVFTVKEAAAQQQESATTQKAEKEVTRMVIIMVIAFLICWLPYAGVAFYIFTHQGSDFGPIFMTIPAFFAKTSAVYNPVIYIMMNKQFRNCMVTTLCCGKNPLGDDEASTTVSKTETSQVAPA</t>
  </si>
  <si>
    <t>MNGTEGPNFYVPFSNKTGVVRSPFEAPQYYLAEPWQFSMLAAYMFLLIMLGFPINFLTLYVTVQHKKLRTPLNYILLNLAVADLFMVFGGFTTTLYTSLHGYFVFGPTGCNLEGFFATLGGEIALWSLVVLAIERYVVVCKPMSNFRFGENHAIMGVAFTWVMALACAAPPLVGWSRYIPTGMQCSCGIDYYTPHEETNNESFVIYMFVVHFIIPLIVIFFCYGQLVFTVKEAAAQQQESATTQKAEKEVTRMVIIMVIAFLICWLPYAGVAFYIFTHQGSDFGPIFMTIPAFFAKTSAVYNPVIYIMMNKQFRNCMVTTLCCGKNPLGDDEASTTVSKTETSQVAPA</t>
  </si>
  <si>
    <t>MNGTEGPNFYVPFSNKTGVVRSPFEAPQYYLAEPWQFSMLAAYMFLLIMLGFPINFLTLYVTVQHKKLRTPLNYILLNLAVADLFMVFGGFTTTLYTSLHGYFVFGPTGCNLEGFFATLGGEIALWSLVVLAIERYVVVCKPMSNFRFGENHAIMGVAFTWVMALACAAPPLVGWSRYIPWGMQCSCGIDYYTPHEETNNESFVIYMFVVHFIIPLIVIFFCYGQLVFTVKEAAAQQQESATTQKAEKEVTRMVIIMVIAFLICWLPYAGVAFYIFTHQGSDFGPIFMTIPAFFAKTSAVYNPVIYIMMNKQFRNCMVTTLCCGKNPLGDDEASTTVSKTETSQVAPA</t>
  </si>
  <si>
    <t>MNGTEGPNFYVPFSNKTGVVRSPFEAPQYYLAEPWQFSMLAAYMFLLIMLGFPINFLTLYVTVQHKKLRTPLNYILLNLAVADLFMVFGGFTTTLYTSLHGYFVFGPTGCNLEGFFATLGGEIALWSLVVLAIERYVVVCKPMSNFRFGENHAIMGVAFTWVMALACAAPPLVGWSRYIPYGMQCSCGIDYYTPHEETNNESFVIYMFVVHFIIPLIVIFFCYGQLVFTVKEAAAQQQESATTQKAEKEVTRMVIIMVIAFLICWLPYAGVAFYIFTHQGSDFGPIFMTIPAFFAKTSAVYNPVIYIMMNKQFRNCMVTTLCCGKNPLGDDEASTTVSKTETSQVAPA</t>
  </si>
  <si>
    <t>MNGTEGPNFYVPFSNKTGVVRSPFEAPQYYLAEPWQFSMLAAYMFLLIMLGFPINFLTLYVTVQHKKLRTPLNYILLNLAVADLFMVFGGFTTTLYTSLHGYFVFGPTGCNLEGFFATLGGEIALWSLVVLAIERYVVVCKPMSNFRFGENHAIMGVAFTWVMALACAAPPLVGWSRYIPVGMQCSCGIDYYTPHEETNNESFVIYMFVVHFIIPLIVIFFCYGQLVFTVKEAAAQQQESATTQKAEKEVTRMVIIMVIAFLICWLPYAGVAFYIFTHQGSDFGPIFMTIPAFFAKTSAVYNPVIYIMMNKQFRNCMVTTLCCGKNPLGDDEASTTVSKTETSQVAPA</t>
  </si>
  <si>
    <t>MNGTEGPNFYVPFSNKTGVVRSPFEAPQYYLAEPWQFSMLAAYMFLLIMLGFPINFLTLYVTVQHKKLRTPLNYILLNLAVADLFMVFGGFTTTLYTSLHGYFVFGPTGCNLQGFFATLGGEIALWSLVVLAIERYVVVCKPMSNFRFGENHAIMGVAFTWVMALACAAPPLVGWSRYIPEGMQCSCGIDYYTPHEETNNESFVIYMFVVHFIIPLIVIFFCYGQLVFTVKEAAAQQQESATTQKAEKEVTRMVIIMVIAFLICWLPYAGVAFYIFTHQGSDFGPIFMTIPAFFAKTSAVYNPVIYIMMNKQFRNCMVTTLCCGKNPLGDDEASTTVSKTETSQVAPA</t>
  </si>
  <si>
    <t>MNGTEGPNFYVPFSNKTGVVRSPFEAPQYYLAEPWQFSMLAAYMFLLIMLGFPINFLTLYVTVQHKKLRTPLNYILLNLAVADLFMVFGGFTTTLYTSLHGYFVFGPTGCNLQGFFATLGGEIALWSLVVLAIERYVVVCKPMSNFRFGENHAIMGVAFTWVMALACAAPPLVGWSRYIPDGMQCSCGIDYYTPHEETNNESFVIYMFVVHFIIPLIVIFFCYGQLVFTVKEAAAQQQESATTQKAEKEVTRMVIIMVIAFLICWLPYAGVAFYIFTHQGSDFGPIFMTIPAFFAKTSAVYNPVIYIMMNKQFRNCMVTTLCCGKNPLGDDEASTTVSKTETSQVAPA</t>
  </si>
  <si>
    <t>GATCTTCCTTTTCATCCCCGCCTTTTCACACCAGGCAAGACTTTGGGGATTTTATAAAAGGCCACCTCTCCGCATCGGTTCAGTCAGGCTCCTTGTTGACTCCACCAGGACACACAGAAGAAGGCCTCCAACGGCACAACCATGGACGCGTGGGCCGTTCAATTCGGAAATGCTTCCAAAGTCAGCCCCTTCGAGGGCGAACAATACCACATTGCCCCCAAATGGGCGTTCTACCTGCAGGCAGCTTTCATGGGCTTTGTATTTATCGTGGGCACACCTATGAACGGAATCGTCCTCTTCGTCACGATGAAGTACAAGAAACTCAGGCAGCCTCTCAACTACATCTTGGTAAACATCTCCCTAGCAGGCTTCATTTTCGACACGTTCTCTGTAAGTCAAGTATTCGTCTGCGCTGCTAGAGGTTATTACTTCCTTGGGTATACGTTGTGTGCGATGGAAGCGGCAATGGGATCGATTGCAGGTAAGAGTCACTTTCAGTCTTGCAATGTCAGGTTGAGTTTAGCTTTAGACTTGATTAGCTAGTGCCGTTTAATTAGGGTTGGAACAGGTCTAGGAATAATTGAACTTCACATTCAGATAAGTGTGCTGATAGACTTATTCTTCTTCCAGGTCTTGTGACGGGATGGTCCTTGGCTGTTCTGGCTTTCGAGAGATATGTGGTCATCTGCAAACCCTTCGGAAGCTTCAAATTCGGACAAGGCCAGGCTGTTGGAGCTGTGGTGTTCACCTGGATCATTGGTACCGCCTGTGCTACTCCTCCCTTCTTTGGATGGAGCAGGTGAAGGAAGTTTTCCTGGAGATTTTTTTTGGGGGGGGGATTGCTCACTAATAGTGATAAAGATTGATTTGAATTAATATTTACTTTACAGATACATTCCCGAGGGTCTTGGCACTGCCTGCGGACCTGACTGGTACACAAAAAGCGAGGAGTACAACTCAGAGAGCTACACTTACTTCCTTCTCATCACCTGCTTCATGATGCCAATGACCATCATCATTTTCTCCTACTCACAGCTCTTGGGAGCCCTGCGCGCCGTGAGTGCCTTTGCTTTTAGATCCTTGTGGAGAAATAGTGCAGATATTTGTTACATTCAGGCCATAATCGTGGTATTTTAAACTTTAAAAACAGCAACAGCACCCAAAATGCTACTATTTTAGTTTGTTTGTTTTTTGCAAATGCTTAGTTATAATAGTTAAATCCAACTCTATACTCTGCTGTTTTAAAATATCATGATATAGTTTCTTTCTTTCGTCAAACCTTGCTTAAGGTCTGTCCCCCTTTTTTTTTGGCAAATTTATTTCCAGTTTACTTTTTCAATTGGACACATATTATACTTTTTTTATATAGATAATCACCTTCAAAAAAACAATTATGAAATTAAAAACAAAGCGTAACTAGATAATTCTCTTTTTTAAACATTTAATTACTATGATATTGCATTGGTTTCATTTTGAAGAAACGTTCCATAATTAAGTCAATTAAATTTAATGCACTCAAAGTAGTCGTTTTAGATCTGTGCGTCTATACATATCATGTCATTTTAAAGATCTTCCACCCTTTTTCTTAATTTTTTTTCCTCCTTTAAAATAAAAACAATTCTTCTTTTTACCCTTAGGTTGCAGCCCAGCAGGCCGAGTCAGAGTCCACCCAGAAGGCAGAGAGAGAAGTGTCCAGGATGGTTGTTGTGATGGTTGGCTCTTTTGTGCTTTGCTATGCCCCTTATGCCGTCACCGCCATGTATTTTGCCAATTCCGATGAGCCAAACAAGGATTACCGCCTGGTCGCCATCCCTGCTTTCTTCTCAAAGAGCTCCTGCGTGTATAATCCCCTAATCTACGCCTTCATGAACAAACAGGTGAGATGAACAGCACAAAACATACTCAATAAAAAATGTGCATGCATATACCCAAACACTAACACACCTCTCTTTATGATTCCAGTTCAACGCCTGCATCATGGAGACTGTATTTGGCAAGAAGATTGATGAGTCCTCAGAGGTTTCCAGCAAGACCGAAACCTCATCTGTGTCTGCATAAATCCTCCCGCAGCACATTTACAATCCGTCTGGACCAGCTTTGCGGTTATCCTCCCCCTGATTGTTCAAATCCCGTAACTTTACACAATGTCGAGGGCCAAGGGAGCCCCTTTGGATGGCCAAACTGGGGGATGATATCCGACCATCCTTTCTGTGCAGAACTGGTACACCTATGTCTATTTTATATTTTGTAAAGAAAAACATTGCCATTTTATGCTAAAACGATGCATTACGCATTGAGGACAAAGTAGAATATTTAATTTTCAACTTGCAAGTAAAAAATTACCAAAAAAAAAAGGGATAATAATATGAGACACCCTCTCATGTGAATGGACTTGGGCAATCTGAAAAAGGAAATTCCTGACTTTATTATAAATATTCTATGGACTGTCATATAAGGCGTTGTGCAATAGGCATCAAACCTAAAAGAACGTACTTTAGGCCAGCTTTCTGGTTGGCTTATCCAATATACATAATTAGGATCGTCAGGAATTATCCAAGTCCATCCGCTTTTGCAGCTCAGGAATCGTTCACTGTCTGCTCCTGTCCAATCACTGGCTTTGGATCTCTGTTATCTGTATCAATATTACCTCTGTACATGTTCTGTTGTAATTAGACATGCAGTGTGCATGCATTTGTACATGTGCCCTGTTTTTAGAGTTAATAAAGATTTATATTGTTTGATGCAGTTTTTCCCTCTACTTGTTGGTTTCTGTTAATTAACAGAGATGGCTTCATGAACTAGAAGACAATTGTCATTGGTTTGTATTAAATTGCACGTCATGATTTTCCCAAGTATGATGCGATCCTGGATTAACATCTATGTTGATCCTGGAACATCATTTTGGTTCGAAAATGAATTC</t>
  </si>
  <si>
    <t>MDAWAVQFGNASKVSPFEGEQYHIAPKWAFYLQAAFMGFVFIVGTPMNGIVLFVTMKYKKLRQPLNYILVNISLAGFIFDTFSVSQVFVCAARGYYFLGYTLCAMEAAMGSIAGLVTGWSLAVLAFERYVVICKPFGSFKFGQGQAVGAVVFTWIIGTACATPPFFGWSRYIPEGLGTACGPDWYTKSEEYNSESYTYFLLITCFMMPMTIIIFSYSQLLGALRAVAAQQAESESTQKAEREVSRMVVVMVGSFVLCYAPYAVTAMYFANSDEPNKDYRLVAIPAFFSKSSCVYNPLIYAFMNKQFNACIMETVFGKKIDESSEVSSKTETSSVSA</t>
  </si>
  <si>
    <t>CCTCATCTGAAAGTCATTTAGGTATGGTATTATTTCCTCTTCCTCTCTGGTACAAAAAAAAATGAGTGAGATGAAAGAAATTAATCCAGTTTGGCGAGTAGGATTAGCCGTTAATTCCGATGGCATTTAAAGGGATTTCCACAAGCCCCAGAACTATATAATAGTGTTGCAAAGAAAGTCAACGATCACATTCGGAGCATTCAGAAGTTGTCAGAATGTTGGAGGAGGAAGACTTCTATCTCTTTAAAAATGTGTCTAATGTGAGTCCCTTTGATGGGCCACAATACCACATTGCGCCTAAATGGGCATTCACCCTGCAAGCAATATTTATGGGCATGGTATTTCTCATTGGAACACCCCTAAACTTCATTGTACTGTTGGTAACAATCAAGTACAAGAAGCTTCGCCAGCCTCTCAACTACATCTTGGTGAACATCACAGTAGGTGGATTCCTCATGTGCATTTTCTCAATTTTTCCTGTCTTCGTCTCTAGCTCACAAGGCTACTTTTTCTTTGGGAGGATAGCTTGTTCCATCGACGCCTTCGTAGGCACGCTTACAGGCTTGGTTACTGGTTGGTCACTAGCATTCCTGGCTTTTGAGAGATATATTGTGATCTGCAAGCCGATGGGGAACTTCAACTTCAGCTCTTCTCATGCTTTGGCTGTTGTCATCTGCACTTGGATAATTGGAATTGTTGTGTCGGTGCCTCCATTCTTGGGCTGGAGCAGGTACATGCCGGAAGGCTTGCAGTGCTCCTGTGGTCCCGACTGGTACACAGTTGGCACAAAGTACCGGAGTGAATATTATACCTGGTTTATATTCATATTCTGCTTCGTTATCCCACTGTCACTGATCTGCTTCTCTTACGGGAGACTCCTTGGGGCTCTGCGGGCGGTGGCAGCACAGCAGCAGGAATCTGCCAGCACTCAAAAGGCAGAGCGTGAGGTATCCCGTATGGTGATTTTCATGGTAGGGTCCTTCTGTCTGTGTTATGTCCCTTATGCAGCAATGGCCATGTATATGGTGACGAATCGCAACCATGGGCTAGATCTTCGCCTTGTCACCATCCCTGCCTTCTTCTCCAAGAGCTCCTGTGTCTATAACCCCATTATATATTCATTCATGAACAAACAGTTCAGAGGATGCATTATGGAAACAGTGTGTGGAAGACCTATGTCTGATGACTCTTCAGTGTCTTCCACAAGCCAAAGGACTGAAGTATCAACAGTGTCTTCCAGCCAAGTCAGCCCTGCCTGAACTGAAGATATGCTGCATAATCACTGCTCTGTGCTCTGTATAAAGATTACTTTATACATGTTCTCTACAGGCATTAGTTACTAGCTACTTATGGTCATAGTTTGCTACATTCCATCACAGAACCTGAGAGCAAATGCTCAACAGAGCCTTCTCAGTGCAGATAGTTTGTTGGTGCAAGGAGGCAAAACGGTCAGTAATTCAAATCTTCTTTGGTAAACCTGTGCACACTGTATACAACACATGAAGGCTGGTTTTGGGTTGAAGTTTCTCATTCTAATCAATTTGACAAAATCTTTAGTAGTAAGGCTGCCAACCGGTAAACAACAAGAATCATTACACCTGCAATTCCACTGACTGTATTTGGTGGCAACATATTTTTATGCAATGCAAAAATGCTTAATGTGCTGAAAGAAAAAAAAGTTTTCTTTTACGCGTGCCTAGAACAGTTTTTATCACAGTTTAACCATATGAGCAATTGTGAATTAACACACATATAGATTCTAAAGGATTTTCTTAATCTGTTTCAGTGGACAGCAACATTCATTGGTTTGATAGCCTGGAAGGTTTTAGTAACTTAATATCAAATCTCTGCTCAGTTGAAGCAGCTCTGTGGTGCTGTACATATGTTTACACAAACAAAGTTTTCCGTTTAGAAAGGTTGATTGAAATGCCATGCAACCAAAAAGTTTGTGTAAACGACCCGATCAGCAAAACTGTAGGGAGAAAACAAACACAATACAAAGCATACAAATCCACAATACCTTTCTATTGTGGCCTAATGTTCCTAAAGGATTGAGTAGCTCAGAAATCTGAGCAAAATAACATTTAATTCAAATAATAAATTGGCACCAATACATTTTTATGCATTTTCTGTTTTCGCAGCTTATTTGCACAGATAATTTCATCCAGGTTTTTTAGCTAAAGTTATAAAGTGTGTATAAATG</t>
  </si>
  <si>
    <t>MLEEEDFYLFKNVSNVSPFDGPQYHIAPKWAFTLQAIFMGMVFLIGTPLNFIVLLVTIKYKKLRQPLNYILVNITVGGFLMCIFSIFPVFVSSSQGYFFFGRIACSIDAFVGTLTGLVTGWSLAFLAFERYIVICKPMGNFNFSSSHALAVVICTWIIGIVVSVPPFLGWSRYMPEGLQCSCGPDWYTVGTKYRSEYYTWFIFIFCFVIPLSLICFSYGRLLGALRAVAAQQQESASTQKAEREVSRMVIFMVGSFCLCYVPYAAMAMYMVTNRNHGLDLRLVTIPAFFSKSSCVYNPIIYSFMNKQFRGCIMETVCGRPMSDDSSVSSTSQRTEVSTVSSSQVSPA</t>
  </si>
  <si>
    <t>AAAGGATGTTGGAAGAAGAAGAGTTCTACCTGTATAAGAACATTTCTAAAGTAGGTCCTTGGGATGGGCCGCAGTACCACATTGCCCCGGCATGGACCTTCTACTTCCAGACCGCCTTCATGGGCTTTGTCTTCTTCGTCGGCACACCCCTCAACGCCATCGTGCTCATCGTCACGGTGAAGTACAAGAAGCTGCGGCAGCCACTCAACTACATCCTGGTCAACGTCTCCCTGGCCGGCTTCACCTTCTGCATCTTCTCGGTCTTCACCGTCTTCGTCTCCAGCTCGCAGGGCTACTTCATCTTCGGAAAGACCATCTGTGAGCTGGAAGCCTTCCTGGGATCCGTTTCAGGTCTGGTCACAGGGTGGTCTTTGGCCTTCCTCGCGATTGAACGCTACATCGTCATCTGCAAGCCCATGGGAAGCTTCCGCTTCAGCTCCAAGCATGCAACGATGGTCGTGCTCGCCACCTGGGCCATCGGGTTCAGCGTCTCTATTGGGCCTCTAGTTGGTTGGAGCCGATACATCCCGGAAGGCCTCCAGTGCTCCTGCGGCCCTGACTGGTACACAGTGGGGACCAAATACAACAGTGAGACGTACACGTGGTTCCTCTTCATCTTCTGCTTCATCATACCCCTCTCTCTCATCTGCTTCTGCTACGCCCAGCTCCTGGGGGCCCTGCGAGCTGTGGCAGCCCAGCAGCAAGAGTCCGCTACTACCCAGAAGGCAGAGCGGGAAGTCACGCGCATGGTCATTGTCATGGTTGTCTCGTTCTGCCTGTGCTACGTTCCGTACGCAGCCATGGCCATGTACATGGTGAACAATCGCAACCATGGGTTGGATCTGCGGCTGGTCACCATCCCCGCATTCTTCTCCAAGAGCGCCTGCGTGTACAATCCCATCATTTACTCCTTCATGAACAAACAGTTTCGTGCCTGCATCATGGAGACAGTGTGTGGGACCCCCATGACAGACGAATCAGACATTTCCAGTTCAAGCAATAAAACAGAGGTCTCATCTGTTTCCAGCAGCCAAGTGAGCCCCAGCTAATGCCGAGATGCAGGACCACACCTTCACTGATCTTACCCAAACAGTATGGGCACAAATGAGGAAGCGAGGTCTGCAAGGAGGATGCATGCCACTGAACAGACCCACCAAGTCCACATCTGTGAAGTAGTTCCTAACCAATGGAATTTCAGTTATGAACCAATTATTTAATAATATCCTGGTACACATTTCCCCAGAAGTCTAATTGGTTAGCACACAGGGGGACATCACCGAAAATACAAATGCTTAATACTGTATAATTCAGGGCTGTATGAACTCTTTAGCTGGTAACCTGATGTCATCATGGTATAAATCCCGTGGACCCACTTACTTTGTCCATAACTGCTTCCCATTTCCTTGCGGTAGCCTAATCTTACTGTTGTAAAGTGTTGGCCACAAGGACCGGACAGCCTGTATATAAAAACCTACAAAGGAAAAGGGTCATCCAGCAACCTCGTACTTACAAAAGGGGCTGTTAACAGACCACAATGTGTTTGGACAGGGTAGTGGCTAGGCAGTAATCCTACAGAACAGTAATCCCAGAGAAAGAAATGTCTAGCAATGTGAGAGTGAGAACCACAAGACACCCCAGCACTATAGAATCAATATGCATTTTGTAAAATACATACATTTATCCCGTCATTCCGTCCAATTCAAGATGATGTAACATAATTGGGAAAGCAATTGGAGGAGCGGAGAAGAAAGAGGCCTAATTGACAAGAAGGAACCGAGCACAGAGCCGGAGAGTGGTGGGCCCAGGCAGTATCCATGGTGATGTGCGCAGTATAAAAACACAATGACATGACATAGGGATTTATGAAATTTGTAGTGACATGTGAGCCAGTTTAAAATAGCAAACAAGCACCACAAAATATAGCTATTAATAGAAAAACTATTAAATAGAGGAGAACAGTAACATTGTAAAGTCTTGGTGTGATTTATGTTTGTGATTAAAGAAATGATCCCCCTGACTTCTTCCACTTTCCACTCTTGGCTCCCATGAGTGTTTCATACTCTGCTGTTACCTGTGCAATTAAAAAGATGAACATTGTTCCAAAGCACACTAGGCTATGGTGGGCCTTTGGCC</t>
  </si>
  <si>
    <t>MLEEEEFYLYKNISKVGPWDGPQYHIAPAWTFYFQTAFMGFVFFVGTPLNAIVLIVTVKYKKLRQPLNYILVNVSLAGFTFCIFSVFTVFVSSSQGYFIFGKTICELEAFLGSVSGLVTGWSLAFLAIERYIVICKPMGSFRFSSKHATMVVLATWAIGFSVSIGPLVGWSRYIPEGLQCSCGPDWYTVGTKYNSETYTWFLFIFCFIIPLSLICFCYAQLLGALRAVAAQQQESATTQKAEREVTRMVIVMVVSFCLCYVPYAAMAMYMVNNRNHGLDLRLVTIPAFFSKSACVYNPIIYSFMNKQFRACIMETVCGTPMTDESDISSSSNKTEVSSVSSSQVSPS</t>
  </si>
  <si>
    <t>GGATCCCCTAAGTGGATTTCCCTCCGCCGGCATCTATAACAGGAGGCCCCGGGAAAGGATTGTGCCCGGTTGGCGGCGCTTGGCAGCGGTCAGCATGTCCGGCCAAGAAGACTTCTACCTCTTTGAGAACATCTCCTCGGTGGGGCCCTGGGATGGGCCCCAATACCACATCGCCCCGATGTGGGCCTTCTACTTCCAGACCGCCTTCATGGGCTTCGTCTTCTTCGCCGGGACCCCGCTCAACGCCATCATCCTCATCGTCACCGTCAAGTACAAGAAGCTGCGCCAGCCGCTCAACTACATCCTGGTCAACATCTCCTTCGCCGGGTTCCTCTTCTGCACCTTCTCCGTCTTCACCGTCTTCATGGCCAGCTCACAGGGATACTTCTTCTTCGGGAGGCACGTCTGCGCGATGGAGGCCTTCCTGGGATCGGTGGCAGGTAAAGCGTTGAGGTGGAAGGCAGCACGGGGGTCTCCATAGGCTGTATGTAAAGGGATGCCGTAGCTCCTCACATAATAGTCGCACCCACACTTCAGGCTGATTTTCTCCTCCCTCCTTTCTCCAAAGTCTATTATTATTGTTGTAAGGCAGCACAGGAGTCTTCATAGGGGTGGCGTGGAAATAAAGGGATGCCATATTTCATCACGTAATAGTCGCACCCACATTTCAGTCTGATTCTCCCTCCCTCCGAGGGCAAGCAGTTCAAAAACAAGAAAATTAAGGTCTCTGGAGATCCATTTTTCTCTCCTCCCTTCTTTCTCCGAAGTCTATTATTATTGTTGTAAGGTAGCACAGGGGTCTTCATAGGGGNNNNNNNNNNNNNNNNNNNNNNNNNNNNNNNNNNNNNNNNNNNNNNNNNNNNNNNNNNNNNNNNNNNNNNNNNNNNNNNNNNNNNNNNNNNNNNNNNNNNGAGAAGGCAAGAGACCTATTCCCAGAACTTTATAGCATCGTGCCACAGCAGCCAAAGTGGTGTCAAATCGAATTAATTCCACAGTGTAGATACATCAGGATGGAGAAGAGACCTGTCCCGTCCTTCCACAGTGACCCACGTCTGTCCATTTCCTCCCTCCCAGGCCTGGTCACCGGCTGGTCGCTGGCCTTCCTGGCCTTTGAGCGCTACATCGTCATCTGCAAGCCTTTCGGCAATTTCCGCTTCAACTCCAAGCACGCCTTGCTGGTGGTAGCGGCCACGTGGTTCATCGGGATCGGGGTCTCCATCCCGCCCTTCTTCGGGTGGAGCAGGTGAGGAAGGGGACGAAGAAGGGGTGGGCTGGGTGACCTCAAGGAGGCCCATTGGGTCCCACCATTCTATGACGGGATGGGGATTTTGGGGTATACAAAAGCCATTCATCGTCCCTGCGCTGTATTGTGATATTTCTTCCTCAGGTACATCCCGGAGGGCCTGCAATGCTCCTGCGGCCCGGACTGGTACACGGTGGGCACCAAGTACAAGAGCGAGTACTACACCTGGTTCCTCTTCATCTTCTGCTTCATCGTCCCCTTGACCCTCATCATCTTCTCCTACTCACAGCTCCTGGGCGCACTGCGGGCCGTAAGTCCTATGCGCCTTTCCATGCTCCTTTCCATGCTCCTTTCTTGCGCTTTTCATGTGCCCTTTCATGCACTTTTTCACACATGTTTTCATGTGCCCTCTCATGCACCTTTCCGTGCTCCTTTTCATGCNNNNNNNNNNNNNNNNNNNNNNNNNNNNNNNNNNNNNNNNNNNNNNNNNNNNNNNNNNNNNNNNNNNNNNNNNNNNNNNNNNNNNNNNNNNNNNNNNNNNGAGCTCTTTAGTGCATTTGCAGCATCTTAACCTCTGAGTTTGCAGGAGGAGCATCACAAAATGCTAGTGATGCTGAAATGTTGGATTTAGATGATATGTTTTGTCTGGGAGTCTGGTGGGTTCTCTTTCTGGGGAGATTTTTAAATAGAGACCAGATGGCCATCTGTTTGGAGGGCTTGTATGGTGTCTGGCAGGAACGGGGTCAGACTAGATTGCCTTTGGGGATCCCTTCCAATTCAATTTAGAGTGTCTGGAAGAAGTTGGTGGACTGGATGGCCTTTGGGGGTCCCTTCCATCTCTAGTGGAATATAGAGTGTCTGGTGGATTCCCTTTCTGGGGAGGTTTGTGAACAAAGGCTAGATGGCCATCTGTTGGGAAGGTTTTGATGGAAGAAGTGGGTGGACTGGATGACCTTTGGGGACCCATTCCAACTCTAATTGAATCTAAAGTGTCTGGCAGCCTGGTGGATTCTCTTTCTGGGGAGATTTATAAACAGAGGCTGGATGGCCATCTGTCGGGAGTGGCTTGGATTGTGCATGGCAGAATAGGGTCAGACTGGATGCCCTTTGGGGCTCCCTTCCAGCTTTAGTGGGATATAGAGTGTCTGCCAGTCTGATAGATTCTCTTCCTGGGGAGATTTATAAACAGAGGCTGGATGGTCATCTGCCGAGAAGGCTTGGCAGAAAGAGGTCAGACTAGATGGCCTTTGGGGGTCCCTTCCAACTCTAGAGGAATATAGAGTATCTGGGAGCCTGGTGAATTCTCTTTCCGGGGAGATTTGTAAACTGGCTGGATGGTCATCTTCCAAGAAGGCTTGGATTGCGCCTGGCAGAAGGAAGTCAAAACAGAGGCTGCATGGCCTTCTGTCAGAAGGGCTTAGATCAGTGATGGGCAACCTATGACACGCGTGTCAGCACTGACACGCCTAGCCGTTTTTGCTGACACGCTGCCGCATGCAGATTGATTGGATGACTATGTCTTTTGTGGCCAAATCTGGTGTGATTTCGTCCAGTGGTTTTGTTGTTTACTCCATGGGAATTATGCACATCACAATTATATATATAGATATAATTACTATTATATCATTCTATTATTATTCTAGTATATTATTACATCATTACTATGATATTATTATTATATTATTCATTGCTCATGACTACATTGAAACTACAATAGAGAGAAATCAGCGTGGAAACTGCAAGAGGCGCCATAGATTGTTGTACATGGAAATAATGGTAGTAAATAGCTTTTGATTTATTAAATACAGTTATATATTATAATTATACATTTTTGTTATTTAAACTATACATATTACACACCACCCAAGTCATGCTAGGTCTTTTAGTGAATTTTGACACACCCAAGCGCAAAAGGTTGCCTTTCATTGGCTTAGATTATGCCTGGGAGGAAGAGGTTCAGATTGGATGGCCTTTGGGGGCCCGTCCAACTCTAGTTGAATATAGAGTGTCTCTTTCTGGGGAGATTTGTAAAAAGAGGCCGGGTGGTCATCTATAGGGAGGGTTTGGATGGAAGAAGTGGGTGGACTGGATGGCCTTTGGGGGTCCCTTCCAACTCTAGTGGGATATAGAGTGGGAGCCCGGTGGATTCTCTTTCTGGGGAGATTTGTAAACAGAGGCGGCATGGTCATCTATTGGGAGAGCCTTGATTGTGCATGGCAGAATAGGGTCAGACTGGATGCCCTTTGGGGCTCCCTTCCAGCTTTAGTGAGATATAGAGTGTCTGCAAGTCTGATAGATTCTCTTCCTGGGGAGATTTGTAAACAGAGGCTGGATGGTCATCTATAGTGAAGACTTGGATGGAAGGAGTGGGTGGACTGGATGGCCTTTGGGGCTCCCTTCCAACTCTAATGGAATATAGGAGGGCTTGGATTGTGCCTGGCAGAAAGTCAGACTAGATGGCCTTTGGGGGTCCCTTTCAACTCTAGTGGGATATAGAGTGTCTGGGAGCCCAGTGGATTCTCTTTCCGGGGAGATTTGTAAACAGAGGCTGGATGGTCATCTATTGGGAGGGTTTGGATGGAAGGAGTGGTTGGACTGGATGACCTTTGGGGACCCCTTCCAACTCTCATGGCATATAGGAGGGCTTGGATTGTGCCTGGCAGAAGGAGGTCAGACTAGATGGCCTTTGGGGATATAGAGTGTCTGGAAGCCCGGTGGATTCTCTTTCTGGGGAGATTTGTAAACAGAGGCTGGATGGTCATCTATAGGGAAGACTTGGATGGAAGGAGTGGGTGGACTGGATGGCCTTTGGGGGTCCCTTCCAACTCTAGTGGGATATGGAGTGTCTGGACGCCCGGTGGATTCTCTTTCTGGGGAGGTTTGTAACGAGAGGCCGGGTGGCCACCTGTGCCTGACTGTGGCGCAGGCTGGAGAGCAAGCCATCTGCAACCAGCTGCAATGAATCACTCTGACCAGGAGGTCATGAGTTCGAGGCCCGCTCGGAGCCTATGTTTGTCTTGTCTTTGTTCTATGTTAAAAGGCATTGAATGTTTGCCTATAAGTGTAATGTGATCCGCCCCGAGTCCCCTTCGGGGTGAGAGAGAAGGGCGGAATAGAAATGCTGTAAATAAATAAATAAGGGGTCAGACTAGGTGGCCTTTGGGAGCCCCTTCCAATGTGAGCGTGTTTTTCCCGTCCCGCGCAGGTGGCGGCCCAGCAGCAGGAGTCGGCCACCACGCAGAAGGCGGAGCGGGAGGTCTCTCGGATGGTGGTGGTGATGGTGGGCTCCTTCTGCCTCTGCTACGTGCCCTACGCCTCCCTGGCCATGTACATGGTCAACAACCGGGACCACGGCCTGGACCTGCGCCTGGTCACCATCCCCGCCTTCTTCTCCAAGAGCTCCTGCGTCTACAACCCCATCATCTACTGCTTCATGAACAAACAGGTAACGCCCGGCCTGCCAGGGGGGAGCACAGGTAGGACAGGTGCCCCCATTCTCCTTAGTACCAACTTCAAGAGGTCCCTCCCTCTGGCAAAGACCAAGTTTTGGCAGTTTAATAAACTTTTCCCATACTTTTATGATAGAACCAATTAGGAAATGACATTGAGAACCCAGAAACAAAAATAGTGTTACATAGTGTTGTTGTCCCCATTTCAGTGAGACCAGGGAGAAGCCTGTTGGCAGAAACCCAGGCAAATGATCCGCCTGAGCTGCCCATTCTGAGTGAGTCCCTGCTTTGGCGAGCATTCAGATCAGGCCCAATTGAAATCATCCAGCCAGCAAGGAGAGAAGGTGATTTTCAGCCAAGGAAGATTTTATTATCTGCAGATAAGACACTAGCTAGTGATTCAATCACAAAGTAGATAACATAACGAATTTTATACACAAGTTGGCATAGGCTGCAGCCAAGCCTCTAATTCTCACCAATCACAGAGAGGGGTTTGGCTCACTGGCCAGCATGGGCTGGGACAAGGGATGATCAAGCGTCGATAAATGAGGTTCCTTTTACTGAACAGGAAAAATAGCAAAGTGATTGAGAGCATCTCTGGCCATACACAGGAATGGTATTGTATGTATGGGATGGACATGATCTGGCCCATTAAGGGGGCTGATCTGGCAGCCCCAGATCCCAGAGAAACAAAACATCATGTTCTGACATAATCATGCAAAATGACAGAGGCTGGGGTTTGGCTGTAGACATCCAGATTCCTTCCGATGCGAGAGGTCCCATTCATCAAAGGCACGGGTGGTGAATTGCTCTTCCCCCAAGGGGCAAGGGAGATGATTTTTCCCACCTGAATAGAAGTATTGTGTTGCAATGTCCAGGTCAAGTCCAACAATATAGTTGAAACTGGGAACTTGATGAAGTTCCCAGCTTGGTTTCTTTCCCCCAGGCTATGCAATTGTGTGGGATGCAAGACATCTTTGGGTTCAGGAACACGGTTTCCCCCAAAGGGAAGGAAAAGGAAAAGGAGCATAAAACATTAGGTCCACACAACATATAGGCCAAATAGGAACACATAGGAAAAAACATGGAACCCAATATTCAGAGACAAAGCCCAGGCACGTGACCTAATGTGCATGTGTGCTGTGGTGTTATGTACATATAAATATAATAATAATATAGGTAAAATTAAAGGTTTCCCTGACATTAAGTCCAGTCGTGACCGACTCTGGGGGTTGGTGCTCATCTCCATTTCTAAGCCGAAGAGCTGGCGTTGTCCGTAGACACCTCCAAGGTCATGTGGCCACTGGCATGGCTGCATGGAGCGCCGTTACCTTACCGCCGGAGCAGTACCTATTGATCTACTCACATTGGCATCTTTTTGAAATGCTAAGTTGGCAGAAGCTGGGGCTAACAGCGGAAGCTCACTCTGCTCCCCAGATTTGAACTGCCAACCTTTCAGTCAGTGAGTTCTGTTAATGTTCAGCAACTCAGCGGTTTAATCCGCTGCGCCATCGGGGGCTCCAATATATATTATAATACTGTAATATTTAATATAATGATACAGTAGAGTCTCACTTATCCAACACTCGCTTATCCAACCTTCTGGATTATCCAACGCATTTTTGTAGTCAATGTTTTCAATATATCATGATATTTTGGTGCTAAATTCGTAAATACAGTAATTACTGCATAGCATTACTGCGTATTGAACTACTTTTTCTGCCAAATTTGTTGTCTAACATGATGTTTTGGTGCTTCATTTGTAAAATCATAACCTAATTTGATATTTAATAGGCTTTTCCTTAATGCCTCCTTTTTATCCAACATATTCACTTATCCAACATTCTGCCGGCCCGTTTATGTTGGATAAGTGAGACTCTACTGTACCTCTAATATCCTAGGCCCTTGGGAAGAGCAAGATATTCAGAGACGAATCCCAGACACTTGGACCTAATGTGCATGGGTGCTGTGTTGTTATGTACATGTAAATAACAATGATAATAATAATAATAATAATAATAATAATAATAATAATCAGAAACCAGTGCAGGTGGTCCCGGTGGTGATGGGCACATTGGGTGCCGTGCCAAAAGATCTCAGCCGGCATTTGGAAACAATAGACATTGACAAAATTACGATCTGCCAACTGCAAAAGGCCACCCTACTGGGATCTGCACGCATCATCCGAAAATACATCACACAGTCCTAGACTCTTGGGAAGTGTTCGACTTGTGTTTTTGTGAAGCGAAATCCAGCATGTCTATCTTGTTTGCTGTGTCATACAACATCGTTGTGTCAATAATAATAATAATAATAATTTAATAACAGGAAAAACTCAGCCGCTATCAGGACCTCAAGATTGAACTTCAAAGACTCTGGCAGAAACCAGTACAGGTGGTCCCGGTGGTGATGGGCACACTGGGTGCTGTGCCAAAAGATCTCAGCCGGCATTTGGAAACAATAGACATTGACAAAATCACCATCTGCCAACTGCAAAAGGCCACCCGACTGGGATCTGCACACATCATCAGAAAATACATCACACAGTCCTAGACACTTGGGAAGTGTTCGACTTGTGGTTTTGTGAAACGAAATCCAGCATGTCTATCTTGTTTGCTGTGTCATAATAATAATAATAATAATAATAATAATAATAATAATAATACATCACACAGTCCTAGACACTTGGGAAGTGTTCGACTTGTGGTTTTGCGAAACGAAATCCAGCATATCTATCTTGTTTGCTGTGTCATAATAATAATAATAATAATAATAATAATAATAATAATAATAATAATACATCACACAGTCCTAGACACTTGGGAAGTGTTCGACTTGTGGTTTTGCAAAACGAAATCCAGCATATCTATCTTGTTTGCTGTGCCATACAACGTCGTTGTGTTGATAATAATAATAATAATAATAATAATAATAATAATAATAATAATACCTCTAATATCCTAGGCCCTTGTGAATAGTGTGACATAGCATAATTGGATTTTGCAAAATGTGGCTTGTTGTGGAAACAAGGGTTGGTGCTAAAGCTTCATTGGAGACCCCTTTTCCCCATAATAACTTTTCCAGGAGCCGATTTCTCTCCCTTCCTATTGTCTCAGCCCCGTTCTTAACTAGGAGTCGTTTGTAAGTTGGATGTTTGTAACTCGGTGGCGACCTGTCTTCCTAATCTTCGATGCCACTGTTCTCCTTCTCCGCCTTTCTCTCCTCCAGTTCCGCGCCTGCATCTTGGAAACGGTGTGTGGGAAGCCCATGTCGGACGAGTCGGACGTGTCCAGCTCGGCCCAGAAGACGGAGGTGTCCTCGGTGTCCTCCAGCCAGGTCAGCCCCAGCTAAGGGGGCAGAGGCCGTGGTGCCATCGCGGGGAAGGACGCCGGAGAAGGATCC</t>
  </si>
  <si>
    <t>MSGQEDFYLFENISSVGPWDGPQYHIAPMWAFYFQTAFMGFVFFAGTPLNAIILIVTVKYKKLRQPLNYILVNISFAGFLFCTFSVFTVFMASSQGYFFFGRHVCAMEAFLGSVAGLVTGWSLAFLAFERYIVICKPFGNFRFNSKHALLVVAATWFIGIGVSIPPFFGWSRYIPEGLQCSCGPDWYTVGTKYKSEYYTWFLFIFCFIVPLTLIIFSYSQLLGALRAVAAQQQESATTQKAEREVSRMVVVMVGSFCLCYVPYASLAMYMVNNRDHGLDLRLVTIPAFFSKSSCVYNPIIYCFMNKQFRACILETVCGKPMSDESDVSSSAQKTEVSSVSSSQVSPS</t>
  </si>
  <si>
    <t>CCCAGCACCAGGAGGATGTCCGGAGAAGAAGACTTCTACCTTTATGCAAACATCTCCTCCGTTGGGCCTTTCGATGGCCCCCAGTACCACATCGCCCCGATGTGGGCCTTCTACTTCCAGACCGCCTTCATGGGGTTCGTGTTCTTCGTCGGCACCCCGCTCAACGCCATCATCCTCTTCGCCATCGTCAAGTACAAGAAGCTGCGGCAGCCCCTCAACTACATCCTCGTGAACATCTCGGCGGCCGGCTTCCTCTTCTGCGTCGTCGCCGTCTTCACAGTCTTCATATCCAGCTCGCAGGGCTACTTCATCTTCGGGAAACACATTTGCGCGCTGGAGGCCTTCCTCGGCTCCCTAGCAGGTCTGGTCACCGGCTGGTCCTTGGCTTTCCTGGCCCTCGAACGATACATCGTCATCTGCAAGCCCTTTGGGAACTTCCGCTTCAGCGCCAAACACGCGTCCCTCGTGGTGGCAGCGACCTGGTTCATCGGGATCGGAGTCTCCATCCCTCCCTATTTTGGGTGGAGCAGGTTCATCCCGGAGGGCCTGCAGTGTTCCTGCGGCCCCGACTGGTACACGGTGGGGACCAAGTACTACAGCGAATACTACACCTGGTTCCTCTTCGTCCTCTGCTTCATCGTGCCGCTCAGCATCATCGTCTTCTCTTACTCGCAGCTCTTGAGCGCCCTTCGAGCCGTAGCCGCTCAGCAGCAGGAGTCCGCCACCACCCAGAAGGCCGAGCGGGAGGTGTCCCGGATGGTGGTGGTGATGGTCGGTTCCTTCTGCCTCTGCTACGTCCCCTACGCGGCCCTGGCCATGTACATGGTGAACAACCGCAACCACGGCATCGACCTGCGCATGGTGACCATCCCGGCCTTCTTCTCCAAGAGCTCCTGCGTCTACAACCCCATCATCTACTGCTTCATGAACAAGCAGTTCCGAGGTTGCATCTTGGAGATGGTGTGCGGGAAGACCATGGCAGAGGAATCGGAAGTCTCCAGCGCCTCCCAGAAAACCGAAGTCTCCTCCGTGTCCTCCAGTCAGGTCGGCCCCAGCTAAGGAGATGGTCCACG</t>
  </si>
  <si>
    <t>MSGEEDFYLYANISSVGPFDGPQYHIAPMWAFYFQTAFMGFVFFVGTPLNAIILFAIVKYKKLRQPLNYILVNISAAGFLFCVVAVFTVFISSSQGYFIFGKHICALEAFLGSLAGLVTGWSLAFLALERYIVICKPFGNFRFSAKHASLVVAATWFIGIGVSIPPYFGWSRFIPEGLQCSCGPDWYTVGTKYYSEYYTWFLFVLCFIVPLSIIVFSYSQLLSALRAVAAQQQESATTQKAEREVSRMVVVMVGSFCLCYVPYAALAMYMVNNRNHGIDLRMVTIPAFFSKSSCVYNPIIYCFMNKQFRGCILEMVCGKTMAEESEVSSASQKTEVSSVSSSQVGPS</t>
  </si>
  <si>
    <t>GCGCGCAGGGTATATCAGAGGGGGAGGGCAGGGACCTCCGCGTCCCCCCCGTGCGTCCCCCCCACCGAGGTGCCACCACCATGTCGGGTGACGAGGAGTTTTACCTTTTCAAGAATGGGTCCTCGGTGGGACCCTGGGACGGTCCCCAATATCACATCGCCCCCCCTTGGGCCTTTTACCTCCAAACCGCCTTCATGGGCTTCGTGTTCCTGGTGGGGACCCCCTTCAACGCCATCGTCCTGGTGGTCACCATCAAGTACAAGAAGCTGAGGCAACCGCTCAACTACATCCTGGTGAACATCTCCTTCAGCGGCTTCATCTCCTGCATCTTCAGCGTCTTCACCGTCTTTGTCTCCAGCTCCCAGGGTTACTTCATCTTCGGCAAGGACATGTGTGCCTTGGAGGCCTTCGTGGGGGCCACCGGAGGTAGCGGGGGGGGCGTCACCATGGTTTGGTGGGGCTGGAGGAGCTGGGATGACCACGGTGGTCNNNNNNNNNNNNNNNNNNNNNNNNNNNNNNNNNNNNNNNNNNNNNNNNNNNNNNNNNNNNNNNNNNNNNNNNNNNNNNNNNNNNNNNNNNNNNNNNNNNNCGTAGGGTTGACCACCCTGGCTCATGGTGGGGCTGGAGGTGGAGGTGACCACCATGGTGTGGTCGTGGGGGTGGCTGGACCTCAGGTTGATGTCCCCGTGGTGTGGTGTCCCCAGGGCTGGTGACAGGTTGGTCCTTGGCCTTCCTGGCCTTCGAGCGCTACATCGTCATCTGCAAACCCTTCGGGAACTTCCGCTTCAACTCCAAACACGCCCTCATGGCGGTGGTGGCCACCTGGGTCATCGGCCTGGGTGTCGCCCTCCCCCCCTGGTTCGGCTGGAGCAGGTGGGGACACAGGGGACACGGGGGACACGGGGGAACAGGGGGGACAAAGGGGAACAGGGTGGGACACAGGAACAGGGGGAACATGGAGGACACAAGGTGGGGACACTGGGACGGGGGGGACATTGGGGACAAGGAGACAAGGGGGGACGCAGGGACAGGGGGCTGAACATGTCCAGGAGCGGTGGGGAGGTCATGAGGGTGCCATGGGTGACACAGGGGTGATATGGGGTGATACAAGGGTGCTATGGGGTGACACAGAGGTGACACAGGGGTGAATACGGGGTGACACAAGGTGCCATGGAGTGCCACGGGGTGACACAGGGTGCTATAGGGTAACACAGGGTGACATAGCGGTGACACACGGGTGACACAGGGGTGATGAGGGTGACGCCGGGCGGGAGGTGACAGCCGTGTCCCCAGGTACGTCCCCGAGGGGCTGCAGTGCTCCTGCGGCCCCGACTGGTACACGGTGGGCACCAAGTACAAGAGCGAGTACTACACCTGGTTCCTCTTCATCTTCTGCTTCATCGTCCCCCTCTCCCTCATCATCTTCTCCTACTCCCAGCTGCTCAGCGCCCTGCGGGCCGTGAGTCACCGGGGGGACAACAGCAGGGACAGGAACATGGCGGGGAGATGGTCAGATGGTGGGAGGGAGGGAACATTGGAGGGATGGAGAGATGAGGGATGGAGGTTTGGCTGGAGGGGTGGACGGAGAGATGGGGAGACAAGGAGATGGAGAGATGGGGAGATGGAGGGTGGGCAGGATGGAGAGAAGGGCAGGAGGGATGGAGGATGGAGGGGTGGAGGAATGGAGAGATGGAGGGATAGATGGAGAGATGGAGGATGGAGGGATGGAGAGATGAGANNNNNNNNNNNNNNNNNNNNNNNNNNNNNNNNNNNNNNNNNNNNNNNNNNNNNNNNNNNNNNNNNNNNNNNNNNNNNNNNNNNNNNNNNNNNNNNNNNNNCGGCTGTGTGGGCGATCAGCTGGGTGCCCGGGAGCCCCGGCGGGCCGGTGTCCCAGCCGGTGTCCCTGTCGCGCTGGCGCAGGTGGCGGCGCAGCAGCAGGAGTCGGCCACCACGCAGAAGGCGGAGCGGGAGGTGTCGCGCATGGTGGTGGTGATGGTGGGGTCCTTCTGCCTCTGCTACGTCCCCTACGCCGCCCTGGCCATGTACATGGTCAACAACCGCAACCACGGCCTGGACCTGCGCCTGGTCACCATCCCCGCCTTCTTCTCCAAGAGCTCCTGTGTCTACAACCCCATCATCTACTGCTTCATGAACAAACAGGTGCCACCGCGCCGGGGGACACGGGGACACCCGGGTGATGGGGCACCCTGGGACACACAGGCCATGGGGACATCCTGGGACACATAGGCAACAGGGACACCCTGGGACATGTAGGCAACAGGGACACCCTGGGACACATAGGCCATGGGGACATCCAGGAACACCTGGGTGATGCAGACACCCTGGGACACACAGGCCATNNNNNNNNNNNNNNNNNNNNNNNNNNNNNNNNNNNNNNNNNNNNNNNNNNNNNNNNNNNNNNNNNNNNNNNNNNNNNNNNNNNNNNNNNNNNNNNNNNNNCCCAGGCTGAGCTGTCCCCGTGTCCCCGTCCCCAGTTCCGCGCCTGCATCCTGGAGCTGGTGTGCGGGCGGCCCATGACGGACGACTCGGACGTGTCCAGCTCGGCCCAGCGCACCGAGGTCTCCTCCGTGTCCTCCAGCCAGGTCAGCCCCAGCTGAGGGACCCCAGCGCGGGGCTGCCCCACAGCTATGGGGCTGCCCCCCAAGTTGTGGGGCTGCCCTGGGGGTTGGGGTCCCCGCCTCGGGCAGCCCTGGGGTGTAGGGACAATAAACCAGCGACGCGCTCGGAATGTGAGAGCCTGTGTGACCCACAGATGCGGGGCAGGATAGGGGGCTTGGGGGGGCTCAG</t>
  </si>
  <si>
    <t>MSGDEEFYLFKNGSSVGPWDGPQYHIAPPWAFYLQTAFMGFVFLVGTPFNAIVLVVTIKYKKLRQPLNYILVNISFSGFISCIFSVFTVFVSSSQGYFIFGKDMCALEAFVGATGGLVTGWSLAFLAFERYIVICKPFGNFRFNSKHALMAVVATWVIGLGVALPPWFGWSRYVPEGLQCSCGPDWYTVGTKYKSEYYTWFLFIFCFIVPLSLIIFSYSQLLSALRAVAAQQQESATTQKAEREVSRMVVVMVGSFCLCYVPYAALAMYMVNNRNHGLDLRLVTIPAFFSKSSCVYNPIIYCFMNKQFRACILELVCGRPMTDDSDVSSSAQRTEVSSVSSSQVSPS</t>
  </si>
  <si>
    <t>GCGCCGCCATGGACGAGGAAGAGTTTTACCTGTTCAAGAACCAGTCGTCGGTGGGGCCCTGGGATGGGCCCCAGTACCACATCGCGCCCATGTGGGCCTTCTACCTGCAGACCATCTTCATGGGCTTGGTGTTCGTGGCGGGCACGCCCCTGAACGCCATCGTCCTCATCGTCACCATCAAGTACAAGAAGCTGCGGCAGCCGCTCAACTACATCCTGGTGAACATCTCCGTCAGCGGCCTCATGTGCTGCGTCTTCTGCATCTTCACCGTCTTCATCGCCAGCTCCCAGGGATACTTTGTCTTCGGGAAGCACATGTGTGCCTTTGAGGGCTTTGCAGGGGCCACCGGAGGGCTGGTGACAGGCTGGTCCTTGGCCTTCCTGGCCTTCGAGCGCTACATCGTCATCTGCAAACCCTTCGGCAACTTCCGCTTCAACTCCCGCCACGCGCTGCTGGTCGTGGCGGCCACCTGGATCATCGGCGTCGGCGTCGCCATCCCGCCCTTCTTCGGCTGGAGCAGGTACATCCCCGAGGGGCTGCAGTGCTCCTGCGGCCCTGACTGGTACACGGTGGGCACCAAGTACAAGAGCGAGTACTACACCTGGTTCCTCTTCATCTTCTGCTTCATCGTCCCCCTCTCCCTCATCATCTTCTCCTACTCCCAGCTGCTCAGCGCCCTGCGGGCTGTGGCGGCGCAGCAGCAAGAGTCGGCCACGACGCAGAAGGCCGAGCGGGAGGTGTCGCGCATGGTCGTGGTCATGGTGGGGTCCTTCTGCATGTGCTACGTGCCCTACGCGGCACTGGCCATGTACATGGTGAACAACCGCGAGCACGGCATTGACCTGCGCCTCGTCACCATCCCTGCCTTCTTCTCCAAGAGCTCCTGCGTCTACAACCCCATCATCTACTGCTTCATGAACAAACAGTTCCGCGCCTGCATCATGGAGACGGTGTGCGGGCGGCCCATGACAGACGACTCCGAGGTGTCCAGCTCGGCCCAGCGCACCGAGGTCTCCTCTGTGTCCTCCAGCCAGGTCGGCCCCAGCTGAGGGGCTGTGGCCCC</t>
  </si>
  <si>
    <t>MDEEEFYLFKNQSSVGPWDGPQYHIAPMWAFYLQTIFMGLVFVAGTPLNAIVLIVTIKYKKLRQPLNYILVNISVSGLMCCVFCIFTVFIASSQGYFVFGKHMCAFEGFAGATGGLVTGWSLAFLAFERYIVICKPFGNFRFNSRHALLVVAATWIIGVGVAIPPFFGWSRYIPEGLQCSCGPDWYTVGTKYKSEYYTWFLFIFCFIVPLSLIIFSYSQLLSALRAVAAQQQESATTQKAEREVSRMVVVMVGSFCMCYVPYAALAMYMVNNREHGIDLRLVTIPAFFSKSSCVYNPIIYCFMNKQFRACIMETVCGRPMTDDSEVSSSAQRTEVSSVSSSQVGPS</t>
  </si>
  <si>
    <t>CCCACCTCCTCCCCCCACCACCGTCCCCCACCACCCTCCCCCACCTCCTCCCCCCACCTCCTCCCCCCCCCCGGCCCCACACCCCCCCTTTCCCATCCGCCATGTCATCGGACGACGACTTCTACCTCTTCACCAACGGCTCAGTGCCGGGCCCGTGGGACGGCCCCCAATACCACATCGCCCCCCCGTGGGCCTTCTACCTACAGACGGCCTTCATGGGGATCGTATTCGCCGTGGGGACCCCACTGAACGCCGTGGTGCTGTGGGTCACCGTTCGTTACAAACGACTCCGGCAGCCCCTTAATTACATCCTGGTCAACATCTCGGCCAGCGGATTCGTCTCCTGCGTGCTCAGCGTCTTCGTCGTCTTCGTGGCCAGCGCCCGCGGATACTTCGTCTTCGGGAAGAGGGTCTGCGAGTTGGAGGCCTTCGTGGGCACCCACGGGGGGCTGGTGACGGGATGGTCCCTGGCCTTTTTGGCCTTCGAGCGTTACATCGTTATCTGCAAACCGTTCGGCAACTTCCGGTTCAGCTCCCGGCACGCCCTGCTGGTCGTCGTGGCCACGTGGCTCATCGGCGTCGGCGTCGGACTGCCCCCCTTCTTCGGGTGGAGCCGGTACATGCCTGAGGGTCTGCAGTGCTCGTGTGGCCCCGACTGGTACACGGTGGGCACGAAATACCGCAGCGAGTACTACACGTGGTTCCTCTTCATCTTCTGCTTCATCGTCCCCCTCTCCCTCATCATCTTCTCCTACTCCCAACTGCTGAGCGCCCTGCGAGCCGTGGCGGCGCAGCAGCAGGAGTCGGCCACGACGCAGAAGGCGGAGCGGGAGGTGTCGCGGATGGTGGTGGTGATGGTGGGGTCGTTCTGCCTCTGCTACGTCCCCTACGCCGCCCTCGCCATGTATATGGTCAACAACCGCGACCACGGCTTGGACCTCCGCCTCGTCACCATCCCCGCCTTCTTCTCCAAGAGCGCCTGCGTCTACAACCCCATCATCTACTGCTTCATGAACAAGCAGTTCCGCGCCTGCATCATGGAGACGGTTTGCGGGAAGCCGCTGACGGACGATTCGGACGCGTCGACTTCAGCGCAGAGGACGGAGGTGTCCTCCGTGTCCTCCAGCCAAGTCGGCCCCACTTAGGGGGCTGCCCCACACATCTCACCCCCCGCGTGCCTACAGCTTTGGATAGTTTGCTCTACTCCATGCTTATTCAAACTGGAGATTTCCTTCTAATAAAATCGTTTAACCCACTGATTTTTTGAGTAACTAAGTCAAAACTCTTTGCAGAACCTTTTAATTTGTGGTATTGAGTTCGTACGCAGCAAACAAGAATAGCCAAAAACGTCTTACAAGAAATTTTACCCATGGATCGGCCGAAATGGAAGATGTTCAACAGAGGATCC</t>
  </si>
  <si>
    <t>MSSDDDFYLFTNGSVPGPWDGPQYHIAPPWAFYLQTAFMGIVFAVGTPLNAVVLWVTVRYKRLRQPLNYILVNISASGFVSCVLSVFVVFVASARGYFVFGKRVCELEAFVGTHGGLVTGWSLAFLAFERYIVICKPFGNFRFSSRHALLVVVATWLIGVGVGLPPFFGWSRYMPEGLQCSCGPDWYTVGTKYRSEYYTWFLFIFCFIVPLSLIIFSYSQLLSALRAVAAQQQESATTQKAEREVSRMVVVMVGSFCLCYVPYAALAMYMVNNRDHGLDLRLVTIPAFFSKSACVYNPIIYCFMNKQFRACIMETVCGKPLTDDSDASTSAQRTEVSSVSSSQVGPT</t>
  </si>
  <si>
    <t>TCAGCTTCCCCAGGCACAATGTCGGGTGAGGAGGAGTTTTACCTGTTCAAGAACGGGTCCATCGGTGGCCCCTGGGACGGTCCCCAGTACCACATTGCCCCCCCATGGGCCTTCTACCTGCAGACGGCCTTTATGGGCTTCGTGTTCATGGTGGGCACCCCATTGAACGCCATCGTGCTGGTGGTCACCATCAAGTACAAGAAGCTGAGGCAGCCGCTCAACTACATCCTGGTGAACATCTCCTTCTGTGGGTTCCTCGCCTGTATCATCTGCATCTTCACCGTCTTCGTCTCCAGCTCGCAGGGCTACTTCGTCTTCGGCAAGCACGTCTGTGCCTTTGAGGGCTTCATGGGGGCCACTGCAGGGCTGGTCACAGGCTGGTCCTTGGCCTTCCTGGCCTTTGAGCGCTACATTGTCATCTGCAAGCCCCTGGGCAACTTCCGCTTCACCGCCAAGCACGCGCTGGTGGTCGTGGTGGCCACCTGGGTCATCGGCATCGGCGTCGCCATCCCCCCCTTCTTCGGGTGGAGCAGGTACGTGCCCGAGGGGCTGCAGTGCTCCTGCGGCCCCGACTGGTACACGGTGGGCACCAAGTACCGCAGCGAGTACTACACATGGTTCCTCTTCATCTTCTGCTTCATTGTGCCCCTGTCCCTCATCATCTTCTCCTACTCCCAGCTGCTCAGCGCCCTGCGTGCCGTGGCAGCGCAGCAGCAGGAGTCGGCCACAACACAGAAGGCAGAGCGGGAGGTGTCGCGCATGGTGGTGGTGATGGTCGGGTCCTTCTGCGTCTGCTACGTGCCCTACGCGGCCCTGGCCATGTACATGGTGAACAACCGCGAGCACGGCATCGACCTGCGCCTCGTCACCATCCCTGCCTTCTTCTCCAAGAGCTCCTGCGTCTACAACCCCATCATCTACTGCTTCATGAACAAACAGTTCCGTGGCTGCATCATGGAGATGGTCTGTGGGAAGCCCATGACGGATGACTCGGACATGTCCAGCTCTGCTCAGAGGACAGAGGTCTCCTCCGTGTCCTCCAGCCAGGTCAGCCCCAGCTGAGGAGCTCTGCTATGGGGCTGGGGCCACCCCCAGGATGTAGGTGCTGCTGGTGGAACAATAAAGCACCCCCCTGGTCCCAAAAAAAAAAAAAAAAAAA</t>
  </si>
  <si>
    <t>MSGEEEFYLFKNGSIGGPWDGPQYHIAPPWAFYLQTAFMGFVFMVGTPLNAIVLVVTIKYKKLRQPLNYILVNISFCGFLACIICIFTVFVSSSQGYFVFGKHVCAFEGFMGATAGLVTGWSLAFLAFERYIVICKPLGNFRFTAKHALVVVVATWVIGIGVAIPPFFGWSRYVPEGLQCSCGPDWYTVGTKYRSEYYTWFLFIFCFIVPLSLIIFSYSQLLSALRAVAAQQQESATTQKAEREVSRMVVVMVGSFCVCYVPYAALAMYMVNNREHGIDLRLVTIPAFFSKSSCVYNPIIYCFMNKQFRGCIMEMVCGKPMTDDSDMSSSAQRTEVSSVSSSQVSPS</t>
  </si>
  <si>
    <t>GGGCAGATGAGTTGAGGAAAACTTAACTGATACAGTTGTGCCAGAAGCCAAAATAAGAGGCGTGCCCTTTCTATAGCCCCATTAAAAGAACAAAAAAGTGGAAGCATCTTCAGTGAATATGGGTCAGCACCTCCCAGACCTCAGGGAGTCCACTTCTGTTCATCCCAGCACCCAGCATTGCATATCCAGATTATTTGAGCCCAATCTCTTATCCTCTGAAGAACACAATCGGCTTTGGGGCCACAGAAGGTTTAGGTAGTGGTTTAGGGATTTCTAATCCCAAACTTTGTCCTTGGGAGGTTTAGGATTAGTATTGATCATTCACAGAGCCCAAGTGTTTTTAGAGGAGGGGTTTTGTGGGGTGGGAGGATCACCTATAAGAGGACTCAGAGGAGGGTGTGGGGCATCCATGAGAAAAATGTCGGAGGAAGAGTTTTATCTGTTCAAAAATATCTCTTCAGTGGGGCCGTGGGATGGGCCTCAGTACCACATTGCCCCTGTCTGGGCCTTCTACCTCCAGGCAGCTTTCATGGGCACTGTCTTCCTTATAGGGTTCCCACTCAATGCCATGGTGCTGGTGGCCACACTGCGCTACAAAAAGTTGCGGCAGCCCCTCAACTACATTCTGGTCAACGTGTCCTTCGGAGGCTTCCTCCTCTGCATCTTCTCTGTCTTCCCTGTCTTCGTCGCCAGCTGTAACGGATACTTCGTCTTCGGTCGCCATGTTTGTGCTTTGGAGGGCTTCCTGGGCACTGTAGCAGGTACTGCAGGNNNNNNNNNNNNNNNNNNNNNNNNNNNNNNNNNNNNNNNNNNNNNNNNNNNNNNNNNNNNNNNNNNNNNNNNNNNNNNNNNNNNNNNNNNNNNNNNNNNNTTCACCACAGGTCTGGTTACAGGATGGTCACTGGCCTTCCTGGCCTTTGAGCGCTACATTGTCATCTGTAAGCCCTTCGGCAACTTCCGCTTCAGCTCCAAGCATGCACTGACGGTGGTCCTGGCTACCTGGACCATTGGTATTGGCGTCTCCATCCCACCCTTCTTTGGCTGGAGCCGGTGAGAGTGCNNNNNNNNNNNNNNNNNNNNNNNNNNNNNNNNNNNNNNNNNNNNNNNNNNNNNNNNNNNNNNNNNNNNNNNNNNNNNNNNNNNNNNNNNNNNNNNNNNNNTCCTTTGCAGGTTCATCCCTGAGGGCCTGCAGTGTTCCTGTGGCCCTGACTGGTACACCGTGGGCACCAAATACCGCAGCGAGTCCTATACGTGGTTCCTCTTCATCTTCTGCTTCATTGTGCCTCTCTCCCTCATCTGCTTCTCCTACACTCAGCTGCTGAGGGCCCTGAAAGCTGTGAGTGGCANNNNNNNNNNNNNNNNNNNNNNNNNNNNNNNNNNNNNNNNNNNNNNNNNNNNNNNNNNNNNNNNNNNNNNNNNNNNNNNNNNNNNNNNNNNNNNNNNNNNTCCACCCCAGGTTGCAGCTCAGCAGCAGGAGTCAGCTACGACCCAGAAGGCTGAACGGGAGGTGAGCCGCATGGTGGTTGTGATGGTAGGATCCTTCTGTGTCTGCTACGTGCCCTACGCGGCCTTCGCCATGTACATGGTCAACAACCGTAACCATGGGCTGGACTTACGGCTTGTCACCATTCCTTCATTCTTCTCCAAGAGTGCTTGCATCTACAATCCCATCATCTACTGCTTCATGAATAAGCAGGTAAAGCTCTNNNNNNNNNNNNNNNNNNNNNNNNNNNNNNNNNNNNNNNNNNNNNNNNNNNNNNNNNNNNNNNNNNNNNNNNNNNNNNNNNNNNNNNNNNNNNNNNNNNNTTCTCTCCAGTTCCAAGCTTGCATCATGAAGATGGTGTGTGGGAAGGCCATGACAGATGAATCCGACACATGCAGCTCCCAGAAAACAGAAGTTTCTACTGTCTCGTCTACCCAAGTTGGCCCCAACTGAGGACCCAATATTGGCCTGTTTGCAACAGCTAGAATTAAATTTTACTTTTAAGTAAGTTTCTATTGTCTCCGTCAGAAACCAAACTACTAAAAACACAAAAAAGATGGTAAAAGGAGTGATGGCAGTTTGGGGAGTCAATTTTTCATTTTCTTACTATTGCCTTCTTGCCTACAAAGCTACTGTTTCCACTGGTCTATTTCAGACCACCCAAAGGCCATTTCAACAATCATCAGTTTCTACTCCT</t>
  </si>
  <si>
    <t>MRKMSEEEFYLFKNISSVGPWDGPQYHIAPVWAFYLQAAFMGTVFLIGFPLNAMVLVATLRYKKLRQPLNYILVNVSFGGFLLCIFSVFPVFVASCNGYFVFGRHVCALEGFLGTVAGLVTGWSLAFLAFERYIVICKPFGNFRFSSKHALTVVLATWTIGIGVSIPPFFGWSRFIPEGLQCSCGPDWYTVGTKYRSESYTWFLFIFCFIVPLSLICFSYTQLLRALKAVAAQQQESATTQKAEREVSRMVVVMVGSFCVCYVPYAAFAMYMVNNRNHGLDLRLVTIPSFFSKSACIYNPIIYCFMNKQFQACIMKMVCGKAMTDESDTCSSQKTEVSTVSSTQVGPN</t>
  </si>
  <si>
    <t>ATGTCAGGAGAGGATGACTTTTACCTGTTTCAGAATATCTCTTCGGTGGGGCCCTGGGATGGGCCTCAGTACCACCTTGCTCCTGTCTGGGCCTTCCGCCTCCAGGCAGCCTTCATGGGATTTGTCTTCTTTGTGGGGACCCCACTCAATGCCATAGTGCTGGTGGCCACACTGCATTACAAAAAGTTGCGACAGCCCCTCAACTATATTCTGGTCAATGTATCCCTCGGGGGCTTCCTCTTCTGCATCTTCTCTGTCTTCACAGTCTTCATCGCCAGCTGTCACGGATACTTCCTCTTTGGTCGCCATGTTTGTGCTCTGGAGGCCTTCTTGGGCTCTGTAGCAGGTCTAGTGACAGGATGGTCATTGGCTTTCCTGGCTTTTGAACGCTACGTTGTCATCTGTAAACCCTTCGGCAGCATCCGCTTCAACTCCAAGCATGCACTGATGGTGGTCCTGGCTACTTGGATTATTGGTATCGGGGTGTCCATCCCACCCTTTTTTGGCTGGAGCAGGTTCATCCCTGAGGGCCTGCAGTGCTCCTGTGGCCCAGACTGGTACACTGTGGGCACCAAGTATCGAAGCGAGTACTACACCTGGTTCCTCTTCATCTTCTGTTTCATCATTCCTCTTTCCCTCATCTGCTTCTCCTACTCCCAGTTGCTGAGGACTCTCAGAGCTGTGGCAGCTCAGCAGCAAGAGTCTGCTACGACACAAAAGGCTGAACGGGAGGTGAGTCATATGGTGGTGGTGATGGTGGGATCCTTCTGTCTCTGCTACGTGCCCTATGCTGCCCTGGCCATGTACATGGTCAACAATCGGAACCACGGGCTGGACTTACGGCTTGTCACCATCCCCGCCTTCTTTTCCAAGAGCTCCTGTGTCTACAACCCCATCATCTACTGCTTCATGAATAAGCAGTTCCGGGCTTGCATTCTGGAGATGGTGTGCAGGAAGCCCATGGCAGACGAATCTGACGTGTCTGGCTCTCAGAAAACAGAAGTTTCTACTGTCTCTTCTAGCAAAGTTGGCCCTCACTGA</t>
  </si>
  <si>
    <t>MSGEDDFYLFQNISSVGPWDGPQYHLAPVWAFRLQAAFMGFVFFVGTPLNAIVLVATLHYKKLRQPLNYILVNVSLGGFLFCIFSVFTVFIASCHGYFLFGRHVCALEAFLGSVAGLVTGWSLAFLAFERYVVICKPFGSIRFNSKHALMVVLATWIIGIGVSIPPFFGWSRFIPEGLQCSCGPDWYTVGTKYRSEYYTWFLFIFCFIIPLSLICFSYSQLLRTLRAVAAQQQESATTQKAEREVSHMVVVMVGSFCLCYVPYAALAMYMVNNRNHGLDLRLVTIPAFFSKSSCVYNPIIYCFMNKQFRACILEMVCRKPMADESDVSGSQKTEVSTVSSSKVGPH</t>
  </si>
  <si>
    <t>GAATTCGGCACGAGACCAGAGGTGGTGGTGAGGCATCCCAAGCGCAAGATGTCGGGAGAGGWCGAGTTTTACCTGTTTCAGAATATCTCCTCAGTGGGGCCCTGGGATGGGCCTCAGTACCACATTGCTCCCGTCTGGGCCTTCCACCTCCAGGCAGCCTTCATGGGATTTGTCTTCTTTGCAGGGACCCCACTCAATGCCACAGTGTTGGTGGCCACACTGCACTACAAAAAGTTGCGGCAGCCCCTCAACTACATTCTGGTCAATGTATCCCTCGGAGGCTTCCTCTTCTGCATCTTCTCTGTCTTCACAGTCTTCATCGCCAGCTGTCATGGATACTTCCTCTTTGGTCGCCACGTTTGTGCTCTGGAGGCCTTCTTGGGCTCTGTAGCAGGTCTAGTGACAGGATGGTCCTTGGCTTTCCTGGCCTTTGAGCGCTACCTTGTCATCTGTAAACCCTTTGGCAACATCCGCTTCAACTCCAAGCACGCACTGACGGTGGTTCTGATTACTTGGACCATTGGCATCGGGGTGTCCATCCCGCCCTTCTTTGGCTGGAGCAGGTTCATCCCTGAGGGCCTGCAGTGCTCCTGTGGCCCGGACTGGTACACCGTGGGCACCAAGTATCGAAGCGAGCACTATACCTGGTTTCTGTTCATCTTCTGTTTCATCATTCCTCTTTCCCTCATCTGTTTCTCCTACTTCCAGTTGCTGAGGACTCTCAGAGCTGTGGCGGCCCAGCAGCAAGAGTCAGCTACAACTCAAAAGGCTGAACGGGAGGTGAGCCATATGGTGGTGGTGATGGTGGGATCCTTCTGTCTCTGCTACGTGCCCTATGCTGCCCTGGCCATGTACATGGTCAACAATCGTAACCACGGGCTGTACTTACGGCTTGTCACCATCCCCGCCTTCTTTTCCAAGAGTTCATGTGTCTACAACCCCATCATCTACTGCTTCATGAATAAGCAGTTCCGGGCCTGCATCCTGGAGATGGTGTGCAGGAAGCCCATGACAGACGAATCTGACATGTCTGGCTCTCAGAAAACAGAAGTTTCTACTGTTTCTTCCAGCAAAGTTGGCCCTCACTAAGGACCCTCAGTTGGCCTGCTGGCAGCAACCATGGGGCCACATTGAATTATCTACATCTCCATTAGAATTCAAACCATTAACAATGTAGGGAACAGACAGGAGCAGTGGCATCTGGCCGGTCAGTTTCATTTTCCTGTTACTCTCTCCCTGTCAGCAGGGCCACACGGGCCATTTCAACAGTCACAGTTTCTAAGTGATACCTTCATCTCTGGAGAACTGTGAGAGAAGGGCCGTGCCTCTGGTGTATGGGTAACACCTGGTTGTTCTTTTATTCCGTGCTGGGATCTGAGTTGATATATCCTGTTAGAATAAGCTTGGCATGGGGCAGTGTGAAGAAAAAGCAGCAGACACCAAACACCTGCAGTGAGCTGAAGCTTTCCTATGCGGCCTCTCCCAGTTGCTGCCGTCTGGGCTATGGCTGCCCTGCCCAGAACTGCCCCWCCTCACTCATCTGACAGTTATTCTAAGTCTTCTCCCCTCCATTTGGCTAAATGTATCCATTTAAAGCTGTGTGTTGATTAAAGTTAGTGTCTTAATCTCTTGACGACCTCAAAAAAAAAAAAAAAAAACTCAGAGTACTTCTAGAGCGCCGCGGCCCATC</t>
  </si>
  <si>
    <t>MSGEXEFYLFQNISSVGPWDGPQYHIAPVWAFHLQAAFMGFVFFAGTPLNATVLVATLHYKKLRQPLNYILVNVSLGGFLFCIFSVFTVFIASCHGYFLFGRHVCALEAFLGSVAGLVTGWSLAFLAFERYLVICKPFGNIRFNSKHALTVVLITWTIGIGVSIPPFFGWSRFIPEGLQCSCGPDWYTVGTKYRSEHYTWFLFIFCFIIPLSLICFSYFQLLRTLRAVAAQQQESATTQKAEREVSHMVVVMVGSFCLCYVPYAALAMYMVNNRNHGLYLRLVTIPAFFSKSSCVYNPIIYCFMNKQFRACILEMVCRKPMTDESDMSGSQKTEVSTVSSSKVGPH</t>
  </si>
  <si>
    <t>ATGAGCAAGATGTCAGAGGAGGAGGAGTTTCTTCTGTTCAAGAACATCTCCTTGGTGGGGCCGTGGGATGGACCTCAGTACCACCTCGCGCCTGTCTGGGCCTTCCACCTCCAGGCAGTCTTCATGGGTTTTGTCTTCTTTGTAGGGACGCCACTCAATGCCACGGTGCTGGTGGCCACACTGCGCTACAGAAAGTTGCGGCAGCCACTCAACTATATTCTGGTCAACGTGTCTCTGGGGGGCTTCATCTACTGCATCTTCTCTGTCTTCATCGTCTTCATCACCAGTTGTTATGGGTACTTCGTCTTCGGCCGCCATGTCTGTGCCCTGGAGGCCTTCCTGGGCTGTACAGCAGGTCTGGTGACAGGCTGGTCACTGGCCTTCTTGGCCTTCGAGCGCTACATCATCATCTGTAAACCCTTCGGCAACTTCCGCTTCAGCTCCAAGCATGCCCTGATGGTGGTCGTGGCCACCTGGACCATCGGTATTGGTGTCTCCATCCCACCCTTCTTTGGCTGGAGCCGATTCGTCCCTGAGGGCCTGCAGTGTTCCTGTGGTCCCGACTGGTACACCGTGGGCACCAAGTATTACAGCGAGTACTATACCTGGTTCCTCTTCATCTTCTGCTACATTGTGCCTCTCTCCCTCATCTGCTTCTCCTACTCTCAGCTGCTGGGGGCCCTCAGAGCTGTTGCGGCTCAACAGCAGGAGTCAGCTTCGACCCAGAAGGCTGAGCGGGAGGTGAGCCACATGGTGGTGGTCATGGTGGGATCCTTTTGTCTCTGTTACACACCCTACGCTGCCCTGGCCATGTATATAGTCAACAACCGTAACCATGGGGTGGACTTACGGCTTGTCACCATTCCTGCCTTCTTCTCCAAGAGTGCTTGTGTCTACAATCCCATCATCTACTGCTTCATGAATAAGCAGTTCCGAGCTTGCATCATGGAGATGGTGTGTGGAAAACCCATGACAGATGAGTCTGAGCTGTCTAGCTCCCAGAAAACCGAAGTGTCTACTGTCTCTTCTAGCCAAGTTGGCCCCAACTAA</t>
  </si>
  <si>
    <t>MSKMSEEEEFLLFKNISLVGPWDGPQYHLAPVWAFHLQAVFMGFVFFVGTPLNATVLVATLRYRKLRQPLNYILVNVSLGGFIYCIFSVFIVFITSCYGYFVFGRHVCALEAFLGCTAGLVTGWSLAFLAFERYIIICKPFGNFRFSSKHALMVVVATWTIGIGVSIPPFFGWSRFVPEGLQCSCGPDWYTVGTKYYSEYYTWFLFIFCYIVPLSLICFSYSQLLGALRAVAAQQQESASTQKAEREVSHMVVVMVGSFCLCYTPYAALAMYIVNNRNHGVDLRLVTIPAFFSKSACVYNPIIYCFMNKQFRACIMEMVCGKPMTDESELSSSQKTEVSTVSSSQVGPN</t>
  </si>
  <si>
    <t>ATAAACAAGATGTCAGAGGAAGAGGAGTTTTATCTGTTCAAGAACGCCTCCTCAGTGGGGCCGTGGGACGGGCCTCAGTACCACGTTGCTCCTGTCTGGGCCTTCCGCCTTCAGGCAGCCTTCATGGGCATTGTCTTCTGTATAGGGACACCACTCAATGGCATAGTGTTGGTGGCCACATTGCTGTACAAAAAGTTGCGGCAGCCACTCAACTATATTCTGGTCAATGTGTCCCTGGGGGGCTTTCTCGTCTGCATATTCTCTGTCCTTGCTGTCTTCATCGCCAGCTGTTATGGATACTTCATCTTCGGCCGCCATGTCTGTGCTCTGGAGGGCTTCCTGGGCTCTGTGGCAGGTATGGTGACAGGCTGGTCACTGGCCTTCCTGGCCTTTGAGCGCTACCTTGTCATCTGTAAGCCCTTTGGCAACTTCCGCTTCAGCTCCAAGCATGCATTGATCGTTGTCCTGGCTACTTGGGTCATTGGTATTGGTGTCTCCATCCCCCCCTTCTTTGGCTGGAGCCGGTACATGCCTGAGGGCCTGCAGTGCTCCTGTGGCCCTGACTGGTATACCGTGGGCACCAAATATCGCAGCGAGTATTTCGCCTGGTTCCTTTTCATCTTTTGCTTCATCGTGCCTCTCTCCCTCATCTGCTTTTCCTACTGTCAGCTGCTGAGGACGCTCAGAACTGTGGCAGCTCAGCAGCAGGAATCAGCTACAACCCAGAAGGCTGAGCGGGAGGTGAGCCGCATGGTGGTGGTGATGGTGGGATCCTTCTGTGTCTGCTATGTGCCCTATGCTGCCCTGGCCATGTACATAGTCAATAATCGTAACCATGGGCTGGACTTACGGCTTGTCACCATTCCTGCTTTCTTCTCCAAGAGCTCCTGTATTTATAATCCTATCATCTACTGCTTCATGAACAAGCAGTTCCGAGCTTGTATCATGGAATTGGTGTGTAGGAAGCCCATGGCAGATGAATCCGATATGTCCACCTCCCAGAAAACCGAAGTTTCTGCTGTCTCTTCTAGCAAAGTTGGCCCTCACTGA</t>
  </si>
  <si>
    <t>MSEEEEFYLFKNASSVGPWDGPQYHVAPVWAFRLQAAFMGIVFCIGTPLNGIVLVATLLYKKLRQPLNYILVNVSLGGFLVCIFSVLAVFIASCYGYFIFGRHVCALEGFLGSVAGMVTGWSLAFLAFERYLVICKPFGNFRFSSKHALIVVLATWVIGIGVSIPPFFGWSRYMPEGLQCSCGPDWYTVGTKYRSEYFAWFLFIFCFIVPLSLICFSYCQLLRTLRTVAAQQQESATTQKAEREVSRMVVVMVGSFCVCYVPYAALAMYIVNNRNHGLDLRLVTIPAFFSKSSCIYNPIIYCFMNKQFRACIMELVCRKPMADESDMSTSQKTEVSAVSSSKVGPH</t>
  </si>
  <si>
    <t>TCATCCCATGATCAAGATGTCAGGGGAGGAGGAGGAGTTTTATCTGTTCAAGAACATCTCCTCAGTGGGGCCTTGGGGTGGGCCTCAGTACCACATTGGCCCTGTCTGGGCCTTCCACTTACAAGCAGCTTTCATGGCCTTTGTCTTCTTTGTAGGGACACCACTCAATGCCCTAGTGCTGGTGGCCACACTTCGTTACAGAAAGTTGCGGCAGCCACTCAACTACATCCTGGTCAACATATCCCTGGGGGGCTTCCTCTCCTGCATCTTCTCTGTCTTCATTGTCTTCATCTCCAGCTGTAAGGGATACTTCATTTTTGGTCGCTATGTTTGTGCTTTGGAGGCCTTCGTGGGCTCTGTGGCAGGTCTGGTAACAGGATGGTCACTGGCCTTCTTGGCCTTTGAGCGCTACATTGTCATCTGTAAGCCATTCGGCAACATCCGCTTCAGCTCCAAGCATGCACTGATGGTTGTCCTGGCTACTTGGACCATTGGTATTGGCGTCTCCATCCCACCCTTCTTTGGCTGGAGCCGGTTCCTCCCTGAAGGCCTGCAGTGTTCCTGTGGCCCTGACTGGTACACTGTGGGCACCAAATATCGCAGCGAGTACTACACCTGGTTCCTCTTCATCTTCTGCTTCATCGTGCCCCTTTCCCTCATATGCTTCTCTTACTCCCAGCTGCTGGGGGCCCTCAGAGCTGTTGCAGCTCAGCAGCAGGAGTCAGCTACCACCCAGAAGGCCGAGCGGGAGGTGAGCCGCATGGTGGTGGTGATGGTGGCATCCTTTTGTCTTTGTTATGTGCCCTATGCTGCCCTGGCCATGTACATGGTCAACAACCGTAACCACGGGCTGGACTTAAGGCTTGTCACCATTCCTGCCTTCTTCTCCAAGAGTGCTTGTGTCTATAATCCCATCATCTACTGCTTCATGAATAAGCAGTTTCGAGGCTGCATCATGGAGATGGTGTGTGGGAAGTCCGTGGCAGATGAATCTGACATGTCCAGCTCCCAGAAAATGGAAGTTTCTACTGTCTCTTCTAGCCAAGTTGGCCCCAACTAAGGAGCCCGCACCGGTTCATTCGCAGCAACTAGAATTTTACATTTAAGCAAGTTTTTATTTCCTCTAAAACCAAACTATTAATAAAACACAGAAAAAAGGAAGCAGAGGGGCGGTTTGGGAATCAAGTTTTCATTTTCCTATTATTTCCTTCCTGCCCGTAGAGCTACTGCTCCCAGCTTGGATTACTTCAGACCACTCAAAGGCCATTTAAACAATCATCAGTTTCTACTCCAAAGTGGCACCATTCAGAGCACTTGGAGAACTGATCTCTATACACAATGTAATTATAAAGTAAGGCTGATTTTATTTCAGTGTACAGATAAAACGTCTTCAGAAACATTTTTTTACTTCTGGAATCTGTTCTGAGATGACAGTATTCTGAATTAGAAAAAACTTAAACCTTAGAAACGGTGAGACATAAAAACAAAAACCTTTAGTAAGCCCCAAACATGAGTTTGAAAGATTTCTTTATGCCCTCTCTGCCAATAGTTGCTGGTCTGGGCAGGAACAGTCATTCCCCTAAGCCCCTGAGCCAGCATGAATTATTCCAGAAGCCCTCCCCCCAGTGTGGCTAAACCTTAGCTGAGTATTTCCTAAAGTTAATAGTTTAACTTCCTACATGTACTCGAAATGAATTTGCACCTTTTAATATTTTTATTAAAGTTTATATGAAATGCTTAAAAAAAAAAAAA</t>
  </si>
  <si>
    <t>MIKMSGEEEEFYLFKNISSVGPWGGPQYHIGPVWAFHLQAAFMAFVFFVGTPLNALVLVATLRYRKLRQPLNYILVNISLGGFLSCIFSVFIVFISSCKGYFIFGRYVCALEAFVGSVAGLVTGWSLAFLAFERYIVICKPFGNIRFSSKHALMVVLATWTIGIGVSIPPFFGWSRFLPEGLQCSCGPDWYTVGTKYRSEYYTWFLFIFCFIVPLSLICFSYSQLLGALRAVAAQQQESATTQKAEREVSRMVVVMVASFCLCYVPYAALAMYMVNNRNHGLDLRLVTIPAFFSKSACVYNPIIYCFMNKQFRGCIMEMVCGKSVADESDMSSSQKMEVSTVSSSQVGPN</t>
  </si>
  <si>
    <t>OPN1SW</t>
  </si>
  <si>
    <t>GGGGAGACAATCCAGGAGCAAGATGTCAGGGGACGAGGAGTTCTACCTGTTCAAAAACATCTCATCAGTGGGACCGTGGGACGGCCCTCAGTACCACATTGCTCCTGCCTGGGCCTTTCACTGTCAGACAGTTTTCATGGGTTTTGTCTTCTTTGCAGGGACACCACTCAATGCTGTGGTGCTGATTGCTACATTTCGCTATAAGAAACTGCGCCAGCCACTCAACTATATTTTGGTTAATATCTCCTTGGCTGGTTTCATCTACTGCATCTTCTCGGTCTTCACTGTCTTCATCTCTAGCTCCCAAGGCTACTTCATCTTTGGCCGCCATGTTTGTGCTATGGAGGGTTTCCTGGGCTCTGTGGCAGGTCTGGTGACGGGCTGGTCATTGGCCTTCCTTGCCTTTGAGCGTTTCATTGTCATCTGTAAACCTTTTGGCAACTTCCGCTTCAACTCCAAGCATTCGATGATGGTGGTCCTGGCCACTTGGGTCATTGGCATTGGTGTCTCCATCCCACCGTTCTTTGGCTGGAGCCGGTATATTCCTGAGGGTTTACAGTGCTCCTGTGGCCCAGACTGGTACACCGTAGGCACAAAATACCGCAGTGAATACTACACTTGGTTCCTCTTCATTCTGTGTTTTATCATGCCTCTCTCCCTCATCTGCTTCTCCTACTCCCAGTTGCTGGGAGCCCTCAGAGCTGTTGCAGCCCAGCAACAAGAGTCAGCCACAACACAGAAGGCAGAACGGGAAGTGAGTCGCATGGTGGTGATGATGGTGGGCTCCTTCTGCCTTTGCTATGTGCCCTATGCTGCCCTGGCCATGTACATGGTCAACAATCGGAACCATGGTATTGACCTAAGGCTTGTCACCATCCCTGCCTTTTTCTCTAAGAGTTCTTGTGTCTATAATCCCATCATCTATTGCTTCATGAACAAGCAGTTCCACGCCTGCATCATGGAGATGGTATGTAGAAAGCCAATGACAGACGACTCTGAAGCATCCAGCTCCCAGAAAACTGAAGTCTCCACTGTTTCCTCCAGCCAAGTTGGCCCTAGTTAAGGGATCCCATAGCGGCCCTTAACCTGAGAAACCTGCCTAGGTGCAAGCTATCAATCCGTTTCCTCTGCTCAAGACTCCTACAAGGTGGTGGTCACATGTGAGGAAGATTGCAGTGGGTGTTCTGTATCCTTTTTCTCATCTTAATGAGAAGCAATGGTTAACAGCTCTCCTTGACTTAGTTGCCTTCCTAGACTAGTGGTTATCTAGCCTGAGCA</t>
  </si>
  <si>
    <t>MSGDEEFYLFKNISSVGPWDGPQYHIAPAWAFHCQTVFMGFVFFAGTPLNAVVLIATFRYKKLRQPLNYILVNISLAGFIYCIFSVFTVFISSSQGYFIFGRHVCAMEGFLGSVAGLVTGWSLAFLAFERFIVICKPFGNFRFNSKHSMMVVLATWVIGIGVSIPPFFGWSRYIPEGLQCSCGPDWYTVGTKYRSEYYTWFLFILCFIMPLSLICFSYSQLLGALRAVAAQQQESATTQKAEREVSRMVVMMVGSFCLCYVPYAALAMYMVNNRNHGIDLRLVTIPAFFSKSSCVYNPIIYCFMNKQFHACIMEMVCRKPMTDDSEASSSQKTEVSTVSSSQVGPS</t>
  </si>
  <si>
    <t>Rh0</t>
  </si>
  <si>
    <t>ATGAACGGGACGGAGGGCCTGAACTTCTACGTGCCTTTCTCTAACAAGACAGGCGTGGTGCGCAGCCCCTTCGAGTACCCGCAGTACTACCTGGCTGAGCCGTGGCAGTTCTCCGTGCTGGCCGCCTACATGTTCCTGCTGATCGTGCTCGGCTTCCCCATCAACTTCCTCACGCTCTACGTCACGGTGCAGCACAAGAAGCTGCGCACGCCTCTCAACTACATCCTGCTCAACCTGGCCGTGGCCAACCTCTTCATGGTCTTCGGTGGCTTCACCACCACCCTCTACACCTCTCTGCACGCGTACTTCGTCTTCGGGCCCACGGGATGCAATCTGGAGGGCTTCTTTGCCACCCTGGGCGGTGAAATTGCCCTGTGGTCCTTGGTGGTCCTGGCCATCGAGAGGTACGTGGTGGTGTGTAAGCCCATGAGCAACTTCCGCTTCGGGGAGAACCATGCCATCATGGGCCTCGCCCTCACCTGGATCATGGCAATGGCCTGTGCCGCGCCCCCCCTCGTCGGCTGGTCCAGGTACATCCCAGAGGGAATGCAGTGCTCGTGCGGGATTGACTACTACACGCTCTCGCCAGAGGTCAACAATGAGTCCTTCGTCATCTACATGTTCGTGGTCCACTTCACCATCCCCCTGGTCATCATATTCTTCTGCTACGGGCAGCTGGTCTTCACAGTCAAGGAGGCAGCTGCCCAACAGCAGGAGTCGGCCACCACGCAGAAGGCCGAGAAGGAGGTCACTCGCATGGTCATCATCATGGTCGTTGCTTTCCTGATCTGCTGGGTGCCCTATGCCAGCGTGGCGTTCTACATTTTCACCCACCAGGGCTCCGACTTTGGCCCCATCTTCATGACCATCCCGTCATTCTTTGCCAAGAGTTCCTCCATCTACAACCCCGTCATCTACATCATGATGAACAAGCAGTTCCGGAACTGCATGCTCACCACCCTGTGCTGTGGCAGGAACCCACTGGGTGACGATGAGGCCTCCACCACTGCCTCCAAGACAGAGACCAGCCAAGTGGCCCCTGCCTAA</t>
  </si>
  <si>
    <t>MNGTEGLNFYVPFSNKTGVVRSPFEYPQYYLAEPWQFSVLAAYMFLLIVLGFPINFLTLYVTVQHKKLRTPLNYILLNLAVANLFMVFGGFTTTLYTSLHAYFVFGPTGCNLEGFFATLGGEIALWSLVVLAIERYVVVCKPMSNFRFGENHAIMGLALTWIMAMACAAPPLVGWSRYIPEGMQCSCGIDYYTLSPEVNNESFVIYMFVVHFTIPLVIIFFCYGQLVFTVKEAAAQQQESATTQKAEKEVTRMVIIMVVAFLICWVPYASVAFYIFTHQGSDFGPIFMTIPSFFAKSSSIYNPVIYIMMNKQFRNCMLTTLCCGRNPLGDDEASTTASKTETSQVAPA</t>
  </si>
  <si>
    <t>ATGAATGGGACGGAAGGCCTGAACTTCTACGTGCCTTTCTCTAACAAGACAGGCGTGGTGCGCAGCCCCTTCGAGTACCCGCAGTACTACCTGGCTGAGCCGTGGCAGTTCTCCGTGCTGGCTGCCTACATGTTCCTGCTGATCGTGCTCGGCTTCCCCATCAACTTCCTCACGCTCTACGTCACGGTCCAGCACAAGAAGCTGCGCACGCCTCTCAACTACATCCCGCTCAACCTGGCCGTGGCCAACCTCTTCATGGTCTTCGGTGGCTTCACCACCACCCTCTACACCTCTCTGCACGCGTACTTCGTCTTCGGGCCCACGGGATGCAATCTGGAGGGCTTCTTTGCCACCCTGGGCGGTGAAATTGCCCTGTGGTCCTTGGTGGTCCTGGCCATCGAGAGGTACGTGGTGGTGTGTAAGCCCATGAGCAACTTCCGCTTCGGGGAGAACCATGCCATCATGGGCCTCGCCCTCACCTGGGTCATGGCAATGGCCTGTGCCGCGCCCCCCCTCGTCGGTTGGTCCAGGTACATCCCAGAGGGAATGCAGTGCTCGTGCGGGATTGACTACTACACGTCTCGCCAGGAGGTCAACAATGAGTCCTTCGTCATCTACATGTTCGTGGTCCACTTCACCATCCCCCTGGTCATCATATTCTTCTGCTACGGGCAGCTGGTCTTCACAGTCAAGGAGGCAGCTGCCCAACAGCAGGAGTCGGCCACCACGCAGAAGGCCGAGAAGGAGGTCACTCGCATGGTCATCATCATGGTCGTTGCTTTCCTGATCTGCTGGGTGCCCTATGCCAGCGTGGCGTTCTACATTTTCACCCACCAGGGCTCCGACTTTGGCCCCATCTTCATGACCATCCCGTCATTCTTTGCCAAGAGTTCCTCCATCTACAACCCCGTCATCTACATCATGATGAACAAGCAGCTCCGGAACTGCATGCTCACCACCCTGTGCTGTGGCAGGAACCCACTGGGTGACGATGAGGCCTCCACCACTGCCTCCAAGACAGAGACCAGCCAAGTGGCTCCAGCCTAA</t>
  </si>
  <si>
    <t>MNGTEGLNFYVPFSNKTGVVRSPFEYPQYYLAEPWQFSVLAAYMFLLIVLGFPINFLTLYVTVQHKKLRTPLNYIPLNLAVANLFMVFGGFTTTLYTSLHAYFVFGPTGCNLEGFFATLGGEIALWSLVVLAIERYVVVCKPMSNFRFGENHAIMGLALTWVMAMACAAPPLVGWSRYIPEGMQCSCGIDYYTSRQEVNNESFVIYMFVVHFTIPLVIIFFCYGQLVFTVKEAAAQQQESATTQKAEKEVTRMVIIMVVAFLICWVPYASVAFYIFTHQGSDFGPIFMTIPSFFAKSSSIYNPVIYIMMNKQLRNCMLTTLCCGRNPLGDDEASTTASKTETSQVAPA</t>
  </si>
  <si>
    <t>ATGAACGGGACGGAGGGCCTGAACTTCTACGTGCCTTTCTCTAACCACACAGGCGTGGTGCGCAGCCCCTTCGAGTACCCGCAGTACTACCTGGCTGAGCCGTGGCAGTTCTCCGTGCTGGCCGCCTACATGTTCCTGCTGATCATGCTCGGCTTCCCCATCAACTTCCTCACGCTCTACGTCACGGTCCAGCACAAGAAGCTGCGCACGCCTCTGAACTACATCCTGCTCAACCTGGCCGTGGCCAACCTCTTCATGGTCCTTGGTGGCTTCACCACCACCCTCTACACCTCTATGCACGCGTACTTCATCTTCGGGCCCACGGGATGCAATCTGGAGGGCTTCTTTGCCACCCTGGGCGGTGAAATTGCCCTGTGGTCCTTGGTGGTCCTGGCCATCGAGCGGTACGTGGTGGTGTGTAAGCCCATGAGCAACTTCCGCTTCGGGGAGAACCATGCCATCATGGGCCTCGCCCTCACCTGGATCATGGCTCTGGCCTGTGCCGCGCCCCCCCTCGTCGGCTGGTCCAGGTACATCCCAGAGGGAATGCAGTGCTCCTGCGGGGTTGACTACTACACGCCCTCGCCAGAGGTCAACAATGAGTCCTTCGTCGTCTACATGTTCGTGGTCCACTTCTCCATCCCCATGGTCATCATCTTCTTCTGCTACGGGCAGCTGGTCTTCACAGTCAAGGAGGCAGCTGCCCAACAGCAGGAGTCGGCCACCACGCAGAAGGCCGAGAAGGAGGTCACTCGCATGGTCGTCATCATGGTCGTTGCTTTCCTGATCTGCTGGGTGCCCTATGCCAGCGTGGCGTTCTACATTTTCACCCACCAGGGCTCCAACTTTGGCCCCATCTTCATGACCATCCCGTCGTTCTTTGCCAAGAGTTCCGCCATCTACAACCCCGTCATCTACATCATGATGAACAAGCAGTTCCGGAACTGCATGCTCACCACCCTGTGCTGTGGCAGGAACCCACTGGGTGACGATGAGGTCTCCACCACTGCCTCCAAGACAGAGACCAGCCAAGTGGCGCCAGCCTAA</t>
  </si>
  <si>
    <t>MNGTEGLNFYVPFSNHTGVVRSPFEYPQYYLAEPWQFSVLAAYMFLLIMLGFPINFLTLYVTVQHKKLRTPLNYILLNLAVANLFMVLGGFTTTLYTSMHAYFIFGPTGCNLEGFFATLGGEIALWSLVVLAIERYVVVCKPMSNFRFGENHAIMGLALTWIMALACAAPPLVGWSRYIPEGMQCSCGVDYYTPSPEVNNESFVVYMFVVHFSIPMVIIFFCYGQLVFTVKEAAAQQQESATTQKAEKEVTRMVVIMVVAFLICWVPYASVAFYIFTHQGSNFGPIFMTIPSFFAKSSAIYNPVIYIMMNKQFRNCMLTTLCCGRNPLGDDEVSTTASKTETSQVAPA</t>
  </si>
  <si>
    <t>ATGAATGGCACGGAGGGCCCGAACTTCTACGTGCCCTTCTCCAACAAGACAGGGGTGGTGCGCAGCCCCTTCGAGTTCCCACAGTACTACCTGGCTGAGCCATGGCAGTTCTCCATGCTGGCTGCCTACATGTTCCTGCTGATTGTGCTCGGCTTCCCCATCAACTTCCTCACACTCTACGTCACCGTCCAGCACAAGAAGCTACGCACGCCGCTCAACTACATCCTGCTCAACCTGGCCGTGGCCGACCTCTTCATGGTCTTCGGAGGCTTCACCACCACCCTCTACACCTCGCTGCACGGATACTTTGTCTTTGGGCCCACGGGATGCAATCTGGAGGGCTTCTTTGCCACGCTGGGCGGTGAAATTGCCCTGTGGTCTTTGGTGGTCCTGGCCATTGAGCGGTATGTGGTGGTGTGTAAGCCCATGAGCAACTTCCGCTTCGGGGAGAACCATGCCATTATGGGCGTCGGCTTCACCTGGGTCATGGCACTGGCCTGTGCTGCACCCCCCCTCGTTGGCTGGTCCAGGTACATCCCAGAGGGCATGCAGTGCTCGTGCGGGATTGACTACTACACGCTCAAGCCAGAGGTCAACAACGAGTCCTTCGTCATCTACATGTTCGTGGTCCACTTCACCATCCCCATGATTGTCATATTCTTCTGCTATGGGCAGCTCGTCTTCACAGTCAAGGAGGCGGCTGCCCAGCAGCAGGAGTCGGCCACCACCCAGAAGGCTGAGAAGGAGGTCACACGCATGGTCATCATCATGGTCATCGCTTTCCTGATCTGTTGGGTGCCCTACGCCAGTGTCGCATTCTACATCTTCACCCACCAGGGCTCCAACTTTGGCCCCATCTTCATGACCCTCCCGGCGTTCTTCGCCAAGGCCGCCTCCATCTACAACCCCGTCATCTATATCATGATGAACAAGCAGTTCCGGACCTGCATGATCACTACCCTCTGCTGTGGCAAGAACCCACTGGGTGATGATGAGGTCTCTGCCAGTGCCTCCAAGACGGAGACCAGCCAAGTGGCGCCTGCCTAA</t>
  </si>
  <si>
    <t>MNGTEGPNFYVPFSNKTGVVRSPFEFPQYYLAEPWQFSMLAAYMFLLIVLGFPINFLTLYVTVQHKKLRTPLNYILLNLAVADLFMVFGGFTTTLYTSLHGYFVFGPTGCNLEGFFATLGGEIALWSLVVLAIERYVVVCKPMSNFRFGENHAIMGVGFTWVMALACAAPPLVGWSRYIPEGMQCSCGIDYYTLKPEVNNESFVIYMFVVHFTIPMIVIFFCYGQLVFTVKEAAAQQQESATTQKAEKEVTRMVIIMVIAFLICWVPYASVAFYIFTHQGSNFGPIFMTLPAFFAKAASIYNPVIYIMMNKQFRTCMITTLCCGKNPLGDDEVSASASKTETSQVAPA</t>
  </si>
  <si>
    <t>ATGAATGGGACGGAGGGCCCGAACTTCTACGTGCCCTTCTCCAACAAGACAGGGGTGGTGCGCAGCCCCTTCGAGTACCCACAGTACTACCTGGCTGAGCCATGGCAGTTCTCCATGCTGGCTGCCTACATGTTCCTGCTGATTGTGCTCGGCTTCCCCATCAACTTCCTCACGCTCTACGTCACCGTCCAGCACAAGAAGCTACGCACGCCGCTCAACTACATCCTGCTCAACCTGGCCGTGGCCGACCTCTTCATGGTCTTCGGAGGCTTCACCACCACCCTCTACACCTCGCTGCACGGATACTTTGTCTTTGGGCCCACGGGATGCAATCTGGAGGGCTTCTTTGCCACGCTGGGCGGTGAAATTGCCCTGTGGTCTTTGGTGGTCCTGGCCATTGAGCGGTATGTGGTGGTGTGTAAGCCCATGAGCAACTTCCGCTTCGGGGAGAACCATGCCATTATGGGCGTCGGCCTCACCTGGGTCATGGCACTGGCCTGTGCTGCACCCCCCCTCGTTGGCTGGTCCAGGTACATCCCAGAGGGCATGCAGTGCTCATGCGGGATTGACTACTACACGCTCAAGCCAGAGGTCAACAACGAGTCCTTCGTCATCTACATGTTCGTGGTCCACTTCACCATCCCCATGATTGTCATATTCTTCTGCTATGGGCAGCTCGTCTTCACAGTCAAGGAGGCGGCTGCCCAGCAGCAGGAGTCGGCCACCACCCAGAAGGCTGAGAAGGAGGTCACACGCATGGTCATCATCATGGTCATCGCTTTCCTGATCTGTTGGGTGCCCTACGCCAGTGTCGCATTCTACATCTTCACCCACCAGGGCTTCAACTTTGGCCCCATCTTCATGACCCTCCCGGCGTTCTTCGCCAAGGCCGCCGCCATCTACAACCCCGTCATCTATATCATGATGAACAAGCAGTTCCGGACCTGCATGATCACTACCCTCTGCTGTGGCAAGAACCCACTGGGTGATGATGAGGTCTCTGCCAGTGCCTCCAAGACGGAGACCAGCCAAGTGGCCCCAGCCTAA</t>
  </si>
  <si>
    <t>MNGTEGPNFYVPFSNKTGVVRSPFEYPQYYLAEPWQFSMLAAYMFLLIVLGFPINFLTLYVTVQHKKLRTPLNYILLNLAVADLFMVFGGFTTTLYTSLHGYFVFGPTGCNLEGFFATLGGEIALWSLVVLAIERYVVVCKPMSNFRFGENHAIMGVGLTWVMALACAAPPLVGWSRYIPEGMQCSCGIDYYTLKPEVNNESFVIYMFVVHFTIPMIVIFFCYGQLVFTVKEAAAQQQESATTQKAEKEVTRMVIIMVIAFLICWVPYASVAFYIFTHQGFNFGPIFMTLPAFFAKAAAIYNPVIYIMMNKQFRTCMITTLCCGKNPLGDDEVSASASKTETSQVAPA</t>
  </si>
  <si>
    <t>ATGAACGGCACAGAAGGCCCGAACTTCTACGTGCCCTTCTCCAACAAGACGGGCGTAGTGCGCAGCCCCTTCGAGTACCCGCAGTACTACTTGGCGGAGCCATGGCAGTTCTCCATGCTGGCCGCTTACATGTTCCTGCTCATTGTACTTGGCTTCCCCATTAACTTCCTCACGCTCTACGTGACTGTACAGCACAAGAAGCTGCGCACACCGCTCAACTACATCTTGCTCAACCTGGCCGTGGCTGACCTCTTCATGGTCTTTGGCGGCTTCACCACCACCCTGTACACCTCTCTGCATGGATACTTCGTCTTCGGACCCACGGGATGCAACGTGGAGGGCTTCTTTGCCACCCTGGGCGGTGAAATTGCCCTGTGGTCCTTGGTGGTCCTGGCCATCGAGCGGTACGTGGTAGTGTGTAAGCCCATGAGCAACTTCCGCTTCGGGGAGAACCACGCCATCATGGGCGTCGCCTTCACCTGGGTCATGGCTCTAGCCTGCGCAGCACCACCCCTCGCTGGCTGGTCCAGATACATCCCGGAAGGCATGCAGTGCTCGTGTGGGATCGACTACTACACGCTCAAGCCCGAGGTCAACAATGAGTCCTTTGTCATCTACATGTTTGTCGTCCACTTCACCATCCCTATGATCGTCATTTTCTTCTGTTACGGGCAGCTAGTCTTCACGGTCAAGGAGGCAGCTGCCCAGCAGCAGGAGTCGGCCACCACGCAGAAGGCAGAGAAGGAGGTCACTCGCATGGTCATCATCATGGTCATTGCATTCCTGATCTGCTGGGTGCCCTATGCTAGCGTGGCCTTCTACATCTTCACCCACCAGGGCTCCAACTTCGGGCCAATCTTCATGACCCTCCCGGCGTTCTTTGCCAAGAGCGCCTCCATCTACAACCCTGTCATCTATATCATGATGAATAAGCAGTTCCGGAACTGCATGCTCACCACCATCTGCTGCGGCAAGAACCCATTCGCTGAGGAAGAGGGCGCCACCACCGTCTCCAAGACGGAGACCAGCCAAGTGGCCCCAGCCTAA</t>
  </si>
  <si>
    <t>MNGTEGPNFYVPFSNKTGVVRSPFEYPQYYLAEPWQFSMLAAYMFLLIVLGFPINFLTLYVTVQHKKLRTPLNYILLNLAVADLFMVFGGFTTTLYTSLHGYFVFGPTGCNVEGFFATLGGEIALWSLVVLAIERYVVVCKPMSNFRFGENHAIMGVAFTWVMALACAAPPLAGWSRYIPEGMQCSCGIDYYTLKPEVNNESFVIYMFVVHFTIPMIVIFFCYGQLVFTVKEAAAQQQESATTQKAEKEVTRMVIIMVIAFLICWVPYASVAFYIFTHQGSNFGPIFMTLPAFFAKSASIYNPVIYIMMNKQFRNCMLTTICCGKNPFAEEEGATTVSKTETSQVAPA</t>
  </si>
  <si>
    <t>Rh3</t>
  </si>
  <si>
    <t>PxRh3</t>
  </si>
  <si>
    <t>GCGGCCGCTAGCGCACTTCGCGCGTCCAAAATGGCGTTAAATTATCTTAACACTGGTGCAGCAAAAATGGACACTTGGAACGGACAAATGTCGGCTTACGGCGCAAACCAAACTGTGGTAGACAAAGTTCTACCCGAAATGCTTCATCTCATTGACCCTCATTGGTATCAATTTCCCCCTATGAATCCGTTATGGTACGGTTTATTGGGTTTCACCATTACTTGCTTGGCTATCACATCGATCACCGGAAATGCTATGGTCATCTATATCTTCACGACGACAAAGAACCTCAAGACTCCTTCAAACTTGCTTGTCGTCAACTTAGCTGTTTCCGACTTCCTTATGATGGCTTGCATGGCGCCACCTCTTATCATTAATTCTTACAACGAAACTTGGGTATTCGGTCCACTGTTCTGTGCGATTTACGCTTGCGGTGGTTCCTTATATGGTACTGTATCAATCTGGACAATGACTGCAATCGCCTTCGATCGATACAATGTGATTGTAAAAGGCATTGCAGCAAAACCGATGAGCATCAACGGAGCTCTGTTACGTATCTTGGCAATCTGGCTTTCATCACTCGCATGGACTGTTGCTCCAATCTTCGGATGGAACAGGTATGTCCCAGAAGGTAACATGACAGTATGTGGAACTGATTACCTCAGCAAGGACTGGCTTAGCCGCAGTTACATCATCGCTTATGCAGTCTTCTGCTATTTCCTGCCATTGGGTCTCATTGTCTATTCTTACTGGTTCATCATCCAAGCAGTGGCAGCTCATGAAAAGGCTATGAGGGAACAAGCAAAGAAAATGAATGTAGCGTCTCTAAGATCCTCTGATGCTGCGAACACCAGTGCTGAGTGCAAATTGGCTAAGGTTGCTTTAATGACCATCTCTCTATGGTTTATGGCCTGGACCCCATATTTGGTAATCAATTTTGCGGGCGTATTCGAGACGGCACCTATTAGTCCTGTCAGTACAATTTGGGGCTCTGTTTTCGCCAAAGCGAACGCAGTTTACAACCCAATCGTATATGGGATCAGCCACCCGAAGTACAGAGCCGCACTGTACCAACGATTCCCATCGCTGGCGTGCCAGCCATCTCCAGATGAAAGTGGGTCTGTGGCCTCCGGGAACACTGCCGTTTGCGAAGAAAAAGCTCCTGCGTAATTATTAATATAGTATTAAGAAGTTAACCAACGATGACGACTTGGAAATGTTTACTGGATCTGATATTTACTGATAAATCGAACACTGAACAAAATAAGTGAAAAACAAAAATCTTCTTATAATTTTTTTTCTTCAACAATTAATTATTATTCGATTTAAAGATTTGTGTGCACTTTAATATTCGGTGTATCGATTTAATTTAATTTAATTTTTTTCAAAAAAANAAAGTCGACGTTACAAAAAAATGTAAAAAAAATATGTAGCAAACGTAACGTCAGGCTTCCCTACTATCCTCGTGTGATAATTGATATTACTTTAAGATGAATTGATTTTACGATGAAAAGCGCAATGTAAAATGGACAATTGAGAAAGCAATAAATGCAACCAAGCAAAGTGGTATAAGACCGCAAATAT</t>
  </si>
  <si>
    <t>MALNYLNTGAAKMDTWNGQMSAYGANQTVVDKVLPEMLHLIDPHWYQFPPMNPLWYGLLGFTITCLAITSITGNAMVIYIFTTTKNLKTPSNLLVVNLAVSDFLMMACMAPPLIINSYNETWVFGPLFCAIYACGGSLYGTVSIWTMTAIAFDRYNVIVKGIAAKPMSINGALLRILAIWLSSLAWTVAPIFGWNRYVPEGNMTVCGTDYLSKDWLSRSYIIAYAVFCYFLPLGLIVYSYWFIIQAVAAHEKAMREQAKKMNVASLRSSDAANTSAECKLAKVALMTISLWFMAWTPYLVINFAGVFETAPISPVSTIWGSVFAKANAVYNPIVYGISHPKYRAALYQRFPSLACQPSPDESGSVASGNTAVCEEKAPA</t>
  </si>
  <si>
    <t>PxRh1</t>
  </si>
  <si>
    <t>CTGCTTCCAACTTGTAACAGTCAAAAGACTGGAATTGGAATTTTACTGACATACTGCTATTCATCTGGTCTTCTGATCCAGTTTCATCACACCTCCGACTCCTCAGGCGACGAACATAAAATCCAAGATGGCGATGGACAGCTTAGACCCAGGCGCGGCGTCAGCGCCCGCGTGGGCGGGAAAAATCGAAGCGTATGGCTCAAACCACACCGTTATTGACCAAGTTCTTCCTGAAATGTTGCATCTGATTGACCCGCATTGGTATCAGTTCCCGCCTATGAATCCCCTGTGGCACGGCTTATTGGGTTTCGTGATTGCTGTTCTTGGTTTCATATCGTTATCCGGTAATGGAATGGTCATCTATATTTTCACAACTACAAAGACTCTTAAAACTCCTTCAAACTTATTGGTACTTAATTTGGCTGTCTCTGACTTTCTGATGATGACATGTATGGCCCCGCCTTTAGTTGTAAACTCGTATCACGAAACATGGGTATTTGGTCCACTGGCTTGTGCTCTTTACGCTGCAGCCGGCTCATTGTTCGGGACTATCTCAATCTGGACGATGACAATGATAGCTTTTGATCGCTACAATGTAATCGTCAAGGGAATCGCGGCTAAACCCATGACTAACAATGGAGCTCTGCTGCGTATCTTAGCTATTTGGGTCTCGTCATTAGCTTGGACTGTTGCACCAATGTTTGGATGGAATAGGTACGTCCCGGAAGGCAACATGACCGCCTGTGGAACTGATTATCTGAACAAGGATTGGTTCAGTCGAAGTTACATTGTGGCTTATGCTATTTTCTGCTACTTCACACCATTGGCCCTTATTATCTACTCCTATTTCTTCATTATTCAGGCAGTAGCAGCACACGAAAAGGCGATGAGGGAGCAAGCAAAGAAGATGAATGTGGCATCTCTAAGGTCGTCGGAAGCGGCTAATACTAGTGCTGAGTGCAAACTGGCTAAGGTCGCTTTGATGACAATTTCATTGTGGTTCATGGCATGGACACCGTATTTGGTAATTAATTTCACGGGTATCTTTGAGACCGCTACAATCAGTCCTCTGGGTACGATTTGGGGCTCGGTCTTTGCTAAGGCTAATGCTGTTTACAATCCCATTGTTTACGGTATCAGTCATCCGAAATACAGAGCGGCTTTGTACCAGAGATTCCCATCACTAGCGTGCCAGCCAGCGGCGGATGACAACACGTCGCAGGTATCCGGCAAAACTGCAGTCTGTGAAGAAAAACCATCCGCTTAATATCAACAAAGATTTAATTACAACGACGACGAATGTTTGCGAAGAAACGTGGCCGAGCTTTAAAGATATACTATATATATGTGGAGCACTATAATGTTGCTATTTTTTATCTAAATTATAAAACAAAGCAATAATTAGAATTGTAAGAGATTATTGGACACATGTACATATTTGGTTACTCCTTATAAAGTTTTTAGTAGTTGTTAAATTTTAAATTTTAAATTGTATATTATTCTTATTGAGAATTAATAGTAACGTTTTTGTTTTCTTCATGTATATTTCCTAGTATATTTTATACANTATATGTTAGCCTGCGATAGTAAAAATCCAAAAAAAAATACATAGCAAGAATATCGTTTGGTCTAGCATTAAAAAAAAAAAAAAAAAAAAAAAAAAAAAAAAAAA</t>
  </si>
  <si>
    <t>MAMDSLDPGAASAPAWAGKIEAYGSNHTVIDQVLPEMLHLIDPHWYQFPPMNPLWHGLLGFVIAVLGFISLSGNGMVIYIFTTTKTLKTPSNLLVLNLAVSDFLMMTCMAPPLVVNSYHETWVFGPLACALYAAAGSLFGTISIWTMTMIAFDRYNVIVKGIAAKPMTNNGALLRILAIWVSSLAWTVAPMFGWNRYVPEGNMTACGTDYLNKDWFSRSYIVAYAIFCYFTPLALIIYSYFFIIQAVAAHEKAMREQAKKMNVASLRSSEAANTSAECKLAKVALMTISLWFMAWTPYLVINFTGIFETATISPLGTIWGSVFAKANAVYNPIVYGISHPKYRAALYQRFPSLACQPAADDNTSQVSGKTAVCEEKPSA</t>
  </si>
  <si>
    <t>Rh1,Rh3</t>
  </si>
  <si>
    <t>MAMDSLDPGAASAPAWAGKIEAYGSNHTVIDQVLPEMLHLIDPHWYQFPPMNPLWHGLLGFTITCLAITSITGNAMVIYIFTTTKTLKTPSNLLVLNLAVSDFLMMTCMAPPLVVNSYHETWVFGPLACALYAAAGSLFGTISIWTMTMIAFDRYNVIVKGIAAKPMTNNGALLRILAIWVSSLAWTVAPMFGWNRYVPEGNMTACGTDYLNKDWFSRSYIVAYAIFCYFTPLALIIYSYFFIIQAVAAHEKAMREQAKKMNVASLRSSEAANTSAECKLAKVALMTISLWFMAWTPYLVINFTGIFETATISPLGTIWGSVFAKANAVYNPIVYGISHPKYRAALYQRFPSLACQPAADDNTSQVSGKTAVCEEKPSA</t>
  </si>
  <si>
    <t>MAMDSLDPGAASAPAWAGKIEAYGSNHTVIDQVLPEMLHLIDPHWYQFPPMNPLWHGLLGFTITCLAITSITGNAMVIYIFTTTKTLKTPSNLLVVNLAVSDFLMMACMAPPLIVNSYHETWVFGPLACALYAAAGSLFGTISIWTMTMIAFDRYNVIVKGIAAKPMTNNGALLRILAIWVSSLAWTVAPMFGWNRYVPEGNMTACGTDYLNKDWFSRSYIVAYAIFCYFTPLALIIYSYFFIIQAVAAHEKAMREQAKKMNVASLRSSEAANTSAECKLAKVALMTISLWFMAWTPYLVINFTGIFETATISPLGTIWGSVFAKANAVYNPIVYGISHPKYRAALYQRFPSLACQPAADDNTSQVSGKTAVCEEKPSA</t>
  </si>
  <si>
    <t>MAMDSLDPGAASAPAWAGKIEAYGSNHTVIDQVLPEMLHLIDPHWYQFPPMNPLWHGLLGFTITCLAITSITGNAMVIYIFTTTKTLKTPSNLLVVNLAVSDFLMMACMAPPLIVNSYHETWVFGPLACAIYACGGSLYGTVSIWTMTAIAFDRYNVIVKGIAAKPMTNNGALLRILAIWVSSLAWTVAPMFGWNRYVPEGNMTACGTDYLNKDWFSRSYIVAYAIFCYFTPLALIIYSYFFIIQAVAAHEKAMREQAKKMNVASLRSSEAANTSAECKLAKVALMTISLWFMAWTPYLVINFTGIFETATISPLGTIWGSVFAKANAVYNPIVYGISHPKYRAALYQRFPSLACQPAADDNTSQVSGKTAVCEEKPSA</t>
  </si>
  <si>
    <t>MAMDSLDPGAASAPAWAGKIEAYGSNHTVIDQVLPEMLHLIDPHWYQFPPMNPLWHGLLGFTITCLAITSITGNAMVIYIFTTTKTLKTPSNLLVVNLAVSDFLMMACMAPPLIVNSYHETWVFGPLACAIYACGGSLYGTVSIWTMTAIAFDRYNVIVKGIAAKPMTNNGALLRILAIWLSSLAWTVAPMFGWNRYVPEGNMTACGTDYLNKDWFSRSYIVAYAIFCYFTPLALIIYSYFFIIQAVAAHEKAMREQAKKMNVASLRSSEAANTSAECKLAKVALMTISLWFMAWTPYLVINFTGIFETATISPLGTIWGSVFAKANAVYNPIVYGISHPKYRAALYQRFPSLACQPAADDNTSQVSGKTAVCEEKPSA</t>
  </si>
  <si>
    <t>MAMDSLDPGAASAPAWAGKIEAYGSNHTVIDQVLPEMLHLIDPHWYQFPPMNPLWHGLLGFTITCLAITSITGNAMVIYIFTTTKTLKTPSNLLVVNLAVSDFLMMACMAPPLIVNSYHETWVFGPLACAIYACGGSLYGTVSIWTMTAIAFDRYNVIVKGIAAKPMTNNGALLRILAIWLSSLAWTVAPMFGWNRYVPEGNMTACGTDYLNKDWFSRSYIIAYAVFCYFLPLGLIVYSYWFIIQAVAAHEKAMREQAKKMNVASLRSSEAANTSAECKLAKVALMTISLWFMAWTPYLVINFTGIFETATISPLGTIWGSVFAKANAVYNPIVYGISHPKYRAALYQRFPSLACQPAADDNTSQVSGKTAVCEEKPSA</t>
  </si>
  <si>
    <t>MAMDSLDPGAASAPAWAGKIEAYGSNHTVIDQVLPEMLHLIDPHWYQFPPMNPLWHGLLGFVIAVLGFISLSGNGMVIYIFTTTKTLKTPSNLLVVNLAVSDFLMMACMAPPLIVNSYHETWVFGPLACALYAAAGSLFGTISIWTMTMIAFDRYNVIVKGIAAKPMTNNGALLRILAIWVSSLAWTVAPMFGWNRYVPEGNMTACGTDYLNKDWFSRSYIVAYAIFCYFTPLALIIYSYFFIIQAVAAHEKAMREQAKKMNVASLRSSEAANTSAECKLAKVALMTISLWFMAWTPYLVINFTGIFETATISPLGTIWGSVFAKANAVYNPIVYGISHPKYRAALYQRFPSLACQPAADDNTSQVSGKTAVCEEKPSA</t>
  </si>
  <si>
    <t>MAMDSLDPGAASAPAWAGKIEAYGSNHTVIDQVLPEMLHLIDPHWYQFPPMNPLWHGLLGFTITCLAITSITGNAMVIYIFTTTKTLKTPSNLLVLNLAVSDFLMMTCMAPPLVVNSYHETWVFGPLACAIYACGGSLYGTVSIWTMTAIAFDRYNVIVKGIAAKPMTNNGALLRILAIWVSSLAWTVAPMFGWNRYVPEGNMTACGTDYLNKDWFSRSYIVAYAIFCYFTPLALIIYSYFFIIQAVAAHEKAMREQAKKMNVASLRSSEAANTSAECKLAKVALMTISLWFMAWTPYLVINFTGIFETATISPLGTIWGSVFAKANAVYNPIVYGISHPKYRAALYQRFPSLACQPAADDNTSQVSGKTAVCEEKPSA</t>
  </si>
  <si>
    <t>MAMDSLDPGAASAPAWAGKIEAYGSNHTVIDQVLPEMLHLIDPHWYQFPPMNPLWHGLLGFVIAVLGFISLSGNGMVIYIFTTTKTLKTPSNLLVVNLAVSDFLMMACMAPPLIVNSYHETWVFGPLACAIYACGGSLYGTVSIWTMTAIAFDRYNVIVKGIAAKPMTNNGALLRILAIWLSSLAWTVAPMFGWNRYVPEGNMTACGTDYLNKDWFSRSYIVAYAIFCYFTPLALIIYSYFFIIQAVAAHEKAMREQAKKMNVASLRSSEAANTSAECKLAKVALMTISLWFMAWTPYLVINFTGIFETATISPLGTIWGSVFAKANAVYNPIVYGISHPKYRAALYQRFPSLACQPAADDNTSQVSGKTAVCEEKPSA</t>
  </si>
  <si>
    <t>MAMDSLDPGAASAPAWAGKIEAYGSNHTVIDQVLPEMLHLIDPHWYQFPPMNPLWHGLLGFTITCLAITSITGNAMVIYIFTTTKTLKTPSNLLVLNLAVSDFLMMTCMAPPLVVNSYHETWVFGPLACAIYACGGSLYGTVSIWTMTAIAFDRYNVIVKGIAAKPMTNNGALLRILAIWLSSLAWTVAPMFGWNRYVPEGNMTACGTDYLNKDWFSRSYIVAYAIFCYFTPLALIIYSYFFIIQAVAAHEKAMREQAKKMNVASLRSSEAANTSAECKLAKVALMTISLWFMAWTPYLVINFTGIFETATISPLGTIWGSVFAKANAVYNPIVYGISHPKYRAALYQRFPSLACQPAADDNTSQVSGKTAVCEEKPSA</t>
  </si>
  <si>
    <t>MAMDSLDPGAASAPAWAGKIEAYGSNHTVIDQVLPEMLHLIDPHWYQFPPMNPLWHGLLGFVIAVLGFISLSGNGMVIYIFTTTKTLKTPSNLLVVNLAVSDFLMMACMAPPLIVNSYHETWVFGPLACAIYACGGSLYGTVSIWTMTAIAFDRYNVIVKGIAAKPMTNNGALLRILAIWLSSLAWTVAPMFGWNRYVPEGNMTACGTDYLNKDWFSRSYIIAYAVFCYFLPLGLIVYSYWFIIQAVAAHEKAMREQAKKMNVASLRSSEAANTSAECKLAKVALMTISLWFMAWTPYLVINFTGIFETATISPVSTIWGSVFAKANAVYNPIVYGISHPKYRAALYQRFPSLACQPAADDNTSQVSGKTAVCEEKPSA</t>
  </si>
  <si>
    <t>MAMDSLDPGAASAPAWAGKIEAYGSNHTVIDQVLPEMLHLIDPHWYQFPPMNPLWHGLLGFTITCLAITSITGNAMVIYIFTTTKTLKTPSNLLVVNLAVSDFLMMACMAPPLIVNSYHETWVFGPLACALYAAAGSLFGTISIWTMTMIAFDRYNVIVKGIAAKPMTNNGALLRILAIWLSSLAWTVAPMFGWNRYVPEGNMTACGTDYLNKDWFSRSYIIAYAVFCYFLPLGLIVYSYWFIIQAVAAHEKAMREQAKKMNVASLRSSEAANTSAECKLAKVALMTISLWFMAWTPYLVINFTGIFETATISPVSTIWGSVFAKANAVYNPIVYGISHPKYRAALYQRFPSLACQPAADDNTSQVSGKTAVCEEKPSA</t>
  </si>
  <si>
    <t>MAMDSLDPGAASAPAWAGKIEAYGSNHTVIDQVLPEMLHLIDPHWYQFPPMNPLWHGLLGFVIAVLGFISLSGNGMVIYIFTTTKTLKTPSNLLVVNLAVSDFLMMACMAPPLIVNSYHETWVFGPLACALYAAAGSLFGTISIWTMTMIAFDRYNVIVKGIAAKPMTNNGALLRILAIWLSSLAWTVAPMFGWNRYVPEGNMTACGTDYLNKDWFSRSYIIAYAVFCYFLPLGLIVYSYWFIIQAVAAHEKAMREQAKKMNVASLRSSEAANTSAECKLAKVALMTISLWFMAWTPYLVINFTGIFETATISPVSTIWGSVFAKANAVYNPIVYGISHPKYRAALYQRFPSLACQPAADDNTSQVSGKTAVCEEKPSA</t>
  </si>
  <si>
    <t>MAMDSLDPGAASAPAWAGKIEAYGSNHTVIDQVLPEMLHLIDPHWYQFPPMNPLWHGLLGFTITCLAITSITGNAMVIYIFTTTKTLKTPSNLLVLNLAVSDFLMMTCMAPPLVVNSYHETWVFGPLFCALYAAAGSLFGTISIWTMTMIAFDRYNVIVKGIAAKPMTNNGALLRILAIWVSSLAWTVAPMFGWNRYVPEGNMTACGTDYLNKDWFSRSYIVAYAIFCYFTPLALIIYSYFFIIQAVAAHEKAMREQAKKMNVASLRSSEAANTSAECKLAKVALMTISLWFMAWTPYLVINFTGIFETATISPLGTIWGSVFAKANAVYNPIVYGISHPKYRAALYQRFPSLACQPAADDNTSQVSGKTAVCEEKPSA</t>
  </si>
  <si>
    <t>MAMDSLDPGAASAPAWAGKIEAYGSNHTVIDQVLPEMLHLIDPHWYQFPPMNPLWHGLLGFTITCLAITSITGNAMVIYIFTTTKTLKTPSNLLVLNLAVSDFLMMTCMAPPLVVNSYHETWVFGPLACALYAAAGSLFGIISIWTMTMIAFDRYNVIVKGIAAKPMTNNGALLRILAIWVSSLAWTVAPMFGWNRYVPEGNMTACGTDYLNKDWFSRSYIVAYAIFCYFTPLALIIYSYFFIIQAVAAHEKAMREQAKKMNVASLRSSEAANTSAECKLAKVALMTISLWFMAWTPYLVINFTGIFETATISPLGTIWGSVFAKANAVYNPIVYGISHPKYRAALYQRFPSLACQPAADDNTSQVSGKTAVCEEKPSA</t>
  </si>
  <si>
    <t>MAMDSLDPGAASAPAWAGKIEAYGSNHTVIDQVLPEMLHLIDPHWYQFPPMNPLWHGLLGFTITCLAITSITGNAMVIYIFTTTKTLKTPSNLLVLNLAVSDFLMMTCMAPPLVVNSYHETWVFGPLACALYACAGSLFGTISIWTMTMIAFDRYNVIVKGIAAKPMTNNGALLRILAIWVSSLAWTVAPMFGWNRYVPEGNMTACGTDYLNKDWFSRSYIVAYAIFCYFTPLALIIYSYFFIIQAVAAHEKAMREQAKKMNVASLRSSEAANTSAECKLAKVALMTISLWFMAWTPYLVINFTGIFETATISPLGTIWGSVFAKANAVYNPIVYGISHPKYRAALYQRFPSLACQPAADDNTSQVSGKTAVCEEKPSA</t>
  </si>
  <si>
    <t>MAMDSLDPGAASAPAWAGKIEAYGSNHTVIDQVLPEMLHLIDPHWYQFPPMNPLWHGLLGFTITCLAITSITGNAMVIYIFTTTKTLKTPSNLLVLNLAVSDFLMMTCMAPPLVVNSYHETWVFGPLACALYAAGGSLFGTISIWTMTMIAFDRYNVIVKGIAAKPMTNNGALLRILAIWVSSLAWTVAPMFGWNRYVPEGNMTACGTDYLNKDWFSRSYIVAYAIFCYFTPLALIIYSYFFIIQAVAAHEKAMREQAKKMNVASLRSSEAANTSAECKLAKVALMTISLWFMAWTPYLVINFTGIFETATISPLGTIWGSVFAKANAVYNPIVYGISHPKYRAALYQRFPSLACQPAADDNTSQVSGKTAVCEEKPSA</t>
  </si>
  <si>
    <t>MAMDSLDPGAASAPAWAGKIEAYGSNHTVIDQVLPEMLHLIDPHWYQFPPMNPLWHGLLGFTITCLAITSITGNAMVIYIFTTTKTLKTPSNLLVLNLAVSDFLMMTCMAPPLVVNSYHETWVFGPLACALYAAAGSLYGTISIWTMTMIAFDRYNVIVKGIAAKPMTNNGALLRILAIWVSSLAWTVAPMFGWNRYVPEGNMTACGTDYLNKDWFSRSYIVAYAIFCYFTPLALIIYSYFFIIQAVAAHEKAMREQAKKMNVASLRSSEAANTSAECKLAKVALMTISLWFMAWTPYLVINFTGIFETATISPLGTIWGSVFAKANAVYNPIVYGISHPKYRAALYQRFPSLACQPAADDNTSQVSGKTAVCEEKPSA</t>
  </si>
  <si>
    <t>MAMDSLDPGAASAPAWAGKIEAYGSNHTVIDQVLPEMLHLIDPHWYQFPPMNPLWHGLLGFTITCLAITSITGNAMVIYIFTTTKTLKTPSNLLVLNLAVSDFLMMTCMAPPLVVNSYHETWVFGPLACALYAAAGSLFGTVSIWTMTMIAFDRYNVIVKGIAAKPMTNNGALLRILAIWVSSLAWTVAPMFGWNRYVPEGNMTACGTDYLNKDWFSRSYIVAYAIFCYFTPLALIIYSYFFIIQAVAAHEKAMREQAKKMNVASLRSSEAANTSAECKLAKVALMTISLWFMAWTPYLVINFTGIFETATISPLGTIWGSVFAKANAVYNPIVYGISHPKYRAALYQRFPSLACQPAADDNTSQVSGKTAVCEEKPSA</t>
  </si>
  <si>
    <t>MAMDSLDPGAASAPAWAGKIEAYGSNHTVIDQVLPEMLHLIDPHWYQFPPMNPLWHGLLGFTITCLAITSITGNAMVIYIFTTTKTLKTPSNLLVLNLAVSDFLMMTCMAPPLVVNSYHETWVFGPLACALYAAAGSLFGTISIWTMTAIAFDRYNVIVKGIAAKPMTNNGALLRILAIWVSSLAWTVAPMFGWNRYVPEGNMTACGTDYLNKDWFSRSYIVAYAIFCYFTPLALIIYSYFFIIQAVAAHEKAMREQAKKMNVASLRSSEAANTSAECKLAKVALMTISLWFMAWTPYLVINFTGIFETATISPLGTIWGSVFAKANAVYNPIVYGISHPKYRAALYQRFPSLACQPAADDNTSQVSGKTAVCEEKPSA</t>
  </si>
  <si>
    <t>MAMDSLDPGAASAPAWAGKIEAYGSNHTVIDQVLPEMLHLIDPHWYQFPPMNPLWHGLLGFTITCLAITSITGNAMVIYIFTTTKTLKTPSNLLVLNLAVSDFLMMTCMAPPLVVNSYHETWVFGPLACALYAAGGSLYGTVSIWTMTMIAFDRYNVIVKGIAAKPMTNNGALLRILAIWVSSLAWTVAPMFGWNRYVPEGNMTACGTDYLNKDWFSRSYIVAYAIFCYFTPLALIIYSYFFIIQAVAAHEKAMREQAKKMNVASLRSSEAANTSAECKLAKVALMTISLWFMAWTPYLVINFTGIFETATISPLGTIWGSVFAKANAVYNPIVYGISHPKYRAALYQRFPSLACQPAADDNTSQVSGKTAVCEEKPSA</t>
  </si>
  <si>
    <t>MAMDSLDPGAASAPAWAGKIEAYGSNHTVIDQVLPEMLHLIDPHWYQFPPMNPLWHGLLGFTITCLAITSITGNAMVIYIFTTTKTLKTPSNLLVLNLAVSDFLMMTCMAPPLVVNSYHETWVFGPLFCALYACAGSLFGIISIWTMTMIAFDRYNVIVKGIAAKPMTNNGALLRILAIWVSSLAWTVAPMFGWNRYVPEGNMTACGTDYLNKDWFSRSYIVAYAIFCYFTPLALIIYSYFFIIQAVAAHEKAMREQAKKMNVASLRSSEAANTSAECKLAKVALMTISLWFMAWTPYLVINFTGIFETATISPLGTIWGSVFAKANAVYNPIVYGISHPKYRAALYQRFPSLACQPAADDNTSQVSGKTAVCEEKPSA</t>
  </si>
  <si>
    <t>MAMDSLDPGAASAPAWAGKIEAYGSNHTVIDQVLPEMLHLIDPHWYQFPPMNPLWHGLLGFTITCLAITSITGNAMVIYIFTTTKTLKTPSNLLVLNLAVSDFLMMTCMAPPLVVNSYHETWVFGPLACALYAAGGSLYGTISIWTMTMIAFDRYNVIVKGIAAKPMTNNGALLRILAIWVSSLAWTVAPMFGWNRYVPEGNMTACGTDYLNKDWFSRSYIVAYAIFCYFTPLALIIYSYFFIIQAVAAHEKAMREQAKKMNVASLRSSEAANTSAECKLAKVALMTISLWFMAWTPYLVINFTGIFETATISPLGTIWGSVFAKANAVYNPIVYGISHPKYRAALYQRFPSLACQPAADDNTSQVSGKTAVCEEKPSA</t>
  </si>
  <si>
    <t>MAMDSLDPGAASAPAWAGKIEAYGSNHTVIDQVLPEMLHLIDPHWYQFPPMNPLWHGLLGFTITCLAITSITGNAMVIYIFTTTKTLKTPSNLLVLNLAVSDFLMMTCMAPPLVVNSYHETWVFGPLFCAIYACGGSLYGTISIWTMTMIAFDRYNVIVKGIAAKPMTNNGALLRILAIWVSSLAWTVAPMFGWNRYVPEGNMTACGTDYLNKDWFSRSYIVAYAIFCYFTPLALIIYSYFFIIQAVAAHEKAMREQAKKMNVASLRSSEAANTSAECKLAKVALMTISLWFMAWTPYLVINFTGIFETATISPLGTIWGSVFAKANAVYNPIVYGISHPKYRAALYQRFPSLACQPAADDNTSQVSGKTAVCEEKPSA</t>
  </si>
  <si>
    <t>MAMDSLDPGAASAPAWAGKIEAYGSNHTVIDQVLPEMLHLIDPHWYQFPPMNPLWHGLLGFTITCLAITSITGNAMVIYIFTTTKTLKTPSNLLVLNLAVSDFLMMTCMAPPLVVNSYHETWVFGPLACAIYACAGSLYGTVSIWTMTAIAFDRYNVIVKGIAAKPMTNNGALLRILAIWVSSLAWTVAPMFGWNRYVPEGNMTACGTDYLNKDWFSRSYIVAYAIFCYFTPLALIIYSYFFIIQAVAAHEKAMREQAKKMNVASLRSSEAANTSAECKLAKVALMTISLWFMAWTPYLVINFTGIFETATISPLGTIWGSVFAKANAVYNPIVYGISHPKYRAALYQRFPSLACQPAADDNTSQVSGKTAVCEEKPSA</t>
  </si>
  <si>
    <t>MAMDSLDPGAASAPAWAGKIEAYGSNHTVIDQVLPEMLHLIDPHWYQFPPMNPLWHGLLGFTITCLAITSITGNAMVIYIFTTTKTLKTPSNLLVLNLAVSDFLMMTCMAPPLVVNSYHETWVFGPLACAIYACGGSLFGTVSIWTMTAIAFDRYNVIVKGIAAKPMTNNGALLRILAIWVSSLAWTVAPMFGWNRYVPEGNMTACGTDYLNKDWFSRSYIVAYAIFCYFTPLALIIYSYFFIIQAVAAHEKAMREQAKKMNVASLRSSEAANTSAECKLAKVALMTISLWFMAWTPYLVINFTGIFETATISPLGTIWGSVFAKANAVYNPIVYGISHPKYRAALYQRFPSLACQPAADDNTSQVSGKTAVCEEKPSA</t>
  </si>
  <si>
    <t>MAMDSLDPGAASAPAWAGKIEAYGSNHTVIDQVLPEMLHLIDPHWYQFPPMNPLWHGLLGFTITCLAITSITGNAMVIYIFTTTKTLKTPSNLLVLNLAVSDFLMMTCMAPPLVVNSYHETWVFGPLACAIYACAGSLFGTVSIWTMTAIAFDRYNVIVKGIAAKPMTNNGALLRILAIWVSSLAWTVAPMFGWNRYVPEGNMTACGTDYLNKDWFSRSYIVAYAIFCYFTPLALIIYSYFFIIQAVAAHEKAMREQAKKMNVASLRSSEAANTSAECKLAKVALMTISLWFMAWTPYLVINFTGIFETATISPLGTIWGSVFAKANAVYNPIVYGISHPKYRAALYQRFPSLACQPAADDNTSQVSGKTAVCEEKPSA</t>
  </si>
  <si>
    <t>ATTCCACCATGAAGCACGGTCGTGTCACGGAGCTACCGGAGGATTTCTTTATCCCCGTCACCCTGGATACGGACAACATCACGGCTCTCAGCCCCTTCCTGGTTCCCCAGGACCATCTAGCAAGCTCAGGCATCTTCTATGTAATGGCTGTATTCATGCTTTTTATATTTATTGTGGGCACTTTCATCAATGCTCTTACGGTTGTATGCACCGTCCAAAACAAGAAGCTCCGATCCCACCTCAACTACATCCTGGTGAACTTGGCCCTGTCAAACCTTCTTGTGTCCGGCGTGGGCTCCTTCACTGCCTTCTGCTCCTTTGCAAAGAAATATTTCATCCTCGGACCACTAGCATGCAGGATAGAAGGTTTTTTAGCAACACTTGGCGGTATGGTAAGCCTGTGGTCTCTTTGTGTGATTGCTTTTGAAAGATGGCTGGTCATTTGCAAACCACTTGGTACCTTTGTTTTCAAGCCCGACCATGCTATGGCCTGCTGCATGGTGACCTGGGTGTTGGCACTGCTTGCCTCAGGTCCTCCTCTGTTTGGATGGAGCAGGTACATCCCAGAAGGCCTGCAGTGCTCCTGTGGTCCAGACTGGTATACCACCAACAACAAATACAACAATGAATCCTACGTGATATATCTCTTCACCTGCCACTTTACTGTTCCCCTCTTAATCCTTGTCTTTTGCTATGCCCAACTCCTTTTTACACTGAAAATGGCGGCAAAGGCCCAAGCAGAATCTGCCTCCACCCAGAAGGCAGAGCGGGAGGTGACCAGGATGGTGGTCCTCATGGTGCTGGGCTTCCTGGTGTGCTGGATGCCTTACACCTGCTTTGCGCTCTGGGTGGTCAACAACCGAGGGCAGCCTTTTGACTTGAGGTTTGCTTCAATACCGTCCGTCTTTTCCAAGTCTTCTACAGTCTACAACCCGGTCATCTATGTTCTCCTCAATAAACAGTTCCGGTCATGCATGATGAAGATGATGGGAATGGGTGGCGCTGATGATGAAGAGTCGTCAACATCATCAGTGACCGAAGTCTCCAAAGTTGGGCCTGCTTAGACTGAACATCAAACCATTGACTTCTCTGCCACTAATGATTGTGGATTGTAAATAATAATAAATGTACGTGTGTTTTGTCATTTGAAAAAAAAA</t>
  </si>
  <si>
    <t>SWS2A</t>
  </si>
  <si>
    <t>ACGCGGGGACTGCCACATACAAGTGCACCAGCAAGATACATTGAATTCCACCATCACATGACAGGCAAATTTTGATTTTTCTTGTTTGCCCGTGGGGGAAAAATGAAGCACGGCCGGGTCATGGAGCTTCCAGAGGATTTCTGGATCCCCATCCCTTTGGATACGAACAACATCACGACTCTCAGCCCCTTCCTCGTCCCCCAGGACCATCTAGCAACCTCAGGCACCTTCTACGCCATAGCCATATACATGTTTTTTGTATTTGTTTTGGGCACTAGCATCAATACACTCACCATCCTGTGCACCGTGAAATACAAGAAGCTCCGATCCCACCTCAACTACATCCTGCTGAACTTGGCTGTGGGGAACCTTCTCGTGTCCTGTGTGGGCTCCTTTGTTGGCTGCTGCGCATTTTCATGCAGATATTTTATCTTTGGACCACTAGCATGCAAGATTGAAGGTTTCATGGTGACACTTGGTGGTATGGTCAGCCTGTGGTCTCTGGCTGTGATAGCTTTTGAAAGATGGCTGGTCATCTGCAAGCCACTTGGTAACTTTGTTTTCAAGCCTGACCATGCTATAGCTTGCTGCATATTCACCTGGGTGTTTGCACTTATTGCCTCAGCTCCTCCACTGTTCGGATGGAGCAGGTACATCCCGGAGGGTATGCAGTGCTCCTGTGGACCGGACTGGTACACCACAAACAACAAATACAACAATGAATCCTACGTGATGTTCCTCTTCTGCTTCTGCTTTGCTGTTCCCCTCGCCACCATCATCTTCTGCTACTCACAGCTGCTCATCACACTGAAAATGGCAGCGAAGGCTCAGGCGGAGTCTGCCTCCACCCAGAAGGCAGAGAAGGAGGTGACCAGGATGGTGGTTCTCATGGTGATGGGCTTCCTGGTGTGCTGGGCGCCCTACACTACCTTTGCCCTTTGGGTCGTCAACAACCGAGGGCAAACGTTCGACCTGAGATTTGCTACTATCCCAGCTGTCTTCTCCAAATCCTCTGCGGTCTACAACCCTGTCATCTATGTTTTACTCAATAAACAGTTCCGTTCATGCATGATGAAGATGATGGGAATGGGTGGAGGTGATGATGAAGAATCTTCAACATCACAGACTTCAGTCACCGAAGTCTCCAAAGTTGGGCCTGCTTAGACTGAACATCCACAACGTTTTCCACAGTGTTTTTTTTTTACTGTCAAAATACCTCTGCACTGGCGACTGACAATTTGTGTAATGTAAATATGTAAACATGATGATGTTTTGTGCGATAAATTGCATTAAGTGCAACAGAGGGCTATAGTGAATAATTAACACATCTTTTACACAGCAAATATAAAAAAAATAAAAATGTTTGGATCAAGGATTAGCT</t>
  </si>
  <si>
    <t>MKHGRVMELPEDFWIPIPLDTNNITTLSPFLVPQDHLATSGTFYAIAIYMFFVFVLGTSINTLTILCTVKYKKLRSHLNYILLNLAVGNLLVSCVGSFVGCCAFSCRYFIFGPLACKIEGFMVTLGGMVSLWSLAVIAFERWLVICKPLGNFVFKPDHAIACCIFTWVFALIASAPPLFGWSRYIPEGMQCSCGPDWYTTNNKYNNESYVMFLFCFCFAVPLATIIFCYSQLLITLKMAAKAQAESASTQKAEKEVTRMVVLMVMGFLVCWAPYTTFALWVVNNRGQTFDLRFATIPAVFSKSSAVYNPVIYVLLNKQFRSCMMKMMGMGGGDDEESSTSQTSVTEVSKVGPA</t>
  </si>
  <si>
    <t>ATGAAGCACGGCCGGGTCATGGAGCTTCCAGAGGATTTCTGGATCCCCATCCCTTTGGATACGAACAACATCACGACTCTCAGCCCCTTCCTCGTCCCCCAGGACCATCTAGCAACCTCAGGCACCTTCTACGCCATAGCCATATACATGTTTTTTGTATTTGTTTTGGGCACTAGCATCAATACACTCACCATCCTGTGCACCGTGAAATACAAGAAGCTCCGATCCCACCTCAACTACATCCTGCTGAACTTGGCTGTGGGGAACCTTCTCGTGTCCTGTGTGGGCTCCTTTGTTGGCTGCTGCGCATTTTCATTCAGATATTTTATCTTTGGACCACTAGCATGCAAGATTGAAGGTTTCATGGTGACACTTGGTGGTATGGTCAGCCTGTGGTCCCTGGCTGTGATAGCTTTTGAAAGATGGCTGGTCATCTGCAAGCCACTTGGTAACTTTGTTTTCAAGCCTGACCATGCTATAGCTTGCTGCATATTCACCTGGGTGTTTGCACTTATTGCCTCAGCTCCTCCACTGTTCGGATGGAGCAGGTACATCCCGGAGGGTATGCAGTGCTCCTGTGGACCGGACTGGTACACCACAAACAACAAATACAACAATGAATCCTACGTGATGTTCCTCTTCTGCTTCTGCTTTGCTGTTCCCCTCGCCACCATCATCTTCTGCTACACACAGCTGCTCATCACACTGAAAATGGCAGCGAAGGCTCAGGCGGAGTCTGCCTCCACCCAGAAGGCAGAGAAGGAGGTGACCAGGATGGTGGTTCTCATGGTGATGGGCTTCCTGGTGTGCTGGGCGCCCTACACTACCTTTGCCCTTTGGGTCGTGAACAACAGAGGGCAAACGTTCGACCTGAGATTTGCTACTATCCCAGCTGTCTTCTCCAAATCCTCTGCGGTCTACAACCCTGTCATCTATGTTTTACTCAATAAACAGTTCCGTTCATGCATGATGAAGATGATGGGAATGGGTGGAGGTGATGATGAAGAATCTTCAACATCACAGACCTCAGTCACCGAAGTCTCCAAAGTTGGGCCTGCTTAG</t>
  </si>
  <si>
    <t>MKHGRVMELPEDFWIPIPLDTNNITTLSPFLVPQDHLATSGTFYAIAIYMFFVFVLGTSINTLTILCTVKYKKLRSHLNYILLNLAVGNLLVSCVGSFVGCCAFSFRYFIFGPLACKIEGFMVTLGGMVSLWSLAVIAFERWLVICKPLGNFVFKPDHAIACCIFTWVFALIASAPPLFGWSRYIPEGMQCSCGPDWYTTNNKYNNESYVMFLFCFCFAVPLATIIFCYTQLLITLKMAAKAQAESASTQKAEKEVTRMVVLMVMGFLVCWAPYTTFALWVVNNRGQTFDLRFATIPAVFSKSSAVYNPVIYVLLNKQFRSCMMKMMGMGGGDDEESSTSQTSVTEVSKVGPA</t>
  </si>
  <si>
    <t>ATGAAGCACGGCCGGGTCATGGAGCTTCCAGAGGATTTCTGGATCCCCGTCCCTTTGGATACGAACAACATCACGACTCTCAGCCCCTTCCTCGTCCCCCAGGACCATCTAGCAAGCTCAGGCATGTTCTACGTCTTGGCCCTATACATGTTTTTTGTATTTGTTTTGGGCACTAGCATCAATGCACTCACCATCCTGTGCACCGTGAAATACAAGAAGCTCCGGTCCCACCTCAACTACATCCTGCTGAACTTGGCTGTGGGGAACCTTCTCGTGTCCTGTGTGGGCTCCTTTGTTGCCTGCTGCGCATTTTCAGTCAAATATTTTATCTTTGGACCAATAGCATGCAAGATTGAAGGTTTCTTGGTGACACTTGGTGGTATGGTCAGCCTGTGGTCTCTGGCTGTGATAGCTTTTGAAAGATGGCTGGTCATCTGCAAGCCATTAGGTAGCTTTGTTTTCAAGCCTGACCATGCTATAGCCTGCTGCATATTCACCTGGGTGTTTGCACTCATTGCCTCACTTCCTCCTCTGTTTGGATGGAGCAGGTACATCCCGGAGGGTATGCAGTGCTCCTGTGGACCGGACTGGTACACCACAAACAACAAATACAACAATGAATCCTACGTGATTTTCCTCTTCAGCTTCTGCTTTGCCGTTCCCCTAGCCACCATCCTCTTCTGCTACTCACAGCTGCTCATCACACTGAAAATGGCCGCGAAGGCTCAAGCGGAGTCTGCCTCCACCCAGAAGGCAGAAAGGGAGGTGACCAGGATGGTGATTTTCATGGTATTGGGCTTCTTGGTGTGCTGGTTGCCCTATGCCAGTTTTGCTCTGTGGATCGTGAACAATCGTGGGCAACCGTTCGACCTGAGATTAGTTACTGTGCCATCTGTCTTCTCCAAATCCTCTGCAGTCTACAACCCTATCATCTATGTTCTACTCAATAAACAGTTCCGTTCATGCATGATGAAGATGATGGGAATGGGTGGAGGTGATGATGAAGACTCTTCAACATCACAGACCTCAGTCACCGAAGTCTCCAAAGTTGGGCCTGCTTAG</t>
  </si>
  <si>
    <t>MKHGRVMELPEDFWIPVPLDTNNITTLSPFLVPQDHLASSGMFYVLALYMFFVFVLGTSINALTILCTVKYKKLRSHLNYILLNLAVGNLLVSCVGSFVACCAFSVKYFIFGPIACKIEGFLVTLGGMVSLWSLAVIAFERWLVICKPLGSFVFKPDHAIACCIFTWVFALIASLPPLFGWSRYIPEGMQCSCGPDWYTTNNKYNNESYVIFLFSFCFAVPLATILFCYSQLLITLKMAAKAQAESASTQKAEREVTRMVIFMVLGFLVCWLPYASFALWIVNNRGQPFDLRLVTVPSVFSKSSAVYNPIIYVLLNKQFRSCMMKMMGMGGGDDEDSSTSQTSVTEVSKVGPA</t>
  </si>
  <si>
    <t>ATGAAGCACGGCCGGGTCATGGAGCTTCCAGAGGATTTCTGGATCCCCATCCCTTTGGATACGAACAACATCACGACTCTCAGCCCCTTCCTCGTCCCCCAGGACCATCTAGCAAGCTCAGGCACCTTCTACGCCATGGCCATATTCATGTTTTTTATATTTGTTGTGGGCACTAGCATCAACGCGCTCACAATCGTGTGCACCATGAAATACAAGAAGCTCCGGTCCCACCTCAACTACATCCTGCTGAACTTGGCCGTGGGAAACCTTCTCGTGTCCTGTGTCGGCTCCTTTGTTGGCTGCTGCGCATTTTCAGCCAGATATTTTATCTTTGGAGCGCTAGCGTGCAAGATTGAAGGTTTCATGGTGACACTTGGTGGTATGGTCAGCCTGTGGTCTCTGGCTGTGATAGCTTTTGAAAGATGGCTGGTCATCTGCAAGCCACTTGGTAACTTTGTTTTCAAGCCTGACCATGCTATAGCTTGCTGCGTATTCACCTGGGTGTTTGCACTTATTGCCTCAGCTCCTCCACTGTTCGGATGGAGCAGGTACATCCCAGAGGGTCTGCAGTGCTCCTGTGGACCAGACTGGTACACCACAAACAACAAATACAACAATGAATCATACGTGATGTTCCTCTTCTGCTTCTGCTTTGCCGTTCCCCTCACCACCATCATCTTCTGCTACACACAGCTGCTCATCACACTGAAAATGGCTGCGAAGGCTCAAGCTGAGTCTGCCTCCACCCAGAAGGCAGAGAGGGAGGTGACCAGGATGGTGGTGGTCATGGTGATGGGCTTCTTGGTGTGCTGGCTGCCCTACGCCAGTTTTGCGCTGTGGGTCGTGAACAATCGTGGGCAAACGTTCGACCTGAGATTGGCTACTATGCCAGCTGTCTTCTCCAAATCCTCTGCGGTCTACAACCCAGTCATCTATGTTCTACTCAATAAACAGTTCCGTTCATGCATGATGAAGATGATGGGGATGGGTGGAGGTGATGATGATGAATCTTCAACATCACAGACTTCAGTCACCGAAGTCTCCAAGGTTGGGCCTGCTTAG</t>
  </si>
  <si>
    <t>MKHGRVMELPEDFWIPIPLDTNNITTLSPFLVPQDHLASSGTFYAMAIFMFFIFVVGTSINALTIVCTMKYKKLRSHLNYILLNLAVGNLLVSCVGSFVGCCAFSARYFIFGALACKIEGFMVTLGGMVSLWSLAVIAFERWLVICKPLGNFVFKPDHAIACCVFTWVFALIASAPPLFGWSRYIPEGLQCSCGPDWYTTNNKYNNESYVMFLFCFCFAVPLTTIIFCYTQLLITLKMAAKAQAESASTQKAEREVTRMVVVMVMGFLVCWLPYASFALWVVNNRGQTFDLRLATMPAVFSKSSAVYNPVIYVLLNKQFRSCMMKMMGMGGGDDDESSTSQTSVTEVSKVGPA</t>
  </si>
  <si>
    <t>MNGTEGPNFYVPFSNKTGVVRSPFEAPQYYLAEPWQFSMLAAYMFLLIMLGFPINFLTLYVTVQHKKLRTPLNYILLNLAVADLFMVFGGFTTTLYTSLHGYFVFGPTGCNLEGFFATLGGEIALWSLVVLAIERYVVVCKPMSNFRFGENHAIMGVAFTWVMSLACAAPPLVGWSRYIPEGMQCSCGIDYYTPHEETNNESFVIYMFVVHFIIPLIVIFFCYGQLVFTVKEAAAQQQESATTQKAEKEVTRMVIIMVIAFLICWLPYAGVAFYIFTHQGSDFGPIFMTIPAFFAKTSAVYNPVIYIMMNKQFRNCMVTTLCCGKNPLGDDEASTTVSKTETSQVAPA</t>
  </si>
  <si>
    <t>MNGTEGPNFYVPFSNKTGVVRSPFEAPQYYLAEPWQFSMLAAYMFLLIMLGFPINFLTLYVTVQHKKLRTPLNYILLNLAVADLFMVFGGFTTTLYTSLHGYFVFGPTGCNLEGFFATLGGEIALWSLVVLAIERYVVVCKPMSNFRFGENHAIMGVAFTWVMALACAAPPLVGWSRYIPEGMQCSCGIDYYTPHEETNNESFVIYMFVVHFIIPLIVIFFCYGQLVFTVKEAAAQQQESATTQKAEKEVTRMVIIMVIAYLICWLPYAGVAFYIFTHQGSDFGPIFMTIPAFFAKTSAVYNPVIYIMMNKQFRNCMVTTLCCGKNPLGDDEASTTVSKTETSQVAPA</t>
  </si>
  <si>
    <t>MNGTEGPNFYVPFSNKTGVVRSPFEAPQYYLAEPWQFSMLAAYMFLLIMLGFPINFLTLYVTVQHKKLRTPLNYILLNLAVADLFMVFGGFTTTLYTSLHGYFVFGPTGCNLEGFFATLGGEIALWSLVVLAIERYVVVCKPMSNFRFGENHAIMGVAFTWVMALACAAPPLVGWSRYIPEGMQCSCGIDYYTPHEETNNESFVIYMFVVHFIIPLIVIFFCYGQLVFTVKEAAAQQQESATTQKAEKEVTRMVIIMVIAFLICWLPYTGVAFYIFTHQGSDFGPIFMTIPAFFAKTSAVYNPVIYIMMNKQFRNCMVTTLCCGKNPLGDDEASTTVSKTETSQVAPA</t>
  </si>
  <si>
    <t>MNGTEGPNFYVPFSNKTGVVRSPFEAPQYYLAEPWQFSMLAAYMFLLIMLGFPINFLTLYVTVQHKKLRTPLNYILLNLAVADLFMVFGGFTTTLYTSLHGYFVFGPTGCNLEGFFATLGGEIALWSLVVLAIERYVVVCKPMSNFRFGENHAIMGVAFTWVMALACAAPPLVGWSRYIPEGMQCSCGIDYYTPHEETNNESFVIYMFVVHFIIPLIVIFFCYGQLVFTVKEAAAQQQESATTQKAEKEVTRMVIIMVIAYLICWLPYTGVAFYIFTHQGSDFGPIFMTIPAFFAKTSAVYNPVIYIMMNKQFRNCMVTTLCCGKNPLGDDEASTTVSKTETSQVAPA</t>
  </si>
  <si>
    <t>MNGTEGPNFYVPFSNKTGVVRSPFEAPQYYLAEPWQFSMLAAYMFLLIMLGFPINFLTLYVTVQHKKLRTPLNYILLNLAVADLFMVFGGFTTTLYTSLHGYFVFGPTGCNLEGFFATLGGEIALWSLVVLAIERYVVVCKPMSNFRFGENHAIMGVAFTWVMSLACAAPPLVGWSRYIPEGMQCSCGIDYYTPHEETNNESFVIYMFVVHFIIPLIVIFFCYGQLVFTVKEAAAQQQESATTQKAEKEVTRMVIIMVIAYLICWLPYAGVAFYIFTHQGSDFGPIFMTIPAFFAKTSAVYNPVIYIMMNKQFRNCMVTTLCCGKNPLGDDEASTTVSKTETSQVAPA</t>
  </si>
  <si>
    <t>MNGTEGPNFYVPFSNKTGVVRSPFEAPQYYLAEPWQFSMLAAYMFLLIMLGFPINFLTLYVTVQHKKLRTPLNYILLNLAVADLFMVFGGFTTTLYTSLHGYFVFGPTGCNLEGFFATLGGEIALWSLVVLAIERYVVVCKPMSNFRFGENHAIMGVAFTWVMSLACAAPPLVGWSRYIPEGMQCSCGIDYYTPHEETNNESFVIYMFVVHFIIPLIVIFFCYGQLVFTVKEAAAQQQESATTQKAEKEVTRMVIIMVIAFLICWLPYTGVAFYIFTHQGSDFGPIFMTIPAFFAKTSAVYNPVIYIMMNKQFRNCMVTTLCCGKNPLGDDEASTTVSKTETSQVAPA</t>
  </si>
  <si>
    <t>GTGCCACAGAAAGGGGCTGAGCACAACATCCAACCGCAACAATGAACGGTACAGAGGGAGATATGTTCTACGTGCCTATGTCCAATGCCACTGGCATTGTTAGGAGCCCGTACGACTATCCCCAGTACTACCTGGTGGCGCCATGGGCATACGCCTGCCTGGCCGCGTACATGTTCTTCCTGATTATCACTGGCTTCCCCGTCAACTTCCTCACTCTGTACGTCACCATCGAGCACAAGAAGTTGCGTACACCTCTCAACTACATTCTGCTGAACCTTGCCATTTCCGACCTCTTCATGGTGTTCGGTGGCTTCACCACAACGATGTACACCTCATTGCATGGGTACTTCGTTTTTGGACGCGTCGGCTGCAACCCCGAAGGATTCTTCGCGACCCTGGGTGGTGAAATGGGCCTTTGGTCCCTGGTGGTGCTTGCCTTTGAGAGGTGGATGGTCGTCTGTAAGCCTGTGAGCAACTTCCGCTTCGGAGAGAACCACGCCATCATGGGTGTTGTCTTCACCTGGTTCATGGCTTGCACCTGTGCCGTGCCTCCCCTGGTCGGCTGGTCCCGTTACATCCCCGAGGGCATGCAGTGCTCATGCGGAGTCGACTATTACACTCGTCCCCAGGCATACAACAATGAGTCCTTCGTCATCTACATGTTTATCGTCCACTTCATTATTCCGCTCATCGTCATATTCTTCTGCTATGGTCGTCTCGTCTGCACCGTCAAAGAAGCCGCTGCCCAGCACGAGGAGTCCGAGACCACCCAGAGGGCTGAGCGCGAGGTCACCCGCATGGTCGTCATCATGGTCATTGGCTTCTTGATTTGCTGGATCCCCTATGCCAGTGTGGCCTGGTATATTTTCACCCACCAGGGAAGCGAATTTGGGCCTGTCTTCATGACACTGCCAGCCTTCTTTGCCAAGACTGCTGCTGTCTACAACCCCTGCATCTACATCTGCATGAACAAGCAGTTCCGTCACTGCATGATCACCACCCTGTGCTGTGGCAAGAACCCCTTCGAGGAGGAAGAGGGCGCCTCCACTACTGCATCCAAGACCGAGGCTTCGTCTGTGTCTTCCAGCTCCGTCTCCCCTGCATAAACACTTGTCTGTGACACACGATAAGCAGTGACATGCACTGGGATTTGATGGCAACCGACGACACAGAGACCACAAAGGGCTGAGGAGCATTCGTAAAGGAGTCAGGGCGGGTTGAATGAAATGGCACTTGGTTTGTAACGTCACATTCAAAAACAAATTGTATCTTTATCGCTGGTCCTTCTGAGGTTCTATTTAATGTTTCCAATTCGTGAGGATGGAAATAAAACTGTCTTACCGTGAACCGTT</t>
  </si>
  <si>
    <t>ATGAATGGCACAGAGGGACCCTATTTTTATGTCCCTATGGTTAATACCACTGGTATTGTCCGGAGTCCTTATGAATATCCTCAGTACTACCTTGTCAGCCCAGCAGCCTACGCTTGTCTGGGTGCCTACATGTTTTTTCTCATTCTCGTCGGCTTCCCCGTCAACTTTCTCACCCTCTATGTCACCATCGAACACAAGAAGCTGCGAACCCCTCTAAACTACATCCTGCTCAACCTTGCTGTGGCTGACCTTTTCATGGTGTTTGGAGGATTCACCACAACGATTTACACCTCTATGCATGGCTACTTTGTCCTCGGGCGCCTTGGCTGCAATCTGGAAGGATACTTTGCTACCCTGGGCGGTGAAATCGGTCTCTGGTCACTGGTTGTTCTGGCTGTTGAAAGGTGGCTAGTTGTCTGCAAGCCCATCAGCAACTTCCGCTTCACTGAGAATCATGCTATTATGGGTCTGGTCTTCACCTGGATCATGGCCAATGCCTGTGCTGCCCCCCCTCTTCTCGGCTGGTCTCGTTACATCCCAGAGGGCATGCAGTGCTCATGCGGAGTCGACTACTATACCCGTGCGGAGGGTTTCAACAACGAGTCCTTTGTTATCTACATGTTCATCTGCCACTTCTGCATTCCTCTTGTCGTTGTGTTCTTCTGCTATGGCCGTCTGCTCTGTGCCGTCAAGGAGGCTGCTGCCGCCCAGCAGGAGTCTGAGACCACCCAGAGAGCTGAGAGGGAAGTCACCCGCATGGTCGTTATCCTGGTCATCGGCTTCCTGGTTTGCTGGACACCTTACGCCAGTGTGGCCTGGTACATCTTCTCAAATCAGGGTTCTGAGTTTGGACCTCTCTTTATGACCATCCCAGCTTTCTTTGCCAAGTCATCCTCCATCTACAACCCAATGATCTACATCTGCATGAACAAGCAGTTCCGCCACTGCATGATCACCACCTTGTGCTGCGGAAAGAACCCCTTCGAAGAGGAGGAGGGAGCATCCACCACTGCCTCCAAAACCGAGGCCTCCTCTGTGTCCTCCAGCTCCGTGTCTCCTGCATAAATGGAGCAACAGGCACAGGCTTCATAATCCACTATCCAAGAAGAAGACTTCCACTCCCCCAGGGAAACGACTGAAGGCTAACGTCTACAGAAATAACTTCCTCTTTTTTATTTGTACAAACGACTTGGTTCAACCTAAAGACAGTTGCAGGAAAGGTCAGCCCATTACAGAGTTGTTCCTGTATGTACAGAATATCCGACTTACCAGTCTGAGTATTTATTTCCTCACAATAAAGGGGGAAAATCTTATTCTCTATCAGTTGGATCCTATATGATACTGGCTTATTTTTGAATGTAGAGGCATGTAATCAAGGCAATGTAAAATAAATCGCACTTTGCAAATG</t>
  </si>
  <si>
    <t>MNGTEGPYFYVPMVNTTGIVRSPYEYPQYYLVSPAAYACLGAYMFFLILVGFPVNFLTLYVTIEHKKLRTPLNYILLNLAVADLFMVFGGFTTTIYTSMHGYFVLGRLGCNLEGYFATLGGEIGLWSLVVLAVERWLVVCKPISNFRFTENHAIMGLVFTWIMANACAAPPLLGWSRYIPEGMQCSCGVDYYTRAEGFNNESFVIYMFICHFCIPLVVVFFCYGRLLCAVKEAAAAQQESETTQRAEREVTRMVVILVIGFLVCWTPYASVAWYIFSNQGSEFGPLFMTIPAFFAKSSSIYNPMIYICMNKQFRHCMITTLCCGKNPFEEEEGASTTASKTEASSVSSSSVSPA</t>
  </si>
  <si>
    <t>GGTAGAACAGCTTCAGTTGGGATCACAGGCTTCTAGGGATCCTTTGGGCAAAAAAGAAACACAGAAGGCATTCTTTCTATACAAGAAAGGACTTTATAGAGCTGCTACCATGAACGGAACAGAAGGTCCAAATTTTTATGTCCCCATGTCCAACAAAACTGGGGTGGTACGAAGCCCATTCGATTACCCTCAGTATTACTTAGCAGAGCCATGGCAATATTCAGCACTGGCTGCTTACATGTTCCTGCTCATCCTGCTTGGGTTACCAATCAACTTCATGACCTTGTTTGTTACCATCCAGCACAAGAAACTCAGAACACCCCTAAACTACATCCTGCTGAACCTGGTATTTGCCAATCACTTCATGGTCCTGTGTGGGTTCACGGTGACAATGTACACCTCAATGCACGGCTACTTCATCTTTGGCCAAACTGGTTGCTACATTGAAGGCTTCTTTGCTACACTTGGTGGTGAAGTGGCCCTCTGGTCACTGGTAGTATTGGCCGTTGAAAGATATATGGTGGTCTGCAAGCCCATGGCCAACTTCCGATTCGGGGAGAACCATGCTATTATGGGTGTAGCCTTCACATGGATCATGGCTTTGTCTTGTGCTGCTCCTCCTCTCTTCGGATGGTCCAGATACATCCCAGAGGGAATGCAATGCTCATGCGGAGTAGACTACTACACACTGAAGCCTGAGGTCAACAATGAATCCTTTGTTATCTACATGTTCATTGTCCACTTCACCATTCCCCTGATTGTCATCTTCTTCTGCTATGGTCGCCTGCTCTGCACTGTCAAAGAGGCTGCAGCCCAGCAACAGGAATCTGCTACCACCCAGAAGGCTGAGAAAGAGGTCACCAGAATGGTTGTTATCATGGTCGTTTTCTTCCTGATCTGTTGGGTGCCCTATGCCTATGTGGCATTCTACATCTTCACCCACCAGGGCTCTAACTTTGGCCCAGTCTTCATGACCGTCCCAGCTTTCTTTGCCAAGAGCTCTGCTATCTACAATCCTGTCATCTACATTGTCTTGAACAAACAGTTCCGTAACTGCTTGATCACCACCCTGTGCTGTGGAAAGAATCCATTCGGTGATGAAGATGGCTCCTCTGCAGCCACCTCCAAGACAGAAGCTTCTTCTGTCTCTTCCAGCCAGGTGTCTCCTGCATAAGAGCTTCACCAGGGCTGTCTCAGGGTCCGCTGCCTCACACAATTCCCATCACTTAAGCCCTGTCTACTTGTTGCGAAGGCAAAGAATTCCACAGTTTTAATATTTACCCCCATTCTGCCCAACCTTGGACACTGTAAGAGCTGACCCCATTACTGCTGGGAAGGCCCAAGCTTTGTTGCATTCTGATGTGATCCTTTCAGCAGAAAATGGGTGGATTCAATGAATTTCACCAAGGCTGTACATAACAATAACATTAGTCTGAAGGCACCTCCCACCCAGAGAATGCAACACTTATTTATCTCTGTCTTTTCTTGACATATTGATGCTGCTTCTATTCATGGTCACTAACAAAAAGTCCCATTTTACAATGCAACTGAAAGTAATGTATTTTTGTAATATAATAACATATTTCATGCAATCTCCTCTGCTTATTGGCAAGGTCTGATATAGTGAGGATAGACAGCCAGACCCCTTGCATTAAAATCCTGTATTAAAAATTTCTTTGCAAGT</t>
  </si>
  <si>
    <t>MNGTEGPNFYVPMSNKTGVVRSPFDYPQYYLAEPWQYSALAAYMFLLILLGLPINFMTLFVTIQHKKLRTPLNYILLNLVFANHFMVLCGFTVTMYTSMHGYFIFGQTGCYIEGFFATLGGEVALWSLVVLAVERYMVVCKPMANFRFGENHAIMGVAFTWIMALSCAAPPLFGWSRYIPEGMQCSCGVDYYTLKPEVNNESFVIYMFIVHFTIPLIVIFFCYGRLLCTVKEAAAQQQESATTQKAEKEVTRMVVIMVVFFLICWVPYAYVAFYIFTHQGSNFGPVFMTVPAFFAKSSAIYNPVIYIVLNKQFRNCLITTLCCGKNPFGDEDGSSAATSKTEASSVSSSQVSPA</t>
  </si>
  <si>
    <t>ACCTCTTCTGGAACATAAAGTTTTTCTTGGGGTTCCTGAGAGGAGGGAGAAACACAGAAGTGGTTTCTGAGCCGAGGGGGGTGAGAACTTTCAAGAGCTGCCACCATGAACGGAACAGAAGGTCCCAATTTTTACATCCCCATGTCTAACAAGACTGGGGTAGTACGAAGCCCCTTCGACTACCCTCAGTATTACCTGGCAGAGCCATGGAAGTATTCAGTATTGGCCGCCTACATGTTCTTGCTCATCCTCCTCGGTTTACCAATCAACTTTATGACCCTGTATGTCACCATCCAGCACAAGAAGCTCCGAACACCCTTAAACTACATCCTGCTAAATCTTGGCGTTTGCAACCACTTCATGGTCCTGTGTGGATTCACCATCACGATGTACACCTCCCTCCATGGATACTTTGTATTCGGACAGACTGGTTGCTACTTTGAAGGCTTCTTCGCTACCCTTGGTGGTGAAATTGCCCTTTGGTCCCTGGTGGTGTTGGCCATTGAGCGATACATTGTGGTCTGCAAGCCCATGAGCAATTTCCGATTTGGTGAGAACCATGCCATGATGGGTGTAGCATTCACCTGGATCATGGCCTTGGCTTGCGCTGTTCCTCCACTCTTCGGCTGGTCCAGATACATCCCTGAAGGAATGCAGTGCTCATGTGGAGTTGACTACTACACTCTGAAGCCCGAGGTCAACAATGAGTCCTTTGTCATCTACATGTTCGTTGTCCACTTCCTCATCCCTCTGATCATCATTTCCTTCTGCTACGGACGTCTGGTGTGCACTGTGAAAGAGGCTGCAGCCCAGCAGCAAGAATCAGCCACCACCCAGAAGGCCGAGAAAGAAGTCACCCGAATGGTTATCATTATGGTCATTTTCTTCCTGATTTGCTGGGTCCCCTACGCCTATGTTGCATTCTACATCTTCACCCACCAAGGCTCAGAGTTCGGCCCGATTTTCATGACCGTGCCAGCTTTCTTTGCCAAGAGCTCTGCCATCTACAACCCTGTCATCTACATTATGCTGAACAAACAGTTCCGTAACTGCATGATCACCACCCTGTGCTGTGGCAAAAATCCCTTTGGAGATGACGATGCCTCCTCTGCTGCCACTTCCAAGACAGAAGCCACCTCTGTCTCTACCAGCCAGGTGTCACCTGCATAAGATCATCGTCCAAGCCTGTGTCAGGTGCCTCCTCACTCAGCTCCCGCTACCCCATCTTCCGCATCCTCCTTGTTAAGGCAAAGAATGCCGCCTATACCCTTATAAATACCTGAAACATATTTTGCCCAGAAGGGTAAGAGCCTCTCCCAACCCCTTCGCTGCTGAAACCGACTGCATTAAATTGCTTTGCAATGCGATGGAGCCATTTATGGCAGCGAAGGGGTTCGTTTCACCAACTAAACAAGGCAAGAATTTGCCAGAATTGTAAATACCTCAATGGCCGAGGAATAGCTGTTAGCCTGGAAACGCCTTCTGCACAAATAAAGACAAGAGACGAGACTTTAAGCAACAAATGTCCTAGAATCGGCAGCCCTTGGTGTTGATACCATGGCGCAAAGAGTGTCTGGCCAGTTCATCTTGCTAAATTTGTCTTTGTAATACAATGGAGGGTTTTTTGTAATACGTTATAAAAATTCCAGTTTTCTGCTTATTTATCTGAAGGAGGGGAAGACAGCCCCTCTACCCCGGAAATAAACGGCCACTTGGCAGAGAAAAAAAAA</t>
  </si>
  <si>
    <t>MNGTEGPNFYIPMSNKTGVVRSPFDYPQYYLAEPWKYSVLAAYMFLLILLGLPINFMTLYVTIQHKKLRTPLNYILLNLGVCNHFMVLCGFTITMYTSLHGYFVFGQTGCYFEGFFATLGGEIALWSLVVLAIERYIVVCKPMSNFRFGENHAMMGVAFTWIMALACAVPPLFGWSRYIPEGMQCSCGVDYYTLKPEVNNESFVIYMFVVHFLIPLIIISFCYGRLVCTVKEAAAQQQESATTQKAEKEVTRMVIIMVIFFLICWVPYAYVAFYIFTHQGSEFGPIFMTVPAFFAKSSAIYNPVIYIMLNKQFRNCMITTLCCGKNPFGDDDASSAATSKTEATSVSTSQVSPA</t>
  </si>
  <si>
    <t>CTTGGGGTTCCTGAGAGGAGGGAGAAACACAGAAGTGGTTTGTAACCCGAGGGGGGTGAGAACTTTCAAGAGCTGCCACCATGAACGGGACAGAAGGTCCCAATTTTTACGTCCCCATGTCTAACAAGACTGGGATAGTACGAAGCCCTTTCGAATACCCTCAGTATTACCTGGCAGAGCCATGGAAGTATTCAGTATTGGCCGCCTACATGTTCTTGCTCATCCTCCTCGGTCTCCCAATCAACTTTATGACCCTGTATGTCACCATCCAGCACAAGAAGCTCCGAACACCCTTAAACTACATCCTGCTAAATCTGGCGTTTGCCAACCACTTCATGGTCCTGTGTGGATTCACCATCACGATGTACACCTCCCTCCATGGATACTTTGTATTCGGACAGACTGGTTGCTACTTTGAAGGTTTCTTCGCTACCCTTGGTGGTGAAATTGCCCTTTGGTCCCTGGTGGTGTTGGCCATTGAACGATACATTGTGGTCTGCAAGCCCATGAGCAATTTCCGATTTGGTGAGAACCATGCCATGATGGGTGTAGCATTCACTTGGATAATGGCCTTGGCTTGCGCTGTTCCTCCTCTCTTCGGCTGGTCCAGATACATCCCTGAAGGAATGCAGTGCTCATGTGGAGTTGACTACTACACTCTGAAGCCCGAGGTCAACAATGAGTCTTTTGTCATCTACATGTTCGTTGTCCACTTCCTCATCCCTCTGATCATCATTTCCTTCTGCTACGGACGTCTGGTGTGCACTGTGAAAGAGGCTGCAGCCCAGCAGCAAGAATCAGCCACCACCCAGAAGGCCGAGAAAGAAGTCACCCGCATGGTTGTCATTATGGTCATTTTCTTCCTGATTTGCTGGGTCCCCTACGCCTATGTTGCATTCTACATCTTCACCCACCAAGGCTCAGAGTTCGGCCCGATTTTCATGACCGTGCCAGCTTTCTTTGCCAAGAGCTCTGCCATCTACAACCCTGTCATCTACATTATGCTGAACAAACAGTTCCGTAACTGCATGATCACCACCCTGTGCTGTGGCAAAAATCCCTTTGGAGATGAAGATGCCTCCTCTGCTGCCACTTCTAAGACAGAAGCCACCTCTGTCTCTACCAGCCAGGTGTCACCTGCATAAGATCATCATCCAAGCCTGTGTCAGGGTGCGCTGCCTCACTCACCCGCTACCCTATCTCCGCATCCTCCTTGTTAAGGCAAAGAATGCCGCCATATCCCCCTATAAATACCTGAAACATATTTTGCCCAGAAGGGGTAAGAGCCTCTCCCAACCCCTTCGCTGCTGAAACCGACTGCATTAAATTGCTTTGCAATGAAATGGAGCCATTATGGCAGCGAAGGGGTTCGTGTCACCAACTAAACAAGGCAAGAATTTGCCCAGAATTGTAAATACCTCAAGGCCGAGATATAGCTGTTAGCCTGGAAACGCCTTCTGCACAAATAAAGACAGGAGACTTGAAGCAACAAATGTCCTAGAATCGGCAAGCCCTTGGGTGTTGGTACCATGGCGCAAAGCAGTGTCTGGCCAGTTCATCTTGCTAAATTTGTCTTTGTAATACAATGGAGGGTTTTTTGTAATACGTTATAAAAATTCCAGTTTTCTGCTTATTTTTCTTTTTTTTTTTCTTTCTTTTGGGTAACGTCTGATAGTGAGGTTAGACAGACCCTCTACAGGGGTACCGAGCTC</t>
  </si>
  <si>
    <t>MNGTEGPNFYVPMSNKTGIVRSPFEYPQYYLAEPWKYSVLAAYMFLLILLGLPINFMTLYVTIQHKKLRTPLNYILLNLAFANHFMVLCGFTITMYTSLHGYFVFGQTGCYFEGFFATLGGEIALWSLVVLAIERYIVVCKPMSNFRFGENHAMMGVAFTWIMALACAVPPLFGWSRYIPEGMQCSCGVDYYTLKPEVNNESFVIYMFVVHFLIPLIIISFCYGRLVCTVKEAAAQQQESATTQKAEKEVTRMVVIMVIFFLICWVPYAYVAFYIFTHQGSEFGPIFMTVPAFFAKSSAIYNPVIYIMLNKQFRNCMITTLCCGKNPFGDEDASSAATSKTEATSVSTSQVSPA</t>
  </si>
  <si>
    <t>GACCAAGGAGAAGGCTTGCGGCCAGGACAGGGGAAGGACCAGTGGGGGGACATTTTTAGGGGCAACACATTTTCAGGCCGCCGCAGCCATGAACGGAACAGAGGGTCCAAATTTCTATGTCCCCTTCTCCAACAAGTCTGGAGTGGTGCGGAGCCCCTTTGAATACCCCCAGTACTATCTGGCGGAGCCATGGCAGTACTCCGTACTAGCGGCCTACATGTTCTTGCTGATCCTGCTGGGTTTCCCCGTCAACTTCCTGACCCTGTATGTCACGATCCAGCACAAGAAACTCCGAACCCCCCTGAACTATATCCTTCTGAACCTGGCATTCGCCAACCACTTCATGGTCTTCGGTGGCTTCCCCGTGACCATGTACTCTTCGATGCACGGGTACTTCGTCTTCGGGCAGACGGGCTGCTACATTGAGGGCTTCTTCGCTACTATGGGTGGTGAAATTGCGCTTTGGTCCCTGGTGGTCCTGGCCATTGAAAGATATGTGGTGGTCTGCAAACCCATGAGCAACTTCCGATTCGGAGAGAACCATGCCATCATGGGTGTCATGATGACCTGGATAATGGCTTTGGCCTGTGCTGCTCCTCCCCTCTTTGGATGGTCCAGATACATCCCAGAAGGCATGCAGTGCTCATGCGGGGTGGACTACTACACCCTGAAGCCTGAGGTCAACAATGAGTCCTTTGTCATCTACATGTTCCTTGTCCACTTCACCATCCCTCTGATGATCATTTTCTTCTGCTACGGGCGCCTTGTCTGCACTGTCAAGGAGGCTGCAGCTCAGCAACAGGAGTCTGCCACCACCCAGAAGGCTGAGAAAGAGGTCACCCGCATGGTCATCATAATGGTGGTGGCTTTCCTGATCTGTTGGGTCCCCTATGCCAGCGTGGCTTTCTACATCTTCAGCAACCAGGGAACAGACTTTGGGCCAATCTTCATGACAGTCCCTGCTTTCTTTGCCAAGAGTTCTGCCATCTACAATCCAGTGATCTACATCGTATTGAACAAACAGTTCCGAAACTGCATGATCACCACTATCTGCTGTGGCAAGAATCCCTTTGGCGACGACGAGACTACCTCTGCTGCTACCTCCAAGACAGAGGCTTCCTCCGTGTCTTCCAGCCAGGTTTCTCCTGCGTAAAGTCCTGAGGCTGCTTGACGCCAAAGCTGGGCGCTGTCACCAAGGTTGTATGACTCCCACCCAGACCCGGTC</t>
  </si>
  <si>
    <t>MNGTEGPNFYVPFSNKSGVVRSPFEYPQYYLAEPWQYSVLAAYMFLLILLGFPVNFLTLYVTIQHKKLRTPLNYILLNLAFANHFMVFGGFPVTMYSSMHGYFVFGQTGCYIEGFFATMGGEIALWSLVVLAIERYVVVCKPMSNFRFGENHAIMGVMMTWIMALACAAPPLFGWSRYIPEGMQCSCGVDYYTLKPEVNNESFVIYMFLVHFTIPLMIIFFCYGRLVCTVKEAAAQQQESATTQKAEKEVTRMVIIMVVAFLICWVPYASVAFYIFSNQGTDFGPIFMTVPAFFAKSSAIYNPVIYIVLNKQFRNCMITTICCGKNPFGDDETTSAATSKTEASSVSSSQVSPA</t>
  </si>
  <si>
    <t>CCACTTCAGAGCGATCCCCCCGCGCTCCAACACCGCCCCTGAGCCAGAGCCAAAGGCACCTCGCCAGCCGCAGCCATGAACGGGACAGAAGGCCAAGACTTCTACGTGCCCATGTCCAACAAGACCGGGGTGGTGCGGAGCCCCTTCGAGTACCCCCAGTACTACCTGGCTGAGCCCTGGAAGTTCTCGGCTCTGGCTGCCTACATGTTCATGCTGATCCTGCTCGGCTTCCCCGTCAACTTCCTCACGCTCTACGTCACCATCCAGCACAAGAAGCTCCGGACACCTCTAAACTACATCCTGCTGAACCTGGCGATCGCCGACCTCTTCATGGTCTTTGGAGGCTTCACGACCACCATGTACACCTCGATGAATGGGTACTTTGTCTTTGGAGTAACGGGCTGCTACATCGAAGGCTTCTTTGCTACTCTGGGTGGTGAGTTTTCCAAATATCCTAAAATCTGCCAGGAATTGCCCCAGGTTTTAGGAGGGGGAGGGAGGACACTCAGGTGACCTGGGAAGCCGCGGTACCTGGGAGGTGCTGGGGCTGCTGCCATGGGCTGAGGCGGTTGCAGTGGTTCAGGGTGGGAGGTGGAGAAAGTGACAAACGACTTTGGTTTTTTTTGACCTTATTTTGTTTGCCACCTGCTCCATGTCCCGAGAACACGGTGCAGCAATTAAAAGAACCCAGCAGCAGATTTTGCAGTTGCTGGATTTGCACACCTTTTTGGCTTGCTTTCTGACGGGGGAGATGACAAACGTGTTCCTCCTGTCCGTGGGGCTGTGTCTGTGTGGCTCTGCTGCGGTGCGTGGTGGCGCGGGCTGGCAGGGCTGGCTCTGCTCGCTGTGCCGTCCGGCTTTGACCAAACAGATGCCAGACAGAAGCGATGTGCCTGAGCACGCCGTCCTCTGTCCCGCTCGGCCTCCAGCCAAGGGCAGCCGCTCCCCGGCTGGGTCCTTTGCACAGGTTTCCTGGGGAGCTGTGGGCAGCGAGGGGAGTTTGGGGGCGATGGGCGCTCGTGCATCCCCGAGAGGACGTGGCACTTGCCCAGGACGAGCAGTGGGATCCGTGAGCTCAGGGAGCAGCAGCGGGGGGTTCAGCGGTGGTGAGGAGGCATCTGCCCGTTCCTTCCCCTGCAGCCGCACTTGGCCTTTGTCCATTTCACTGTCCAAACCCTGGCGGGGCTGTACCTGCTGCTGGGGTTGTCCCAGGAGGCCTCATGCTGGCATCAGTTTTTTTCTCCTCCCGTTGCTCAAAGTCCCTGTGTCCCGTCCCCCTCTCCCCGGCGCAGGTGAGATCGCTCTCTGGTCGCTGGTTGTCCTGGCTATCGAGAGGTACGTGGTGGTCTGCAAGCCCATGAGCAACTTCCGCTTCGGGGAGAACCACGCCATCATGGGCGTCGCCTTCTCCTGGGTCATGGCCTTGGCCTGCGCGGCGCCCCCGCTCTTCGGCTGGTCCAGGTAGGGAGGCGGCCATGCCGGGGCTGTGGGGTCGGGCCGGCGGCTCGGCCGTGGCCTCCAGCCGTGTCCTGGCTGGCGCTGAGCTGGGCTCTCCCACAGGTACATCCCCGAGGGCATGCAGTGCTCGTGCGGGATCGACTATTACACGCTGAAGCCGGAGATCAACAATGAATCTTTCGTCATCTACATGTTTGTGGTTCACTTCATGATCCCGCTGATGGTGATTTTCTTCTGCTACGGGAACCTGGTTTGCACCGTCAAGGAGGTGGGTACCAGCGGGCGGTGGTGGCCGGGGCGTCCCCGTCCCCAGTGCTGGGAAGGGGACCCGCCAGGCTCCAGACTGGTGACAGAAAGGGCCCTCGGGGCCAGGCTGGCGCTCCACAAAGAGGGAAATCGCGAACTCCAGATGTGCAGCCCGACCACCCCAAGCCCTGAGCCCGCGTCCTGCCCCACGCCGGCACAGCCCTCCCCAGCCCCACCACAGCCCCGCTCCCTTGTGCCCGCAGGCGGCCGCCCAGCAGCAGGAGTCTGCCACCACCCAGAAGGCAGAGAAAGAAGTGACCCGCATGGTCATCATCATGGTCATCGCCTTCCTGATCTGCTGGCTGCCCTACGCCAGTGTCGCGTTCTACATCTTCACCAACCAGGGGTCGGACTTTGGACCCATCTTCATGACCATCCCGGCTTTCTTTGCCAAGAGCTCCGCCATCTACAACCCTGTGATTTACATCGTCATGAACAAACAGGTAACCGGCAGGATGCTGGGCAAGCTCGTTCTTTGTCTTTTGCTTTATGACAGGTTACGGTGAGCCGTGGCACCTCCGGGTACCCGTGTGCAGGGAGGGGCGTTTGTTTCCAGCTGATCTTGCTCCGGCATGCGGGAGGGCGACCGTGCAGCTCATCCTGGGTGGTGCACAAGTCTTGTAAACGACAGTTCATCCTGTCTGAAACCAGCCGGGCCTGGGGTGGTGGAGGAGCTGGGGCTGTGTCCGCCGAGTGGCAGGCAGGGCTGCAGGCAGGGCGGCAGGCAGGGCGGCAGGCAGGGCGGCAGGCAGGGCGACAGGCAGGGTGGCAGACAGGGCGGCAGACAGGGCAGCAGGCAGGGCAGCAGGCAGGNNNNNNNNNNNNNNNNNNNNNNNNNNNNNNNNNNNNNNNNNNNNNNNNNNNNNNNNNNNNNNNNNNNNNNNNNNNNNNNNNNNNNNNNNNNNNNNNNNNNGCAGGGCAGCAGACAGGGCTGCAGGCAGCTGGGAAGGAGACTCACCGCCATGGCACCTCTCTTGCTGTGGTGGGGTTTCCAAGCAGCCCCTCAGCCAGAGCCCTGCTGGCGTCTGCCCACCTCACCCCGCGCTGCCTTCTCTTCCAGTTCCGTAACTGCATGATCACAACTCTCTGCTGCGGCAAGAACCCGCTGGGTGACGAGGACACGTCTGCTGGCAAGACAGAGACCTCCTCCGTCTCCACCAGCCAGGTCTCTCCCGCGTAGGCCCCCCCGGAGCGGCCGGTCCTCGGGGTCCCCTCACCGCCCCGGGAGCGCGAACCCCCGCTGCCACCACCTGCCCTGCCGCACCGAGGCCATGGCCCGCCGGGTGGGCTCCTCTCTCCTGGCACTAGGACCCCTGGGAACAAGGCTGTGAATGTGTACACACATTTTGTAATTAAAATGCAAAGGCTTAGCTCCTCCACTGGCGTAAATCTGTGCTTTTCTGTTGACTTGCTGAGAGCTCACGCCCCCATCCCGAGTGCAGATCCCTGGGCCCAACGCCCCGCCATGCCTGTGCCATCGTCTCCCTTGCCCCACCGCGACACATCCCCGCCTCTGCTGCCCCGGGCCAGAGCTGGGGACCCCTCCCGGCTCCGCAGCTGGGGACGGAGCCCAGCTGGTAGCACCCAGCCGCTCAGCCCCACCGCGCTGCGGCTGCCCGGGCGGCTCCGGCTGCTGCC</t>
  </si>
  <si>
    <t>MNGTEGQDFYVPMSNKTGVVRSPFEYPQYYLAEPWKFSALAAYMFMLILLGFPVNFLTLYVTIQHKKLRTPLNYILLNLAIADLFMVFGGFTTTMYTSMNGYFVFGVTGCYIEGFFATLGGEIALWSLVVLAIERYVVVCKPMSNFRFGENHAIMGVAFSWVMALACAAPPLFGWSRYIPEGMQCSCGIDYYTLKPEINNESFVIYMFVVHFMIPLMVIFFCYGNLVCTVKEAAAQQQESATTQKAEKEVTRMVIIMVIAFLICWLPYASVAFYIFTNQGSDFGPIFMTIPAFFAKSSAIYNPVIYIVMNKQFRNCMITTLCCGKNPLGDEDTSAGKTETSSVSTSQVSPA</t>
  </si>
  <si>
    <t>GAGCAAAAAGCACCTCACAAACTGCAACCATGAACGGGACAGAAGGCCAAGACTTCTACGTGCCCATGTCCAACAAGACCGGGGTGGTGCGGAGCCCCTTTGAGTACCCCCAGTATTACCTGGCTGAGCCTTGGAAGTTCTCAGCGCTGGCTGCCTACATGTTCATGCTGATTCTGCTCGGCTTCCCCATCAACTTCCTCACGCTGTACGTCACCATCCAGCACAAGAAGCTGCGGACACCTCTAAACTACATCCTTCTGAACCTGGCTGTCGCCGACCTCTTCATGGTATTCGGAGGTTTCACCACCACTATGTACACCTCCATGAATGGGTACTTTGTCTTTGGAGTAACAGGGTGCTACATTGAAGGCTTCTTTGCCACACTGGGCGGTGAAATTGCTCTCTGGTCACTGGTGGTCCTGGCTATCGAAAGATACGTAGTGGTCTGCAAGCCCATGAGCAACTTCCGCTTCGGGGAGAACCATGCCATCATGGGTGTTGCCTTCTCCTGGATCATGGCCTTGGCGTGTGCAGCTCCCCCACTTTTTGGCTGGTCCAGGTACATCCCCGAGGGCATGCAATGTTCGTGCGGGATTGACTACTACACTCTGAAGCCAGAGGTCAACAACGAATCTTTTGTCATCTACATGTTTGTGGTTCACTTCATGATCCCGCTGTCGATCATTTTCTTCTGCTATGGGAACCTGGTTTGCACTGTCAAGGAGGCTGCCGCCCAGCAGCAGGAGTCTGCCACCACCCAGAAGGCAGAGAAGGAAGTGACTCGCATGGTCATCATCATGGTCATCGCCTTCCTGATCTGCTGGGTCCCCTATGCCAGCGTTGCGTTCTACATCTTCACCAACCAGGGCTCAGACTTTGGGCCCATCTTCATGACCATCCCGGCGTTCTTTGCCAAGAGCTCAGCCATCTACAACCCTGTCATCTACATCGTAATGAACAAACAGTTCCGTAACTGCATGATCACAACCCTCTGCTGCGGCAAGAACCCACTGGGTGACGAGGACACATCTGCTGGCAAGACAGAGACCTCCTCCGTTTCCACCAGCCAGGTCTCTCCTGCATAGGCCCCCTGGGAGCAG</t>
  </si>
  <si>
    <t>MNGTEGQDFYVPMSNKTGVVRSPFEYPQYYLAEPWKFSALAAYMFMLILLGFPINFLTLYVTIQHKKLRTPLNYILLNLAVADLFMVFGGFTTTMYTSMNGYFVFGVTGCYIEGFFATLGGEIALWSLVVLAIERYVVVCKPMSNFRFGENHAIMGVAFSWIMALACAAPPLFGWSRYIPEGMQCSCGIDYYTLKPEVNNESFVIYMFVVHFMIPLSIIFFCYGNLVCTVKEAAAQQQESATTQKAEKEVTRMVIIMVIAFLICWVPYASVAFYIFTNQGSDFGPIFMTIPAFFAKSSAIYNPVIYIVMNKQFRNCMITTLCCGKNPLGDEDTSAGKTETSSVSTSQVSPA</t>
  </si>
  <si>
    <t>TGGGGGTTCTGAACCACAAAATTCATTCCTGTTTGCTTTGGTCAAGCACAACCACAGGAAGGATCCTGTGTGCTTTGTCTTTCTCTGACACTCTTTGCCCATTGGCCTGGCAGTAACGTGTCCCATTTCCCATATCCCTCTGTGGGTAAACTGAGGCATTTTGAACTGATGGGCGCTGCAGCCTGTGATGGGCTGATGGGGCACCCTGTGGGGCACGGGGCGGTGGGCGTCCAGCCGGGCTGCTGCGTGCAATGAGTGCTTTGGGCCCAGGCAGCGGGCGCTCAGCCTGGGGCAGCAGCACAGTGTGCCAGGGAGCGCTGCGTGCAGGTGGGGCTGCCGTCCGGTTTGGGCTCCCACACAAGCAGTGCAGAGCTTCCTGTCTGCGTATGACCATGAACCGTGGTCTCCAACAATGACAGTGTGGGCCAGAAACAGGTGTCACCTTAATACCCACCCAGAAAAGCCAATTACCCCTGGATGATTATGATTAATAACTCTCTAAGCCCTAATCGCGCTGACACCGATGCCCGGGGCTTACTGCAGGGGGCACTTTATAAGGGACGCCCTACAGCTGCTTCTCTGCGGGGCGACAGCAGAGGCTGGGCAGCGGTGCGAGCCCAACTGCAGGGCGATTCCCCCATACAAAAACCGACGCTGAGTGCGACTGAGAGGCGCCCCACAAACCGCAGCCATGAACGGGACGGAAGGCCAAGACTTCTACGTGCCCATGTCCAACAAGACCGGGGTGGTGCGGAGCCCCTTCGAGTACCCCCAGTACTACCTGGCTGAGCCCTGGAAGTTCTCGGCGCTGGCTGCCTACATGTTCATGCTGATCCTGCTCGGCTTCCCCGTCAACTTCCTCACGCTGTACGTCACCATCCAGCACAAGAAACTCCGGACGCCTCTAAACTACATCCTCCTGAACCTGGTGGTCGCCGACCTCTTTATGGTCTTTGGAGGCTTCACGACCACCATGTACACCTCGATGAACGGGTACTTTGTCTTTGGAGTAACAGGGTGCTACATCGAGGGCTTCTTTGCTACGCTGGGCGGTGAGTTCTCCGAGTTTCCAAAAATCTGACAGAAGTTTCCCCAGATTTTGGTGGGGGGGGGATGCCCAGCTGCTGCTGAAAGCCGGGTGCTGCATGCCAGGCCCTGCTGCTGCTGCGGGCTGCGGTGTCTGCAGCACTTCTGGGTGGGAAGTGAAGAAAGTGGCAAATGGCACTTCTTTTTTAAGCCTTGTTTTGGTAGCCACCTGTTCCATCTCCTGCAAACCACAGCGTAACCATGAAAAGTAACCAACAGCAGATTGTGCAGCTGCTGGATTTGCACATCCCTTTGGCTTGCTTTCTGACGGGAGAGGTGACAGTTTGTTCTGGCATTGGGGGGCTGAGAGTTACTGCAGCGCAGCGCAGCCCAGCAGAGCCGCCTTCACTGTGCCGCCTTCACTGTGCCGTCCAGCCAGTGATGGACAGTGTAAATAAGGGCCGTGTGTCTGAGAACGGCCTCCTCCAGCCGGCTCCGCTCCCAGCCGTACTGCAGGCAGCTGTTGGCAGGGCCGGGCCCCCAGGCACGGGTGACCCGAGCAGAACCTGGGGGCAGTGCTGCAGCTCAGAGTGGGTGCAGCGCTGTGTGTGGGAGGAGGGCAGGATCCAGTGGTGGGTCTCAAAGCAGAGCAGCACAGCGGTCACCGCTGGGGCTCTGGAGGCATCTTCTGACTCCTTCCCACCACACTGGTGGGGTACTCGTCCTCTGCTCCGTTCTGTTTCTGAGCACAGGGTGGAGGTTCACTGCTGATGGGGGTCTTCCCCGTGCCAGCAATGGCAGGCCTTTGTCCTCCCATCACTCGAGGTCCCCGCATCTCTACCCCTCTCTCCCCGGTGCAGGTGAAATCGCTCTCTGGTCACTCGTCGTCCTGGCCGTGGAACGATATGTGGTGGTCTGTAAGCCCATGAGCAACTTCCGCTTCGGGGAGAACCACGCCATCATGGGGGTCGCGTTCTCCTGGATCATGGCCATGGCCTGCGCAGCCCCCCCGCTGTTCGGCTGGTCACGGTAGGGAGGGGGCTGGGCATGGAGCGCAGGGTGTGGGCAGCTCTGCCGGGCACTGACCACCCCGCGTGCTCGCAGGTACATCCCCGAGGGCATGCAGTGCTCGTGTGGGATCGACTACTACACGCTGAAGCCGGAGATCAACAACGAATCCTTTGTCATCTACATGTTCGTGGTCCACTTCATGATCCCACTGGCCGTCATCTTCTTCTGCTATGGGAACCTGGTCTGCACTGTGAAGGAGGTGGGTGCTGCCCGGGGGGTGGGGGCTGTGCCGGGCTCCACGCGGTGACAGAAGGGAGCAGTACCCCCGGCCCTGCGCCCCACGCAGGCCAAGCCCTCCCGATTCCATCACTGCCCTGCTGTGCCCGCAGGCTGCCGCCCAGCAGCAGGAGTCTGCCACCACCCAGAAGGCAGAGAAGGAAGTGACCCGCATGGTGATCATCATGGTCATCGCCTTCCTCATCTGCTGGGTTCCCTACGCCAGCGTCGCTTTCTACATCTTCACCAACCAGGGCTCAGACTTTGGACCCATCTTCATGACCATCCCGGCATTCTTTGCCAAGAGCTCTGCCATCTACAATCCTGTGATCTACATCGTAATGAACAAACAGGTAACTGCCAGCTGATTGCCTCTGTAGTGTTTCTCTTTGTAGAAGCTGCGGGGAGCTCCCACACCTCCAGCACGCCGTGAGCCGTGAGGGGATTCCAGGGACTGCGTGCTGATGTGCAGGAGGGTGAAGTGCAGCTCACTGCTTCACACTGTGCAGCTCTCATTGATGCAGACACCCACCTGAGCAATGTGCACGCTGGCCCAGCGGAGCAGCTGGGAGTGCCTCCCCCAGCCCTGAGCACTGGGAGGGAGACTTCACCAGCACAGTGCCCTGGTGCAGACACGCTGGAGGGTTCCAAGCAGTTCCCACTACAGCATGTGGGATCTGTACCTGCGTTTGCTCCTGCTATGGTAGTTCCTTCCAAATCTTATGAGGAGCAGCTGAGGGAGTTGGGATGTTCAGGCTGCACAAGAGGGGGCTCAGAGGAGACCTCAATGCACTCTACAACTTCCTAAAGGGAGGCTGTGATGAGGAGGGGTTTGGCCTCTTCTCCCAGGCAACAAACAGGACCCGAGGAAATGGCCACAAGTTGTACCAGAGGAGGTTTAGGTTGGACATAAAGAAAAGCTTTTTCTCTCAGAGAGTGGTGAGGCGCTGGAATGGCTGTCCAGGGAGGTGGTGGAGTTGCCATCCCTGGCAGTGTTCAAGAGGCATCTGGATGAGGAGCTACGAGATGTGGCTTAGTGTTTGTGGTAGTAATGGTGATGGTTGGACTAGAAGATCTTGTAGGTCCTTTCCAACCTTGAGATTCTATGATTCCTCAGTGCCCATGGCACTGCTGGGCTCACTTCTCACCACCCCCAGCTTTGGGCCCAGCATAAAGGCAGCCCCTCAGCAGCCCCCTGCCCTCACCACGCTGCTTCCTCTCTCTTCCAGTTCCGTAACTGCATGATCACAACCCTCTGCTGCGGCAAGAACCCGCTGGGCGATGAGGACACGTCTGCTGGAAAGACAGAGACCTCCTCCGTCTCCACCAGCCAGGTGTCCCCTGCATAGGTCCCGCTGCACCAACCTTGCCCACTGCCAGCGCCTGCCCGCTTCAGCACAGCCCTGCAGGGCGGGCTGCTCTCCCAACCATAGGAACCCTGGGAACAAGGCTGTGAAAATGTACACGTTTTGTAATTAAAATGCAAAAGCTTAGCTCCTCCACTGGCATAACTTTGTGCTTCTCTCTCTGTCGATTCACTGAGAGCTCACACCTGTTGCACCACGCAGGCCCTGCAAAGCCCCGGCACAGCAGAACCGCTGCCACCTCCCTCACCCCAACCTGAAGGCCTCGGTGGGTCAGAGGCTTGAGCCCCTCCCAGCTCCACTGCTGCAGACAGAGGCTGGCAGCCACCAGCAGCCATTGGGCCGGGGCGGGGGGCTGTGCTGGGGCAGGCTGAGCACTGCCAGATGCCCACTGCTCAGAGCTCCACGCTCGACTCTGCCCCAGCACCTCAGAAGGGCACCGCAACACCTCTGGGATGACGGGTGGGTTTTGGTGCACACGTGCCCCCTGTGCTGCAGGGGTGATGGTGCAGATCCCAGCCCCGAGCAGGCGGCACAGCATGGTGCAGCTGTGTCCCGCTATGGCTGGGCGTGCTTGGGAAGGGCTCGGCGCGCTCTCCATCCATCCA</t>
  </si>
  <si>
    <t>MNGTEGQDFYVPMSNKTGVVRSPFEYPQYYLAEPWKFSALAAYMFMLILLGFPVNFLTLYVTIQHKKLRTPLNYILLNLVVADLFMVFGGFTTTMYTSMNGYFVFGVTGCYIEGFFATLGGEIALWSLVVLAVERYVVVCKPMSNFRFGENHAIMGVAFSWIMAMACAAPPLFGWSRYIPEGMQCSCGIDYYTLKPEINNESFVIYMFVVHFMIPLAVIFFCYGNLVCTVKEAAAQQQESATTQKAEKEVTRMVIIMVIAFLICWVPYASVAFYIFTNQGSDFGPIFMTIPAFFAKSSAIYNPVIYIVMNKQFRNCMITTLCCGKNPLGDEDTSAGKTETSSVSTSQVSPA</t>
  </si>
  <si>
    <t>AGCTGATTGCATCCTTTATTTCCTCTGGATCACTAGTGGGCAAAGATGAACGGCACTGAGGGAAAAAACTTCTACGTCCCCATGTCCAACAGGACCGGGCTAGTGAGGAGTCCTTTTGAGTATCCGCAGTATTATCTAGCTGAACCATGGCAGTTTAAAATTCTTGCCCTCTACCTTTTCTTCCTCATGTCCATGGGTCTACCCATCAATGGCCTTACATTGGTGGTTACAGCTCAACACAAAAAGCTCAGGCAACCTCTCAACTTCATTTTGGTCAACCTGGCTGTGGCTGGTACAATCATGGTATGTTTCGGATTCACAGTCACTTTCTACACAGCAATTAATGGCTACTTTGTTCTGGGACCAACTGGCTGTGCGGTTGAAGGCTTCATGGCCACGCTTGGAGGTGAAGTTGCCCTTTGGTCACTTGTGGTGCTGGCCATCGAAAGATACATTGTGGTTTGCAAACCAATGGGTAGTTTCAAATTCTCTTCCAGCCATGCTTTTGCAGGAATTGCATTTACATGGGTAATGGCATTGGCGTGTGCAGCTCCCCCTTTGTTTGGATGGTCCAGATATATCCCTGAGGGAATGCAGTGCTCATGTGGACCAGACTACTACACCTTGAATCCTGACTACAACAATGAATCATATGTCATCTACATGTTCGTTTGCCATTTTATATTGCCAGTCGCTGTAATCTTCTTCACCTATGGACGGCTTGTGTGCACTGTCAAAGCGGCGGCAGCTCAACAGCAGGACTCAGCATCCACTCAGAAAGCTGAAAGGGAAGTGACAAAAATGGTCATCCTGATGGTTTTCGGCTTCCTGATAGCTTGGACCCCTTATGCCACTGTTGCTGCCTGGATATTCTTTAATAAGGGAGCAGATTTCAGTGCAAAGTTCATGGCTATACCTGCCTTCTTCTCAAAGAGCTCAGCCTTATATAACCCTGTTATCTATGTGCTGCTAAACAAACAGTTCCGTAACTGCATGCTGACCACTATTTTCTGTGGAAAGAACCCTCTTGGCGATGATGAGTCCTCAACTGTGTCCACCAGCAAGACGGAGGTGTCCTCTGTATCTCCAGCATAGACTTTTGGACCTCTCACAGATTATGTTCTATTAGTCATTGACCAATTTGAGCATCT</t>
  </si>
  <si>
    <t>MNGTEGKNFYVPMSNRTGLVRSPFEYPQYYLAEPWQFKILALYLFFLMSMGLPINGLTLVVTAQHKKLRQPLNFILVNLAVAGTIMVCFGFTVTFYTAINGYFVLGPTGCAVEGFMATLGGEVALWSLVVLAIERYIVVCKPMGSFKFSSSHAFAGIAFTWVMALACAAPPLFGWSRYIPEGMQCSCGPDYYTLNPDYNNESYVIYMFVCHFILPVAVIFFTYGRLVCTVKAAAAQQQDSASTQKAEREVTKMVILMVFGFLIAWTPYATVAAWIFFNKGADFSAKFMAIPAFFSKSSALYNPVIYVLLNKQFRNCMLTTIFCGKNPLGDDESSTVSTSKTEVSSVSPA</t>
  </si>
  <si>
    <t>TGCAAAGATGAATGGCACTGAGGGAAACAACTTCTACGTCCCCTTGTCCAACAGGACAGGTCTAGTGAGGAGTCCTTTCGAGTATCCTCAGTATTATCTCGCTGAACCATGGCAGTTTAAATTGCTTGCTGTCTACATGTTCTTTCTCATCTGTTTGGGTCTACCCATCAATGGCCTTACATTGATTTGTACAGCTCAACACAAAAAGCTCAGACAACCTCTCAACTTTATTTTGGTCAACCTGGCTGTGGCTGGTGCCATCATGGTTTGTTTTGGATTCACGGTCACTTTCTACACAGCAATTAATGGCTACTTTGCTCTGGGACCGACTGGCTGTGCGGTTGAGGGCTTCATGGCCACACTTGGAGGTGAAGTTGCACTTTGGTCACTTGTGGTGCTGGCTATCGAGAGATACATTGTGGTCTGCAAGCCAATGGGCAGTTTCAAATTCTCTTCCACCCATGCTTCGGCAGGAATTGCATTTACATGGGTAATGGCCATGGCATGTGCGGCTCCACCTTTGGTTGGCTGGTCCAGATATATTCCTGAGGGAATTCAGTGCTCGTGTGGACCAGACTACTACACCCTGAATCCTGAATACAACAATGAATCATATGTCCTCTACATGTTCATCTGCCATTTTATATTGCCAGTCACTATAATCTTCTTCACCTATGGACGGCTTGTTTGCACAGTCAAGGCGGCTGCAGCTCAACAGCAGGACTCAGCATCTACCCAAAAGGCTGAGAGGGAAGTGACAAAAATGGTCATCCTGATGGTTTTGGGTTTCTTGGTGGCTTGGACCCCTTATGCCACTGTTGCTGCCTGGATCTTCTTTAATAAGGGAGCAGCTTTCAGTGCCCAGTTCATGGCTATTCCTGCCTTTTTCTCAAAGACGTCAGCCTTATATAACCCTGTCATCTATGTGCTGCTAAACAAACAGTTCCGGAGCTGCATGCTGACCACTCTTTTCTGTGGAAAGAACCCTCTTGGCGATGAGGAGTCATCAACTGTATCCACCAGCAAGACGGAGGTGTCCTCTGTATCTCCAGCATAGACTTTTGGACCTCTCACAGATTATGTTCTTTTAGTCACTGACCAATGTGGGCATCTGAAAAAAGCTGGGGGTGGAGAGATGTGGGGGGAGACAGTTGAAATCGTTTTTTGTTGTGTTCACTATCACCATTAACTTGGTGAACGCAGAAGACACATATATTTGGTGTGTACAAATGTTATCAGTGAACACTGAAATTGTGGTCTTATTTTTGTGTGCCGGGGGGGCAAGCATTCGTATCTTTTGCCTGAAATGTACATATATTTTGTAAATAATGAAAAAGAAATACATAGAAATAAATACTGGCATT</t>
  </si>
  <si>
    <t>MNGTEGNNFYVPLSNRTGLVRSPFEYPQYYLAEPWQFKLLAVYMFFLICLGLPINGLTLICTAQHKKLRQPLNFILVNLAVAGAIMVCFGFTVTFYTAINGYFALGPTGCAVEGFMATLGGEVALWSLVVLAIERYIVVCKPMGSFKFSSTHASAGIAFTWVMAMACAAPPLVGWSRYIPEGIQCSCGPDYYTLNPEYNNESYVLYMFICHFILPVTIIFFTYGRLVCTVKAAAAQQQDSASTQKAEREVTKMVILMVLGFLVAWTPYATVAAWIFFNKGAAFSAQFMAIPAFFSKTSALYNPVIYVLLNKQFRSCMLTTLFCGKNPLGDEESSTVSTSKTEVSSVSPA</t>
  </si>
  <si>
    <t>GGATCCCGGCTCCGCCAGCCCCAGATCATAGATGAGGGCAGACGCACCAGCTCTGCATTCCCTTAGGGGATTTGCTGTTTTTTGGAGAATTTTTAGGACAATAATTAAGGTTGGGTGGGGGGTGAAGGAAGCTCAAATCTCATTGGCTTAAAAAAGAATAACAAGAAGAATAACAACCCTGTGGTAGTTAATTAAATAAAAAAACATGAATGGAACGGAAGGCATCAATTTCTATGTGCCACTCTCCAATAAAACAGGGCTGGTGCGTAGCCCCTTTGAATATCCTCAGTATTACCTAGCTGAACCCTGGAAGTACAAAGTTGTGTGCTGCTACATCTTCTTCCTCATTTTCACCGGGCTGCCCATCAACATCCTCACCTTACTTGTGACCTTCAAACACAAGAAGCTACGGCAGCCTCTCAACTATATCCTGGTTAACCTGGCAGTAGCAGACCTCTTCATGGCCTGTTTTGGCTTCACTGTCACCTTCTACACAGCATGGAATGGCTACTTCATTTTTGGTCCCATTGGGTGTGCCATTGAGGGCTTCTTTGCAACGCTGGGAGGTAAGATCNNNNNNNNNNNNNNNNNNNNNNNNNNNNNNNNNNNNNNNNNNNNNNNNNNNNNNNNNNNNNNNNNNNNNNNNNNNNNNNNNNNNNNNNNNNNNNNNNNNNAAGCTTATGGTCCAGGCTAGTACTAAAGGTAAAGGTTTCCCCTGACGTTAAGTCCAGTTGTGACCAACTCTGGGGGTTGGTGCTCATCTCCATTTCCAAGCCGAAGAGTCGGCATTGTCCATAGACACCTCCAAGGTCATGTGGCTGGCATGACTGCATGGAGTGCCGTTACCTTCCCACTGGAGCGGTACATATTAATCTATTCACATTTGCATGTTTTTGAACTGCTAGGTTGGCAGGAGCTGGGGCTAACAGCGGGTGCTCATTCTGCTCCTGGGATTTGAACCTGGACCTTTTGGTCCGCAAGTTCAGCAGCTCAGCATTTTAACACACTGTGCCACCAGGGGCCCCTGTGGTCCAGGCTAGGCACTAGATAATCCTCTGAGTTTTGAGTACTGCTGATTAATAGAGATTAATGGACCTAGATGCTCAAGTATACAACCAAAAGATCAGAATACTTGTAACACTATTGACATTTCTTCAGTGTCATGAACAGGTGTCAGTGGTTTTTACATCAACAGGCATCTCAGTTGAACATCTCTTTGATGAATGTGGATTCAGAGAAGCTCTTAGCAGAGATGAACCCATGCCTTCTGACTGCTCACCATATCCAAAACAAGCACAAAATGCTTTTCTATAATCTTAAAATGTCTTGGTTTAAGCATTACTTTATAAATCACTCTGTTACTAACTCTGGATCTCCACTTATTGTTGGAGTATAGTCTACACAATCTCTGGCAATGAGTTATTGTAGCTGGGATAATAGGACTTGTACCTCAACAAGGATCAGGAGATTTGAGATTAGAAAAAGCTGTTACGGAGATAGATATTTTATATCCAATGAAATCTTTATTACATGTCTTTGTATTTTTTCTCTCTCACCCTTTCTACCTGCAGGTCAGGTTGCTCTCTGGTCCCTGGTTGTCCTAGCCATAGAACGGTATATTGTCGTCTGTAAACCCATGGGCAACTTCCGCTTCTCTGCCACCCATGCCTTGATGGGCATTTCTTTTACTTGGTTTATGTCCTTCTCCTGTGCAGCTCCACCTCTCTTGGGTTGGTCCAGGTAAGAAAACCTGTATTTATAAACACCAGCACAGACCCCCTGCTGCACTGTCTTTCTTTCTGCCATCCCCACGTGCTGTACAACAGCAGACAGGAAAGGCAATTGGCCTCAGTTTTGGATTGACTGTGTATGCAGACTGCGTGTATAGTTTTTGTGTATTTGCCTAATAATTAGTAAATTGAAATGTGTTGCATAACAGATTTTGCAAACATTCTAACACAGATGGGAACTACAAATTCCCTTGCCAAAAAGTCTTGGAATCTACTGGTATGACTACCCCATCAGCTGATGCTTCCAGCATTTTACCATTTCAATGTAGCTTCTGTTCTTGAGAATATTGGAAGCATTTTTGGTTTCAGTAAGAAGCATCACCTATATTGTAACCAGTGACAACAACAACAACAACAACAAAAAGAAAACTACTTGGCAGGCCACTAAAACATTGAGATCACTAAACAGCATTCAGGACATCCTGTTTTTAACCAGGAGCACAACATTCCTATGCATGATTGTGCCAAAAAGTGTCGGCTTGAGACACTCACATCTTCACACCAGATTTTAAAGGACCTATCCAAAATGTTGACCCCAATCCCATAAATAGGTTCAGTACCTTGCATAGCTCCTGTAAAGTTTGGAAAAATATCTGAAGCAGATTGGCTGTTTAGTTATGTGCGAGCCACCATTCTCCACTGATGGCAAAGGTAACTTTCTATTAAATTAATGGATAGTGAACAAAGCCTAAATCTTGATTTTGGGACATGCTCATTCATATATTGTGGACTAGAGCAAAATGGAGCCTGGCATATGTGTCCCACAAGTTTGTTACAGCTTCCCTTGACCCTTCTGAGCTCNNNNNNNNNNNNNNNNNNNNNNNNNNNNNNNNNNNNNNNNNNNNNNNNNNNNNNNNNNNNNNNNNNNNNNNNNNNNNNNNNNNNNNNNNNNNNNNNNNNNGAGCTCTCCCTCAAGGTTAATTGTCTCTGGGGGAGATTTTAATCAGGATTATGTCTGAGGAGTGACAGATTAAGTCTTCTCGCCTCTGCAGTCCTGAAGAAAATCAACTCCCTCACTCTGCCTGGTATTTAATTTTAAAAACAAACAAACAGACCCAGCCTTAGCTCCCATTTAAGTCATTATAAGTAATATCTAGTGTGATATGTTTCTTTATGAAGGATATAGATGTGAAGTCTCCATAAATGGGCATTTGGGGGTCAAACTTTATTTATACCCTCCTCCCCTTTTCACTTCATCAGGAGCAACTACAAGACTATTTAGAGTAGCAGAGAAAAACCCGGTGCCTTCCAGATGTTTTGGACTATAACCCCAGTTGATCCCGCTCAAGTTCAGATGGTCAAAGATGATGGGCATTGTCACTCAATGCACCTGAAAAGTGACAGATTGCCTACTTGTATCTTAGAGTTCAAAGGTCCCCTGGAGGATGCAAGTAATCCCGGTTGCCTCTCCCAGCTTGCTATGAGCAGGTGTCTGACAAGTCCAGCCACACGCTCAGCTGTGCACAGTGATTACAGTAAATTGTTAGTTCCCTGTGGGACGTAGCAAGTGTCACAACAGACTGCTGTTACACATCCAAGTGCAACGTGCCAGCAAACAGCAAAGATGCTCAGTTCATTTGCTGCCTCCTTCTAGGCAAATCTACTTGTTGCCCATGGTATTGTCTCTGTGACATTGGCACTGGGACATATCAGATCCCTGAGGAAAGCACTGGCTGATCTTTTGCTTGAACAACAGAGCATTCACTTAGGGTGAAGAATTTCTACTGAGGCTGCAACATATAGTAGTTAAAATGTGGGTCAATTAATCATATGACTTATGCTTAAGAGGTACATGATGTGCATGAGAGGTGAAAACCATATGTCTAAGAGAATAAAATGTTTATTGCATGTATCAGTTTAGAAAAGGGATGTCTTGATACCATCGTCAGTTTTTGTGAGCATTTATATGATATTTGCCTTATTAATTGGGGGGATGGTAATCAAAAGTTTTAACCAGTTAAATGAACATGAGATGAACAATTGTTCTCTTGGCCTACAGTGAATATGGGTCAGAATGGGTCTCCCCCCCCCCACCCGATGTTTCACTAGGGAAATATTATACAGATTCAACTGAACAATTTGGGTTGGGTGAATTTTTGTAGCATCTTCTTGTTCATTTGGCATGTGCTAGGTCCTTAGCCAACAATGCTTATCTTTACCCAGAGTGTTTTATATAAAATAAAAATATTTAATGTATAAATAAAAATCTGCTCTTTTGCTTGGCAGGTATATACCTGAGGGGATGCAATGTTCCTGTGGTCCTGACTATTACACTCTCAACCCTGATTACCACAATGAGTCCTATGTCCTTTATATGTTTGGCGTCCACTTTGTTATCCCTGTGGTTGTCATCTTCTTTTCCTATGGGCGACTCATATGCAAAGTTCGAGAGGTAGTGTATCTTTCCATGAAATCAAGGCATGGGGGCTGGGGGTGACCCTGGACAAATGAGTTGTTGAATGAAGTATATATTAGACTCTTTATCTACATTTTTGTATGTGGAGGGGAGGGGCCCATCACAAATGGATCAAGGCATAATTTTATTCCTATTAGCACCTATGTTTTATTGGTGTCCTGTATGCTATTTCCCCATATTTTAATACATTTTATTTATTTTTAGAATTAACAGTAATTTATTTTTGTTCTGTCAACCTTTTGCTCGCAAAGAAATCCCTACCTCCCCCCCTCCATTAACATTATATGCCCTGNNNCAAGCAAATGCAAAGGGATGACTGTACGTACTATATACCTTATGAAATCACCTATAAATGATACTTATGGTACCTAGTTCTTTGTCTGTCCATATATAATTTCTATTATTAGTTCCTCTATTTCTATAATATATTTTATGGTAAAAATCAATTTGACCAGTTGGAGGTCTGTCTTCAACATTCAGTTTTTGAAAATACATTAAATGGTTAACAGTTCGCTTCCAGGTTTCCTCCTCCTCTATTTCTCCTCTCTTCATAGGAAAATGACTAATTTTTTTCCCTGCAAGTGCAACAAACCATATTCTATTAAGATACCAATGAAATGAAATTTCTTGGATGACTCCCCCATACTTAGAGGACAAGTTGCCCTCCTGGCAGCAATGCACTGTTTTAACTATAATGTTTTTCACAGGACAGGCAAATGGAAATTGTGGCAGAGTTGTGGCTGAATTTGCGATCAGTTGCAATATTTGCTTTTCCTGAATGAAGTAGAAGATATAATAATAATAATAATAATAATAATAATAATAATAATAATTTTATTCTTATATCCCCCCATTTCCCGGAGGGACTCGGGGGGGCTTACATGGGCCATGCCCAGACACGACAGCACAAATCAGATAAAACATTAAACCGAGCAGTAAAACTTCAACATGATTAAAAATAGTCATAAAAGATATGGGGACCAGCTTATATTTGCCAGAAAACCTGCTGTTTTCTTCTGGTGATAAAAATTCCTAGCTATGTAGAATATAATGACAAGTAATGATGGCAGCAACTCAGCTCTGTTTCATTGTGATGGTAACATACTGGTATAAATCACCCCAAAGCTTGAGAGAATTTGCTCAAGCCTCTCTTGTCTCTTGTCTCCCCAGGCAGCTGCTCAGCAGCAGGAATCTGCCAGCACTCAGAAGGCAGAGAGAGAAGTTACTCGCATGGTGATTTTGATGGTGTTGGGATTCCTCCTTGCCTGGACCCCCTACGCAATGGTAGCATTCTGGATCTTTACTAATAAAGGGGTAGACTTTTCTGCTACACTCATGTCAGTGCCTGCCTTCTTCTCAAAGAGTTCCTCCCTCTATAATCCCATCATCTATGTCCTCATGAACAAACAGGTGAGATTTCTCCCCCTGCATTAGACTAAGAAAAATTCCTTTTAGATTCCAGCTCTATGAAATCAAACCTGGCAGATTCCTTTCTTGCATCATCAGCTCTAGAATATACCCCAGTCCTAATTTGCAGCTTTCTGCTGCCATAGTTTAGAATATCAATATTGTTCTGCTGATAAATCTTTGTGTCAGCCAACAGTAATTTTTGCTAATCAAGTCTAGTGTCCAATTGGATGGGAACGTCTACCCTAATCTCCTGTTTAGAGTAATTTGGAATGTCATCTTGGCCATCAGAGTTGCTTCTCAGCAATCACATCTTTCTGATGAAGGTTAATATGCCTATAGATGACAACCCAATGAGGCATGTGCTTTGTACCAAAGCTGAGCACTAAGAGCTGAGCTTCCTTGACTGTGGAATTTGCATGAATTGCTTCAGAGCATATTTTCTCCCTCTTTCTCTTTCCAGTTCCGTAATTGCATGATTACCACAATCTGCTGTGGCAAGAATCCATTTGGAGATGAAGATGTTTCATCTTCTGTTTCCCAGAGCAAGACTGAGGTATCTTCTGTCTCTTCCAGCCAAGTGTCACCTGCATAGGCTATGGACAGTTTGACTTTCGGTGACCTGTCAGAAACTGGACCAAGAAATAGAAATGGGCTCATTCACAGGGTGTCTGATCCATAAGATTTTCTCATTCAATTATTCCCATATGCACAAATGTTGAATGCCACACACAGACAGACGTGCTCAGTGTAGCATTCCCCTTTCCAGATATCTAGCTATACAAACAATGTATGTAATCTCCCTCTGTAATAGCTGACACATGTTCATAAGCCTTTGTGCAAACATTCCTTTGGGTAAATAGATATATCTGTCTTTACCCCAGATCTATAGAAGTCATGATGTCCATCATGGGCATATGAGATGTTCTGCATTTCATTACAATGGTGACAGTTCTGTCAATTCATTCACTTTCTTTTCAGGGACTTAGTTTTTTTAAGAGAACCTTTTTACACAGAGGGAGATAAAAGCCCTGTCTGCTCATTTGTACATGTAAAGAAAAATAAATAAATAAAATGTCCTTTAGGTTGCTGGATGCTGGTGATTGTCAAGGCTGGGGTCAAACTATTTATGTGCTTTCGATTTTGCATATATCTGTCTTCTTTTAACGCAAAAGTTATATATGTGTGAGGCCAAACTCGATACATGACGTCTGCATCAAAGATGACATGGGGAACCAGCTTTTCCCAATCAGCAATCTTATATACAGGCTATTAGATGTTCCAAGGGGCCACACAGGGTTGAAGTTTTGAGACTGGGAAAAGTTGTTAGCAGGACATGTGAAGCACACCTGAATACCAATAAGGAAATTGTCGACCAGGGCTATGGGTGCAAAGAAGACAGCTTGCTTTCAGTGAGTCTGTTTCCATCATACTTCTGTGCATGAATGAATATGTTTTTACAGAAATATGAATGCATTAGTGTGGATAACAAGTGAAACCATAATATTCTACATAGCTAGCAGATGGCCTCCTATGCATAATGCTTTTTTTTTATCAAGAACCTTTTACTAATGTACACTGTTTGAGCTGTACTTCCATCACTGACTTGCACACCTTCCCATTTCTCTCCTAAAATGGG</t>
  </si>
  <si>
    <t>AGACATACCAGCTCTGTGTTCCCTTAGGGGATTTGCTCTTTTTTTAGAATTTTTTAAAAAATAATCAGATTTGGGTGGAAGCCTCCCAATTAAATTATCTGAAAAACTACAATAATTATAACTCCTCATTAGCAATCATGAATGGAACAGAAGGTATTAATTTTTATGTGCCACTGTCCAATAAAACAGGGCTGGTTCGGAGCCCCTTTGAATATCCCCAGTATTACTTAGCTGATCCATGGAAGTTCAAAGTTTTGTCCTTCTACATGTTCTTTCTCATTGCTGCTGGGATGCCTCTCAACGGCCTCACCCTCTTTGTGACCTTCCAGCATAAGAAGCTACGGCAGCCACTGAACTACATCTTGGTCAACCTGGCAGCAGCAAACCTTGTGACGGTCTGCTGTGGTTTCACTGTCACCTTCTACGCTTCCTGGTATGCCTACTTTGTATTTGGTCCCATTGGCTGTGCCATTGAAGGCTTCTTTGCAACAATTGGAGGTCAAGTTGCACTCTGGTCACTGGTGGTCCTGGCCATAGAGCGCTATATCGTGATATGCAAACCTATGGGCAACTTCCGCTTCTCTGCCACTCATGCCATAATGGGCATTGCTTTTACTTGGTTTATGGCCTTAGCCTGTGCAGGTCCACCTCTGTTTGGTTGGTCCAGATTTATACCTGAGGGAATGCAGTGCTCCTGTGGTCCAGACTATTACACTCTCAATCCTGATTTCCACAATGAATCCTATGTCATCTATATGTTTATTGTCCACTTTACCGTCCCCATGGTAGTCATCTTCTTTTCGTATGGACGGCTTGTATGCAAAGTCCGAGAGGCAGCTGCTCAGCAACAGGAGTCAGCAACCACTCAGAAAGCAGAGAAGGAAGTTACCCGCATGGTGATCCTGATGGTGCTGGGATTTCTCCTTGCTTGGACCCCTTATGCTGCAACGGCAATCTGGATCTTCACCAACAGAGGAGCAGCTTTTTCTGTTACATTTATGACAATACCTGCCTTCTTCTCTAAGAGTTCAAGTATCTACAATCCTATCATTTATGTCCTCTTGAACAAACAGTTCCGTAACTGCATGGTTACCACAATCTGCTGTGGCAAGAACCCCTTTGGTGATGAGGATGTTTCATCATCTGTATCGCAGAGCAAGACTGAGGTATCTTCTGTCTCCTCCAGCCAGGTGGCACCTGCGTAGGCTATGGACAGTTTGACCTTTGGGGACCTGTCACACTCTGGGACCAGGAAATAGAAATATGCTTACCCACCTGACATCTGGTCCATGACCTCCTCTCATGCAATTGTTCCCTGATGCACAAATGTTGTATGCCACACACATAGAAGAGTGCACAGCATAGCATGACCCATTTCCAGATAACTAGTTGTACCAACACTATATTTAATCTCCCTGTGCAATAGTTGTGTGTGTTCTCTAACCATTTGTGCAAGCATTTCTTTGGGCAAATGCATCCAGTGCATTTGTTGAAATGGACGTGATCACTATCAAGCATATCTGAGATGTGTGTACACCAGTTACCGCAGCGTTTGTACAAGGGCCCTGCCAACTCACACTCCCCCTTGGACACTCTGATTTTTCAGAACAACCCCACTTGTACTTACAAAGAAAAGGAAATAAAATGTTCTCTAGGTAAAAAAAAAA</t>
  </si>
  <si>
    <t>TTTTTCTACATTGGGGGGTGGGACATTTTTAATTTTTTTAAATTGGGGTTGAAGGAAAATTCCTTAAAAAAAATCAGAGCATTTGCTTTAAACAAACACCCTTAAAGCAAAGCCACTGCCGTACCATTGGCAGGATGAATGGGACAGAAGGTATCAATTTTTACGTGCCTATGTCCAACAAGACAGGGGTGGTGCGAAGCCCCTTCGAGTATCCCCAGTACTACCTGGCCGAGCCCTGGAAATACCGCGTCGTGTGCTGCTACATCTTCTTCCTCATCTCCACCGGTTTGCCCATCAACCTCCTCACCCTCCTGGTCACCTTCAAACACAAGAAGCTCCGGCAGCCGCTCAACTACATCCTGGTCAACTTGGCGGTGGCCGACCTCTTCATGGCCTGTTTTGGCTTCACCGTCACCTTCTACACTGCCTGGAACGGTTACTTCGTCTTCGGGCCTGTCGGCTGTGCCATTGAGGGCTTCTTCGCCACGCTGGGAGGTAATGCCGTGGGGTGGGAGGTTGGCAGGGGTGATCTTCAGGCTTTAGGAGCCCCATTCCGTCCCTTCATCACACTGCGATGGCGGTGATGCATGCAGCACTTCTCCAGAAAGCCACCTTGCGTGCCACCGCGGTGTCACAGNNNNNNNNNNNNNNNNNNNNNNNNNNNNNNNNNNNNNNNNNNNNNNNNNNNNNNNNNNNNNNNNNNNNNNNNNNNNNNNNNNNNNNNNNNNNNNNNNNNNGGATCCGTCATGATCCCCTCCTCCGCTGCCAGTGTCCGCGGCAGCAGACGCTCCCTCGGCTCCCAGAGCTGCTCTTTACAGCCGGGAGATTCTCAGTTATTCACTGGGATGCCAGTTATCCTTTGCTGATCCCAGCCCCTCGGTCCCCTCCGCTCTTTGCTGCGACCACGAAGGGAAGATCAAGCCTGGAGCAGCTCCTCCCTACACTCTCTTGTCCTCTCCCTCCTGCAGGTCAAGTCGCTCTGTGGTCCCTGGTCGTCTTGGCCATCGAGCGCTACATTGTCGTCTGCAAACCCATGGGAAACTTCCGCTTCTCCGCATCCCACGCCATGATGGGCATTGCTTTCACCTGGATAATGGCCTTTTCCTGCGCCGCTCCCCCACTCTTCGGCTGGTCCAGGTGGGTGCAAGGGTGCTCAGCACAACCCCAGCTGCTCAGCAAACACCCCAGGGACAGGAGACACGTTTGGGGCTCAGACCTGACACTGGGCTGCAGGTCAGAGGCAACGGGGCAGTCAGAACAGAGACGGGACCTCAGCCATCAGTCCCACCACGGCTTGGTGTCCCCTGACCCACGGCAGCCACGGGCTCAGCACCTCCTGCTGCAATGGCCCTTCGTGCTCCTTTTATGTTCTGCAGAGAAAGGGGCTCAGGGGCATGGCTCATCCACGCAGAGCCATGGGGACCTGCACACTGCAGAGCCGCGCAGCCGGGTCCGCGGGGCACAGAGGGCTCACCCAAAACACACCCGCCACTCCCTCAGCATCCCCAGCCCCGGGAACTCGGCCCTGGGCTGAGCCCCCCGCGGTGGCCCCAGGGAGGGCCCTGGTGCAGACCCCGACCTTTCTCCCCGGCAGATACATGCCCGAGGGGATGCAGTGCTCCTGCGGCCCCGACTACTACACCCACAACCCCGACTACCACAACGAGTCCTACGTCCTCTACATGTTCATCATCCACTTCATCATCCCAGTCGTGGTCATTTTCTTCTCCTACGGGCGCCTCATCTGCAAAGTCCGAGAGGTAACGCTGGGAGGGGACGGAGGGGACGGGGTGGGTGGCTCGGGCGGGGGGGTTGGTGACCCGGGGTGCCCTCACTGCCCCCCGCCCGCAGGCAGCCGCCCAGCAGCAGGAGTCGGCCACGACCCAGAAGGCCGAGAAGGAGGTGACGCGGATGGTGATCCTGATGGTGCTGGGGTTCATGCTGGCCTGGACGCCCTACGCCGTGGTGGCGTTCTGGATCTTCACCAACAAGGGCGCAGACTTCACCGCCACGCTCATGGCCGTGCCTGCCTTCTTCTCCAAGAGCTCCTCCCTCTACAACCCCATCATCTATGTCCTCATGAACAAGCAGGTGAGATGCCCCATGCCATGCACGGTCACCCTTTACCTGGGCTTACCCAGGGTCACCGCAGGCACCTTCCTCCTCCCCGCAAGTGACGGCAGCCAGCTGGGGGGCTGCCAGCACCGCAGCGCGTCCCCGCTGGCCCCCGGTGCCACCGTTCTCTGTTTTCCTCCCTCCTTCAGTTCCGCAACTGCATGATCACCACAATCTGCTGCGGCAAGAACCCCTTTGGGGATGAAGATGTCTCCTCCACCGTATCCCAGAGCAAAACCGAGGTCTCCTCTGTCTCTTCCAGCCAAGTATCACCTGCATAGACCATGGACAGTTTGAACTGGGGTGACCCAGCGCGCTCGGGGACCGAGACAGACACCCAGACACCCCCAGTCTCACTTCACACGGCCCCTCCTTGTGCACCAACACCCCCCCCGCACCTGCACCTCGCTGGGCACCCACTGCAGCAGTGTCCCCATCCCC</t>
  </si>
  <si>
    <t>MNGTEGINFYVPMSNKTGVVRSPFEYPQYYLAEPWKYRVVCCYIFFLISTGLPINLLTLLVTFKHKKLRQPLNYILVNLAVADLFMACFGFTVTFYTAWNGYFVFGPVGCAIEGFFATLGGQVALWSLVVLAIERYIVVCKPMGNFRFSASHAMMGIAFTWIMAFSCAAPPLFGWSRYMPEGMQCSCGPDYYTHNPDYHNESYVLYMFIIHFIIPVVVIFFSYGRLICKVREAAAQQQESATTQKAEKEVTRMVILMVLGFMLAWTPYAVVAFWIFTNKGADFTATLMAVPAFFSKSSSLYNPIIYVLMNKQFRNCMITTICCGKNPFGDEDVSSTVSQSKTEVSSVSSSQVSPA</t>
  </si>
  <si>
    <t>TTCATTGCAGCTCCCGTAGCCAGGGCAGGATGAACGGGACGGAGGGGATCAATTTTTACGTGCCTATGTCCAACAAGACGGGGGTGGTGCGGAGCCCCTTCGAGTACCCGCAGTACTACCTGGCCGAGCCCTGGAAATACCGCCTCGTGTGCTGCTACATCTTCTTCCTCATCTCCACCGGCTTCCCCATCAACTTCCTCACCCTCCTGGTCACCTTCAAGCACAAGAAGCTCCGGCAGCCCCTCAACTACATCCTGGTCAACCTGGCGGTGGCTGACCTGTGCATGGCCTGCTTTGGTTTCACCGTCACCTTCTACACCGCCTGGAACGGCTACTTCGTGTTCGGCCCCATCGGCTGCGCCGTGGAGGGGTTCTTTGCCACGCTGGGAGGCCAGGTCGCCCTGTGGTCCCTGGTTGTCCTGGCCATCGAGCGCTACATTGTCATCTGCAAGCCCATGGGCAACTTCCGCTTCTCCGCCAGCCACGCCTTGATGGGCATCGCTTTCACCTGGGTCATGGCCATCTCCTGCGCCGCCCCGCCGCTCTTCGGCTGGTCCAGGTACATCCCGGAGGGAATGCAGTGCTCCTGCGGGCCCGACTACTACACCCACAACCCCGACTTCCACAACGAGTCCTACGTGCTCTACATGTTCGTCATCCACTTCATCATCCCCGTCGTCATCATCTTCTTCTCCTACGGACGCCTGGTGTGCAAAGTCCGGGAGGCAGCTGCCCAGCAGCAGGAGTCGGCCACGACCCAGAAGGCGGAGAAGGAGGTGACGAGGATGGTGATCCTCATGGTGCTGGGCTTCATGCTGGCCTGGACGCCCTACGCCGTGGTGGCATTCTGGATCTTCACCAACAAGGGCGCCGACTTCACGGCCACGCTGATGGCAGTGCCTGCCTTCTTCTCCAAGAGCTCCTCCCTCTACAACCCCATCATCTACGTGCTCATGAACAAACAGTTCCGCAACTGCATGATCACCACAATCTGCTGCGGCAAGAACCCCTTTGGGGATGAAGAAACCTCCTCCACCGTATCCCAGAGCAAGACCGAGGTCTCGTCCGTCTCCTCCAGCCAAGTGTCACCCGCATAGAGCACGACAGTTTAACTGGG</t>
  </si>
  <si>
    <t>MNGTEGINFYVPMSNKTGVVRSPFEYPQYYLAEPWKYRLVCCYIFFLISTGFPINFLTLLVTFKHKKLRQPLNYILVNLAVADLCMACFGFTVTFYTAWNGYFVFGPIGCAVEGFFATLGGQVALWSLVVLAIERYIVICKPMGNFRFSASHALMGIAFTWVMAISCAAPPLFGWSRYIPEGMQCSCGPDYYTHNPDFHNESYVLYMFVIHFIIPVVIIFFSYGRLVCKVREAAAQQQESATTQKAEKEVTRMVILMVLGFMLAWTPYAVVAFWIFTNKGADFTATLMAVPAFFSKSSSLYNPIIYVLMNKQFRNCMITTICCGKNPFGDEETSSTVSQSKTEVSSVSSSQVSPA</t>
  </si>
  <si>
    <t>TTTTTTCTTTCTTTTTTTTTTTTTTTGGTAATTGGGGTTGAAACAAAATTCATTACCATAGAGCGCTTGATTAAAAAAACCCTTAAACGCAAAGCAGCTGCCATAATACTGGCAGGATGAATGGGACAGAAGGTATCAATTTTTATGTGCCTATGTCCAACAAGACAGGGGTGGTGCGAAGCCCCTTCGAGTACCCCCAGTATTACCTAGCCGAGCCCTGGAAATACCGCCTTGTGTGTTGCTACATCTTCTTCCTCATCTCCACTGGTCTGCCCATCAACCTCCTCACCCTCCTGGTCACCTTCAAACACAAGAAGCTCCGGCAGCCGCTCAACTACATCCTGGTCAACCTGGCGGTGGCTGACCTCTTCATGGCCTGCTTCGGCTTCACCGTCACTTTCTACACAGCCTGGAATGGATATTTCGTCTTCGGTCCCGTTGGCTGTGCTGTGGAGGGCTTCTTCGCCACTCTGGGAGGCCAGGTTGCCCTCTGGTCCCTGGTGGTCTTGGCCATAGAGCGTTACATCGTTGTCTGCAAGCCCATGGGAAACTTCCGCTTCTCTGCCACCCACGCCATGATGGGCATAGCTTTCACCTGGGTCATGGCCTTCTCCTGTGCTGCTCCACCCCTCTTTGGCTGGTCCAGGTACATGCCGGAGGGGATGCAGTGCTCCTGTGGCCCTGACTATTACACCCACAACCCTGACTACCACAACGAGTCCTACGTCCTCTACATGTTTGTCATCCACTTCATCATCCCGGTCGTGGTCATCTTCTTCTCCTATGGGCGCCTCATCTGCAAAGTCCGAGAGGCAGCCGCGCAGCAGCAGGAGTCAGCCACCACCCAGAAGGCAGAGAAGGAGGTGACGCGGATGGTGATCCTGATGGTGCTGGGCTTCATGCTGGCCTGGACACCCTATGCTGTAGTGGCATTCTGGATCTTCACCAACAAGGGAGCAGACTTCACCGCCACACTGATGGCAGTGCCTGCCTTCTTCTCCAAGAGCTCCTCTCTCTACAACCCCATCATCTATGTCCTCATGAACAAGCAGTTCCGTAATTGCATGATCACCACTATCTGCTGTGGCAAGAACCCTTTTGGTGACGAAGATGTCTCTTCCACCGTATCCCAGAGCAAGACTGAGGTCTCCTCTGTCTCCTCCAGCCAAGTTTCACCTGCATAGACCATGGACAGTTTGAACTGAGTGACGGCCGAGCTTGGGGACCAAGACATCCCCACACCCACAACCACGTTCCACTCAGTCACTCCCCTGTGCACTGAAGCCCTCCCCTGCTGTCCTGTGTGCTCCCGCCTGGCAAAGCAGCTGTGCATGTGCTGCTGCTGCTTCCCTTGTCCCCACCTGTGTTGTCCCCCTGGTGCCAACGTGGCCCTCTGAGCTCTCCCACAGCCCTTCCCCTGAACACTACACACCCTGCACATCGTCACCGTGCTAAACCAATCCTGGCACAAGAGCATGGGAAGGGGGAAAGAGCAACCCGAGGTTGGTATGGGGAGCGGGAGGAGTCCCTTTGTAGCACCTGCTGGTCCAGAAAGGAGATCTGAGTCTCTGACCCTGGGTATGTATGCAAACACCTTTCACAAGGTTCCCATGCAGAGCTGCAGGGTGGGCAGCAAGGAGGGTAGATATTTCTCCCACCAGGGCATCATGTCTATCCCATGTTCTTCACCCTCTATAGCACCTCTGCAGCACCAAAACCCAGCCAGATCCCTTCTCCAGCTCCTGGGAGCTGCTCACGATTTGGGATATTCCCTACCCTCCCCGAAAGTGCCAGCAGAGATCCCTGCTTGCTTCACATCATACTGCAACAGCAGTGGGAATTCTCCTCCCTGCTTCCCTGTTAGCGTCCCCCTCTCCTCGGTGCCCAAGGGAGTGTCTCCTTTCCAAAAAACAAGCATACAAAGACAGCACCACTGCAAACCCCAGCAGCATGAATCTGTACCCGCAGTGCTCCCAGCTGCCCCATCCCAGCACCAGAGGATCCATCCCTGCAGAGCTGCACATCCCACTGACGGCACCGCTGGCAGCGATCGATACCCGCGGTCTTTATAAATCAATATAACAAATGGAGCTGTGAGAGGGCTCTGCTTCAAGCCCGACGCCCCGTATCCCCAAGACAACACTGTAGATATATATATTTTTGTCTTGGAACCTGTAAATATTTGCTCACATCCTTTGAAGTCTCTATCTTTCTCAGCCCTTTCCTTCTCCCAACTCCGAGGCACAGAAACCATCTCTCACCTTGGCTGCAGCCGACACGCACCGCCAGCCTTGGAGGGTGGCACCAATCCCCCAACGCTTTCCTGTACATATTTTATAAATAAATAACATCGTGTCAGCACAAGGACTGCTACAGCTGAGAAGTAGGGATTAAAAAAAAAAGTAGGAAATAAACAGAAGCAGCACGGAGAAAAAT</t>
  </si>
  <si>
    <t>MNGTEGINFYVPMSNKTGVVRSPFEYPQYYLAEPWKYRLVCCYIFFLISTGLPINLLTLLVTFKHKKLRQPLNYILVNLAVADLFMACFGFTVTFYTAWNGYFVFGPVGCAVEGFFATLGGQVALWSLVVLAIERYIVVCKPMGNFRFSATHAMMGIAFTWVMAFSCAAPPLFGWSRYMPEGMQCSCGPDYYTHNPDYHNESYVLYMFVIHFIIPVVVIFFSYGRLICKVREAAAQQQESATTQKAEKEVTRMVILMVLGFMLAWTPYAVVAFWIFTNKGADFTATLMAVPAFFSKSSSLYNPIIYVLMNKQFRNCMITTICCGKNPFGDEDVSSTVSQSKTEVSSVSSSQVSPA</t>
  </si>
  <si>
    <t>GATGAAGCAAGATGAAGCAAGTACCAGAGTTTCACGAGGACTTCTACATCCCCATCCCTTTAGATATCAACAACCTCTCAGCCTACAGCCCTTTTTTGGTCCCCCAGGACCACCTGGGAAACCAAGGCATATTCATGGCCATGTCTGTCTTTATGTTCTTCATTTTCATCGGAGGGGCTTCAATCAACATCCTTACCATTCTTTGCACAATTCAATTCAAGAAACTCAGATCTCACCTTAACTATATTCTTGTGAACCTTTCCATTGCCAACCTGTTCGTGGCCATTTTTGGTTCCCCGTTATCATTCTACTCCTTCTTTAATAGGTACTTTATCTTTGGGGCTACAGCATGTAAAATAGAGGGCTTCCTTGCAACGCTCGGAGGAATGGTGGGTTTGTGGTCTCTTGCTGTAGTGGCATTTGAAAGGTGGCTGGTCATTTGCAAACCCCTTGGGAACTTTACCTTCAAGACCCCTCATGCCATAGCTGGCTGCATACTTCCTTGGATAAGTGCATTGGCAGCTTCACTCCCTCCACTGTTTGGCTGGAGCCGGTACATACCTGAAGGTTTGCAGTGCTCCTGTGGACCTGACTGGTATACCACTAACAACAAATACAACAATGAATCCTACGTCATGTTTTTGTTCTGCTTCTGCTTTGCTGTTCCTTTCGGCACCATCGTGTTCTGTTATGGCCAACTACTCATCACACTCAAATTAGCAGCAAAAGCTCAAGCAGATTCAGCTTCGACCCAGAAGGCAGAGAGGGAGGTGACGAAGATGGTGGTGGTGATGGTGTTAGGCTTCTTGGTATGCTGGGCGCCATATGCTAGCTTTTCTCTCTGGATAGTTTCCCACCGTGGTGAAGAATTTGATCTGAGAATGGCAACTATACCATCCTGCCTTTCCAAAGCCTCTACAGTGTATAACCCTGTCATCTACGTCTTAATGAACAAACAGTTCCGTTCCTGTATGATGAAGATGGTCTGTGGCAAAAATATTGAGGAAGATGAGGCCTCTACTTCATCTCAGGTCACCCAGGTCTCCTCCGTTGCACCAGAGAAATAAACCTATTTTCAATGTAACCTCATACTGTGGCAGTGAAAAACAATTTTACAACGATTGTAAATAATAAACAGACACAATAGGAATTCTTGCTTTTAATGTCAACATTTTTGTAACTTTATTTTGGCTTGCTGAACCAGTAGAATTAGTATAAGTTCAGTGTTATCATTAAAAATGTACAATAAATGCAATG</t>
  </si>
  <si>
    <t>MKQVPEFHEDFYIPIPLDINNLSAYSPFLVPQDHLGNQGIFMAMSVFMFFIFIGGASINILTILCTIQFKKLRSHLNYILVNLSIANLFVAIFGSPLSFYSFFNRYFIFGATACKIEGFLATLGGMVGLWSLAVVAFERWLVICKPLGNFTFKTPHAIAGCILPWISALAASLPPLFGWSRYIPEGLQCSCGPDWYTTNNKYNNESYVMFLFCFCFAVPFGTIVFCYGQLLITLKLAAKAQADSASTQKAEREVTKMVVVMVLGFLVCWAPYASFSLWIVSHRGEEFDLRMATIPSCLSKASTVYNPVIYVLMNKQFRSCMMKMVCGKNIEEDEASTSSQVTQVSSVAPEK</t>
  </si>
  <si>
    <t>AAGCTTCCATTGTGAAAAGTAAAATGTGTCAATCCTAGGAAACAAAAATTACTCCTTCATGGTCTAGGTTTTGATAGAAGGAATATAGAGAAATGCCCCATAGAGATTGATAGGCAAAAATATGACTGTAGAATTATGGAATAGTGGAGGACTTTATCAGCTGAAACTGATTCCTTGTTGAAAAGGAAAGCATGGGCTTCATTTGCAATTCTGATTGCTCAAACTAATAATTATATAACAATTATATACCTGATAGGGAAATGCACTCACTGTTTCTTATCACAAATGCAGCATTTTTCAATTTAAGCTAAATGGAAATAAGATTGAATCTAGGGTAGCTAAGAGTGGCAGGTTGGTTGTGGGAAGTGCCAGCTGAGCCATAACTGGGAGTACACAGGGAGAAAATAAGGGCATCTATGCATTTGGTCCTTGACTTTGCATCTCAGCTTCTTATCCTTTCCTCTTATCTGACCTGCCCTCCTTCTTCACCCTTGAGCACTTAATCAGGCTCTACTGTCTGATTAGGTACCAGCAAAGCAGCTTGGTAAGCAGCTAAACCCGTCTTTCCTAGCCCTTTGGCTGCAACTGTTCTGCAGTCCTTGAGGATAAGCCTGGCTTAGCTGAGGCTTTCCAGCCTTAAGGGTGATTAAGAAGACAGGAATGCTTTGGAGGTGGCAGGAACAGCTATCTTGTAGTCATGCCAGAAGAGCCCCCAGGACCAATAAGGTATAAAAGGCGCATTCAAAACCACACTTGTGATTCCTTATCTGCTCGCCATGGTACCCCCGCCTGTCCTCGCATTTATGATTCCATGCCATCCAGGTGACAAAGGGATGTGAACCGAAGCCAGGTTCTCTTCTTGTCTCCTGAATCCAGTCTCATTTAGCAACTTTCTAGGGATCCTTCCCCGAACTGATCCCCTTTGTCTATTTCTCTCTTCTTCTTGTCCCATCTACCCAATCCACCTAATATCCATCTCACCATCCTTTCAACTCTCTGTTATCACCACTTTCTTCTCCCTTTCTGCAATCATGACCATGCAGAAATCTCGGCCTGACTCCCGGGATAATCTCCCTGAAGACTTCTTTATCCCAGTGCCCTTGGACGTTGCCAATATCACAACCCTCAGCCCTTTCCTGGTACCTCAGACTCACCTGGGTAACCCAAGCCTCTTTATGGGCATGGCTGCCTTCATGTTCATCTTGATTGTACTAGGGGTGCCCATCAACGTTCTCACCATCTTCTGCACCTTCAAATACAAGAAGCTCCGTTCCCACCTGAACTACATCTTGGTCAACCTTTCCGTGTCAAATTTGTTGGTGGTCTGTGTTGGATCTACCACTGCCTTCTACAGCTTCTCAAATATGTACTTCTCTCTGGGTCCCACTGCCTGCAAGATAGAGGGATTTTCTGCCACGCTGGGGGGTAAGCAAGGAAAAAGCAGGATTCAATAGAACTGGAAAGAGTGAGTAGTTATACGTGGATGTATGAATATGTGGGGATATCTGAGTATTGTGGGGCATCATGAAAAGATATTGGGATAAGACAGTATGAGTAAGAAAACTATTTTGTAAATAGTGGTGAAAGCATTGACTGATGCTCAGAGAAAACGTAATAGCAATATGTGGTTTATCTTTGGTATCTGTCATCCCATATATTTAAATTTTTTGTGACCTAACAAAGCTTATCAAATATTTCAATCTTCTCCCTTCTATCCTCAACCAGGTATGGTAAGCCTATGGTCTTTGGCAGTTGTAGCCTTTGAAAGATACCTAGTAATCTGCAAACCCCTGGGAAACTTCACCTTCAGGGGTACACATGCCATCATCGGTTGTGCTGTGACCTGGATGTTTGGCTTAGCGGCTTCATTACCACCCCTCTTTGGCTGGAGCAGGTATGAATTGAAAAAGACACCTATTTTGGGAAGAGGAATACTCAGATGAAATTATGAATGATGGGCTATGAGAGTCACTGATAGGTACAAGAATAATTAACAGTTTGTTTTGATTTGGCAGTACTGAATTATGTGCCTTTCTCTTGCTTCCTCCCTCATCAGCTTAAATACTTCATTGCCATACCTTGTATGTAAGATGAGTAATTCACTCTGATTTTTTATATTTTCAGTGGAAACATCCCACATGCTAAATACTGTTTAACCTCCTCAGATATATTCCTGAGGGTCTCCAGTGCTCCTGTGGCCCTGACTGGTACACAACAGAAAACAAGTGGAACAATGAGTCATATGTGATCTTCCTTTTCTGCTTCTGCTTTGGAGTGCCACTGTCTGTTATTATCTTCTCATATGGCCGTCTTCTTCTCACCCTGAGAGCTGTGAGTATTACTTCTCTTCTGCATTCTTTTTTCCTCTTCTGGTGGTAAGGAGTAGTATTAAAAAGGAGTGGCAGGTAGCACAGCTATGTACAGGGTTAAAATGTACAAATTTGAATGAGTCTTGCTTATCCAACCTTCACTCATCCAACGTTCTGTATTATCGAATGCAGTCTGCTTCACAGGACTGAACTTTTTATGGATTTAACTCCGACAATGTTGTTACTATAAGTTCATTTTATGCAATTCTATCTTTATTTGTAGTCAATTTTTAGTAGTCAATGTTTTAGTAATCAATGTTTTCAATACAATGCGGTGTTTTGGTGCTAAATTCGTAAATACACTATTTACTACATAGCATTACCATGTATTGAACCATGTCTTGAACTGCTTTTTCTGTCAATTTGTTGTAAAACATGCTTAATTTGTAAAATCATAATGTAATTTGACATTTACAGTAGAGTCTCACTAATCCAAGCCTCGCTTATCCAAGACTCTGGATTATCCAAGCCATTTTTGTAGTCAATGTTTTCAATATATTGTGATATTTTGGTGCTAAATTCGTAAATACAGTAATTACAACATAACATTACTGTGTATTGAACTATTTTTTCTGTCAAATTTGTTGTGTAACATGATGTTTTGGTGCTTAATTTGTAAAATCATAACCTAATTTGATGTTTAATAGGCTTTTCCTTAATCCCTCCTTATTATCCAAGATAATTCTGCTGGCCCGTTTAGCTTGGATAAGTGAGATTCTACTGTAATAGGCTTTTCCTGAATTATTATTATCCTTATTATCCAACGTTCTGCCAGCCCGTTTTTGTTAGATGAGTGAAACTCTACTGTATATAAATATGTAATACTATAGATATCCAACTAATCCGGTGCTGTTTTTCTAAGCCCCGCTTCTCGATACTTTTATAAATAATAGAAGCCAGAGTTTAACATAGGACAGGGGGATTTCTGGTAAGTGCCTGGAATTAAGTTTGAACCCATGCATGTTCGTTAAGGCAACACTCTTGAACACTTTTAACACAGTCTTCAATCAGTACAAATTTCTTTTGTTGCTTTCTGGCTCAGAGCCAAATTAGATGGGAAGTTAAATGTATTCAATTACTTGGATTGAATTGGGAAGTACCAATTTGTACCAATGGAAGTTGCCTACTTGGGACTGAAAGCAAGTTCAACAGGGAACCATGGAAGCCAGTTAATTTTGCCTTGCATGCCACTGTTCCAATCTTGATCAGTTGTTGTGAGGAGTAAGAAGAGCTAGATATGTGGTATATTTACATCTTATCTGATTCAGCCCAAAGAAAATCCCGTAACAATAGTTGCAGTTTATTCCATTCTGTTCAAATGGCAAGAAAATGCAAACCAGCAATACTTTGCAAGCACAGACACCAACAGATTTGGTCCCAATGGCATATATGCTTGTGGATTGAGACTACTTATGCATATTTTCATGCACAATACCCCTATGAGTGCATAGTGGTATATGGAAACTGGTGCCAGGAGTTCGCCCTTCATCATTGCCATCATCATCACCGTTACATAATTGTTTCCCCCTCTGCTGGCTCTTGCAGGAAGTGCAGTGAGGAAACTGAAGGAACTGGAAGGTGAGGAAAGAGGGGAAATTATTGCTAGATACAAATGGAAGATTGGAAAGTAGAATTTCCAGTGGGTGCCTTTCTGAGTCAAATCTGAAGCAGAACAAGAAAATAATGAGTTTTGAAATACAGGGAAGCAAATCTGGTCTCAGAGATTTTCAAGAAACAGTTGGATGCCATTTGTTTGGTGGTGATCTAGGCTGGTTCTACATTGTCTATTTAATGTAGTTTGACACCACTGTAACTGCCATGGCTCAATGCAATGGAATCTGGGAATTTGTCATTTGGTTAGACACCAGCCATCTTCAGCAGAGAAGGCTAAAGACCTTGCATAAGCTCCACATTCCAGGAATCCATAGCAATGAGCCATGGCAGTTAAAGTGCTGTCAGGCTACATTAATTCTGAGTTGTAGATGTACCCCTGGTCTGAACCAGATGAACCACAAGGTCTCTGTCATATTCTATAATTCCTAGCTAGAATATTGGATTTATAAATCTGCCTTACAATTACTAGACCTTATCATAATAGTGGGAAATCATGGCAAAACCGCTACTGATGGAGATGGCAGTTTATTACAATAGATTATCTCACAGCAGAAATTGAGCTCCTGAGCTCTTGTTTCTCATTTATGCCAGTCATCAATCTGTCTTCAACCTAGCCCAGTTCCCATCCTCCTGTTCTCAGTTTTCTTACTCCACAAAATTTGAAATAGTCATTCACACATTAGTACAATAGCCCCTGTGCTGTATTCACTCAGCTACTTCACTGACACTCACTCATGGTTAATTGCCTCCTCACTCCATCAGGTTGCAAAGCAGCAGGAGCAGTCAGCCACAACACAAAAGGCCGAGAGAGAAGTGACCAAGATGGTAGTAGTGATGGTGATGGGCTTCCTGGTTTGCTGGCTACCATACGCCTCCTTTGCGCTGTGGGTAGTAACACACCGTGGGGAGCCTTTTGATGTTCGCCTGGCTTCCATTCCTTCTGTCTTCTCCAAAGCTTCCACAGTTTACAACCCGGTCATCTACGTCCTCATGAACAAACAGGTCAGCAGGGATGGGATCAGAAAAGAGAATGGTGGGTGGGCAAAAAGAAAGCATGAAAGTATCATTCCATCCTGCCTGTGTGCTCCACTGGCTCTAGTAGAGTTATTTCCTCTTCAGTATCCTACATGTGTTACTAGCACCCCTGCCCTGATAAGGATTTCACCCAAAAGGTGTAGAGTCTAATTCTTGGAAAATATGTCAACATTTTCTTTAATGTTGTGGCTTCTGGTATCATGTTCTCCAGGATATGCATACCCTTGGCCAGTGCTTGTTAACCTATCTAATGAGCCTCACCAGAAGAGTATTTTCCACAGTGTGCTTGGGATCAGAACCATGTGTTGTTGAAGGCTTTCATGGCCGGGAGCACAGGGTTGTTGTTGTTGTTGTTGTTTGTTTTTCAGGCTGTATGGCCATGTTCCAGAAGTATTCTCTCCTGATGTTTCACCCACATTTATGGCAGACATCCTCATAACCTCTGAGGATGCCTGCCATAGATGTGGGTGAAACGTCAGGAGAGAATACTTCTGGAACATGGCCATACAGCCCGAAAAACAAACAACAACCCTGATCAGAACCATATTTGAGCCTTTCTTTAAGGGCAACTTGTTGTGGACTGAGAGCCAATGGCTCGGGATCCAGCAACAGTCTGCAGACTGCCACTTTTAATAGACCGCAGTCAGCTAATGACTTTTTTCAGTATCTCTGAAATTATCATACTGGCCATGTGTCGGCACATTTCTTTGTAGAGATTGCCAGCTGTTAGGATTTCTGGGAGTTGAAGGCCAAAACATCTGGGGACCCACAAGTTGAGAACCACTGACTTAGAGGCATATGCATACACAGAGAGTTGGCCGAAATACTTTAATGGCACCAGATTCCATTTGATCTTGGAAGTGAAGCAGGGTCAGTGCTGGTTAGTTCTTGGATGACATTCCACAAACAAATACCAGATGCCATAGGCTGTATTTCAAAGGAGGCAATTGACAAAACCACAGAGTATTCCTTGCCTACTACCTTGTCTAAGAAACTCCTAAAGAATTAATGGGATCACCATAGGTTGACAGGTAATTTCAATGTATACCCACACATATAATCAGGCCAGCATAGGAGAATGTAATGTGTTTCCTGGGTTGTACTTTTACAGAGCTAATAGAGGCCTGGCAAATGAGTCATGTCTTTTTGCAGTATGCAGTGACAGATAAGCTGATGCGGGAAAGATTTGCTGAAGTTTGAAAACCAAATCTAAAAACCTGGTGCCTCCCACTGGAGATTCCACGGCTCCTCTCTAGTACAAATGAGGACTCTGTCTATCATGTCTATCATGTTTCTCCCTCATGTTATGGAACTGTGGAATCCCTATTGATTAATCCTCTTTCCCTTGCAGTTCCGCTCCTGCATGCTGAAGCTTATCTTCTGTGGCAAAAGTCCCTTTGGCGATGAGGACGATGTTTCAGGTTCTTCGCAAGCCACCCAGGTCTCCTCGGTGTCCTCCAGCCAAGTGTCCCCAGCATAACCAGGAGCTTTATCTCTGGGAACTCTACTTCTGCATACAGCACCACCCCTTGTCCTGCACAGCAGGAAGCTCCTGGTGTGTGTGTGTTATTCCTGCAGATAGCCTGTTTCAGAGCTGTTTTTCCTTGCAGGCCTTTGGCTACTGCACAGACCACTCCCACTATATATCCCACTATACATTACTCCATAAGCTTTTGTACTTTATCAACAGTTGTATACGTGGACTACATCTTCAGGCCCCACTAAGGTGAGTGAAATAATCACCCGCACACTGGAAACACAATAGTTGGAAATTCAGGAAGCATAGTTCTCAGGTACAGCCATGTCCCTTGACACATGGAAGTGGGATCTGGCTGGTCCAGCCTTCCTTGTTTGTATCACTGCAGGCATTTCTGTAAAAGAAAGAACAGTTGGCTTATATGAATTGGAGCTGGGTGTGATATGAGCTGCTAGTTTGACAAAACCAATTTCACTGTGAGGAATATATTAATCTACTACCACTCCCACAGAAATGGCCCCTCTTCGGCAGCATGAGAAGTGATACATCAACAAATGAGTTTCTCCTTTTAAGGCTGCAGCTTAAGGAAAGAAGTATTTCTTCAACCTCACAGTCTAGTTCTTTCTGTATTTCATTCCCTCCAGCAGGGGGCAGCAGGAACACACACCAGTGTCTGCAGAAAACAAGCTCTTCAAAAGTAGAATGAACCAGGAGCCCAGGCACATAGCCACCCAGGTGAATTGGGTGGCCCTAAATCTTGATTTTGGATACTTTATAATGACAGTTGCAAGGCATGGATCC</t>
  </si>
  <si>
    <t>MQKSRPDSRDNLPEDFFIPVPLDVANITTLSPFLVPQTHLGNPSLFMGMAAFMFILIVLGVPINVLTIFCTFKYKKLRSHLNYILVNLSVSNLLVVCVGSTTAFYSFSNMYFSLGPTACKIEGFSATLGGMVSLWSLAVVAFERYLVICKPLGNFTFRGTHAIIGCAVTWMFGLAASLPPLFGWSRYIPEGLQCSCGPDWYTTENKWNNESYVIFLFCFCFGVPLSVIIFSYGRLLLTLRAVAKQQEQSATTQKAEREVTKMVVVMVMGFLVCWLPYASFALWVVTHRGEPFDVRLASIPSVFSKASTVYNPVIYVLMNKQFRSCMLKLIFCGKSPFGDEDDVSGSSQATQVSSVSSSQVSPA</t>
  </si>
  <si>
    <t>CCCCCCCCCGTGTCCGTCTGTCCGTCCATCCGTCCGTCCGCCGCCATGCAGAGGGCGCGTGAGGCGCGCGACGAGCTCCCCGACGACTTCTACATCCCCATGGCGCTGGACGCGCCCAACCTGACGGCGCTGAGCCCGTTCCTGGTGCCGCAGACGCACCTGGGCAGCCCCGGCGTGTTCCGCGGCATGGCGGCGTTCATGCTGGCGCTGATCGCGCTGGGGGGGCCCATCAACGCGCTCACCATCGCCTGCACCGCGCGCTACAAGAAGCTGCGCTCGCACCTCAACTACATCCTGGTGAACCTGGCGGCCGCCAACCTGCTGGTGATCTGCGTGGGCTCCACCACCGCCTTCTACAGCTTCTCGCAGATGTACTTCGCGCTGGGGCCCACGGCGTGCAAGATCGAGGGCTTCGCCGCCACGCTCGGGGGTAACCGGGGGCCTTGGGGCGCNNNNNNNNNNNNNNNNNNNNNNNNNNNNNNNNNNNNNNNNNNNNNNNNNNNNNNNNNNNNNNNNNNNNNNNNNNNNNNNNNNNNNNNNNNNNNNNNNNNNGGTGTCTCTATGACATCCCATGGTGTCTCTATGGTGTCTGTGATATCCCATGGTGTCTCTACGTTGTCTCTGTGGTCCCCAGGCATGGTGTCGCTGTGGTCGCTGGCCGTGGTGGCCTTCGAGCGGTTCCTGGTGATCTGCAAGCCGCTGGGCAACTTCACGTTCCGCGGCAGCCACGCGGTGCTGGGCTGCGCCGCCACCTGGATCTTCGGCCTCGTGGCCGCCGTGCCGCCGCTCTTCGGCTGGAGCAGGTGGGGACCGGGGCGGCCTGGNNNNNNNNNNNNNNNNNNNNNNNNNNNNNNNNNNNNNNNNNNNNNNNNNNNNNNNNNNNNNNNNNNNNNNNNNNNNNNNNNNNNNNNNNNNNNNNNNNNNGTGTGTTTAGGGGTGTATTTAGGGGTGTATTTTTGGATGTCCTGGGGTGTGTTTAGGGGTGTATTTAGGGGTGTTTGGGGTGTGTTTAGGGGTGTATTTAGGGGTGTATTTGGGGTGACACCCCGTGGCAGGTACATCCCCGAGGGGCTGCAGTGCTCGTGCGGGCCCGACTGGTACACGGCCAACAACAAGTGGAACAACGAGTCCTACGTCATCTTCCTCTTCTGCTTCTGCTTCGGGGTCCCCCTGGCCCTCATCGTCTTCTCCTACGGACGCCTGCTGCTCACGCTCCGCGCGGTACGGACCCCAAACACCCCCAAAAACACCCCGAAANNNNNNNNNNNNNNNNNNNNNNNNNNNNNNNNNNNNNNNNNNNNNNNNNNNNNNNNNNNNNNNNNNNNNNNNNNNNNNNNNNNNNNNNNNNNNNNNNNNNAGAAGGCGTCGGGGGGTCCCTGTATGGTGTATCTGGTGTATCTAACGTATACGATCCATACGTTACAGGTGGCCCGGCAGCAGGAACAGTCGGCCAGCACGCAGAAGGCCTGTGGGGGTCCCTGTATGGTGTATCTGGTGTATCTAATGTATACGATCCATACGTTACAGGTGGCCCGGCAGCAGGAACAGTCGGCCAGCACGCAGAAGGCGGAGCGCGAGGTGACCAAGATGGTGGTGGTGATGGTGCTGGGCTTCCTGGTGTGCTGGGCGCCCTACTCGGCCTTCGCGCTCTGGGTGGTGACGCACCGCGGCCGCCCCTTCGACGTGGGGCTGGCGTCCATCCCCTCCGTGTTCTCCAAGGCCTCCACCGTCTACAACCCCGTCATCTACGTCTTCATGAACAAACAGGTGACCCTGGGGCGCTGTGGGGCGCTATGGGGGCACTATGGGGCACTATGGGTCGCTATGGGTCGCTATGGGTCGATATGGGGTCACTATGGGTCGCTATGGGGCGCTATGGGTCGCTATGAGGTCGCTATGGGGTCACTATGGGGTNNNNNNNNNNNNNNNNNNNNNNNNNNNNNNNNNNNNNNNNNNNNNNNNNNNNNNNNNNNNNNNNNNNNNNNNNNNNNNNNNNNNNNNNNNNNNNNNNNNNATGTCCGCAGTTCCGCTCGTGCATGCTGAAGCTGCTGTTCCGCGGGGACAGTGACGTCATGGGGTGTGTGATGTCATAGGGTGTGTGTGATGTCACAGTGTGTGTGTGTGTGTGTGACGTCACAGCCGTGGTGCTGACGTCACGGTGACGTCACGTCCCGCAGTTCCGCTCGTGCATGCTGAAGCTGCTGTTCTGCGGGCGCAGCCCGTTCGGGGACGAGGACGACGTGTCGGGCTCCTCCCAGGCCACCCAGGTGTCCTCCGTGGGCTCCGCCTCCGCCAGCCAGGTGGCCCCGGCATAGGACCCACGGCCACCTCTGCCCCACGGCGACCGCTGCCCCACGGCGACCTCTGCCCCACGGCACCGACCCACGGCGACCTCTGCCCCACGGCACCGACCCACGGAGACCTCTGCCCCACGGCGACCTCTG</t>
  </si>
  <si>
    <t>MQRAREARDELPDDFYIPMALDAPNLTALSPFLVPQTHLGSPGVFRGMAAFMLALIALGGPINALTIACTARYKKLRSHLNYILVNLAAANLLVICVGSTTAFYSFSQMYFALGPTACKIEGFAATLGGMVSLWSLAVVAFERFLVICKPLGNFTFRGSHAVLGCAATWIFGLVAAVPPLFGWSRYIPEGLQCSCGPDWYTANNKWNNESYVIFLFCFCFGVPLALIVFSYGRLLLTLRAVARQQEQSASTQKAEREVTKMVVVMVLGFLVCWAPYSAFALWVVTHRGRPFDVGLASIPSVFSKASTVYNPVIYVFMNKQFRSCMLKLLFCGRSPFGDEDDVSGSSQATQVSSVGSASASQVAPA</t>
  </si>
  <si>
    <t>CACCGACCCCGCCGCCATGCCGAAGCCCCGGGAGATGCGGGACGAGCTCCCCGAGGATTTCTACATCCCCATGAGCCTGGAGACCCCAAACCTGACGGCGCTGAGCCCCTTCCTGGTGCCCCAAACCCACCTGGGCAGCCCCGGCATCTTCAAGGCCATGGCGGCCTTCATGTTCCTGCTGGTGCTGCTCGGCGTCCCCATCAACGCGCTGACCGTGCTCTGCACCGCCAAGTACAAGAAGCTGAGGTCGCACCTCAACTACATCCTGGTCAACCTGGCGGTGGCCAACCTGCTGGTGGTGTGCGTGGGCTCCACCACGGCCTTCTACAGCTTCTCCCAGATGTACTTCGCCCTGGGGCCGCTGGCCTGCAAGATCGAGGGCTTCACCGCCACGCTGGGCGGGATGGTGTCCCTGTGGTCACTGGCCGTGGTGGCCTTCGAGCGGTTCCTGGTCATCTGCAAGCCCCTGGGCAACTTCACCTTCCGGGGCAGCCACGCGGTGCTGGGCTGTGCCATCACCTGGATCTTCGGCCTCATCGCCTCCCTGCCCCCCCTCTTCGGCTGGAGCAGGTACATCCCCGAGGGGCTGCAGTGCTCCTGCGGGCCGGACTGGTACACGACGGACAACAAATGGAACAACGAGTCCTACGTGATTTTCCTCTTCTGCTTCTGCTTCGGCTTCCCCCTGACCGTCATCGTCTTCTCCTACGGGCGGCTGCTGCTCACCCTGCGCGCGGTGGCCAAGCAGCAGGAGCAGTCGGCCAGCACGCAGAAGGCGGAGCGGGAGGTCACCAAGATGGTGGTGGTGATGGTGTTGGGCTTCCTGGTGTGCTGGCTGCCCTACTGCAGCTTCGCGCTCTGGGTGGTGACGCACCGGGGCCACCCCTTCGACCTGGGGCTGGCCTCCATCCCCTCCGTCTTCTCCAAGGCCTCCACCGTCTACAACCCCATCATCTACGTCTTCATGAACAAGCAGTTCCGCTCCTGCATGCTGAAGCTCGTGTTCTGCGGCCGGAGCCCCTTCGGGGACGAGGACGACGTGTCCGGCTCCTCCCAGGCCACGCAGGTGTCCTCGGTGTCCTCCAGCCAGGTGTCCCCGGCGTAGGGCGGCCCCACGGCTCTCCCCACGG</t>
  </si>
  <si>
    <t>MPKPREMRDELPEDFYIPMSLETPNLTALSPFLVPQTHLGSPGIFKAMAAFMFLLVLLGVPINALTVLCTAKYKKLRSHLNYILVNLAVANLLVVCVGSTTAFYSFSQMYFALGPLACKIEGFTATLGGMVSLWSLAVVAFERFLVICKPLGNFTFRGSHAVLGCAITWIFGLIASLPPLFGWSRYIPEGLQCSCGPDWYTTDNKWNNESYVIFLFCFCFGFPLTVIVFSYGRLLLTLRAVAKQQEQSASTQKAEREVTKMVVVMVLGFLVCWLPYCSFALWVVTHRGHPFDLGLASIPSVFSKASTVYNPIIYVFMNKQFRSCMLKLVFCGRSPFGDEDDVSGSSQATQVSSVSSSQVSPA</t>
  </si>
  <si>
    <t>CATTCCCCCCCCCCTCCTTCCCACCCCCCTCGCTGCCATTCTCCCCCCCCCCGCCGCCTTTTAGCCCCCCCCGCCCCCACCATGCACCCCCCCCGCCCCACCACGGACCTCCCGGAGGATTTCTACATCCCCATGGCTTTGGACGCCCCCAACATTACGGCGCTCAGCCCCTTCCTGGTCCCCCAAACCCACCTGGGCAGCCCGGGGCTGTTCAGAGCTATGGCGGCCTTTATGTTCCTCCTCATCGCTTTGGGGGTCCCCATCAACACGTTGACCATTTTTTGCACCGCCCGTTTCCGGAAGCTCCGTTCCCACCTTAATTACATCCTGGTTAATTTGGCCTTGGCCAACCTGCTGGTGATCCTGGTGGGCTCCACCACGGCCTGTTACAGCTTCTCGCAGATGTACTTCGCCCTCGGACCCACGGCGTGCAAAATCGAGGGCTTCGCTGCCACGCTGGGAGGCATGGTGAGTCTGTGGTCGTTGGCCGTGGTGGCGTTCGAGCGCTTCCTCGTCATCTGCAAACCTTTGGGCAACTTCACGTTCCGCGGCAGCCACGCCGTGTTGGGCTGCGTGGCCACGTGGGTGCTCGGATTCGTCGCCTCCGCGCCGCCGCTCTTCGGATGGAGTCGGTACATCCCGGAGGGGCTGCAGTGCTCGTGCGGGCCGGACTGGTACACGACGGACAACAAGTGGCACAACGAGAGCTACGTGCTCTTCCTGTTCACCTTCTGCTTCGGGGTCCCTCTCGCCATCATCGTCTTCTCCTACGGCCGCCTCCTCATCACACTCAGAGCGGTTGCCCGGCAGCAGGAGCAGTCAGCGACGACGCAGAAGGCGGACCGGGAGGTGACGAAGATGGTGGTGGTGATGGTGCTGGGCTTCCTGGTGTGCTGGGCGCCATACACGGCCTTCGCGCTGTGGGTGGTGACGCACCGCGGGCGCAGCTTCGAGGTGGGATTGGCCTCCATCCCCTCCGTCTTCTCCAAGTCCTCCACCGTCTACAACCCCGTCATCTACGTCCTCATGAACAAGCAGTTCCGCTCGTGCATGCTGAAGCTGCTGTTCTGCGGCCGCAGTCCGTTCGGGGACGACGAGGACGTGTCGGGCTCCTCGCAGGCCACGCAGGTCTCCTCCGTCTCCTCCAGCCACGTCGCCCCCGCCTAACGCCGCCCCACGGCGCCGCCCCATAGCCCCGACCCATAGCTCCGACCCGTAGCTCCGACCCATAGCTCCGACCCGTAGCCTGCCCGTAGCCGGCCATAGCTCCGACCCGTAGCCGCCCATAGCTCCGACCCATAGCTCCGACCCGTAGCTCTGACCATAGCTGCCCCATACCGGCCTGTAGCCGTCCCCGTAGCGTGCCCATAGCTCCGACCCCATAGCTGCCCCATAGCCCTGCCCCATAGCTCCGACCCATAGCCCTGCCCCATAGCTGCCCCATAGCTCTGACCCATAGCTGCCCCAGAGCCGTCCCATAGCCTCCCGATAGCTGCCCCGTAGCTCTGCCCCATAGCTGCCCCATAGCCCTGCCCCCAGGCTCTGCCTCATACGCCGCCCCACGGCGCTGCCCCATAACCCTGCCCCATAGCTCTACCCCACGGCGCTGCCCCATAGCGCCTCCCCACGGCGCTGCCCCATAACGCCGCCCCATAGCGCTGCTCTGCGGCACCGTAATAAAGTCTGGAGATGC</t>
  </si>
  <si>
    <t>MHPPRPTTDLPEDFYIPMALDAPNITALSPFLVPQTHLGSPGLFRAMAAFMFLLIALGVPINTLTIFCTARFRKLRSHLNYILVNLALANLLVILVGSTTACYSFSQMYFALGPTACKIEGFAATLGGMVSLWSLAVVAFERFLVICKPLGNFTFRGSHAVLGCVATWVLGFVASAPPLFGWSRYIPEGLQCSCGPDWYTTDNKWHNESYVLFLFTFCFGVPLAIIVFSYGRLLITLRAVARQQEQSATTQKADREVTKMVVVMVLGFLVCWAPYTAFALWVVTHRGRSFEVGLASIPSVFSKSSTVYNPVIYVLMNKQFRSCMLKLLFCGRSPFGDDEDVSGSSQATQVSSVSSSHVAPA</t>
  </si>
  <si>
    <t>CTGGGCTAAAAGGTCCCTTAGCCTATTTAGAAAAATGGGCCATTAGGAAATTGCAAGGAAGAACCATTCGTGAGAGGGATTAGCTGAGCTCTTTTGACTCTCTAATCACCCCTCCGTGCTCATCCCTCACCTGAAGTGTCCAGCAAATACACCAAGGGTGACGCAGGACAAGCATGAGCCATTCATACTGCTGCAACCAGAGAGAGGGAGCAGGAAAATGAGACAGGGAGGGGGCCAAATCACAGCCCAATTAAGAGATAAAACGTTTAAGGGCTTTGAGGATCTTGTTCTCCAAGTCAGGGGCTTAATCCGCCTGGGGGGGTGGGTATAAAAATGGGCAGTGCTCTGGGCCCTGTCACTGACGTTTGGATGGGAGAGACTGAGCGGTAGAGAGGGAAAGAAGAGAAGAAGAGAGAGAGGAGAGAAAAGGGGGGAGAGAGCGAAACTAGGAAGAGAAGGAAAGTGAGGGGATAGGAAAGGGGCAAAAAACAACAAGCGCTGGTAGTAGGCGGGAAAGAAGATGGCAGGGACCGTGACGGAAGCCTGGGATGTGGCAGTATTTGCTGCCCGACGGCGCAATGATGAAGACGACACCACAAGGGATAGCTTGTTCACTTATACCAACAGCAACAATACCCGGGGTGAGCCCAGCAGGGGCATCAAAACACATGGGTCCATCCCAAAGAATGGACTTTGGGTTTCTCTGGAGGTGGGAGGCTTCTTTGATGTTTACAACCCAGATCACAAATGTCATGGGGATGAGTGTTCCAGAAATATGATTTGTCAGTGGTATTGAGAAAGCATCTGAAAAGGTTTTCAGAAAGTGTTGCTAATCCAGCTGCAAGTACGTAGGAGTCTTCGTGTGCAAGTCAGGGAGAAGTGTAAATGTCTCAGTTTTCCTAGTAGAATGATCCCAAATAATATGTGAGGATAGGGACACTGAGGAAGGATGAGACACTTACAGTAGTTTTTTCTTGGCACAGTAACCTGCTGGTAGATGTGTGTGTGGTGATTGCTATACTGGTGAGGCTCCTTCTAACTCCTAACTTTTCCCTTCTCTGGCAGGCCCCTTTGAAGGTCCAAACTATCACATTGCGCCACGCTGGGTCTACAATATCACTTCTGTCTGGATGATTTTTGTGGTCATCGCTTCAATCTTCACCAATGGTTTGGTATTGGTGGCCACTGCCAAATTCAAGAAGCTACGGCATCCTCTGAACTGGATTCTGGTAAACTTGGCGATAGCTGATCTGGGTGAGACGGTTATTGCCAGTACCATCAGTGTCATCAACCAGATCTCTGGCTACTTCATCCTTGGCCACCCTATGTGTGTGCTGGAGGGATACACTGTTTCAACTTGTGGTAAGAGACAAATTGATGGTTTATTTCCCATGTTTTTAGCTTCAATCCCTCCCACATGTCAATATTCCTCATATGTATGTTAAGCCTCCCATGACATAACATCTTGCTCCCCTGTGGTCCTTTCAGACCCCCCCCCCCCCCGCCCCACTGTCTTCCTTTTGTGATGCTTCTCTTTATCAGGAATTTCTAGTGCAGGAATATTTAAATTCTCCTCCTATGCTTTGTCCCTAGCTTCCTCATGTATGCTAATCTCTTGCACTCCAGAAATCAATTGCTGGGAATTTAACAAAGGTTTTATTTGGTCTGCCGCAGCACCCACAACTCCTTTTTTGTGCTCCTGTTTTAGTATCCAAAAAAGGCAGTCCACAAAAGGTGATAGGAGATAAGCTGAAAGGAAGATGGATCCTTGCTTCCATATTCCCAGTGTAGATGCCATCCTGAATTCCATGTCGCTCCTTGCTAGTGACAGCTATCCCTTGTGCTCCTCTTCTCCATAGGTATCTCAGCTCTCTGGTCCTTGGCCGTTATATCTTGGGAACGCTGGGTCGTTGTCTGCAAGCCCTTTGGAAATGTCAAGTTCGATGCCAAACTGGCCGTGGCTGGCATTGTCTTCTCCTGGGTGTGGTCTGCTGTATGGACAGCACCACCCGTCTTTGGCTGGAGTAGGTGAGTGTGAAGTGGAGGGACTAGGACAAGCAGCATTACAGGAGATAATGGTCAGCATGGAAGGAAAGGCTGCCAGTACGAAAGGAGTTAGATTTAGGGGAAGACGTGATTATATACAGCATTCTGTATTCAGCAGAGAAATTCTATGAGGTTTGTTAAACTACCCCAGAAGTCTTGCTCAGGGTGGGCTGCTTCTATTGCACATGAGTAGAGGAAGTAAGCTGTTCAATGGTGTTGGTTGTGGAATTCCTTGCTGGGAAGAAACAAGGAGAGCGCACAGTCTCCTTTAGCCCATCGGACTTCAGAAATAACTTTAGACAGGTGCGGCTGCAAACTCTAAGCAGAAAATCAGTATAAGGGTATTAAGCTCACATTTTGGCATTTAAAGAAGATGTTGGAAACATTTCAAGTATTAACTCCTTTATCCTGTGAATGCCAAACATATAGTTGGCCTAAATTAATTTACATCGTAAGGTTGCATCTATCTTTCTCTTTTCCTGGAACAAATGTCAGTTGTCGTGAACACAAACAGCACTAGGAGAGTCTCAAGGGCACTTTATATGTCGTCTGTGAGAGCAAGTTTTCTCCTTTTTCAACTTTTTCTCTAGGTACTGGCCCCATGGCTTGAAGACCTCATGCGGTCCAGATGTATTCAGTGGCAGTGATGACCCCGGTGTTCTGTCTTACATGATTGTCCTCATGATCACCTGTTGCTTCATTCCCCTGGCTGTCATCCTTCTCTGCTACCTGCAAGTGTGGTTGGCTATCCGTGCGGTAGGTACTCACACTGTATTGTAACTCTCCCTCCCAGGTGGAGTCCTTCACACCCCTTCAAGACTGCCACTTCATGTAGAACACTTCACCTTAATCCTGTCCTTTTTACTAAATCTCATCCTCTTACACATGAAACATCTTTCATATTTGAATTCCAAACTGGGTCCCCCTCTGGAGTGTTTGGTTAGTGACACCCCTCATCTTTCTTGTAAAAAACCTTGTTCACACTGTCAGTTTCTGTAAGATATTCTCAATATACTTGCATCCTTACCAGCATACTGGCATCTGGCCCTTGACTGTTCTTAAGTCCCTATTAAACCTTCCAAGAGGCTTATCTCCGATTTTCATTGGATTTCTCTTTCCCTTTTTCTTAATTAACATTATTTTGCTTATCAGAGGATACCCTGTTTGCAATTGAGTGGTTATGTCTGACCATGGGGTTCTCTCCCCCGCCCCCCCACCATCCAGCTAATTTAAGTTTGTTGAGAGAACCAGTGTGGTTTAGTCCCTTAAGACCAGGACTATGACCTTGGGTGAGTCATACTCTCTGCCTCAGGGAAAGCAATGATAACTTCCCTCTGAACAAACATTATCTGCAATAGGTTCACCTTAGGGACCCTATAAGTCAGAAATAATTTCAAGGCACCCAACACCACCAGAAAAGCCTACAACCTAGGCAAACTGAATCTCTTTCCTCATTGCATCACAAATGTTATGTCCTTTCTAATCCAACTCCTTACCTTTCTCATACACAGGTTGCTGCCCAGCAGAAAGAGTCTGAATCTACACAGAAGGCTGAGAAGGAAGTGTCGAGGATGGTGGTAGTCATGATAATTGCCTATTGCTTCTGCTGGGGGCCATATACGGTCTTTGCCTGTTTTGCTGCTGCCAACCCAGGCTATGCCTTCCACCCCCTTGCAGCTGCTCTGCCTGCTTACTTTGCAAAGAGCGCAACTATCTACAACCCAATTATCTACGTCTTCATGAACAGACAGGTAATTTTCTGTGTCCCCAAGTGGACTGTGACAGGGTTAGCTAGAAGAGTACAGAAAAGAGAGGGCTGCATGGGTTAGGCAGAACACAATATACAGGATGTGTAACCTAGTGAAATGTGAGACTCATAAGGCTCTCCAGATGTTGTAGGGCCACGGCTTCTAGTATCCTTCCTCATTGGCCATGGTGTAAAGGATAACCATCCAATTCCTACCTTGGCCCAGGGGATTCTGCTATGAAAGGTACTTGTTGGAGGAGTGTAGAATCCAAACACAGTTTTAATGAACTTTTCTATCTCTCTCTCCTTCTCCCCACTTCCTTTTTTCTTCTGGCAGTTCCGTAACTGCATAATGCAGCTCTTTGGCAAGAAGGTGGATGATGGCTCTGAATTATCCTCCACCTCCCGCACTGAGGTCTCTTCTGTCTCTAATTCCTCTGTATCGCCGGCATAAGAGCCCCCTGCCTGAATAGCCACAAAGACTGGAGATTCTGCCTCCCAGGAGAGCCCCAGTGAGAACTTCCTCTTTCCTCCTGGACTGATTGCTGCTGAACAGATTCCCTTTGAGAATATGAAATACTGGCCTGCCATCTCTACAGATCCTCTTCTTTGAACTTATACTGCACCCTCAGCTGGGAGTGCTGCTGTTTCTCCCCTGGTGATTTGGGGGAGGGAAATGTTTTTTCTCTCAAAATTGCTTTGGGATGGGGGTGAAGGGGTGAGGAATTCTCTGCTCAAATATCCCATCTTTCTGCAACATTCCCAAGAGGTGTTGTTTGAACACTCTTTTCCCAAGGTCCCGTCCTGACTCACTAGTCTCCCTGTGCACCCCTCCCCCAACTCCCCAGAGGAGCAGAATAAAGGGGGTTCCCTGGGGAAAGCATATCGCTTTTGTAAAGCAAGTCTATTGGAGGCCGTCTTAGCAGTGAACCTGCCCCTCCATCCGCATTTCCCCCCATGATCCACATCCTTTGACTGGATGGACTGATATCCCAAGAGGGAAGATTACCCACAGTTTGGCAACACAGGCCATATTCCCTTTTTCTCTGCCCCTCCTATGAAGTTTTCACTGGTGCCAGGGAGTGCATTGAAGGGGGCCAAGAGGAGGAAAAGTTTGTCCCCCGAGGTGTCTGTGCCTCAGCCAAGTCGAATGCATTGAATCTTAATTCTGTTGAAAGTGGGCATGATTCTGACACGGGTAGAACCAACGAGACTCAGCATGATCCACCTCGGTCATTGCAGGGGCTTTGTGCTTCTTCCCAGCATGGCTCAACTGGAACCATTCTGTACATAGTGTTTGATACTAAAGCCTGTTGTGTCCCTGGGACATCTAGCTAGAAATGCAAAAGGGAAAATGACCAAAAAAATCTGCAGCAGTGAGAGTGAGATAGAGAATAAAGATTTTTAACTTCTGTATATAAGTTCTGTTCTTATCCTACCAAAAAAAAAAAATCAAACCCTGATACACCCAAAGAATGCCCTTTGCCCAGAAGTGTTTGCTCTATATCTATGCATGCGGGTGAGATGGCGGTGACTGCAGTGGAGGAAGAGGTTGGGGGTCTGCTTGGTGATTACAGACTATGTGGAGAGAAGACTCAG</t>
  </si>
  <si>
    <t>MAGTVTEAWDVAVFAARRRNDEDDTTRDSLFTYTNSNNTRGPFEGPNYHIAPRWVYNITSVWMIFVVIASIFTNGLVLVATAKFKKLRHPLNWILVNLAIADLGETVIASTISVINQISGYFILGHPMCVLEGYTVSTCGISALWSLAVISWERWVVVCKPFGNVKFDAKLAVAGIVFSWVWSAVWTAPPVFGWSRYWPHGLKTSCGPDVFSGSDDPGVLSYMIVLMITCCFIPLAVILLCYLQVWLAIRAVAAQQKESESTQKAEKEVSRMVVVMIIAYCFCWGPYTVFACFAAANPGYAFHPLAAALPAYFAKSATIYNPIIYVFMNRQFRNCIMQLFGKKVDDGSELSSTSRTEVSSVSNSSVSPA</t>
  </si>
  <si>
    <t>GATCCCGGTTCCCCCGGTTGTTGCCCGTTAACCCAGGTCCCGGTTGTTCCCCCAGTTCCCGTTGTTGCCGCGGTTACCGTGGTGACCCCGGTAGCGCCATGGACGGGTTCGCGGCCGCGCGGCGGCGCCACGAGGACGAGGACACGACGCGGGACAGCGTGTTCACCTACACCAACAGCAACAACACCCGCGGTGAGACGGGGGACATGGGGGGACATGGGGACAATGGGGACATTGGGGGCAATGGGGACATGGGGGGACATGGGGACAATGGGGACATTGGGGGCAATGGGGACCCATTGGTGANNNNNNNNNNNNNNNNNNNNNNNNNNNNNNNNNNNNNNNNNNNNNNNNNNNNNNNNNNNNNNNNNNNNNNNNNNNNNNNNNNNNNNNNNNNNNNNNNNNNACCCATGGTGACTCATTGGTGACCCTGGGGACCCCACTGGTGACCCCACTGGTGACCCCACTGGTGACACTGTCCCCCAGGCCCCTTCGAGGGCCCCAACTACCACATCGCGCCGCGCTGGGTGTACAACCTGACGTCGCTGTGGATGATCTTCGTGGTGGTGGCGTCGGTGTTCACCAACGGGCTGGTGCTGGTGGCCACCTGGCGCTTCAAGAAGCTGCGGCACCCGCTCAACTGGATCCTGGTGAACCTGGCGGTGGCCGACCTGGGCGAGACCGTCATCGCCAGCACCATCAGCGTGGTCAACCAGATCTCGGGCTACTTCGTGCTGGGGCACCCCATGTGCGTCCTCGAGGGCTACACCGTGTCTGCTTGTGGTGAGATGTGGGGCAGGGTGTGGGNNNNNNNNNNNNNNNNNNNNNNNNNNNNNNNNNNNNNNNNNNNNNNNNNNNNNNNNNNNNNNNNNNNNNNNNNNNNNNNNNNNNNNNNNNNNNNNNNNNNTGCACTCCATGTGTCCGTGCGCTATGGGGCTGTGCTCTATGGGGCTGTGCTCTATGGGTCCGTGCGCTATGGGGCTGCACTCCATGGGTCCGTGCGCTATGGGGCAGCCCCTGACCGCCCCGCAGGCATCACGGCGCTCTGGTCGCTCGCCATCATCTCCTGGGAGCGCTGGTTCGTGGTCTGCAAGCCCTTCGGGAACATCAAGTTCGACGGGAAGTTGGCGCTGGCCGGGATCCTGTTCTCCTGGGTCTGGTCGTGCGCCTGGACCGCGCCGCCCGTCTTCGGCTGGAGCAGGTGTGGGGCACGTGTGGGGCACGTGTGGGGCACGTGTGGGGCGGGTGTGGGGCTGGGTGGGTGTGGGGCGGGTGTGGGGCTGGGTGGGTGTGGGGCGGGTGTGGGGCGGGTGTGGGGCTGGTGTGGGGCTGNNNNNNNNNNNNNNNNNNNNNNNNNNNNNNNNNNNNNNNNNNNNNNNNNNNNNNNNNNNNNNNNNNNNNNNNNNNNNNNNNNNNNNNNNNNNNNNNNNNNCCCCACTGCCCCGCCCCACTGCCCCCGCCCCACTGCCCCGCCCTGCTGACCCCGCCCTGCTGCCCCGCCCCGCAGGTACTGGCCCCACGGGCTGAAGACGTCGTGCGGCCCCGACGTGTTCAGCGGCAGCTCGGACCCGGGCGTGCAGAGCTACATGGTGGTGCTCATGGTCACCTGCTGCTTCTTCCCGCTCGCCATCATCGTGCTGTGCTACCTGCAAGTCTGGCTGGCCATCCGCGCGGTGAGACCCACGGATCCGACCCATAGATACACCCTGACCCACAGATCTGACCCATAGATCCACCCTGACCCACAGATCTGACCCATAGATCCGCCCTGACCCATAGATCTGACCCATAGATCCGCCCTGACCCATAGATCCGCCCCATAGAACCGCCCTGACCCATAGATCTGACTCACATATCTGTCCTGCCCCACAGATGGNNNNNNNNNNNNNNNNNNNNNNNNNNNNNNNNNNNNNNNNNNNNNNNNNNNNNNNNNNNNNNNNNNNNNNNNNNNNNNNNNNNNNNNNNNNNNNNNNNNNATAGCCCCATAACCCCCCATAACCCCATAACCCCATAGACCCCATAACCCCATAACCCCCCCGTAACCCCCATAACCCCATAACCCCCCATGTCCATAGGTGGCAGCCCAGCAGAAGGAGTCGGAGTCGACGCAGAAGGCGGAGAAGGAGGTGTCGCGCATGGTGGTGGTGATGATCGTCGCCTATTGCTTCTGCTGGGGCCCCTACACCATCTTCGCCTGTTTCGCCGCCGCCAACCCCGGCTACGCCTTCCACCCCCTGGCGGCCGCGCTGCCCGCGTACTTCGCCAAGAGCGCCACCATCTACAACCCCATCATCTACGTGTTCATGAACAGGCAGGTACGGACACACCCGGACACACGGACACATGGACACATGGACACAGACACACAGACACACACATGGACACACCGACACACACACAGACACACGGACACCCCCGCGTACTTCGCCAAGAGCGCCACCATCTNNNNNNNNNNNNNNNNNNNNNNNNNNNNNNNNNNNNNNNNNNNNNNNNNNNNNNNNNNNNNNNNNNNNNNNNNNNNNNNNNNNNNNNNNNNNNNNNNNNNCCCGTGTCCATTTGTCCATCCCCGTGTCCATGTGTCCGTCCATGTGTCCATCCCCGTCTCCATCCCCGTGTCCGTGTGTCCGTCCCCGTGTCCGTGTGTCCGTCCGCGCACCCGTGCCCGCGTGCCCGTGTGACCGCCCGCGTGTCCGTGTCCCCGCAGTTCCGGAACTGCATCCTGCAGCTGTTCGGGAAGAAGGTGGACGACGGCTCCGAGGTGTCCACGTCGCGCACGGAGGTGTCGTCCGTGTCCAGCTCCTCCGTGTCCCCCGCCTAGCGCCAATAAACCCGCAGCCCCGCGCCCCGAGCCCGCTGCGCCCGCCGCGCCCGCCCCCCGGGGCCCGCAGCCAATGGGAGCCCGGCCGC</t>
  </si>
  <si>
    <t>MDGFAAARRRHEDEDTTRDSVFTYTNSNNTRGPFEGPNYHIAPRWVYNLTSLWMIFVVVASVFTNGLVLVATWRFKKLRHPLNWILVNLAVADLGETVIASTISVVNQISGYFVLGHPMCVLEGYTVSACGITALWSLAIISWERWFVVCKPFGNIKFDGKLALAGILFSWVWSCAWTAPPVFGWSRYWPHGLKTSCGPDVFSGSSDPGVQSYMVVLMVTCCFFPLAIIVLCYLQVWLAIRAVAAQQKESESTQKAEKEVSRMVVVMIVAYCFCWGPYTIFACFAAANPGYAFHPLAAALPAYFAKSATIYNPIIYVFMNRQFRNCILQLFGKKVDDGSEVSTSRTEVSSVSSSSVSPA</t>
  </si>
  <si>
    <t>GGCACGAGTGGCACTCGGGGACACGATGGCCACGGGCGTTTGGGACGGGGCGGTTTTCGCCGCGCGACGGCGACACGACGACGAGGACACCACGCGCGACAGCATCTTCACCTACACCAACAGCAACAACACGCGCGGTCCCTTCGAGGGCCCCAACTACCACATCGCGCCGCGCTGGGTGTACAACCTGACGTCGCTGTGGATGATCTTCGTGGTGGTGGCCTCGGTGTTCACCAACGGGCTGGTGCTGGTGGCCACGGCCAAGTTCAAGAAGCTGCGGCACCCCCTGAACTGGATCCTGGTCAACCTGGCCGTGGCCGACCTGGGCGAGACGGTCATCGCCAGCACCATCAGCGTGGTCAACCAGATCTTCGGCTACTTCATCCTCGGCCACCCCATGTGCGTCATCGAGGGCTACACCGTCAGCGCCTGCGGCATCACGGCGCTCTGGTCCCTGGCCATCATCTCCTGGGAGCGCTGGTTCGTGGTCTGCAAACCCTTCGGCAACATCAAGTTCGACGGGAAACTGGCGGTGGCCGGAGTCCTCTTCTCCTGGATCTGGTCCTGCGCCTGGACCGCGCCCCCCATCTTCGGCTGGAGCCGGTATTGGCCCCACGGGCTGAAGACGTCGTGCGGGCCCGACGTGTTCAGCGGCAGCACGGACCCGGGGGTGCAGTCCTACATGGTGGTGCTGATGGTCACCTGCTGCTTCTTCCCGCTGGCCGTCATCATCTTCTGCTACCTGCAAGTCTGGCTGGCCATCCGCGCGGTGGCGGCGCAGCAGAAGGAGTCGGAGTCGACGCAGAAGGCGGAGAAGGAGGTGTCGCGCATGGTGGTGGTGATGATCTTGGCCTACTGCTTCTGCTGGGGGCCCTACACCATCTTCGCCTGTTTCGCCGCCGCCAACCCCGGCTACGCCTTCCACCCGCTGACCGCCGCCCTGCCCGCCTTCTTCGCCAAGAGCGCCACCATCTACAACCCCATCATCTACGTCTTCATGAACCGGCAGTTCCGGAACTGCATCCTGCAGCTCTTTGGCAAGAAGGTGGACGATGGCTCCGAGGTGTCCACCTCACGCACCGAGGTGTCCTCGGTGTCCAACTCCTCCGTGTCCCCCGCCTAGGGACCCCCGCCGCCCCCTCCCCAATAAAGCTTTGTACCTCCCGGAAAAAAAAAAAAAAAAA</t>
  </si>
  <si>
    <t>MATGVWDGAVFAARRRHDDEDTTRDSIFTYTNSNNTRGPFEGPNYHIAPRWVYNLTSLWMIFVVVASVFTNGLVLVATAKFKKLRHPLNWILVNLAVADLGETVIASTISVVNQIFGYFILGHPMCVIEGYTVSACGITALWSLAIISWERWFVVCKPFGNIKFDGKLAVAGVLFSWIWSCAWTAPPIFGWSRYWPHGLKTSCGPDVFSGSTDPGVQSYMVVLMVTCCFFPLAVIIFCYLQVWLAIRAVAAQQKESESTQKAEKEVSRMVVVMILAYCFCWGPYTIFACFAAANPGYAFHPLTAALPAFFAKSATIYNPIIYVFMNRQFRNCILQLFGKKVDDGSEVSTSRTEVSSVSNSSVSPA</t>
  </si>
  <si>
    <t>CAGCGGCGATGGCGGCGTGGGAGGCGGCGTTCGCCGCTCGGAGGCGGCACGAAGAGGAGGACACCACGCGCGACAGCGTCTTCACCTACACCAACAGCAACAACACCCGCGGACCATTTGAGGGCCCCAACTACCACATAGCGCCGCGCTGGGTGTACAACCTGACGTCGGTGTGGATGATCTTCGTGGTGGCGGCGTCGGTGTTCACCAACGGGTTGGTGCTCGTGGCCACCTGGAAGTTCAAGAAGCTGCGCCACCCCCTCAACTGGATCCTGGTGAACCTCGCCGTGGCCGACCTGGGCGAGACCGTCATCGCCTCCACCATCAGCGTCATCAACCAGATCTCGGGGTACTTCATCCTCGGGCACCCCATGTGCGTCGTCGAGGGATACACCGTGTCTGCATGCGGCATTACGGCGCTGTGGTCGCTGGCGATCATTTCGTGGGAGCGGTGGTTCGTGGTGTGCAAACCGTTCGGGAACATCAAATTCGACGGGAAGTTGGCGGTGGCGGGAATCCTCTTCTCCTGGCTGTGGTCCTGCGCGTGGACCGCGCCGCCCATCTTCGGGTGGAGCCGGTATTGGCCCCACGGCCTGAAGACGTCGTGCGGCCCGGATGTGTTCAGCGGCAGCTCCGACCCGGGGGTGCAGTCCTACATGGTGGTGCTGATGGTCACGTGCTGCTTCTTCCCCCTCGCCATCATCATCCTCTGCTACCTGCAAGTCTGGCTCGCCATCCGCGCCGTGGCGGCTCAGCAGAAGGAGTCGGAGTCGACGCAGAAGGCGGAGAAGGAGGTGTCCCGCATGGTGGTGGTGATGATCGTGGCCTACTGCTTCTGCTGGGGGCCCTACACCTTCTTCGCCTGCTTCGCCGCCGCCAACCCCGGCTACGCCTTCCACCCCCTGGCGGCCGCCCTGCCCGCCTACTTCGCCAAGTCGGCCACCATCTACAACCCCATCATCTACGTCTTCATGAACCGACAGTTCCGGAACTGCATCCTGCAGCTCTTCGGCAAAAAGGTGGACGACGGCTCCGAGGTGTCCACGTCGCGCACGGAGGTCTCCTCCGTCTCCAACTCCTCCGTCTCGCCCGCCTAAGGCCTCCCGCCGAGCCCGCTTCCGGTTCCGGCCTCGACACCGCAGCTTCCGGTTCCGGCCTCCGCGCGACAGCTTCCGGTTCCGGCCTCCACACCGCAGCTTCCGGTTCGAGGAGCCCGTCGCTATGGCGACCGCCGCCGCCCCGCGCTCGGTCTCGGTCCCCGCCCCCGCTGTACAGCCCCGCGCCCCTCGTAGCCAATAAAAGCCTTCGTTTCGTCCGT</t>
  </si>
  <si>
    <t>MAAWEAAFAARRRHEEEDTTRDSVFTYTNSNNTRGPFEGPNYHIAPRWVYNLTSVWMIFVVAASVFTNGLVLVATWKFKKLRHPLNWILVNLAVADLGETVIASTISVINQISGYFILGHPMCVVEGYTVSACGITALWSLAIISWERWFVVCKPFGNIKFDGKLAVAGILFSWLWSCAWTAPPIFGWSRYWPHGLKTSCGPDVFSGSSDPGVQSYMVVLMVTCCFFPLAIIILCYLQVWLAIRAVAAQQKESESTQKAEKEVSRMVVVMIVAYCFCWGPYTFFACFAAANPGYAFHPLAAALPAYFAKSATIYNPIIYVFMNRQFRNCILQLFGKKVDDGSEVSTSRTEVSSVSNSSVSPA</t>
  </si>
  <si>
    <t>TTATTTAGTAGAAACGGGGTTTCACCATGTTAGTCAGGCTGGTCGGGAACTCCTGACCTCAGGAGATCTACCCGCCTTGGCCTCCCAAAGTGCTGGGATTACAGGCGTGTGCCACTGTGCCCAGCCACTTTTTTTTAGACAGAGTCTTGGTCTGTTGCCCAGGCTAGAGTTCAGTGGCGCCATCTCAGCTCACTGCAACCTCCGCCTCCCAGATTCAAGCGATTCTCCTGCCTCGACCTCCCAGTAGCTGGGATTACAGGTTTCCAGCAAATCCCTCTGAGCCGCCCCCGGGGGCTCGCCTCAGGAGCAAGGAAGCAAGGGGTGGGAGGAGGAGGTCTAAGTCCCAGGCCCAATTAAGAGATCAGATGGTGTAGGATTTGGGAGCTTTTAAGGTGAAGAGGCCCGGGCTGATCCCACTGGCCGGTATAAAGCGCCGTGACCCTCAGGTGACGCACCAGGGCCGGCTGCCGTCGGGGACAGGGCTTTCCATAGCCATGGCCCAGCAGTGGAGCCTCCAAAGGCTCGCAGGCCGCCATCCGCAGGACAGCTATGAGGACAGCACCCAGTCCAGCATCTTCACCTACACCAACAGCAACTCCGTGAGCCAGCNNNNNNNNNNNNNNNNNNNNNNNNNNNNNNNNNNNNNNNNNNNNNNNNNNNNNNNNNNNNNNNNNNNNNNNNNNNNNNNNNNNNNNNNNNNNNNNNNNNNCTGCCCTCAGACCAGAGGCCCCTTCGAAGGCCCGAATTACCACATCGCTCCCAGATGGGTGTACCACCTCACCAGTGTCTGGATGATCTTTGTGGTCATTGCATCCGTTTTCACAAATGGGCTTGTGCTGGCGGCCACCATGAAGTTCAAGAAGCTGCGCCACCCGCTGAACTGGATCCTGGTGAACCTGGCGGTCGCTGACCTGGCAGAGACCGTCATCGCCAGCACTATCAGCGTTGTGAACCAGGTCTATGGCTACTTCGTGCTGGGCCACCCTATGGTAAGCCAGTNNNNNNNNNNNNNNNNNNNNNNNNNNNNNNNNNNNNNNNNNNNNNNNNNNNNNNNNNNNNNNNNNNNNNNNNNNNNNNNNNNNNNNNNNNNNNNNNNNNNCTCCCCATAGTGTGTCCTGGAGGGCTACACCGTCTCCCTGTGTGGGATCACAGGTCTCTGGTCTCTGGCCATCATTTCCTGGGAGAGATGGATGGTGGTCTGCAAGCCCTTTGGCAATGTGAGATTTGATGCCAAGCTGGCCATCGTGGGCATTGCCTTCTCCTGGATCTGGGTAAGGGTGCNNNNNNNNNNNNNNNNNNNNNNNNNNNNNNNNNNNNNNNNNNNNNNNNNNNNNNNNNNNNNNNNNNNNNNNNNNNNNNNNNNNNNNNNNNNNNNNNNNNNTTCTCTCCAGGCTGCTGTGTGGACAGCCCCGCCCATCTTTGGTTGGAGCAGGTACTGGCCCCACGGCCTGAAGACTTCATGCGGCCCAGACGTGTTCAGCGGCAGCTCGTACCCCGGGGTGCAGTCTTACATGATTGTCCTCATGGTCACCTGCTGCATCACCCCACTCAGCGTAAGCCCCCNNNNNNNNNNNNNNNNNNNNNNNNNNNNNNNNNNNNNNNNNNNNNNNNNNNNNNNNNNNNNNNNNNNNNNNNNNNNNNNNNNNNNNNNNNNNNNNNNNNNTCTCCCTTAGATCATCGTGCTCTGCTACCTCCAAGTGTGGCTGGCCATCCGAGCGGTGGCAAAGCAGCAGAAAGAGTCTGAATCCACCCAGAAGGCAGAGAAGGAAGTGACGCGCATGGTGGTGGTGATGGTCCTGGCATTCTGCTTCTGCTGGGGACCATACGCCTTCTTCGCATGCTTTGCTGCTGCCAACCCTGGCTACCCCTTCCACCCTTTGATGGCTGCCCTGCCGGCCTTCTTTGCCAAAAGTGCCACTATCTACAACCCCGTTATCTATGTCGTAAGCAACANNNNNNNNNNNNNNNNNNNNNNNNNNNNNNNNNNNNNNNNNNNNNNNNNNNNNNNNNNNNNNNNNNNNNNNNNNNNNNNNNNNNNNNNNNNNNNNNNNNNGTCCTTCCAGTTTATGAACCGGCAGTTTCGAAACTGCATCTTGCAGCTTTTCGGGAAGAAGGTTGACGATGGCTCTGAACTCTCCAGCGCCTCCAAAACGGAGGTCTCATCTGTGTCCTCGGTATCGCCTGCATGAGGTCTGCCTCCTACCCATCCCGCCCACCGGGGCTTTGGCCACCTCTCCTTTCCCCCTCCTTCTCCATCCCTG</t>
  </si>
  <si>
    <t>MAQQWSLQRLAGRHPQDSYEDSTQSSIFTYTNSNSTRGPFEGPNYHIAPRWVYHLTSVWMIFVVIASVFTNGLVLAATMKFKKLRHPLNWILVNLAVADLAETVIASTISVVNQVYGYFVLGHPMCVLEGYTVSLCGITGLWSLAIISWERWMVVCKPFGNVRFDAKLAIVGIAFSWIWAAVWTAPPIFGWSRYWPHGLKTSCGPDVFSGSSYPGVQSYMIVLMVTCCITPLSIIVLCYLQVWLAIRAVAKQQKESESTQKAEKEVTRMVVVMVLAFCFCWGPYAFFACFAAANPGYPFHPLMAALPAFFAKSATIYNPVIYVFMNRQFRNCILQLFGKKVDDGSELSSASKTEVSSVSSVSPA</t>
  </si>
  <si>
    <t>GGATCCGGTTCCAGGCCTCGGCCCTAAATAGTCTCCCTGGGCTTTCAAGAGAACCACATGAGAAAGGAGGATTCGGGCTCTGAGCAGTTTCACCACCCACCCCCCAGTCTGCAAATCCTGACCCGAGGGTCCACCTGCCCCAAAGGCGGACGCAGGACAGTAGAAGGGAACAGAGAACACATAAACACAGAGAGGGCCACAGCGGCTCCCACAGTCACCGCCACCTTCCTGGCGGGGATGGGTGGGGCGTCTGAGTTTGGTTCCCAGCAAATCCCTCTGAGCCGCCCTTGCGGGCTCGCCTCAGGAGCAGGGGAGCAAGAGGTGGGAGGAGGAGGTCTAAGTCCCAGGCCCAATTAAGAGATCAGGTAGTGTAGGGTTTGGGAGCTTTTAAGGTGAAGAGGCCCGGGCTGATCCCACAGGCCAGTATAAAGCGCCGTGACCCTCAGGTGATGCGCCAGGGCCGGCTGCCGTCGGGGACAGGGCTTTCCATAGCCATGGCCCAGCAGTGGAGCCTCCAAAGGCTCGCAGGCCGCCATCCGCAGGACAGCTATGAGGACAGCACCCAGTCCAGCATCTTCACCTACACCAACAGCAACTCCGTGAGCCAGCNNNNNNNNNNNNNNNNNNNNNNNNNNNNNNNNNNNNNNNNNNNNNNNNNNNNNNNNNNNNNNNNNNNNNNNNNNNNNNNNNNNNNNNNNNNNNNNNNNNNCTGCCCTCAGACCAGAGGCCCCTTCGAAGGCCCGAATTACCACATCGCTCCCAGATGGGTGTACCACCTCACCAGTGTCTGGATGATCTTTGTGGTCACTGCATCCGTTTTCACAAATGGGCTTGTGCTGGCGGCCACCATGAAGTTCAAGAAGCTGCGCCACCCGCTGAACTGGATCCTGGTGAACCTGGCAGTCGCTGACCTAGCAGAGACCGTCATCGCCAGCACTATCAGCATTGTGAACCAGGTCTCTGGCTACTTCGTGCTGGGCCACCCTATGGTAAGCCAGTNNNNNNNNNNNNNNNNNNNNNNNNNNNNNNNNNNNNNNNNNNNNNNNNNNNNNNNNNNNNNNNNNNNNNNNNNNNNNNNNNNNNNNNNNNNNNNNNNNNNCTCCCCATAGTGTGTCCTGGAGGGCTACACCGTCTCCCTGTGTGGGATCACAGGTCTCTGGTCTCTGGCCATCATTTCCTGGGAGAGGTGGCTGGTGGTGTGCAAGCCCTTTGGCAATGTGAGATTTGATGCCAAGCTGGCCATCGTGGGCATTGCCTTCTCCTGGATCTGGGTAAGGGTGCNNNNNNNNNNNNNNNNNNNNNNNNNNNNNNNNNNNNNNNNNNNNNNNNNNNNNNNNNNNNNNNNNNNNNNNNNNNNNNNNNNNNNNNNNNNNNNNNNNNNTTCTCTCCAGTCTGCTGTGTGGACAGCCCCGCCCATCTTTGGTTGGAGCAGGTACTGGCCCCACGGCCTGAAGACTTCATGCGGCCCAGACGTGTTCAGCGGCAGCTCGTACCCCGGGGTGCAGTCTTACATGATTGTCCTCATGGTCACCTGCTGCATCATCCCACTCGCTATCATCATGCTNNNNNNNNNNNNNNNNNNNNNNNNNNNNNNNNNNNNNNNNNNNNNNNNNNNNNNNNNNNNNNNNNNNNNNNNNNNNNNNNNNNNNNNNNNNNNNNNNNNNTCTCCCTTAGATCATCATGCTCTGCTACCTCCAAGTGTGGCTGGCCATCCGAGCGGTGGCAAAGCAGCAGAAAGAGTCTGAATCCACCCAGAAGGCAGAGAAGGAAGTGACGCGCATGGTGGTGGTGATGATCTTTGCGTACTGCGTCTGCTGGGGACCCTACACCTTCTTCGCATGCTTTGCTGCTGCCAACCCTGGTTACGCCTTCCACCCTTTGATGGCTGCCCTGCCGGCCTACTTTGCCAAAAGTGCCACTATCTACAACCCCGTTATCTATGTCGTAAGCAACANNNNNNNNNNNNNNNNNNNNNNNNNNNNNNNNNNNNNNNNNNNNNNNNNNNNNNNNNNNNNNNNNNNNNNNNNNNNNNNNNNNNNNNNNNNNNNNNNNNNGTCCTTCCAGTTTATGAACCGGCAGTTTCGAAACTGCATCTTGCAGCTTTTCGGGAAGAAGGTTGACGATGGCTCTGAACTCTCCAGCGCCTCCAAAACGGAGGTCTCATCTGTGTCCTCGGTATCGCCTGCATGAGGTCTGCCTCCTACCCATCCCGCCCACCGGGGCTTTGGCCACCTCTCCTTTCCCCCTCCTTCTCCATCCCTGTAAAATAAATGTAATTTATCTTTGCCAAAACCAACAAAGTCACAGAGGCTTTCACTGCAGTGTGGGACCACCTGAGCCTCTGCGTGTGCAGGCACTGGGTCTCGAGAGGGTGCTTGGGGGATAAAGAGGAGAGAGCGCTTCATAGACTTTAAGTTTTCCCGAGCCTCATGTCTACCGATG</t>
  </si>
  <si>
    <t>MAQQWSLQRLAGRHPQDSYEDSTQSSIFTYTNSNSTRGPFEGPNYHIAPRWVYHLTSVWMIFVVTASVFTNGLVLAATMKFKKLRHPLNWILVNLAVADLAETVIASTISIVNQVSGYFVLGHPMCVLEGYTVSLCGITGLWSLAIISWERWLVVCKPFGNVRFDAKLAIVGIAFSWIWSAVWTAPPIFGWSRYWPHGLKTSCGPDVFSGSSYPGVQSYMIVLMVTCCIIPLAIIMLCYLQVWLAIRAVAKQQKESESTQKAEKEVTRMVVVMIFAYCVCWGPYTFFACFAAANPGYAFHPLMAALPAYFAKSATIYNPVIYVFMNRQFRNCILQLFGKKVDDGSELSSASKTEVSSVSSVSPA</t>
  </si>
  <si>
    <t>CTCTGAGCCACCCCCGTGGCTCACCCAGGAGCCAGCAAGCCCAGCGCTGGGGGAGGAGGAGGTCTAAGTCCCAGGCCCAATTAAGAGATCAGATGGTGAAGGGTTTGGGGGCTTTTAAGGTGAGGAGGCCTGGGCTGATCCCACAGGCTGGTATAAAGCGCTGTGGCCCCCCAGGCAGTGCCAAGGCTGGCGGGCATCAGGGACAGGGCTTTGCAGAGCCATGGCCCACACATGGGGCCCCCAAAGGCTTGCAGGTGGGCAGCCGCAGGCCAACTTTGAGGAGAGCACCCAGGGGAGCATCTTTACCTACACCAACAGCAACTCCACCAGAGGTAGCAAGCANNNNNNNNNNNNNNNNNNNNNNNNNNNNNNNNNNNNNNNNNNNNNNNNNNNNNNNNNNNNNNNNNNNNNNNNNNNNNNNNNNNNNNNNNNNNNNNNNNNNCTGCCTCCAGATCCCTTTGAAGGCCCCAATTACCACATTGCTCCCAGATGGGTATATCACCTCACCAGCGCCTGGATGGTCTTCGTGGTCATCGCATCTGTCTTCACTAATGGGCTCGTGCTGGCAGCCACCATGAGGTTCAAGAAGCTCCGCCACCCTCTCAACTGGATCCTGGTCAACTTGGCCATTGCTGACCTGGCAGAGACCATCATCGCCAGCACCATCAGCGTTGTGAACCAGATGTATGGCTACTTTGTGCTGGGCCACCCGCTGTGTGTCGTGGAGGGCTACACTGTCTCCTTGTGTGGTAAGTCACCNNNNNNNNNNNNNNNNNNNNNNNNNNNNNNNNNNNNNNNNNNNNNNNNNNNNNNNNNNNNNNNNNNNNNNNNNNNNNNNNNNNNNNNNNNNNNNNNNNNNTGCCCCAAAGGGATCACCGGTCTCTGGTCCTTGGCCATCATCTCCTGGGAGAGGTGGATGGTGGTCTGCAAGCCCTTTGGCAACGTCAGATTTGATGCCAAGTTGGCCACTGCGGGCATCGCCTTCTCCTGGATCTGGGCTGCTGTGTGGACGGCTCCACCCATCTTTGGTTGGAGTAGGTGAGGAGGCNNNNNNNNNNNNNNNNNNNNNNNNNNNNNNNNNNNNNNNNNNNNNNNNNNNNNNNNNNNNNNNNNNNNNNNNNNNNNNNNNNNNNNNNNNNNNNNNNNNNTTCTCTGCAGGTACTGGCCCCACGGCCTGAAGACTTCATGTGGCCCTGATGTGTTCAGTGGCAGCTCCTACCCAGGGGTGCAGTCGTACATGATCGTTCTCATGATCACGTGTTGCTTCATCCCGCTCAGCGTCATCATCCTTTGCTACCTGCAAGTGTGGCTGGCCATCCGAGCGGTGAGNNNNNNNNNNNNNNNNNNNNNNNNNNNNNNNNNNNNNNNNNNNNNNNNNNNNNNNNNNNNNNNNNNNNNNNNNNNNNNNNNNNNNNNNNNNNNNNNNNNNTCTCCCCCAGGTGGCAAAGCAGCAGAAAGAATCTGAGTCCACCCAGAAGGCGGAGAAGGAGGTAACCCGCATGGTGATGGTGATGATCTTTGCCTACTGTCTCTGCTGGGGGCCCTACACCTTCTTTGCCTGCTTCGCCGCTGCACACCCCGGCTATGCCTTCCACCCTCTGGTGGCTGCCCTGCCAGCCTACTTTGCCAAAAGTGCCACTATCTACAACCCCATTATCTATGTCTTCATGAACCGCCAGGTAAGGCACANNNNNNNNNNNNNNNNNNNNNNNNNNNNNNNNNNNNNNNNNNNNNNNNNNNNNNNNNNNNNNNNNNNNNNNNNNNNNNNNNNNNNNNNNNNNNNNNNNNNGTCCTGCCAGTTTCGAAACTGTATCTTGCAACTTTTTGGGAAGAAGGTGGATGACAGCTCTGAACTCTCCAGTGTTTCCAAAACAGAGGCATCATCTGTCTCTTCGGTGTCACCTGCATGAGTCTCTGCCAGCCCTAAAAATGAAAAC</t>
  </si>
  <si>
    <t>MAHTWGPQRLAGGQPQANFEESTQGSIFTYTNSNSTRDPFEGPNYHIAPRWVYHLTSAWMVFVVIASVFTNGLVLAATMRFKKLRHPLNWILVNLAIADLAETIIASTISVVNQMYGYFVLGHPLCVVEGYTVSLCGITGLWSLAIISWERWMVVCKPFGNVRFDAKLATAGIAFSWIWAAVWTAPPIFGWSRYWPHGLKTSCGPDVFSGSSYPGVQSYMIVLMITCCFIPLSVIILCYLQVWLAIRAVAKQQKESESTQKAEKEVTRMVMVMIFAYCLCWGPYTFFACFAAAHPGYAFHPLVAALPAYFAKSATIYNPIIYVFMNRQFRNCILQLFGKKVDDSSELSSVSKTEASSVSSVSPA</t>
  </si>
  <si>
    <t>GCTGACCTTAGGAGCAGGGAAGCAACGGGTGGGAGGAGGAGGAGGAGGAGGTCTAAGTCCCAGCCCAATTAAGAGATCAATCAGATGGCGACAGGTTTGGGAGCTTCTAAGGTGAGGAGGCCCCGGCTGATCCCGCAGCTGGTATAAAGCGCCATGACCCCCAGCAGTGTGCCAGGGCTGGCGGTGGCAGGGACAGGGCTCTGCACAGCCATGACCCAGCCGTGGGGCCCCCAGATGCTGGCTGGCGGGCAGCCGCCGGAGAGCCATGAGGACAGCACCCAGGCGAGCATCTTTACCTACACCAACAGCAACTCCACGAGAGGTGAGTCGGTNNNNNNNNNNNNNNNNNNNNNNNNNNNNNNNNNNNNNNNNNNNNNNNNNNNNNNNNNNNNNNNNNNNNNNNNNNNNNNNNNNNNNNNNNNNNNNNNNNNNCTGCCTCCAGGCCCCTTCGAAGGCCCGAATTTCCACATTGCTCCCCGGTGGGTGTACCACCTCACCAGTGCCTGGATGATCCTCGTGGTTATCGCATCTGTCTTCACAAATGGGCTGGTGCTGGTAGCCACCATGAGGTTCAAGAAGCTGCGTCACCCTCTGAACTGGATCCTCGTGAACTTGGCAGTGGCTGACCTAGCGGAGACCGTCATCGCCAGCACCATCAGTGTGGTGAACCAGTTCTACGGCTATTTCGTGCTGGGCCACCCTCTGTGTGTTGTGGAGGGCTACACTGTGTCCTTGTGTGGTAAGCTGGTNNNNNNNNNNNNNNNNNNNNNNNNNNNNNNNNNNNNNNNNNNNNNNNNNNNNNNNNNNNNNNNNNNNNNNNNNNNNNNNNNNNNNNNNNNNNNNNNNNNNTCCCCCGCAGGGATCACGGGGCTCTGGTCCCTGGCCATCATTTCCTGGGAGAGGTGGCTGGTGGTCTGCAAGCCCTTCGGCAACGTGAGATTCGATGCCAAGCTGGCCATCGCAGGCATCGCCTTCTCCTGGATCTGGGCTGCTGTATGGACGGCCCCTCCCATCTTCGGTTGGAGCAGGTAAGGATGCNNNNNNNNNNNNNNNNNNNNNNNNNNNNNNNNNNNNNNNNNNNNNNNNNNNNNNNNNNNNNNNNNNNNNNNNNNNNNNNNNNNNNNNNNNNNNNNNNNNNCCCACCCCAGGTACTGGCCCTACGGCCTGAAGACCTCATGCGGCCCGGACGTGTTCAGCGGCACCTCGTACCCGGGCGTGCAGTCCTACATGATGGTGCTCATGGTCACGTGCTGCATCATCCCACTCAGCGTCATCGTGCTGTGCTACCTGCAAGTGTGGATGGCCATCCGCACGGTAAGCCCCGNNNNNNNNNNNNNNNNNNNNNNNNNNNNNNNNNNNNNNNNNNNNNNNNNNNNNNNNNNNNNNNNNNNNNNNNNNNNNNNNNNNNNNNNNNNNNNNNNNNNCTTTCTCCAGGTGGCTAAGCAACAGAAAGAATCTGAGTCCACCCAGAAGGCTGAGAAGGAGGTGACCCGCATGGTGGTGGTGATGGTCTTTGCATACTGCCTCTGCTGGGGCCCCTACACCTTCTTCGCATGCTTTGCTACTGCCCACCCTGGCTACTCTTTCCACCCTCTGGTGGCTGCCATACCATCCTACTTTGCCAAAAGTGCCACCATCTACAACCCCATTATCTACGTCTTCATGAATCGGCAGGTAAGTAACANNNNNNNNNNNNNNNNNNNNNNNNNNNNNNNNNNNNNNNNNNNNNNNNNNNNNNNNNNNNNNNNNNNNNNNNNNNNNNNNNNNNNNNNNNNNNNNNNNNNGTCCCCCCAGTTTCGAAACTGCATCTTGCAACTCTTCGGAAAGAAGGTCGAGGACAGCTCTGAGCTCTCCAGCGCCTCCAGAACAGAGGCTTCATCCGTCTCTTCAGTGTCACCTGCGTGACATCTGCCTCCCACCTGCCGCACCCACCGGGGCTTTGGCCACCCGTCCCCTCCTTCTCCATCCCCATGAAACAAATGTAATTTCTCTTTGCTAAAACCGAACACGTCTCCCACATTGCCACTGCACTTCGGGCTGCCTGGGCCTTGCCGTGCTCAGGCGCGGGGTCTCGAGAGGGCCAGAGACGAGAGCGGCGCTGTACAGACTTTAATCTTGCCCAAGCCTCGGGACTATGGGGCGCGTGGAAGGACTGAGGCAAACCGGAGCGTGGGGGGCGTGGGCATGTGCCTCCATCGCACCGGGCTGGCGGCTATGGAATCCGAGTGGCTGGGGTGGCCGTGCTCACTGGGGGCCCTCATCACCCACAAGGAGGGGGGGACTCGGCATTCTCAGGCAGGAGGCACTCCTGGCCCCTTAAGATCCATCTGACGGGGGCTTGGAGTCCTTGGCATCCAGTCTCCATCGGGAGGG</t>
  </si>
  <si>
    <t>MTQPWGPQMLAGGQPPESHEDSTQASIFTYTNSNSTRGPFEGPNFHIAPRWVYHLTSAWMILVVIASVFTNGLVLVATMRFKKLRHPLNWILVNLAVADLAETVIASTISVVNQFYGYFVLGHPLCVVEGYTVSLCGITGLWSLAIISWERWLVVCKPFGNVRFDAKLAIAGIAFSWIWAAVWTAPPIFGWSRYWPYGLKTSCGPDVFSGTSYPGVQSYMMVLMVTCCIIPLSVIVLCYLQVWMAIRTVAKQQKESESTQKAEKEVTRMVVVMVFAYCLCWGPYTFFACFATAHPGYSFHPLVAAIPSYFAKSATIYNPIIYVFMNRQFRNCILQLFGKKVEDSSELSSASRTEASSVSSVSPA</t>
  </si>
  <si>
    <t>GAATTCGGCACGAGGTTTTCTACAGCCATGGCCCAAAGGCTTACAGGTGAACAGACACTGGACCACTATGAGGATAGCACCCATGCAAGCATCTTCACCTATACCAACAGCAACAGCACCAAAGGTCCCTTTGAAGGCCCCAATTATCACATTGCTCCCAGGTGGGTGTACCACCTCACCAGCACCTGGATGATTCTTGTGGTCGTTGCATCTGTCTTCACTAATGGACTTGTGCTGGCAGCCACCATGAGATTCAAGAAGCTGCGCCATCCACTGAACTGGATTCTGGTGAACTTGGCAGTTGCTGACCTAGCAGAGACCATTATTGCCAGCACTATCAGTGTTGTGAACCAAATCTATGGCTACTTCGTTCTGGGACACCCTCTGTGTGTCATTGAAGGCTACATTGTCTCATTGTGTGGAATCACAGGCCTCTGGTCCCTGGCCATCATTTCCTGGGAGAGATGGCTGGTGGTCTGCAAGCCCTTTGGCAATGTGAGATTTGATGCTAAGCTGGCCACTGTGGGAATCGTCTTCTCCTGGGTCTGGGCTGCTATATGGACGGCCCCACCAATCTTTGGTTGGAGCAGGTACTGGCCTTATGGCCTGAAGACATCCTGTGGCCCAGACGTGTTCAGCGGTACCTCGTACCCCGGGGTTCAGTCTTATATGATGGTCCTCATGGTCACGTGCTGCATCTTCCCACTCAGCATCATCGTGCTCTGCTACCTCCAAGTGTGGCTGGCCATCCGAGCAGTGGCAAAGCAACAGAAAGAATCTGAGTCCACTCAGAAGGCCGAGAAGGAGGTGACACGCATGGTGGTGGTGATGGTCTTCGCATACTGCCTCTGCTGGGGACCCTATACTTTCTTTGCATGCTTTGCTACTGCCCACCCTGGCTATGCCTTCCACCCTCTTGTGGCCTCCCTACCATCCTACTTTGCCAAAAGTGCCACTATCTACAACCCCATTATCTATGTCTTTATGAACCGGCAGTTTCGAAACTGCATCTTACATCTCTTTGGAAAGAAGGTTGATGATAGCTCTGAACTTTCCAGCACCTCCAAGACAGAAGTCTCATCTGTCTCTTCAGTGTCACCTGCATAAAGTCTGCCTCCAACCTGTCCCATCCATCAAAGCTTTGGCCATGTTTTACCTCCCTTCTCATCTATCCTTGTAAAATAAACATAATTTCTCCTTGCTCAAAAAAAAAAAAAAAAAAAAAACTCGAG</t>
  </si>
  <si>
    <t>MAQRLTGEQTLDHYEDSTHASIFTYTNSNSTKGPFEGPNYHIAPRWVYHLTSTWMILVVVASVFTNGLVLAATMRFKKLRHPLNWILVNLAVADLAETIIASTISVVNQIYGYFVLGHPLCVIEGYIVSLCGITGLWSLAIISWERWLVVCKPFGNVRFDAKLATVGIVFSWVWAAIWTAPPIFGWSRYWPYGLKTSCGPDVFSGTSYPGVQSYMMVLMVTCCIFPLSIIVLCYLQVWLAIRAVAKQQKESESTQKAEKEVTRMVVVMVFAYCLCWGPYTFFACFATAHPGYAFHPLVASLPSYFAKSATIYNPIIYVFMNRQFRNCILHLFGKKVDDSSELSSTSKTEVSSVSSVSPA</t>
  </si>
  <si>
    <t>CTGCAGTGGCTCCCACGAGTTCTATTGCAAGCCAGGAACGGGAAGGGTAGGGTGTGTGCATTATCCAGGTTTCATTGCAGGCAAATGGCCCTGAGCCACCCCTGTGGGTTGGACTCAGAAACATGGAAGTGAGGGTAGGGGGGGTGATCTAAGTCCTGGGCCCAATTAAGAGATCAGATGGTGAAGGGTTTGGGGGCCCTTAAGGTAAGGAGGCCTTGGCTGATCCTGCTGGCTGATATAAAGTCCTGTAACTCCATAGGCAATATGCCAAGTCTGACAGGTTCCAGAGACAGTTTTCCACAGCCATGGCCCAACAGCTTACAGGTGAACAGACACTGGACCATTATGAGGATAGCACCCAGGCAAGCATCTTCACCTATACCAACAGCAACAGCACCAGAGGTGAGCAAAANNNNNNNNNNNNNNNNNNNNNNNNNNNNNNNNNNNNNNNNNNNNNNNNNNNNNNNNNNNNNNNNNNNNNNNNNNNNNNNNNNNNNNNNNNNNNNNNNNNNTTCCCCACAGGTCCCTTTGAAGGTCCCAATTATCACATTGCTCCAAGGTGGGTGTACCACCTCACCAGCACCTGGATGATTCTTGTGGTCATTGCATCTGTCTTCACAAATGGACTCGTGCTGGCAGCCACCATGAGGTTCAAGAAGCTGCGTCATCCTCTGAACTGGATTCTAGTGAACTTGGCAGTTGCTGACCTAGCAGAGACCATTATTGCCAGCACTATCAGTGTTGTGAACCAAATCTATGGCTACTTTGTGCTGGGCCACCCTCTGTGTGTCATAGAAGGCTACATTGTCTCACTATGTGGTAAGCTAAANNNNNNNNNNNNNNNNNNNNNNNNNNNNNNNNNNNNNNNNNNNNNNNNNNNNNNNNNNNNNNNNNNNNNNNNNNNNNNNNNNNNNNNNNNNNNNNNNNNNTTCTCTATAGGGATCACAGGCCTCTGGTCCTTGGCCATCATTTCCTGGGAGAGATGGCTGGTGGTCTGCAAGCCCTTTGGCAATGTGAGATTTGATGCTAAACTGGCCACTGTGGGAATCGTCTTCTCCTGGGTCTGGGCTGCTGTATGGACGGCCCCACCAATCTTTGGTTGGAGCAGGTAAGGGTGTNNNNNNNNNNNNNNNNNNNNNNNNNNNNNNNNNNNNNNNNNNNNNNNNNNNNNNNNNNNNNNNNNNNNNNNNNNNNNNNNNNNNNNNNNNNNNNNNNNNNTTTTCTTTAGGTACTGGCCTTATGGCCTGAAGACATCGTGTGGTCCAGACGTGTTCAGCGGTACCTCGTATCCTGGGGTTCAGTCTTATATGATGGTCCTCATGGTCACGTGCTGCATCTTCCCACTCAGCATCATCGTGCTCTGCTACCTCCAAGTGTGGCTGGCCATCCGAGCAGTAAGCCCTTNNNNNNNNNNNNNNNNNNNNNNNNNNNNNNNNNNNNNNNNNNNNNNNNNNNNNNNNNNNNNNNNNNNNNNNNNNNNNNNNNNNNNNNNNNNNNNNNNNNNTCTTCTTTAGGTGGCAAAGCAACAGAAAGAATCTGAGTCCACCCAGAAGGCTGAGAAGGAGGTGACACGCATGGTGGTGGTGATGGTCTTCGCATACTGCCTCTGCTGGGGGCCCTATACTTTCTTTGCATGCTTTGCTACTGCCCATCCTGGCTATGCCTTCCACCCTCTTGTGGCCTCCCTACCATCCTACTTTGCCAAAAGTGCCACTATCTACAATCCCATTATCTATGTCTTTATGAACCGGCAGGTAAGCAAGANNNNNNNNNNNNNNNNNNNNNNNNNNNNNNNNNNNNNNNNNNNNNNNNNNNNNNNNNNNNNNNNNNNNNNNNNNNNNNNNNNNNNNNNNNNNNNNNNNNNGTCCTTCTAGTTTCGAAATTGCATCTTACAGCTCTTTGGAAAGAAAGTTGATGATAGCTCTGAACTTTCCAGCACCTCCAAAACAGAAGTCTCATCTGTCTCTTCAGTGTCACCTGCATAAAGTTTGCCTCCAACCTGTTGCATCTACCAAAGCTT</t>
  </si>
  <si>
    <t>MAQQLTGEQTLDHYEDSTQASIFTYTNSNSTRGPFEGPNYHIAPRWVYHLTSTWMILVVIASVFTNGLVLAATMRFKKLRHPLNWILVNLAVADLAETIIASTISVVNQIYGYFVLGHPLCVIEGYIVSLCGITGLWSLAIISWERWLVVCKPFGNVRFDAKLATVGIVFSWVWAAVWTAPPIFGWSRYWPYGLKTSCGPDVFSGTSYPGVQSYMMVLMVTCCIFPLSIIVLCYLQVWLAIRAVAKQQKESESTQKAEKEVTRMVVVMVFAYCLCWGPYTFFACFATAHPGYAFHPLVASLPSYFAKSATIYNPIIYVFMNRQFRNCILQLFGKKVDDSSELSSTSKTEVSSVSSVSPA</t>
  </si>
  <si>
    <t>ATGGCCCAGCAGTGGGGCCCTCAGAGGTTTGCAGGTGGGCAGCCGCAGACCAGCTTCGAGGACAGCACCCAGGGGAGCGTCTTCACCTACACCAACAGCAACTCCACCAGAGACCCCTTCGACGGCCCCAATTACCACATCGCCCCCAGATGGGTGTACCACCTGACCAGCGTCTGGATGGTCTTCGTGCTCATCGCCTCCATCTTCACGAACGGGCCCGTGCTGGCAGCCACCATGAAGTTCAAGAAGCTGCGCCACCCTCTGAACTGGATGCTGGTGAACTTGGCCGTCGCTGACCTGGCGGAGACGGTCATTGCCAGCACCATCAGCGTTGTGAACCAGATGTACGGCTACTTTGTGCTGGGCCACCCCTTGTGCATTGTGGAGGGCTTCACTGTCTCCTTGTGTGGGATCACCGGTCTCTGGTCCTTGGCCATCATTTCCTGGGAGAGGTGGATGGTGGTCTGCAAGCCCTTCGGCAACGTGAGATTTGATGCCAAGCTGGCCATTGCGGGCATTGCCTTCTCCTGGATCTGGGCTGCCGTGTGGACAGCTCCACCCATCTTTGGCTGGAGCAGGTACTGGCCCCACGGCCTGAAGACGTCGTGCGGCCCGGATGTGTTCAGCGGCAGCTCTTACCCCGGGGTGCAGTCTTACATGATCACGCTCATGATCACCTGCTGCTTCATCCCGCTCAGCGTTATCGTGCTCTGCTACCTGCAAGTGTGGCTGGCCATCCGAGCGGTGGCGAAGCAGCAGAAAGAATCCGAATCCACCCGGAAGGCGGAGAAGGAGGTAACCCGCATGGTGATGGTGATGATCTTTGCGTACTGCCTCTGCTGGGGGCCCTACACATTCTTTGCGTGCTTCGCCGCTGCCCACCCTGGCTACGCCTTCCACCCTCTGGTGGCCGCCCTGCCATCCTACTTCGCCAAAAGTGCCACCATCTACAACCCCATTATCTATGTCTTTATGAACCGGCAGTTTCGAAACTGCATCTTGCAGCTTTTTGGGAAGAAGGTGGATGACAGCTCTGAACTCTCCAGCGTTTCCAAAACAGAGGCCTCATCTGTCTCTTCGGTGTCACCTGCC</t>
  </si>
  <si>
    <t>ATGACCCAGCGGTGGGGCCCCCAGAGGCTTGCAGGCGGGCAGCCGCACGCCGGCTTGGAGGACAGCACCCGGGCGAGCATCTTCACCTACACCAACAGCAACGCCACCAGAGGCCCCTTTGAAGGTCCCAATTACCACATCGCGCCGCGATGGGTGTACCACGTCACCAGCGCCTGGATGATCTTCGTGGTCATTGCGTCCGTCTTCACTAATGGGCTTGTGCTGGCAGCCACCATGAAGTTCAAGAAGCTGCGCCACCCTCTGAACTGGATCCTGGTGAATTTGGCGGTGGCTGACCTGGCGGAGACCATCATCGCCAGCACCATCAGCGTCGTGAACCAGATCTACGGCTACTTTGTGCTGGGCCACCCCATGTGTGTCCTGGAAGGCTACACTGTCTCCTTGTGTGGGATCACGGGTCTCTGGTCCCTGGCCATCATTTCCTGGGAGAGGTGGCTGGTAGTCTGCAAGCCCTTTGGCAATGTGAGATTTGATGCCAAGCTAGCCATCGCGGGCATTGCCTTCTCCTGGATCTGGGCCGCTGTGTGGACAGCCCCGCCCATCTTTGGCTGGAGCAGGTACTGGCCCCACGGCCTGAAGACATCGTGCGGGCCCGATGTGTTCAGTGGCAGCTCGTACCCTGGCGTGCAGTCCTACATGATCGTCCTCATGATCACGTGCTGCATCATCCCCCTCAGCGTCATCGTGCTCTGCTACCTCCAAGTGTGGCTGGCTATCCGAGCGGTGGCAAAGCAGCAAAAAGAATCCGAGTCCACTCAGAAGGCGGAGAAGGAGGTGACTCGCATGGTGATGGTCATGATCTTCGCCTACTGCGTCTGCTGGGGGCCCTACACTTTCTTTGCGTGCTTCGCTGCTGCCCACCCTGGCTACGCCTTCCACCCTCTGGTGGCTGCCCTGCCGGCCTACTTTGCCAAAAGTGCCACTATCTACAACCCCATCATCTATGTCTTTATGAACCGGCAGTTTCGAAACTGCATCATGCAGCTTTTCGGGAAGAAGGTTGACGACGGCTCTGAACTCTCCAGCGCCTCCAGAACGGAGGCCTCATCTGTGTCTTCGGTGTCACCTGCATGAGTCCCTCCTGGCCGTGACAACAAAAAGGTCTGCTTCCTACCGGAAAACGTAAACCCTGTCCCACACACCGGCACTTTGGCCACCCCCCCCCTTTGCC</t>
  </si>
  <si>
    <t>MTQRWGPQRLAGGQPHAGLEDSTRASIFTYTNSNATRGPFEGPNYHIAPRWVYHVTSAWMIFVVIASVFTNGLVLAATMKFKKLRHPLNWILVNLAVADLAETIIASTISVVNQIYGYFVLGHPMCVLEGYTVSLCGITGLWSLAIISWERWLVVCKPFGNVRFDAKLAIAGIAFSWIWAAVWTAPPIFGWSRYWPHGLKTSCGPDVFSGSSYPGVQSYMIVLMITCCIIPLSVIVLCYLQVWLAIRAVAKQQKESESTQKAEKEVTRMVMVMIFAYCVCWGPYTFFACFAAAHPGYAFHPLVAALPAYFAKSATIYNPIIYVFMNRQFRNCIMQLFGKKVDDGSELSSASRTEASSVSSVSPA</t>
  </si>
  <si>
    <t>GGCTTTCTGGAGCCATGGCCCAGCGGTGGGGCCCCCAAAAGCTTGCAGGTGGGCAGCCGCAGGCCGGCTTTGAGGACAGCACCCAGGCGAGCATCTTCACCTACACCAACAACAACGCCACCAGAGACCCCTTTGAAGGCCCCAATTACCACATCGCTCCCAGATGGGTGTACCACGTCACCAGCGCTTGGATGATCTTTGTGGTCATCGCGTCAGTCTTTACTAACGGGCTTGTGCTGGCGGCCACCATGAGGTTCAAGAAGCTGCGCCACCCTCTGAACTGGATCTTGGTGAACTTGGCGGTTGCTGACCTGGCAGAGACCATCATTGCCAGCACCATCAGCGTTGTGAACCAAATCTATGGCTATTTTGTGCTGGGCCACCCTATGTGTGTTGTAGAGGGCTACACCGTCTCCCTGTGTGGGATCACAGGTCTCTGGTCCCTGGCTATCATTTCCTGGGAGAGGTGGATGGTGGTCTGCAAGCCCTTTGGCAATGTGAGATTTGATGCCAAGCTGGCTGTCGCAGGCATTGCCTTCTCCTGGATCTGGGCTGCTGTGTGGACGGCCCCGCCCATCTTTGGTTGGAGCAGATACTGGCCCCATGGCCTGAAGACTTCATGCGGCCCAGATGTGTTCAGCGGCAGCTCATACCCTGGGGTGCAGTCTTACATGATCGTCCTCATGATCACGTGCTGCATCATCCCCCTCAGCGTCATTGTGCTCTGCTACCTCCAAGTGTGGCTGGCCATCCGAGCGGTGGCGAAGCAGCAGAAAGAATCCGAGTCCACCCAGAAGGCAGAGAAGGAGGTGACACGCATGGTGATGGTGATGGTCTTCGCATTCTGCCTCTGCTGGGGGCCCTACACCTTCTTTGCATGCTTCGCTGCTGCCCACCCTGGCTACGCCTTCCACCCTCTGGTGGCCGCCCTACCAGCCTACTTCGCCAAAAGTGCCACTATCTACAACCCCATTATTTATGTCTTTATGAACCGACAGTTTCGAAACTGCATTTTGCAACTTTTTGGGAAGAAGGTGGATGATAGCTCTGAACTCTCCAGCGTCTCCAAAACGGAGGCCTCATCTGTCTCTTCAGTGTCACCTGCATGAGTCTCTCCCAGCCCCGACAACAAAAAGGTCTGCTTCCTACCAGAAACGTAACCCCTTGTCCCACTCACCAGGGCTCTGG</t>
  </si>
  <si>
    <t>MAQRWGPQKLAGGQPQAGFEDSTQASIFTYTNNNATRDPFEGPNYHIAPRWVYHVTSAWMIFVVIASVFTNGLVLAATMRFKKLRHPLNWILVNLAVADLAETIIASTISVVNQIYGYFVLGHPMCVVEGYTVSLCGITGLWSLAIISWERWMVVCKPFGNVRFDAKLAVAGIAFSWIWAAVWTAPPIFGWSRYWPHGLKTSCGPDVFSGSSYPGVQSYMIVLMITCCIIPLSVIVLCYLQVWLAIRAVAKQQKESESTQKAEKEVTRMVMVMVFAFCLCWGPYTFFACFAAAHPGYAFHPLVAALPAYFAKSATIYNPIIYVFMNRQFRNCILQLFGKKVDDSSELSSVSKTEASSVSSVSPA</t>
  </si>
  <si>
    <t>GGCTTTGCAGAGCCATGGCCCACGAGTGGGGCCCCCAAAGGCTTGCAGGTGGGCAGCCACAGGCCAACTTTGAGGAGAGCACCCAGGGGAGCATCTTCACCTACACCAACAGCAACTCCACCAGAGATCCCTTTGAAGGCCCCAATTACCACATCGCTCCCAGATGGGTGTACCACCTCACCAGCGCCTGGATGGTCTTCGTGGTCATCGCGTCTGTCTTCACTAATGGCCTCGTACTGGCAGCCACCATGAGGTTCAAGAAGCTCCGCCACCCTCTCAACTGGATCCTGGTCAACTTGGCCATCGCTGACCTGGTGGAGACCATCATCGCCAGCACCATCAGCGTCGTGAACCAGATGTACGGCTACTTTGTGCTGGGCCACCCCCTGTGTGTCGTGGAGGGCTACACTGTCTCCTTGTGTGGGATCACCGGTCTCTGGTCCTTGGCCATCATCTCCTGGGAGAGGTGGATGGTGGTCTGCAAGCCCTTTGGCAACGTCAGATTTGATGCCAAGTTGGCCATCGCGGGCATCGCCTTCTCCTGGATCTGGGCTGCTGTGTGGACGGCTCCGCCCATCTTTGGTTGGAGTAGGTACTGGCCCCATGGCCTGAAGACTTCCTGTGGCCCTGATGTGTTCAGTGGCAGCTCCTACCCGGGGGTGCAGTCGTACATGATTGTTCTCATGATCACATGTTGCTTCATCCCGCTCAGCGTCATCGTGCTCTGCTACCTGCAAGTGTGGCTGGCCATCCGAGCGGTGGCGAAGCAACAGAAAGAATCTGAGTCCACCCAAAAGGCGGAGAAGGAAGTAACCCGCATGGTGATGGTGATGATCTTCGCCTTCTGTCTCTGCTGGGGGCCCTACGCCTTCTTTGCCTGCTTCGCCGCTGCACACCCCGGCTACGCCTTCCACCCTCTGGTGGCCGCCCTGCCAGCCTACTTTGCCAAAAGTGCCACTATCTACAACCCCATTATCTATGTCTTCATGAACCGCCAGTTTCGAAATTGCATCTTGCAACTTTTTGGGAAGAAGGTGGATGACAGCTCTGAACTCTCCAGTGTTTCCAAAACAGAGGCGTCATCCGTCTCTTCGGTGTCACCTGCATGAGTCTCTGCCAGCCCCGAAAATGAAAACGCCTGCCTCCCACCCGAAAATGGAAAACAGAACCTGTCCCCACCTCCAGGGCTTTGGCCCCCATCCACCTCACCTCTGCACCCTT</t>
  </si>
  <si>
    <t>MAHEWGPQRLAGGQPQANFEESTQGSIFTYTNSNSTRDPFEGPNYHIAPRWVYHLTSAWMVFVVIASVFTNGLVLAATMRFKKLRHPLNWILVNLAIADLVETIIASTISVVNQMYGYFVLGHPLCVVEGYTVSLCGITGLWSLAIISWERWMVVCKPFGNVRFDAKLAIAGIAFSWIWAAVWTAPPIFGWSRYWPHGLKTSCGPDVFSGSSYPGVQSYMIVLMITCCFIPLSVIVLCYLQVWLAIRAVAKQQKESESTQKAEKEVTRMVMVMIFAFCLCWGPYAFFACFAAAHPGYAFHPLVAALPAYFAKSATIYNPIIYVFMNRQFRNCILQLFGKKVDDSSELSSVSKTEASSVSSVSPA</t>
  </si>
  <si>
    <t>GGCCTTTGCAGCCATGGCCCAACGCTGGGGCCCCCATGCACTTTCGGGTGTACAGGCGCAGGATGCCTATGAGGACAGCACCCAGGCAAGCTTGTTCACCTACACCAACAGCAACAACACGCGAGGCCCCTTCGAAGGCCCCAACTACCACATCGCACCCAGGTGGGTGTACCACCTCACCAGCGCCTGGATGACCATCGTGGTCATCGCATCCATCTTTACCAACGGGCTTGTACTAGTGGCCACCATGCGCTTCAAGAAGCTGCGCCACCCACTGAACTGGATCCTGGTGAACCTGGCGGTGGCTGACCTAGCAGAAACAGTCATAGCCAGCACCATCAGTGTCGTGAACCAGGTCTACGGCTACTTCGTGCTGGGCCACCCTCTGTGTGTCGTGGAGGGCTACACCGTCTCCCTGTGTGGCATCACGGGCCTCTGGTCCCTGGCCATCATCTCCTGGGAGAGGTGGCTGGTGGTGTGCAAGCCCTTTGGCAACGTGAGGTTTGACGCCAAGCTGGCCATAGTGGGCATCGTGTTCTCCTGGGTGTGGTCTGCCGTCTGGACGGCCCCGCCCATCTTCGGTTGGAGCAGATACTGGCCCTATGGCCTGAAGACATCCTGCGGCCCCGACGTGTTCAGCGGCACCTCATACCCGGGCGTACAGTCCTACATGATGGTGCTCATGGTCACCTGCTGCATCACCCCACTCAGCATCATCGTGCTGTGCTACCTGCACGTGTGGCTGGCCATCCGGGCGGTGGCGAAGCAACAGAAAGAGTCAGAATCCACGCAGAAGGCCGAGAAGGAGGTGACACGCATGGTGGTGGTGATGGTCCTAGCCTACTGCCTCTGCTGGGGGCCTTATGCCTTCTTCGCGTGCTTTGCCACTGCTAACCCTGGCTACTCGTTCCACCCTCTGGTGGCTGCTCTGCCCGCCTACTTTGCCAAAAGTGCCACCATCTACAACCCCATCATCTATGTCTTCATGAACCGGCAGTTTCGAAACTGCATCTTGCAGCTTTTTGGAAAGAAGGTTGAGGACAGCTCCGAACTCTCCAGCACCTCCAGGACAGAGGCCTCCTCCGTGTCTTCCGTGTCCCCTGCATGAAGGCT</t>
  </si>
  <si>
    <t>MAQRWGPHALSGVQAQDAYEDSTQASLFTYTNSNNTRGPFEGPNYHIAPRWVYHLTSAWMTIVVIASIFTNGLVLVATMRFKKLRHPLNWILVNLAVADLAETVIASTISVVNQVYGYFVLGHPLCVVEGYTVSLCGITGLWSLAIISWERWLVVCKPFGNVRFDAKLAIVGIVFSWVWSAVWTAPPIFGWSRYWPYGLKTSCGPDVFSGTSYPGVQSYMMVLMVTCCITPLSIIVLCYLHVWLAIRAVAKQQKESESTQKAEKEVTRMVVVMVLAYCLCWGPYAFFACFATANPGYSFHPLVAALPAYFAKSATIYNPIIYVFMNRQFRNCILQLFGKKVEDSSELSSTSRTEASSVSSVSPA</t>
  </si>
  <si>
    <t>GGCTTTGCAGAGCCATGGCCCAGCGGTGGGACCCCCAAAGGCTTGCAGGTGGGCAGCCACAAGACAGCCATGAAGACAGCACCCAGTCGAGCATCTTCACCTATACCAACAGCAACGCCACCAGAGGCCCCTTTGAAGGCCCCAATTACCACATTGCTCCCAGATGGGTGTACCACATCACCAGCACCTGGATGATCATTGTGGTTATCGCATCTGTCTTCACTAATGGGCTTGTGCTGGTGGCCACCATGAAGTTCAAGAAGCTACGCCACCCTCTGAACTGGATCCTGGTGAACTTGGCAATTGCTGACCTAGCAGAAACCGTCATTGCCAGTACCATCAGTGTTGTGAACCAGCTCTACGGCTACTTCGTGCTGGGCCACCCTCTGTGTGTTGTGGAGGGCTACACTGTCTCCGTGTGTGGGATCACAGGCCTCTGGTCCCTGGCCATCATTTCCTGGGAGAGGTGGCTAGTGGTCTGCAAACCCTTTGGCAATATGAGATTTGATGCCAAGCTGGCTATTGTGGGCATTGCCTTCTCCTGGATCTGGTCTGCTGTGTGGACAGCCCCACCCATCTTTGGTTGGAGCAGGTACTGGCCCTATGGCCTGAAGACGTCCTGTGGCCCAGATGTATTCAGTGGCACCTCGTACCCTGGGGTGCAGTCTTACATGATGGTCCTCATGGTCACCTGCTGCATCATCCCACTCAGCATCATCATCCTCTGCTACCTCCAAGTGTGGCTGGCCATCCGAGCAGTGGCAAAGCAGCAGAAAGAATCCGAGTCCACCCAGAAGGCTGAGAAGGAAGTGACGCGCATGGTGGTGGTGATGGTCTTTGCATACTGCCTCTGCTGGGGCCCCTACACCTTCTTTGCATGCTTTGCTACTGCCAACCCTGGCTATGCCTTCCACCCTCTGGTGGCTGCCCTACCAGCCTACTTTGCCAAAAGTGCCACTATCTACAATCCCATTATCTACGTCTTTATGAACAGGCAGTTTAGAAACTGTATCTTGCAGCTTTTTGGAAAGAAGGTTGATGATACCTCTGAACTCTCCAGCGCCTCCAAAACAGAGGCTTCATCTGTCTCTTCAGTGTCTCCTGCATGAAGTCA</t>
  </si>
  <si>
    <t>MAQRWDPQRLAGGQPQDSHEDSTQSSIFTYTNSNATRGPFEGPNYHIAPRWVYHITSTWMIIVVIASVFTNGLVLVATMKFKKLRHPLNWILVNLAIADLAETVIASTISVVNQLYGYFVLGHPLCVVEGYTVSVCGITGLWSLAIISWERWLVVCKPFGNMRFDAKLAIVGIAFSWIWSAVWTAPPIFGWSRYWPYGLKTSCGPDVFSGTSYPGVQSYMMVLMVTCCIIPLSIIILCYLQVWLAIRAVAKQQKESESTQKAEKEVTRMVVVMVFAYCLCWGPYTFFACFATANPGYAFHPLVAALPAYFAKSATIYNPIIYVFMNRQFRNCILQLFGKKVDDTSELSSASKTEASSVSSVSPA</t>
  </si>
  <si>
    <t>AAGCTTAAGAGCATCTTAGCACTGCAATCTGCTTTGGATTCCCCCCATAAAAGTTGGCACAATGAAGCCCTCTGGCTAGCTGGCGTGTTTCAGACGAGATGCTCAACGGGACCCCCGGACCCTTTGAGGGGCCGCAGTGGCCGTTCCTGGCCCCGAGGGGCACCTACACCTCCGTGGCCGTCCTCATGGGCCTCGTGGTGGTCTTGGCGACGGTGGTCAACGGCCTGGTCATTGTTGTCTCCGTCCGGTACAAGAGGCTCCGTTCTCCCCTGAACTACATCCTGGTGAACCTGGCCGTTGCCGATCTCCTCGTCACCTCCTTCGGCAGCACCATCAGCTTTGCCAACAACATCTACGGCTTTTTCGTGTTTGGCCCGACGGCATGCGAGTTTGAAGGATTCATGGTCTCTCTGACAGGTAAAAAAAGACCCAGCCTTTGGCATTTCTCTCTGTGATTCCAGAGTAGAATAAAAATAATGATGCTATTTGCCTGGGTAGGAATAGTATCATAGCTGGTGGTCGGCGGCGGCTCCTGTAATGAAGTATGAATTTTTGGTTTGCAGATGTTATGTTTAATTGCGTGTTTGTGTTTNNNNNNNNNNNNNNNNNNNNNNNNNNNNNNNNNNNNNNNNNNNNNNNNNNNNNNNNNNNNNNNNNNNNNNNNNNNNNNNNNNNNNNNNNNNNNNNNNNNNCTCTGCAATTGCAGGGATTGTGGGCCTTTGGTCTTTGGCAATCCTCGCTTTTGAGAGATACCTTGTGATCTGCAAACCGGTGGGAGATTTCCGCTTCCAGCAACGCCACGCCGTCATTGGCTGCGCTTTCACGTGGCTGTGGTCACTGCTCTGGACACTCCCTCCCCTCTTTGGCTGGAGCAGCTACATCCCAGAAGGTAAATTGTGTCACCGGGTTTTCCGGTGGGATGGGAGGCAAAGTGGGAAAGAAGCTGGCTTTGTTTGTTCATTTAAATATGAAACTGATTGGCAAGAGGTTCAGGGTGTAAAAAAATAAAGACTTCTTCCTACAACATATAGTATTGAACTGCAGACCTAGTTTCCACAGATTTCCCTGTAATAGGCAGTAAGAGCACCTAAAGCTTNNNNNNNNNNNNNNNNNNNNNNNNNNNNNNNNNNNNNNNNNNNNNNNNNNNNNNNNNNNNNNNNNNNNNNNNNNNNNNNNNNNNNNNNNNNNNNNNNNNNGGATCCTTCTGGCCCATCTGAACTACTACTTTTGAATCCTAGGCCTGAGGACGTCCTGCGGGCCCAACTGGTACACTGGTGGAAATGACAACAACAGCTACATCATGACTTTGTTTGTGACCTGCTTCATAACACCGCTAGCAATGATCATCTTCTCCTATGCCAACTTGCTCTTGACCCTGCGAGCTGTGAGTATGAAAGCAGCTGTACATGGAGTGTACAAAGCTCCACGAGATGTGTCTACCTGCTATGTATATTTCAAGAACCCAAAAAGGACCAGCTAAAGCATGATGTTCCAGATCCAGATCTCGAATNNNNNNNNNNNNNNNNNNNNNNNNNNNNNNNNNNNNNNNNNNNNNNNNNNNNNNNNNNNNNNNNNNNNNNNNNNNNNNNNNNNNNNNNNNNNNNNNNNNNATCACCTGACTCTAGATTTCCCAGCTTTTCAAAGTTGAGAGTTATAACATTATTCAATAAATAACACTTTATCAAGGATCCAAAAAGGTAAAATACTGTAGGTGGGTCTCTTACCTGCCCAGCTGACGTTGTCTTCAGTTGCTGCCTTTGGATGGTATGGTTGCAGACGGCGCTCTCGTCCTTTGCCTTGTAGGTGGCCGCTCAGCAAAAAGAGATGGCCACAACGCAGCAGGCCGAGAGGGAAGTCACCCGGATGGTGGTCACCATGGTCATGGCCTTCCTGGTCTGTTGGCTGCCTTATGCCAGCTTTGCAATGGTGGTGGCCACCAACAAGGACCTGCTCATCCAGCCGGCCCTGGCTTCTCTGCCGTCGTACTTCTCCAAGACGGCCACTGTGTACAATCCCATCATTTATGTCTTCATGAACAAACAGGTGAGCAAGTTGTAGAAGCTGACGGGAACTATTTCACTTCGGACCTCCAGGTATTTTGGACTTCAACTCCCACACTTGGGTTTTCTTAATCCTAAGAATAAAAGAAAATTATTATAAACTACCGTATATACTCAAAGATACAAAAGCCTCCCCCAGCTTATAATCGGGTCAAGGTCACGGCCACCAACAGNNNNNNNNNNNNNNNNNNNNNNNNNNNNNNNNNNNNNNNNNNNNNNNNNNNNNNNNNNNNNNNNNNNNNNNNNNNNNNNNNNNNNNNNNNNNNNNNNNNNAACACAGACACATTCCACTGACTATTATTCCTTTTTATGAACTGAAGTCAAACCTGATCTAGAGCCGTTCTTTCCTGATTTTCCCCCAACCAAGTTCCGCAGCTGCCTCCTGTCCACCCTGAGCTGCGGACGCCGACCGCAAGCTGCGCAAGGAACCACGCCAGCCGCCATCAGCAGCCCCCGCGGCCGTACTTTGGAGGGGAGTCGGAACAAAGTGGTGCCGTCCGCTTCAGAAGGAAGTGGGAACGATGCAATGACTTCGTAACGACATGGATAACCGACACTCAAAGGCAAGGGTCCCCAAACTAAGGCCCGGG</t>
  </si>
  <si>
    <t>MLNGTPGPFEGPQWPFLAPRGTYTSVAVLMGLVVVLATVVNGLVIVVSVRYKRLRSPLNYILVNLAVADLLVTSFGSTISFANNIYGFFVFGPTACEFEGFMVSLTGIVGLWSLAILAFERYLVICKPVGDFRFQQRHAVIGCAFTWLWSLLWTLPPLFGWSSYIPEGLRTSCGPNWYTGGNDNNSYIMTLFVTCFITPLAMIIFSYANLLLTLRAVAAQQKEMATTQQAEREVTRMVVTMVMAFLVCWLPYASFAMVVATNKDLLIQPALASLPSYFSKTATVYNPIIYVFMNKQFRSCLLSTLSCGRRPQAAQGTTPAAISSPRGRTLEGSRNKVVPSASEGSGNDAMTS</t>
  </si>
  <si>
    <t>AAGCTTAAGGTAGTTTAATGCAAAGCTCCTCTGGGTCATGTCAGCCCCTCCAGCTTTATAAAAGAGGTTTTTCTTTGGGGACGGTCCCCTGAAGGGGCTCTGGTTCTCCAGCTCGCCATGGACCCCACCAACAGCCCCCAGGAGCCCCCGCACACCAGCACCCCAGGGCCTTTCGATGGCCCCCAGTGGCCCCACCAGGCCCCGCGGGGGATGTACCTGTCAGTGGCCGTGCTGATGGGCATCGTGGTGATCTCCGCCTCGGTTGTGAACGGCTTGGTCATCGTGGTTTCCATCAGGTACAAGAAGCTGCGGTCGCCCTTGAACTACATCCTGGTGAACCTGGCCATGGCCGACCTGCTGGTGACGCTCTGCGGCAGCTCCGTCAGCTTCTCCAACAACATCAACGGCTTCTTTGTGTTTGGCAAGCGGCTGTGCGAGCTGGAGGGCTTCATGGTGTCCCTGACAGGTAAGGACACGACCCGGGAGACCTGTCTTGGTCTTTGGTTGGTGCCGTTGTGTTTAGCAAAGAGGCTTTGGGGAACGTTTCATCAACTCGCGGCTTCTCCTAAATGCAATGCTGTCTTGTGACATAGAACTCGTGTCCTGCAGCTGTTCTTTAGCATGAGGGCTTGAGTAGGCAGCTGGCTGACACCAGGTCACCACACACTCCATCTTGGTCTCCATAGGGAGAAATATCACTGGACACATCTTTGTCCTTGCTTGGGATGTGCTTTGCAGGTGCTGTGTCAGCACACAGATGTTCCCATGTGGACCAGAAACATGAAATGCTGCACAAAACCTTTCACTGAACACACTCCAGGGCAGAAACCATGGTCAGAACCACAATGCATCCCAGACACACCATTGCCAGCTTCATTTTCAAGGGCCAAATATCCTCCCAGCTCTTCCTGCTTTAAGAAAAACACCTGACCCTCGTTACATTTACTTCAGCAGCTCTTACTCACTGTCTGCAGGCCCAAGCCCAGGCTGTCCCTCAGACACCAACCTCCTCCTCTCCCCAGGCATCGTGGGGCTGTGGTCCCTGGCCATCCTGGCCTTGGAGCGGTACGTCGTGGTCTGCAGACCCCTGGGAGACTTTCGGTTCCAGCACCGTCATGCCGTCACCGGCTGCGCCTTCACGTGGGTCTGGTCCCTGCTCTGGACGACCCCACCGCTCCTGGGCTGGAGCAGCTATGTGCCTGAAGGTGGGGAGATGTGCTTCAGATATGAGCTCAACTCCACAGCTGCTTCTCGTGTGTCATTTGCAAGGGCAGGGTGGTTGGAGAGCAGCTAGTCTGGTATTTAAAATGTTAACACCTGCATGCTCAGTCAATAATCCTCTCTTGGAGGCTGTTCCTCTGAAGTTTCCCACTGCAGGACACGCTGCAGCTGATCTGACGTGTCTGGTGGACATCGGAGCCATGAGCTACTCTGGCTGTTATCAAGCTCATAGCTTTAGGTTTGTTTCACAGTTTACTTGTTTCAGGTCTGAGAACCTCTTGCGGGCCCAACTGGTACACGGGTGGCAGCAACAACAACAGCTACATCTTGACCTTGTTCGTCACCTGCTTCGTGATGCCCCTCAGCCTGATCCTCTTCTCCTACGCCAACCTGCTGATGACCCTGCGAGCGGTAAGTTCGACAAGTACGGGTGAGTTCATGGTTTTCTGCTCTCAAAATGCTGGCAAGGCACATCTCCATCGGGATGAAGAGCCTCATGGCCACTTTTCTGACAGTTGATGGTGCTGACATCTCCTGGCACTGCTGTTGGGGCACCTGAGGGATGGAAATGCTGTTGGAAGTCGTTAAAAAGGGATCTCTCCCTCTTCAAAATTCCCCGCAGGCTGCAGCACAGCAGCAGGAGTCGGACACGACGCAGCAGGCGGAGCGGCAGGTGACGCGGATGGTGGTCGCGATGGTCATGGCTTTCCTCATCTGCTGGCTGCCCTACACCACCTTTGCGCTGGTGGTGGCCACCAACAAAGACATCGCCATCCAGCCGGCTCTCGCATCCCTGCCCTCCTACTTCTCCAAGACCGCCACAGTTTACAATCCCATCATCTACGTCTTCATGAACAAACAGGTGAGAGGGAAAGCCAGTAGGTAATGAAACCACAGCTTCACTGGGGCTTTGCAGAACAACTTAATGGCCTCATACATCATGGAGGAACCATCTATCCTATCTGGAAGTTTAGATGCAGGTTTGATCTGGGAGTTGCTGTATAAGCAGCAGGGTTTTGGGGAATAAAATGGAAAGGGAGGGAGCAGCCTCCAAGACCAAACAAGAGCTCATTTTCTGCTTCCAGGATTTTATGGGGTCAGGCAACTTAATTTTAGATCACAAACTCTCCATTGAACACACAAAATGCAATGTTTATTGTCAATAAACTGCCAGGATCTGGGAAGAGTTGGGCTGGGAATTAATACAGATCTCACCCAAAATACACCGAGCACCCACCCGCAGCCTCTGTCTCCAAGTCTCGAGGCAGACACCAGGTTCCTTCCACAACACGTACCCTGTCTCTTCCCTTTCCAGTTCCAGAGCTGCCTGCTGAAGATGCTGTGCTGCGGTCACCACCCCCGGGGGACAGGCAGAACCGCTCCGGCTGCCCCCGCTTCCCCCACAGACGGGCTGCGGAATAAGGTGACACCATCTCACCCCGTTTAACCGTGGCCAGATCCAGTTGTTAATATTAAAAAATAAAAAAATAGAGTAATATTTCCTTGATGCAAAACATCCCAAGTTGTACTTTGGCCCCAGACCAGGCCGAATGCACTCAGCTGTGCCACCAGCTCCAAATCTGCCTGTGGGTCAGGGCTGTATATTGACCACCCCAGATAGACCCAGTCCTACTCACATTCCAGATCTCGCTGTGAAGTTCAAGGTCACACACAAACTCAAGGTTTACACTCACAGTAAAAATCCAGCAGGTATGTTTAAGCACAGACTCCGCTAATAAACATTAATAAACATTGACGAGTTCACATGCATCTGTTTTA</t>
  </si>
  <si>
    <t>MDPTNSPQEPPHTSTPGPFDGPQWPHQAPRGMYLSVAVLMGIVVISASVVNGLVIVVSIRYKKLRSPLNYILVNLAMADLLVTLCGSSVSFSNNINGFFVFGKRLCELEGFMVSLTGIVGLWSLAILALERYVVVCRPLGDFRFQHRHAVTGCAFTWVWSLLWTTPPLLGWSSYVPEGLRTSCGPNWYTGGSNNNSYILTLFVTCFVMPLSLILFSYANLLMTLRAAAAQQQESDTTQQAERQVTRMVVAMVMAFLICWLPYTTFALVVATNKDIAIQPALASLPSYFSKTATVYNPIIYVFMNKQFQSCLLKMLCCGHHPRGTGRTAPAAPASPTDGLRNKVTPSHPV</t>
  </si>
  <si>
    <t>MDEEEFYLFKNQSSVGPWDGPQYHIAPMWAFYLQTIFMGLVFVAGTPLNAIVLIVTIKYKKLRQPLNYILVNISVSGLMCCVFCVFTVFIASSQGYFVFGKHMCAFEGFAGATGGLVTGWSLAFLAFERYIVICKPFGNFRFNSRHALLVVAATWIIGVGVAIPPFFGWSRYIPEGLQCSCGPDWYTVGTKYKSEYYTWFLFIFCFIVPLSLIIFSYSQLLSALRAVAAQQQESATTQKAEREVSRMVVVMVGSFCMCYVPYAALAMYMVNNREHGIDLRLVTIPAFFSKSSCVYNPIIYCFMNKQFRACIMETVCGRPMTDDSEVSSSAQRTEVSSVSSSQVGPS</t>
  </si>
  <si>
    <t>MDEEEFYLFKNQSSVGPWDGPQYHIAPMWAFYLQTIFMGLVFVAGTPLNAIVLIVTIKYKKLRQPLNYILVNISVSGLMCCVFSIFTVFIASSQGYFVFGKHMCAFEGFAGATGGLVTGWSLAFLAFERYIVICKPFGNFRFNSRHALLVVAATWIIGVGVAIPPFFGWSRYIPEGLQCSCGPDWYTVGTKYKSEYYTWFLFIFCFIVPLSLIIFSYSQLLSALRAVAAQQQESATTQKAEREVSRMVVVMVGSFCMCYVPYAALAMYMVNNREHGIDLRLVTIPAFFSKSSCVYNPIIYCFMNKQFRACIMETVCGRPMTDDSEVSSSAQRTEVSSVSSSQVGPS</t>
  </si>
  <si>
    <t>MDEEEFYLFKNQSSVGPWDGPQYHIAPMWAFYLQTIFMGLVFVAGTPLNAIVLIVTIKYKKLRQPLNYILVNISVSGLMCCVFSVFTVFIASSQGYFVFGKHMCAFEGFAGATGGLVTGWSLAFLAFERYIVICKPFGNFRFNSRHALLVVAATWIIGVGVAIPPFFGWSRYIPEGLQCSCGPDWYTVGTKYKSEYYTWFLFIFCFIVPLSLIIFSYSQLLSALRAVAAQQQESATTQKAEREVSRMVVVMVGSFCMCYVPYAALAMYMVNNREHGIDLRLVTIPAFFSKSSCVYNPIIYCFMNKQFRACIMETVCGRPMTDDSEVSSSAQRTEVSSVSSSQVGPS</t>
  </si>
  <si>
    <t>MDEEEFYLFKNQSSVGPWDGPQYHIAPMWAFYLQTIFMGLVFVAGTPLNAIVLIVTIKYKKLRQPLNYILVNISVSGLMCCVFGIFTVFIASSQGYFVFGKHMCAFEGFAGATGGLVTGWSLAFLAFERYIVICKPFGNFRFNSRHALLVVAATWIIGVGVAIPPFFGWSRYIPEGLQCSCGPDWYTVGTKYKSEYYTWFLFIFCFIVPLSLIIFSYSQLLSALRAVAAQQQESATTQKAEREVSRMVVVMVGSFCMCYVPYAALAMYMVNNREHGIDLRLVTIPAFFSKSSCVYNPIIYCFMNKQFRACIMETVCGRPMTDDSEVSSSAQRTEVSSVSSSQVGPS</t>
  </si>
  <si>
    <t>MDEEEFYLFKNQSSVGPWDGPQYHIAPMWAFYLQTIFMGLVFVAGTPLNAIVLIVTIKYKKLRQPLNYILVNISVSGLMCCVFGFFTVFIASSQGYFVFGKHMCAFEGFAGATGGLVTGWSLAFLAFERYIVICKPFGNFRFNSRHALLVVAATWIIGVGVAIPPFFGWSRYIPEGLQCSCGPDWYTVGTKYKSEYYTWFLFIFCFIVPLSLIIFSYSQLLSALRAVAAQQQESATTQKAEREVSRMVVVMVGSFCMCYVPYAALAMYMVNNREHGIDLRLVTIPAFFSKSSCVYNPIIYCFMNKQFRACIMETVCGRPMTDDSEVSSSAQRTEVSSVSSSQVGPS</t>
  </si>
  <si>
    <t>MSSDDDFYLFTNGSVPGPWDGPQYHIAPPWAFYLQTAFMGIVFAVGTPLNAVVLWVTVRYKRLRQPLNYILVNISASGFVSCVLSIFVVFVASARGYFVFGKRVCELEAFVGTHGGLVTGWSLAFLAFERYIVICKPFGNFRFSSRHALLVVVATWLIGVGVGLPPFFGWSRYMPEGLQCSCGPDWYTVGTKYRSEYYTWFLFIFCFIVPLSLIIFSYSQLLSALRAVAAQQQESATTQKAEREVSRMVVVMVGSFCLCYVPYAALAMYMVNNRDHGLDLRLVTIPAFFSKSACVYNPIIYCFMNKQFRACIMETVCGKPLTDDSDASTSAQRTEVSSVSSSQVGPT</t>
  </si>
  <si>
    <t>MSSDDDFYLFTNGSVPGPWDGPQYHIAPPWAFYLQTAFMGIVFAVGTPLNAVVLWVTVRYKRLRQPLNYILVNISASGFVSCVLCVFVVFVASARGYFVFGKRVCELEAFVGTHGGLVTGWSLAFLAFERYIVICKPFGNFRFSSRHALLVVVATWLIGVGVGLPPFFGWSRYMPEGLQCSCGPDWYTVGTKYRSEYYTWFLFIFCFIVPLSLIIFSYSQLLSALRAVAAQQQESATTQKAEREVSRMVVVMVGSFCLCYVPYAALAMYMVNNRDHGLDLRLVTIPAFFSKSACVYNPIIYCFMNKQFRACIMETVCGKPLTDDSDASTSAQRTEVSSVSSSQVGPT</t>
  </si>
  <si>
    <t>MSSDDDFYLFTNGSVPGPWDGPQYHIAPPWAFYLQTAFMGIVFAVGTPLNAVVLWVTVRYKRLRQPLNYILVNISASGFVSCVLCIFVVFVASARGYFVFGKRVCELEAFVGTHGGLVTGWSLAFLAFERYIVICKPFGNFRFSSRHALLVVVATWLIGVGVGLPPFFGWSRYMPEGLQCSCGPDWYTVGTKYRSEYYTWFLFIFCFIVPLSLIIFSYSQLLSALRAVAAQQQESATTQKAEREVSRMVVVMVGSFCLCYVPYAALAMYMVNNRDHGLDLRLVTIPAFFSKSACVYNPIIYCFMNKQFRACIMETVCGKPLTDDSDASTSAQRTEVSSVSSSQVGPT</t>
  </si>
  <si>
    <t>MSGDEEFYLFKNGSSVGPWDGPQYHIAPPWAFYLQTAFMGFVFLVGTPFNAIVLVVTIKYKKLRQPLNYILVNISFSGFISCIFSIFTVFVSSSQGYFIFGKDMCALEAFVGATGGLVTGWSLAFLAFERYIVICKPFGNFRFNSKHALMAVVATWVIGLGVALPPWFGWSRYVPEGLQCSCGPDWYTVGTKYKSEYYTWFLFIFCFIVPLSLIIFSYSQLLSALRAVAAQQQESATTQKAEREVSRMVVVMVGSFCLCYVPYAALAMYMVNNRNHGLDLRLVTIPAFFSKSSCVYNPIIYCFMNKQFRACILELVCGRPMTDDSDVSSSAQRTEVSSVSSSQVSPS</t>
  </si>
  <si>
    <t>MSGDEEFYLFKNGSSVGPWDGPQYHIAPPWAFYLQTAFMGFVFLVGTPFNAIVLVVTIKYKKLRQPLNYILVNISFSGFISCIFCVFTVFVSSSQGYFIFGKDMCALEAFVGATGGLVTGWSLAFLAFERYIVICKPFGNFRFNSKHALMAVVATWVIGLGVALPPWFGWSRYVPEGLQCSCGPDWYTVGTKYKSEYYTWFLFIFCFIVPLSLIIFSYSQLLSALRAVAAQQQESATTQKAEREVSRMVVVMVGSFCLCYVPYAALAMYMVNNRNHGLDLRLVTIPAFFSKSSCVYNPIIYCFMNKQFRACILELVCGRPMTDDSDVSSSAQRTEVSSVSSSQVSPS</t>
  </si>
  <si>
    <t>MSGDEEFYLFKNGSSVGPWDGPQYHIAPPWAFYLQTAFMGFVFLVGTPFNAIVLVVTIKYKKLRQPLNYILVNISFSGFISCIFCIFTVFVSSSQGYFIFGKDMCALEAFVGATGGLVTGWSLAFLAFERYIVICKPFGNFRFNSKHALMAVVATWVIGLGVALPPWFGWSRYVPEGLQCSCGPDWYTVGTKYKSEYYTWFLFIFCFIVPLSLIIFSYSQLLSALRAVAAQQQESATTQKAEREVSRMVVVMVGSFCLCYVPYAALAMYMVNNRNHGLDLRLVTIPAFFSKSSCVYNPIIYCFMNKQFRACILELVCGRPMTDDSDVSSSAQRTEVSSVSSSQVSPS</t>
  </si>
  <si>
    <t>BRh1</t>
  </si>
  <si>
    <t>ATGGCGTACAACCTCACCGACGACTTCGGCCCAGTGGCCTACCCGCTAAAAGTGGTATCTAGGGAGACCGAGGAACACATGTTGGGGTGGAACGTTCCAGAAGAATACCAATATTTCGTCCACGAGCACTGGCGAAACTTCCCAGCCGTCAGCAAATATTGGCACTACGGGCTGGCTTTCATATACACTTTGCTTATGTTGGCATCGTGTCTTGGCAATGGCATTGTCATCTGGATTTTCAGCACGTCCAAATCTCTGCGCAGCCCGAGCAACATGTTCGTTATAAACCTGGCCATATTCGACTCGCTCATGATGATCGAGATGCCGATGCTCATCGTCAACTCTTTCTACCAAAAGATGCTCGGCTACCAGGTCGGCTGCGATTTATACGCGTCGCTCGGCGCGTTCTCCGGCATAGGTGGGGCTATAACCAATGCTATCATTGCCTTCGACAGATACAAGACCATATCATGCCCACTGGACGGTAGAATCACAAAAGTGCAAGCCATCATATTAATAGCCTTCTCGTGGTTATGGAGCATGCCCTTCACCCTGCTGCCGGCGTTCAAAGTCTGGGGTCGTTACGTTCCTGAGGGCTTCCTCACGACCTGCTCGTTCGACTACCTAACGGACCACCCGGACACTAAGCTGTTCGTGATGTGCATCTTCTGCTGGAGCTACGTCATCCCCATGGTGTTCCTCTGCTTCTTCTACTCGAAGCTCTTCAGTGCCGTCCGCATGCACGAGAGAATGCTCAAGGAACAGGCAAAGAAGATGAACGTGAAATCCCTCGCCTCCAACAAGGATGACGCCGGCAAAAGCGTCGAGATCAGGATCGCCAAAGTCGCATTTACCATTTTCTTCCTCTTCGTTTGCTCGTGGACGCCGTACGCGTTCGTCACTATGACAGGCGCATTCGGAGACAGGAGCATGCTGTCGCCAGTAGCAACGATGGTGCCAGCGGTATGTGCGAAGATTGTGTCGTGTATAGACCCCTGGGTATACGCCATCAATCACCCGAGATACAGGGCTGAGCTAGAAAAGCGAGTGTCCTGGTTGGGCGTAAAGGAACCCAACCCTGACAGCGTGTCCACTTCCAGCACAGCCACCTCTCAGACGCAGAACCCTCAAGCTGAAGCCTAG</t>
  </si>
  <si>
    <t>MAYNLTDDFGPVAYPLKVVSRETEEHMLGWNVPEEYQYFVHEHWRNFPAVSKYWHYGLAFIYTLLMLASCLGNGIVIWIFSTSKSLRSPSNMFVINLAIFDSLMMIEMPMLIVNSFYQKMLGYQVGCDLYASLGAFSGIGGAITNAIIAFDRYKTISCPLDGRITKVQAIILIAFSWLWSMPFTLLPAFKVWGRYVPEGFLTTCSFDYLTDHPDTKLFVMCIFCWSYVIPMVFLCFFYSKLFSAVRMHERMLKEQAKKMNVKSLASNKDDAGKSVEIRIAKVAFTIFFLFVCSWTPYAFVTMTGAFGDRSMLSPVATMVPAVCAKIVSCIDPWVYAINHPRYRAELEKRVSWLGVKEPNPDSVSTSSTATSQTQNPQAEA</t>
  </si>
  <si>
    <t>BRh2</t>
  </si>
  <si>
    <t>ATGGAGGGAAACTTCACCGACAACCTGGGCCCTTTGGCCTATCCATTTCAAATGGTAGCCAAAGAGTCAGACGAGCACGTCCTGGGATGGAACTATCCGGAAGAATACCACTTCATGGTCCAGGAACACTGGCGAAGCTATCCCGCCATCAGCAAATATTGGCACTATGGCCTAGCCTTCATCTATACGATGCTGTTCCTGGCCTCCATCACGGGTAACGGGATCGTCATTTGGATCTTCAGCACGTCCAAGTCGCTACGAAGCCCAAGCAACATGTTCGTGATCAACCTGGCGGTGTTCGACGTGATGATGATGATCGAAATGCCGATGTTCGTGGTGAACTCCTTCAGCCAACACATAGTCGGCTATCAAGCCATGTGCAACGTCTACGCGTCGCTGGGATCCATCTCGGGCTTCGGAGGCGCTATCACGAATGCGGTTATAGCTTACGACAGATACAAAACGATCTCGTGTCCACTTGACGGCAGAGTGACGAAGACGCAGGCGCTACTGCTGATACTATTCACCTGGGCCTGGGCCCTGCCCTTCACAGTGCTGCCCGCCTTCCAGCTGTGGAGCAAGTTCGTGCCAGAAGGATTCCTGACTACGTGCTCGTTCGACTACCTGACTGATGATAGTGATACGAAAATCTTCGTGCTGTCGTGCTGCGTGTGGAGCTACTTCATCCCCATCATCATCCTCTGCTACTACTACTTCCAGCTGTTCGGAGCTGTGCGTAACCACGAGAAGATGCTCCGCGAGCAGGCGAAAAAGATGAACGTGAAATCTCTCGCATCGAACAAGGAGGATGGCGGTAAAAGTGTAGAGATCAGGATTGCGAAGGTTGCCTTCACTATCTTCTTCCTCTTCATCTGCGCCTGGACGCCATATGCCTTCGTCACCCTGGTGGGCGCATTCGGAGACAGGAGTATTCTTACACCCGTGGCAACAATGGTACCAGCGGTATGCGCCAAGACAGTTTCCTGCATAGATCCATGGGTATACGCCATCAACCACCCAAGATACAGGGCGGAGTTGACGAAGCGTGTGCCTTGGCTAGGAGTACGAGAACAGGATCCCGAAACCGCTTCCAACTCCAGCACAGCGACCGCCCAAACGCAACACCAGACCGCTGAGGCATAG</t>
  </si>
  <si>
    <t>MEGNFTDNLGPLAYPFQMVAKESDEHVLGWNYPEEYHFMVQEHWRSYPAISKYWHYGLAFIYTMLFLASITGNGIVIWIFSTSKSLRSPSNMFVINLAVFDVMMMIEMPMFVVNSFSQHIVGYQAMCNVYASLGSISGFGGAITNAVIAYDRYKTISCPLDGRVTKTQALLLILFTWAWALPFTVLPAFQLWSKFVPEGFLTTCSFDYLTDDSDTKIFVLSCCVWSYFIPIIILCYYYFQLFGAVRNHEKMLREQAKKMNVKSLASNKEDGGKSVEIRIAKVAFTIFFLFICAWTPYAFVTLVGAFGDRSILTPVATMVPAVCAKTVSCIDPWVYAINHPRYRAELTKRVPWLGVREQDPETASNSSTATAQTQHQTAEA</t>
  </si>
  <si>
    <t>LWRh</t>
  </si>
  <si>
    <t>ATGACCATCACAAGCTTGGATCCAGCACCAGGAGTTGCCGCCATGCAGGCATGGGGCGGCCAGGCCTTGGCCTTTGGCAGTAACGAAACCGTCGTCGACAAGGTGTTGCCAGAAATGCTCCACAAGATTGATGCCCACTGGTATCAATTTCCACCAATGAACCCACTATGGCACGGAATTTTGGCTTTCATCATCAGTGTCATTGGCATTATTGCAACAACGGGAAACGCTATGGTCATCTACATTTTCTGCACGACCAAGACACTAAAAACACCATCCAACTTGCTCGTAGTCAATCTGGCCCTTTCCGACTTCTTAATCATCACCACCATGTCTCCGCCCGTTGTAGTAAACACCTATTATGAAACGTGGATATTCGGACCGCTGGCCTGCGACATTTATGCGTGCTGCGGCTCGTTATTCGGATGTGTTTCCATCTGGACGATGACCATGATCGCATTCGACCGATACAATGTCATCGTAAAGGGTATCGCCGCCAAACCAATGACCAACAATGGTGCTCTCCTCCGAATTCTCGGGATCTGGCTCTTCTCGCTGGCCTGGACTCTTACTCCACTTTTCGGATGGGGCAAGTATGCGCCAGAAGGCAACATGTGCGTCTGTGGCACTGACTACTTGGACAAGTCCTGGGTACACCGCAGTTACATCCTGCTCTACTCAGTTGCGTGCTACTTCGCGCCTCTCTTCCTCATCATGTACTCTTACTATTTCATCATTGCCGCAGTATCTGCCCACGAGAAGGCCATGAGGGAACAAGCGAAGAAAATGAACGTTGCCTCCCTACGATCATCTGATGGCGCGGAAAAGAGCGCGGAATGCAAGCTCGCAAAGGTTGCCTTAATGACCATCTCGCTCTGGTTCATGGCATGGACACCATACTTGATCATCAACTGGGCCGGCATCTTCAAGACTTCGCTGATCAGCCCGCTCGTTACCATCTGGGGCTCAATCTTCGCCAAGGCTAATTCTATCTATAATCCCATTGTATATGGTATTAGCCACCCTAAATACCGTGCAGCCTTGTATGCTCGATTCCCAGCCCTCGCGTGCCAGCCATCCGCAGACGAATCTGGATCTGTGGCCTCATCAGCGACTGCTGTCCAAGAAGAAAAGCCATCAGCCTAA</t>
  </si>
  <si>
    <t>MTITSLDPAPGVAAMQAWGGQALAFGSNETVVDKVLPEMLHKIDAHWYQFPPMNPLWHGILAFIISVIGIIATTGNAMVIYIFCTTKTLKTPSNLLVVNLALSDFLIITTMSPPVVVNTYYETWIFGPLACDIYACCGSLFGCVSIWTMTMIAFDRYNVIVKGIAAKPMTNNGALLRILGIWLFSLAWTLTPLFGWGKYAPEGNMCVCGTDYLDKSWVHRSYILLYSVACYFAPLFLIMYSYYFIIAAVSAHEKAMREQAKKMNVASLRSSDGAEKSAECKLAKVALMTISLWFMAWTPYLIINWAGIFKTSLISPLVTIWGSIFAKANSIYNPIVYGISHPKYRAALYARFPALACQPSADESGSVASSATAVQEEKPSA</t>
  </si>
  <si>
    <t>UVRh</t>
  </si>
  <si>
    <t>ATGTGGTCGGCAGCAGTCAGTCTGTGGTATGAGCAACCGTGCACACTACCGAGGACTGCTCACGGAATGGTACCTGCCCTCGACATGGACACGCCTAACGAAACCTACCATCTCTACGGCGCTTACTTCGCACCATTAAGATCCAGCGATGGGTCGGAGATGCTAGGCGAGGGACTAACAGGCGAGGACCTGGCGGCGGTTCCTGAGCACTGGCTCTCCTACCCCGCGCCACCCGCTAGTGCGCACACTGCGCTCGCACTGCTATACATATTCTTTACCGCGGCTGCGCTCATCGGTAATGGCCTCGTCATATTCATATTCGCCACAACTAAGAGTCTGCGGACGTCAAGCAATCTATTAATTTTACAACTAGCGATTCTTGATTTCATTATGATGGCAAAAGCACCGCTGTTCATATACAACAGCGCGATGCGTGGCTTCGCCACCGGCGCTCTAGGCTGTCAGATATTTGCTCTGATGGGCTCCTACAGTGGAATTGGTGCGGGCATGACCAACGCTTGCATAGCATACGACCGACATTCGACTATAACGAGGCCTCTCGACGGACGGTTATCGCGAGGCAAGGTGATACTGATGATAGCCTGTGTGTGGATTTATGCCACGCCGTGGTCTTTATTACCTCTGTTCAAAGTCTGGGGCCGCTATGTACCAGAGGGATACCTGACCTCGTGTACGTTCGACTACCTGACGAACACGTTCGACACGAAGTTGTTCGTGGGCTGCATCTTCGTGTGTAGCTACGTGTTCCCCATGAGCCTCATCATCTACTTCTACAGCGGCATCGTCAAACAAGTGTTCGCTCACGAGGCCGCTCTAAGGGAACAGGCGAAAAAAATGAATGTGGATTCACTTCGGTCAAATCAAAATGCTGCGGCTGAATCAGCTGAGATACGGATAGCCAAGGCAGCGCTCACCGTCTGCTTCTTGTTCGTGGCTTCCTGGACCCCCTACGGCGTTATGGCGCTCATCGGAGCATTTGGAGACCAAAGGCTTTTAACACCAGGGGTGACAATGATACCAGCTGTGGCTTGTAAAGCAGTTGCCTGTATTGATCCGTGGGTATACGCAATCAGCCATCCTAAATACAGACAAGAACTGCAACGCCGTATGCCTTGGTTACAAATAAATGAGCCCAGTGACACCGCGTCATCGGGGACTACAAACACGACCAACTCGACTGCGCCGGCGGCATCGGCCTAG</t>
  </si>
  <si>
    <t>MWSAAVSLWYEQPCTLPRTAHGMVPALDMDTPNETYHLYGAYFAPLRSSDGSEMLGEGLTGEDLAAVPEHWLSYPAPPASAHTALALLYIFFTAAALIGNGLVIFIFATTKSLRTSSNLLILQLAILDFIMMAKAPLFIYNSAMRGFATGALGCQIFALMGSYSGIGAGMTNACIAYDRHSTITRPLDGRLSRGKVILMIACVWIYATPWSLLPLFKVWGRYVPEGYLTSCTFDYLTNTFDTKLFVGCIFVCSYVFPMSLIIYFYSGIVKQVFAHEAALREQAKKMNVDSLRSNQNAAAESAEIRIAKAALTVCFLFVASWTPYGVMALIGAFGDQRLLTPGVTMIPAVACKAVACIDPWVYAISHPKYRQELQRRMPWLQINEPSDTASSGTTNTTNSTAPAASA</t>
  </si>
  <si>
    <t>ATGGCAATCACAAGTTTGGACCCAGCACCAGGAGTTGCCGCCATGCAGGCATGGGGTGGCCAGGCCTTGGCCTTTGGCAGCAATGAAACCGTCGTCGACAAGGTGTTGCCAGAAATGCTCCACAAGATTGATGCCCACTGGTATCAATTTCCACCAATGAACCCGCTATGGCACGGACTTTTGGCTTTCATTATCAGCATTATCGCCATCATTGCAACTACAGGAAACGCAATGGTCATCTACATTTTCAGCTCGACAAAGACATTAAAAACTCCATCAAACCTGCTCGTAGTCAATCTGGCCCTGTCCGACTTCCTAATTATCACTACTATGTCTCCACCCGTAGTAGTGAACACATATTATGAAACGTGGATATTTGGACCGCTAGCCTGCGATCTCTATGCGTGCTGTGGCTCATTATTCGGATGTGTTTCCATCTGGACAATGACCATGATCGCATTCGACCGATACAATGTCATTGTAAAGGGTATCGCCGCCAAACCAATGACCAACAATGGTGCACTACTACGAATTCTCGGCATCTGGTTGTTCTCGCTGGCCTGGACCGTTACTCCACTGTTCGGATGGGGCAAGTACGCGCCAGAAGGCAACATGTGCGTCTGTGGCACAGACTACTTGGACAAGTCTTGGGTACACCGCAGCTACATCCTTCTCTACTCAGTTGCTTGCTACTTCTTGCCGCTGTTCCTCATCATCTACTCTTACTGGTTCATCATTCAGGCAGTATCTGCTCACGAGAAGGCCATGAGGGAACAAGCCAAGAAAATGAACGTTGCCTCTCTACGATCATCGGACCAGGCTAACACAAGTGCCGAATGCAAACTGGCAAAGGTTGCATTAATGACCATCTCACTCTGGTTCATGGCATGGACACCATACCTGATCATCAACTGGGCTGGCATCTTCAAGACCTCACTGATCAGCCCACTGGCTACCATCTGGGGCTCAATCTTCGCCAAGGCTAATTCTATCTATAATCCTATTGTATATGGTATTAGCCACCCGAAATACCGCGCAGCCTTGTACGCTCGGTTCCCAGCCCTCGCCTGCCAGCCAGCAGCAGATGAATCTGGATCTGTTGCCTCATCAGCGACTGCTGTCCAAGAAGAGAAACCATCAGCA</t>
  </si>
  <si>
    <t>MAITSLDPAPGVAAMQAWGGQALAFGSNETVVDKVLPEMLHKIDAHWYQFPPMNPLWHGLLAFIISIIAIIATTGNAMVIYIFSSTKTLKTPSNLLVVNLALSDFLIITTMSPPVVVNTYYETWIFGPLACDLYACCGSLFGCVSIWTMTMIAFDRYNVIVKGIAAKPMTNNGALLRILGIWLFSLAWTVTPLFGWGKYAPEGNMCVCGTDYLDKSWVHRSYILLYSVACYFLPLFLIIYSYWFIIQAVSAHEKAMREQAKKMNVASLRSSDQANTSAECKLAKVALMTISLWFMAWTPYLIINWAGIFKTSLISPLATIWGSIFAKANSIYNPIVYGISHPKYRAALYARFPALACQPAADESGSVASSATAVQEEKPSA</t>
  </si>
  <si>
    <t>MAYNLTDDFGPVAYPLKVVSRETEEHMLGWNVPEEYQYFVHEHWRNFPAVSKYWHYGLAFIYTLLMLASCLGNGIVIWIFSTSKSLRSPSNMFVINLAIFDSLMMIEMPMLIVNSFYQKMLGYQVGCDLYASLGSFSGFGGAITNAIIAFDRYKTISCPLDGRITKVQAIILIAFSWLWSMPFTLLPAFKVWGRYVPEGFLTTCSFDYLTDHPDTKLFVMCIFCWSYVIPMVFLCFFYSKLFSAVRMHERMLKEQAKKMNVKSLASNKDDAGKSVEIRIAKVAFTIFFLFVCSWTPYAFVTMTGAFGDRSMLSPVATMVPAVCAKIVSCIDPWVYAINHPRYRAELEKRVSWLGVKEPNPDSVSTSSTATSQTQNPQAEA</t>
  </si>
  <si>
    <t>MAYNLTDDFGPVAYPLKVVSRETEEHMLGWNVPEEYQYFVHEHWRNFPAVSKYWHYGLAFIYTLLMLASCLGNGIVIWIFSTSKSLRSPSNMFVINLAIFDSLMMIEMPMLIVNSFYQKMLGYQVGCDLYASLGSFSGIGGAITNAIIAFDRYKTISCPLDGRITKVQAIILIAFSWLWSMPFTLLPAFKVWGRYVPEGFLTTCSFDYLTDHPDTKLFVMCIFCWSYVIPMVFLCFFYSKLFSAVRMHERMLKEQAKKMNVKSLASNKDDAGKSVEIRIAKVAFTIFFLFVCSWTPYAFVTMTGAFGDRSMLSPVATMVPAVCAKIVSCIDPWVYAINHPRYRAELEKRVSWLGVKEPNPDSVSTSSTATSQTQNPQAEA</t>
  </si>
  <si>
    <t>MAYNLTDDFGPVAYPLKVVSRETEEHMLGWNVPEEYQYFVHEHWRNFPAVSKYWHYGLAFIYTLLMLASCLGNGIVIWIFSTSKSLRSPSNMFVINLAIFDSLMMIEMPMLIVNSFYQKMLGYQVGCDLYASLGAFSGFGGAITNAIIAFDRYKTISCPLDGRITKVQAIILIAFSWLWSMPFTLLPAFKVWGRYVPEGFLTTCSFDYLTDHPDTKLFVMCIFCWSYVIPMVFLCFFYSKLFSAVRMHERMLKEQAKKMNVKSLASNKDDAGKSVEIRIAKVAFTIFFLFVCSWTPYAFVTMTGAFGDRSMLSPVATMVPAVCAKIVSCIDPWVYAINHPRYRAELEKRVSWLGVKEPNPDSVSTSSTATSQTQNPQAEA</t>
  </si>
  <si>
    <t>MAYNLTDDFGPVAYPLKVVSRETEEHMLGWNVPEEYQYFVHEHWRNFPAVSKYWHYGLAFIYTLLMLASCLGNGIVIWIFSTSKSLRSPSNMFVINLAIFDSLMMIEMPMLIVNSFYQKMLGYQVGCDLYASLGAFSGIGGAITNAIIAFDRYKTISCPLDGRITKVQAIILIAFSWLWSMPFTLLPAFKVWSRYVPEGFLTTCSFDYLTDHPDTKLFVMCIFCWSYVIPMVFLCFFYSKLFSAVRMHERMLKEQAKKMNVKSLASNKDDAGKSVEIRIAKVAFTIFFLFVCSWTPYAFVTMTGAFGDRSMLSPVATMVPAVCAKIVSCIDPWVYAINHPRYRAELEKRVSWLGVKEPNPDSVSTSSTATSQTQNPQAEA</t>
  </si>
  <si>
    <t>MAYNLTDDFGPVAYPLKVVSRETEEHMLGWNVPEEYQYFVHEHWRNFPAVSKYWHYGLAFIYTLLMLASCLGNGIVIWIFSTSKSLRSPSNMFVINLAIFDSLMMIEMPMLIVNSFYQKMLGYQVGCDLYASLGAFSGIGGAITNAIIAFDRYKTISCPLDGRITKVQAIILIAFSWLWSMPFTLLPAFKVWGRFVPEGFLTTCSFDYLTDHPDTKLFVMCIFCWSYVIPMVFLCFFYSKLFSAVRMHERMLKEQAKKMNVKSLASNKDDAGKSVEIRIAKVAFTIFFLFVCSWTPYAFVTMTGAFGDRSMLSPVATMVPAVCAKIVSCIDPWVYAINHPRYRAELEKRVSWLGVKEPNPDSVSTSSTATSQTQNPQAEA</t>
  </si>
  <si>
    <t>MAYNLTDDFGPVAYPLKVVSRETEEHMLGWNVPEEYQYFVHEHWRNFPAVSKYWHYGLAFIYTLLMLASCLGNGIVIWIFSTSKSLRSPSNMFVINLAIFDSLMMIEMPMLIVNSFYQKMLGYQVGCDLYASLGSFSGIGGAITNAIIAFDRYKTISCPLDGRITKVQAIILIAFSWLWSMPFTLLPAFKVWSRYVPEGFLTTCSFDYLTDHPDTKLFVMCIFCWSYVIPMVFLCFFYSKLFSAVRMHERMLKEQAKKMNVKSLASNKDDAGKSVEIRIAKVAFTIFFLFVCSWTPYAFVTMTGAFGDRSMLSPVATMVPAVCAKIVSCIDPWVYAINHPRYRAELEKRVSWLGVKEPNPDSVSTSSTATSQTQNPQAEA</t>
  </si>
  <si>
    <t>MAYNLTDDFGPVAYPLKVVSRETEEHMLGWNVPEEYQYFVHEHWRNFPAVSKYWHYGLAFIYTLLMLASCLGNGIVIWIFSTSKSLRSPSNMFVINLAIFDSLMMIEMPMLIVNSFYQKMLGYQVGCDLYASLGSFSGIGGAITNAIIAFDRYKTISCPLDGRITKVQAIILIAFSWLWSMPFTLLPAFKVWGRFVPEGFLTTCSFDYLTDHPDTKLFVMCIFCWSYVIPMVFLCFFYSKLFSAVRMHERMLKEQAKKMNVKSLASNKDDAGKSVEIRIAKVAFTIFFLFVCSWTPYAFVTMTGAFGDRSMLSPVATMVPAVCAKIVSCIDPWVYAINHPRYRAELEKRVSWLGVKEPNPDSVSTSSTATSQTQNPQAEA</t>
  </si>
  <si>
    <t>MAYNLTDDFGPVAYPLKVVSRETEEHMLGWNVPEEYQYFVHEHWRNFPAVSKYWHYGLAFIYTLLMLASCLGNGIVIWIFSTSKSLRSPSNMFVINLAIFDSLMMIEMPMLIVNSFYQKMLGYQVGCDLYASLGAFSGIGGAITNAIIAFDRYKTISCPLDGRITKVQAIILIAFSWLWSMPFTLLPAFKVWGRYVPEGFLTTCSFDYLTDHPDTKLFVMCCCCWSYVIPMVFLCFFYSKLFSAVRMHERMLKEQAKKMNVKSLASNKDDAGKSVEIRIAKVAFTIFFLFVCSWTPYAFVTMTGAFGDRSMLSPVATMVPAVCAKIVSCIDPWVYAINHPRYRAELEKRVSWLGVKEPNPDSVSTSSTATSQTQNPQAEA</t>
  </si>
  <si>
    <t>MAYNLTDDFGPVAYPLKVVSRETEEHMLGWNVPEEYQYFVHEHWRNFPAVSKYWHYGLAFIYTLLMLASCLGNGIVIWIFSTSKSLRSPSNMFVINLAIFDSLMMIEMPMLIVNSFYQKMLGYQVGCDLYASLGAFSGFGGAITNAIIAFDRYKTISCPLDGRITKVQAIILIAFSWLWSMPFTLLPAFKVWGRYVPEGFLTTCSFDYLTDHPDTKLFVMCCCCWSYVIPMVFLCFFYSKLFSAVRMHERMLKEQAKKMNVKSLASNKDDAGKSVEIRIAKVAFTIFFLFVCSWTPYAFVTMTGAFGDRSMLSPVATMVPAVCAKIVSCIDPWVYAINHPRYRAELEKRVSWLGVKEPNPDSVSTSSTATSQTQNPQAEA</t>
  </si>
  <si>
    <t>MAYNLTDDFGPVAYPLKVVSRETEEHMLGWNVPEEYQYFVHEHWRNFPAVSKYWHYGLAFIYTLLMLASCLGNGIVIWIFSTSKSLRSPSNMFVINLAIFDSLMMIEMPMLIVNSFYQKMLGYQVGCDLYASLGAFSGIGGAITNAIIAFDRYKTISCPLDGRITKVQAIILIAFSWLWSMPFTLLPAFKVWGRFVPEGFLTTCSFDYLTDHPDTKLFVMCCCCWSYVIPMVFLCFFYSKLFSAVRMHERMLKEQAKKMNVKSLASNKDDAGKSVEIRIAKVAFTIFFLFVCSWTPYAFVTMTGAFGDRSMLSPVATMVPAVCAKIVSCIDPWVYAINHPRYRAELEKRVSWLGVKEPNPDSVSTSSTATSQTQNPQAEA</t>
  </si>
  <si>
    <t>MAYNLTDDFGPVAYPLKVVSRETEEHMLGWNVPEEYQYFVHEHWRNFPAVSKYWHYGLAFIYTLLMLASCLGNGIVIWIFSTSKSLRSPSNMFVINLAIFDSLMMIEMPMLIVNSFYQKMLGYQVGCDLYASLGSFSGIGGAITNAIIAFDRYKTISCPLDGRITKVQAIILIAFSWLWSMPFTLLPAFKVWGRFVPEGFLTTCSFDYLTDHPDTKLFVMCCCCWSYVIPMVFLCFFYSKLFSAVRMHERMLKEQAKKMNVKSLASNKDDAGKSVEIRIAKVAFTIFFLFVCSWTPYAFVTMTGAFGDRSMLSPVATMVPAVCAKIVSCIDPWVYAINHPRYRAELEKRVSWLGVKEPNPDSVSTSSTATSQTQNPQAEA</t>
  </si>
  <si>
    <t>MAYNLTDDFGPVAYPLKVVSRETEEHMLGWNVPEEYQYFVHEHWRNFPAVSKYWHYGLAFIYTLLMLASCLGNGIVIWIFSTSKSLRSPSNMFVINLAIFDSLMMIEMPMLIVNSFYQKMLGYQVGCDLYASLGSFSGFGGAITNAIIAFDRYKTISCPLDGRITKVQAIILIAFSWLWSMPFTLLPAFKVWGRYVPEGFLTTCSFDYLTDHPDTKLFVMCCCCWSYVIPMVFLCFFYSKLFSAVRMHERMLKEQAKKMNVKSLASNKDDAGKSVEIRIAKVAFTIFFLFVCSWTPYAFVTMTGAFGDRSMLSPVATMVPAVCAKIVSCIDPWVYAINHPRYRAELEKRVSWLGVKEPNPDSVSTSSTATSQTQNPQAEA</t>
  </si>
  <si>
    <t>MAYNLTDDFGPVAYPLKVVSRETEEHMLGWNVPEEYQYFVHEHWRNFPAVSKYWHYGLAFIYTLLMLASCLGNGIVIWIFSTSKSLRSPSNMFVINLAIFDSLMMIEMPMLIVNSFYQKMLGYQVGCDLYASLGSFSGFGGAITNAIIAFDRYKTISCPLDGRITKVQAIILIAFSWLWSMPFTLLPAFKVWGRFVPEGFLTTCSFDYLTDHPDTKLFVMCCCCWSYVIPMVFLCFFYSKLFSAVRMHERMLKEQAKKMNVKSLASNKDDAGKSVEIRIAKVAFTIFFLFVCSWTPYAFVTMTGAFGDRSMLSPVATMVPAVCAKIVSCIDPWVYAINHPRYRAELEKRVSWLGVKEPNPDSVSTSSTATSQTQNPQAEA</t>
  </si>
  <si>
    <t>LWS1</t>
  </si>
  <si>
    <t>ATGGCAGAAGAATGGGGAAAACAGGTGTTTGCTGCCAGGCGGCACGAAGATACAACAAGAGGCGCCGCATTCACATACACAAACAGCAATCATACAAAAGATCCCTTTGAAGGACCAAACTACCACATCGCTCCTCGGTGGGTTTACAACGTCTCCACACTCTGGATGTGTATCGTGGTCGTTTTATCAGTCTTCACCAATGGCCTCGTCTTGGTGGCCACAGCAAAGTTCAAGAAACTTCGTCATCCTCTCAACTGGATCTTGGTCAACCTTGCCATTGCTGATCTTGGAGAGACAGTCTTTGCCAGCACCATCAGTGTGTGCAACCAGTTCTTTGGATATTTCATTCTGGGACACCCAATGTGTGTCTTTGAAGGCTATGTTGTCTCAACTTGTGGTATTGCTGCTCTGTGGTCCCTGACTATCATCTCTTGGGAGAGATGGATAGTTGTGTGCAAACCTTTTGGAAATGTCAAGTTCGATGCCAAGTGGGCCACAGGTGGAATAGTTTTCTCCTGGGTCTGGTCTGCAGTGTGGTGCGCTCCTCCCATCTTTGGATGGAGCAGGTATTGGCCTCATGGACTGAAAACATCCTGCGGACCCGATGTGTTCAGTGGAAGCGATGACCCAGGGGTCCTGTCCTACATGATTGTCCTCATGATTACATGTTGCATCATTCCTCTGGCTATCATCATCTTGTGCTACCTGGCTGTGTGGTTGGCCATCCATGCTGTTGCTATGCAGCAGAAGGAATCTGAGTCGACCCAGAAGGCTGAGAGAGAAGTGTCCAGGATGGTTGTAGTCATGATCATAGCTTACTGTGTCTGCTGGGGACCCTACACCTTCTTCGCCTGCTTTGCCGCAGCCAACCCTGGATATGCCTTCCATCCTTTGGCCGCTGCCATGCCTGCATACTTTGCCAAAAGCGCCACCATCTACAACCCTGTTATCTATGTCTTCATGAACCGACAGTTCCGCACATGCATCATGCAGCTCTTTGGCAAACAGGTGGATGATGGTTCTGAAGTGTCCACATCAAAGACAGAGGTCTCCTCTGTGGCTCCTGCATAA</t>
  </si>
  <si>
    <t>MAEEWGKQVFAARRHEDTTRGAAFTYTNSNHTKDPFEGPNYHIAPRWVYNVSTLWMCIVVVLSVFTNGLVLVATAKFKKLRHPLNWILVNLAIADLGETVFASTISVCNQFFGYFILGHPMCVFEGYVVSTCGIAALWSLTIISWERWIVVCKPFGNVKFDAKWATGGIVFSWVWSAVWCAPPIFGWSRYWPHGLKTSCGPDVFSGSDDPGVLSYMIVLMITCCIIPLAIIILCYLAVWLAIHAVAMQQKESESTQKAEREVSRMVVVMIIAYCVCWGPYTFFACFAAANPGYAFHPLAAAMPAYFAKSATIYNPVIYVFMNRQFRTCIMQLFGKQVDDGSEVSTSKTEVSSVAPA</t>
  </si>
  <si>
    <t>ATGGCAGAAGAATGGGGAAAACAGGTGTTTGCTGCCAGGCGGCACGAAGATACAACAAGAGGCGCCGCATTCACATACACAAACAGCAATCATACAAAAGATCCCTTTGAAGGACCAAACTACCACATCGCTCCTCGGTGGGTTTACAACGTCTCCACACTCTGGATGTGTATCGTGGTCGTTTTATCAGTCTTCACCAACGGCCTCGTCTTGGTGGCCACAGCAAAGTTCAAGAAACTTCGTCATCCTCTCAACTGGATCTTGGTCAACCTTGCCATTGCTGATCTTGGAGAGACAGTCTTTGCCAGCACCATCAGTGTGTGCAACCAGTTCTTTGGATATTTCATTCTGGGACACCCAATGTGTGTCTTTGAAGGCTATGTTGTCTCAACTTGTGGTATTGCTGCTCTGTGGTCCCTGACTATTATCTCTTGGGAGAGATGGATAGTTGTGTGCAAACCTTTTGGAAATGTCAAGTTCGATGCCAAGTGGGCCACAGCTGGAATAGTTTTCTCCTGGGTCTGGGCTGCAGTGTGGTGCGCTCCTCCCATCTTTGGATGGAGCAGGTATTGGCCTCATGGACTGAAAACATCCTGCGGACCTGATGTGTTCAGTGGAAGCGATGACCCAGGGGTCCTGTCCTACATGATTGTCCTCATGATTACATGCTGCATCATTCCTCTGGCTATCATCATCTTGTGCTACCTGGCTGTGTGGTTGGCCATCCGTGCTGTTGCTATGCAGCAGAAGGAATCTGAGTCGACCCAGAAGGCTGAGAGAGAAGTGTCCAGGATGGTTGTAGTCATGATCATAGCTTACTGTGTCTGCTGGGGACCCTACACCTTCTTCGCCTGCTTTGCCGCAGCCAACCCTGGATACGCCTTCCATCCTTTGGCCGCTGCCATGCCTGCATACTTTGCCAAAAGCGCCACCATCTACAACCCTGTTATCTATGTCTTCATGAACCGACAGTTCCGCACATGCATCATGCAGCTCTTTGGCAAACAGGTGGATGATGGTTCTGAAGTGTCCACATCAAAGACAGAGGTCTCCTCTGTGGCTCCTGCATAA</t>
  </si>
  <si>
    <t>MAEEWGKQVFAARRHEDTTRGAAFTYTNSNHTKDPFEGPNYHIAPRWVYNVSTLWMCIVVVLSVFTNGLVLVATAKFKKLRHPLNWILVNLAIADLGETVFASTISVCNQFFGYFILGHPMCVFEGYVVSTCGIAALWSLTIISWERWIVVCKPFGNVKFDAKWATAGIVFSWVWAAVWCAPPIFGWSRYWPHGLKTSCGPDVFSGSDDPGVLSYMIVLMITCCIIPLAIIILCYLAVWLAIRAVAMQQKESESTQKAEREVSRMVVVMIIAYCVCWGPYTFFACFAAANPGYAFHPLAAAMPAYFAKSATIYNPVIYVFMNRQFRTCIMQLFGKQVDDGSEVSTSKTEVSSVAPA</t>
  </si>
  <si>
    <t>LWS2</t>
  </si>
  <si>
    <t>ATGTCAGATGATTGGAGAAAACAGCCGTTTGCTGCCAGGCGGCACAATGAAGATACAACAAGGGGCTCTGTATTCACATACACAAACAGCAATCAAACAAGAGATCCCTTTGAAGGACCAAACTACCACATCGCTCCTCGATGGGTTTACGATGTTGCAACGGTCTGGATGTGTATCGTGGTCGTTTTATCAGTCTTCACCAATGGCCTCGTTTTGGTGGCAACAGCAAAGTTCAAGAAACTTCGTCATCCTCTCAACTGGATCTTGGTCAACCTTGCCATTGCTGATCTTGGAGAGACAGTCTTTGCCAGCACCATCAGTGTGTGCAACCAGTTCTTTGGATATTTCATTCTGGGACACCCAATGTGTGTCTTTGAAGGCTATGTTGTCTCAATTTGTGGAATTGCTGGGCTTTGGTCCCTGACTATCATCTCTTGGGAGAGATGGATAGTTGTGTGCAAACCCTTTGGAAAAGTCAAGTTTGATGCCAAGTGGGCCACAGCTGGAATACTTTTCTCCTGGGTCTGGCCTGCAGTGTGGTGCGCTCCTCCCATCTTTGGATGGAGCAGGTATTGGCCTCATGGACTGAAAACATCCTGTGGACCTGATGTGTTCAGTGGAAGTGAAGACCCTGGAGTCCAGTCCTACATGATTGTCCTCGTGATTACATGCTGCATCATTCCTCTGTCTATCATCATCTTGTGCTACCTGGCTGTATGGTTGGCCATCCGTGCTGTTGCTATGCAGCAGCTAGATAGTGAATCAACCCAGAAGGCTGAAAGAGAAGTGTCCAGGATGGTTATAGTCATGATCCTGGCTTTCTGTCTCTGTTGGGGACCATATGCCACTTTCGCCTGCTTTGCCGCAGCCAACCCCGGATACGCCTTCCATCCTGTAGCCGCTGCCATGCCTGCATACTTTGCCAAAAGCGCCACCATCTACAACCCTGTTATCTATGTCTTCATGAACCGACAGTTTCGCACATGCATCATGAGACTCTTTGGCAAACAGATGGATGATGATTCCGAAGTGTCCACATCGAAGACAGAGGTCTCGTCTGTTGCACCTGAATAA</t>
  </si>
  <si>
    <t>MSDDWRKQPFAARRHNEDTTRGSVFTYTNSNQTRDPFEGPNYHIAPRWVYDVATVWMCIVVVLSVFTNGLVLVATAKFKKLRHPLNWILVNLAIADLGETVFASTISVCNQFFGYFILGHPMCVFEGYVVSICGIAGLWSLTIISWERWIVVCKPFGKVKFDAKWATAGILFSWVWPAVWCAPPIFGWSRYWPHGLKTSCGPDVFSGSEDPGVQSYMIVLVITCCIIPLSIIILCYLAVWLAIRAVAMQQLDSESTQKAEREVSRMVIVMILAFCLCWGPYATFACFAAANPGYAFHPVAAAMPAYFAKSATIYNPVIYVFMNRQFRTCIMRLFGKQMDDDSEVSTSKTEVSSVAPE</t>
  </si>
  <si>
    <t>LWS3</t>
  </si>
  <si>
    <t>ATGGCAGAGGAATGGGGAAAACAAGTGTTTGCTGCCAGGCGTCACGAAGATACAACAAGAGGCGCCGCATTCACATACACAAACAGCAATCATACAAGAGATCCCTTTGAAGGACCAAACTACCACATCGCTCCTCGATGGGTTTACAACCTCTCCACACTCTGGATGTGTATCGTGGTCGTTTTATCAGTCTTCACCAACGGCCTCGTCTTGGTGGCCACAGCAAAGTTCAAGAAACTTCGTCATCCTCTCAACTGGATCTTGGTCAACCTTGCCATTGCTGATCTTGGAGAGACAGTCTTTGCCAGCACCATCAGTGTGTGCAACCAGTTCTTTGGATATTTCATTCTGGGACACCCAATGTGTGTCTTTGAAGGCTTTGTTGTCTCAACTTGTGGTATTGCTGCTCTGTGGTCCCTGACTATTATCTCTTGGGAGAGATGGATAGTTGTGTGCAAACCTTTTGGAAATGTCAAGTTCGATGCCAAGTGGGCCACAGGTGGAATAGTTTTCTCCTGGGTCTGGTCTGCAGCGTGGTGCGCTCCTCCCATCTTTGGATGGAGCAGGTTTTGGCCTCATGGACTGAAAACGTCCTGCGGACCTGATGTGTTCAGTGGAAGCGATGACCCAGGGGTCCTGTCCTACATGATTGTCCTCATGATTACATGCTGCATCATTCCTCTGGGTATCATCATCTTGTGCTACCTGGCTGTGTGGTTGGCCATCCATGCTGTTGCTATGCAGCAGAAGGAATCTGAGTCGACCCAGAAGGCTGAGAGAGAAGTGTCCAGGATGGTTGTAGTCATGATCATAGCTTACTGTGTCTGCTGGGGACCCTACACCTTCTTCGCCTGCTTTGCTGCAGCCAACCCTGGATACGCCTTCCATCCTTTGGCCGCTGCCATGCCTGCATACTTTGCCAAAAGCGCCACCATCTACAACCCTGTTATCTATGTCTTCATGAACCGACAGTTCCGCACATGCATCATGCAGCTCTTTGGCAAACAGGTGGATGATGGTTCTGAAGTGTCCACATCAAAGACAGAGGTCTCCTCTGTGGCTCCTGCATAA</t>
  </si>
  <si>
    <t>MAEEWGKQVFAARRHEDTTRGAAFTYTNSNHTRDPFEGPNYHIAPRWVYNLSTLWMCIVVVLSVFTNGLVLVATAKFKKLRHPLNWILVNLAIADLGETVFASTISVCNQFFGYFILGHPMCVFEGFVVSTCGIAALWSLTIISWERWIVVCKPFGNVKFDAKWATGGIVFSWVWSAAWCAPPIFGWSRFWPHGLKTSCGPDVFSGSDDPGVLSYMIVLMITCCIIPLGIIILCYLAVWLAIHAVAMQQKESESTQKAEREVSRMVVVMIIAYCVCWGPYTFFACFAAANPGYAFHPLAAAMPAYFAKSATIYNPVIYVFMNRQFRTCIMQLFGKQVDDGSEVSTSKTEVSSVAPA</t>
  </si>
  <si>
    <t>RH2-1</t>
  </si>
  <si>
    <t>ATGGCTTGGGATGGTGGATATGAGCCCAATGGCACGGAGGGAAAAAACTTCTACATCCCGTTGTCCAACAAAACCGGCATCGTCAGAAGTCCCTTTGAATACCCGCAATACTACATGGTGGACCCAATGATCTACAAGCTCCTAGCCTTCTACATGTTCTTCCTGATCTGCACTGGAACTCCCATCAATGGCCTGACGCTGTTTGTAACGGCTCAGAACAAAAAGCTGCGCCAGCCTCTCAACTACATCCTGGTGAACTTGGCAGTGGCCGGACTCATCATGTGCGCCTTCGGTTTCACCATCACCATCACATCTGCTCTTAATGGTTACTTCATTCTTGGACCCACCTTCTGTGCTATTGAGGGATTCATGGCAACACTTGGAGGTGAAGTTGCTCTCTGGTCTCTGGTTGTTCTGGCTATTGAGAGATATATTGTTGTGTGCAAACCTATGGGCAGCTTCAAATTCACTGGAACTCATGCTGCTGCTGGAGTTACTTCCACATGGATCATGGCTCTTGCTTGTGCAGCACCTCCACTTTTCGGATGGTCAAGGTACCTTCCAGAAGGCATGCAGTGCTCCTGTGGACCTGACTACTACACCCTGGCTCCAGGATTCAACAATGAATCTTATGTCATCTACATGTTTGTTGTTCATTTCTTCATTCCTGTTTTCCTGATTTTCTTCACCTATGGAAGCCTCGTCATGACAGTCAAAGCTGCCGCAGCTCAGCAGCAGGACTCGGCTTCCACACAGAAAGCCGAGAAGGAAGTAACACGTATGTGTGTCTTGATGGTGTTGGGCTTCCTGGTAGCTTGGACGCCATACGCAACCTTTGCTGGCTGGATCTTTATGAACAAAGGAGCGGCTTTCACGGCTCTGACTGCAGCCCTGCCTGCTTTCTTTGCGAAGAGCTCAGCCCTTTACAATCCTGTTATCTATGTCCTGATGAACAAACAGTTCCGTAACTGCATGCTCAGCACTATTGGAATGGGCGGCATGGTGGAGGACGAGACCTCAGTTTCAGCGAGCAAGACAGAAGTCTCGACTGCTGCTTAA</t>
  </si>
  <si>
    <t>MAWDGGYEPNGTEGKNFYIPLSNKTGIVRSPFEYPQYYMVDPMIYKLLAFYMFFLICTGTPINGLTLFVTAQNKKLRQPLNYILVNLAVAGLIMCAFGFTITITSALNGYFILGPTFCAIEGFMATLGGEVALWSLVVLAIERYIVVCKPMGSFKFTGTHAAAGVTSTWIMALACAAPPLFGWSRYLPEGMQCSCGPDYYTLAPGFNNESYVIYMFVVHFFIPVFLIFFTYGSLVMTVKAAAAQQQDSASTQKAEKEVTRMCVLMVLGFLVAWTPYATFAGWIFMNKGAAFTALTAALPAFFAKSSALYNPVIYVLMNKQFRNCMLSTIGMGGMVEDETSVSASKTEVSTAA</t>
  </si>
  <si>
    <t>RH2-2</t>
  </si>
  <si>
    <t>ATGGAGAATGGCACAGAAGGCAAGAACTTCTACATCCCCATGAACAACAGGACGGGGCTGGTGAGGAGTCCTTTTGAGTATCCACAGTACTATTTGGCAGATCCATGGCAATTCAAATTATTAGCTGCGTACATGTTCTTCCTGATCATCACCGGCTTCCCAATCAACGGTCTGACACTGGTGGTCACAGCTCAGAACAAGAAGCTCCGGCAACCTCTCAACTATATCCTGGTGAACTTGGCGGTAGCAGGATTGATCATGGTCATCTTTGGATTCACGACCACCATTTACTCTTCTATGGTGGGCTATTTTGCTATGGGACCCTTAGGCTGTGATATGGAAGGTTTCTTTGCTACGGTTGGAGGTCAAGTATCACTATGGTCTCTTGTGGTCTTAGCTATTGAGAGATACATAGTGGTCTGTAAACCAATGGGTAGTTTTAAATTTACTGCCACCCATTCTGCAATTGGCTGTGGATTTACCTGGGTGATGGCTCTCTCCTGTGCGGGTCCTCCTTTGGTGGGCTGGTCAAGATATATTCCTGAGGGTCTTCAGGTATCCTGTGGACCTGACTATTACACCTTGGCCCCAGGTTTCAACAACGAATCCTATGTGATGTACTTATTCTCCTGCCACTTCTGTTTCCCTGTCTTCACAATCTTCTTCACATATGGGAGTCTTGTGATGACAGTCAAAGCTGCCGCAGCCCAGCAGCAGGACTCAGCTTCCACTCAGAAAGCTGAGAGGGAAGTGACGCGTATGTGCGTCCTGATGGTTGTCGGCTTCCTTCTTGCCTGGGTCCCCTACGCTTCCTTTGCTGCGTGGATTTTCTTTAACAGAGGAGCTGCCTTCTCAGCTACAGCCATGGCCATTCCTGCCTTTTTCTCCAAGAGCTCAGCATTATTTAACCCAATTATCTACATTCTGATGAACAAACAGTTCCGTAACTGCATGCTGGCAACAATTGGAATGGGTGGCATGGTTGAGGATGAGACCTCAGTGTCAACAAGCAAGACGGAAGTCTCCACTGCAGCTTAA</t>
  </si>
  <si>
    <t>MENGTEGKNFYIPMNNRTGLVRSPFEYPQYYLADPWQFKLLAAYMFFLIITGFPINGLTLVVTAQNKKLRQPLNYILVNLAVAGLIMVIFGFTTTIYSSMVGYFAMGPLGCDMEGFFATVGGQVSLWSLVVLAIERYIVVCKPMGSFKFTATHSAIGCGFTWVMALSCAGPPLVGWSRYIPEGLQVSCGPDYYTLAPGFNNESYVMYLFSCHFCFPVFTIFFTYGSLVMTVKAAAAQQQDSASTQKAEREVTRMCVLMVVGFLLAWVPYASFAAWIFFNRGAAFSATAMAIPAFFSKSSALFNPIIYILMNKQFRNCMLATIGMGGMVEDETSVSTSKTEVSTAA</t>
  </si>
  <si>
    <t>SWS2-A</t>
  </si>
  <si>
    <t>ATGAGGTCCAACCGAGTCGTAGAGTTTCCAGAAGACTTCTGGATCCCAATCCCGTTGGACACAGACAACATCTCATCCCTCAGCCCTTTCTTGGTGCCTCAGGACCACTTGGGGAATTTGGGAACGTTCTACGCCATGGCCGGATTCACGTTCTTTCTTTTTGTCGTCGGCACTTCCATCAACACCCTCACCATCGTGTGCACCATGCGGTACAAGAAGCTTCGCTCCCACCTCAACTACATCCTGGTGAACTTGGCCTTGGCGAACCTTCTGGTGTCTGTGGTCGGCTCCTTCACCACCTGCTTCTCCTTCACATTCAGATATTTCTTCTTTGGGCCGCTAGCATGCAAGATCGAAGGGTTTGTCGCAACACTAGGGGGTATGGTAAGCCTTTGGTCTTTGGCAGTGGTAGCTTTTGAAAGATGGCTGGTCATCTGCAAACCTCTTGGCAATGTTGCTTTCAAGCCTGAACATGCGATGGCTTGCTGCGCAATCACCTGGATTTTCGCGTTGACAGCCTCAGTTCCACCCTTGCTGGGATGGAGCAGGTACATCCCAGAAGGCCTCCAGTGCTCCTGCGGTCCAGACTGGTACACAACCAACAACAAATACAACAACGAGTCCTACGTCATGTTTCTCTTCTGCTTCTGCTTTGCCGCTCCATTCACCACCATCATTTTTTGTTATTCTCAGCTACTCGTAACTCTTAAAATGGCAGCAAAGGCCCAAGCTGAGTCAGCCTCCACCCAGAAGGCTGAGAAGGAGGTGACCAGGATGGTGGTCGTCATGGTGCTGGGCTTCTTGGTGTGCTGGATGCCCTACGCTTCCTTCGCTCTTTGGGTCGTCAACAACCGTGGGCAAAAGTTCGACCTGAGATTAGCAACCCTGCCATCCTGCCTGTCGAAGGCCTCCACCGTCTATAATCCCGTCATCTACGTAGTCCTCAATAAGCAGTTTCGAACATGCATGCTAAACATGCTGGGGATGGGGGATGGAGAGGAGGATGTCTCTACAACTCAGTCAGTGACTGAAATCTCCAAAGTTGGTCCGGCTTAG</t>
  </si>
  <si>
    <t>MRSNRVVEFPEDFWIPIPLDTDNISSLSPFLVPQDHLGNLGTFYAMAGFTFFLFVVGTSINTLTIVCTMRYKKLRSHLNYILVNLALANLLVSVVGSFTTCFSFTFRYFFFGPLACKIEGFVATLGGMVSLWSLAVVAFERWLVICKPLGNVAFKPEHAMACCAITWIFALTASVPPLLGWSRYIPEGLQCSCGPDWYTTNNKYNNESYVMFLFCFCFAAPFTTIIFCYSQLLVTLKMAAKAQAESASTQKAEKEVTRMVVVMVLGFLVCWMPYASFALWVVNNRGQKFDLRLATLPSCLSKASTVYNPVIYVVLNKQFRTCMLNMLGMGDGEEDVSTTQSVTEISKVGPA</t>
  </si>
  <si>
    <t>SWS2-B</t>
  </si>
  <si>
    <t>ATGAGGACAAGTCGTCAAGAGGAAACTCCAGATGACTTCTGGATCCCCATCCCCCTGGAAACCGACAACATCACAGCCCTCAGCCCGTACTTAGTCCCCCAGGACCATTTAGGGAGCCTGGGGCTTTTTTATTCAATGTCAGCGTTAATGTTCTTCTTGTTTGTGGCTGGCACGGCCATCAATGTCCTCACAATCGCATGTACTATTCAATACAAGAAGCTCCGCTCCCATCTGAACTACATCCTGGTCAACATGGCTGTGGCGAACCTCATCGTCTCGTCCGTGGGCTCTTTTACCTGCTTCTACTGTTTTGCCTTCCGATACATGGCTCTTGGTCCTCTCGGATGCAAGATCGAAGGATTTACGGCGTCTCTTGGTGGCATGGTGAGCCTTTGGTCTCTTGCGGTGATTGCATTTGAAAGATGGCTGGTTATCTGCAAGCCACTCGGGAACTTTGCCTTCAAGTCAGAGCATGCTTTGTTCTTCTGTGCACTTACCTGGTTCTTTGCTTTGTGCGCTGCAGTTCCTCCACTAGTGGGATGGAGTAGATATATCCCTGAGGGAATGCAGTGTTCATGCGGACCAGACTGGTACACAACGGGCAACAAGTACAACACCGAATCCTTTGTGCTGTTCCTCTTCTGCTTCTGCTTTTCCGTCCCTTTCACTTGCATTGTCTTCTGCTACTCGCAGCTGCTATTCACACTGAAATCAGCAGCAAAGGCCCAGGCAGAGTCTGCCTCCACCCAGAAGGCAGAGAAAGAGGTGACCAGGATGGTGGTTGTCATGGTGCTGGGCTTCCTGGTGTGCTACATGCCATACGCCTCCTTTGCGCTTTGGGTCGTGAATCATCGTGGACAGACGTTTGACCTAAGACTTGCTACCATACCGTCCTGTGTCTCAAAAGCCTCCACGGTCTACAATCCTGTCATCTATGTTCTCCTCAATAAGCAGTTCCGCTCTTGCATGAGGAAGATGCTGGGGATGAGTGGAGGTGACGAGGAGGAGTCATCTGCAAGTCAGTCGGTCACCGAAGTCTCAAAAGTTGGACCCTCTTAA</t>
  </si>
  <si>
    <t>MRTSRQEETPDDFWIPIPLETDNITALSPYLVPQDHLGSLGLFYSMSALMFFLFVAGTAINVLTIACTIQYKKLRSHLNYILVNMAVANLIVSSVGSFTCFYCFAFRYMALGPLGCKIEGFTASLGGMVSLWSLAVIAFERWLVICKPLGNFAFKSEHALFFCALTWFFALCAAVPPLVGWSRYIPEGMQCSCGPDWYTTGNKYNTESFVLFLFCFCFSVPFTCIVFCYSQLLFTLKSAAKAQAESASTQKAEKEVTRMVVVMVLGFLVCYMPYASFALWVVNHRGQTFDLRLATIPSCVSKASTVYNPVIYVLLNKQFRSCMRKMLGMSGGDEEESSASQSVTEVSKVGPS</t>
  </si>
  <si>
    <t>ATGGGGAAACATTTTCACCTGTACGAGAACATCTCCAAGGTGGACCCCTTCGAGGGCTCCCAGCACTACCTGGCCCCGGCGTGGGCCTTCCACCTGCAGGCGCTCTTCATGGGCTTCGTCTTCTTTGCGGGAACGCCGCTGAACCTGCTGGTCCTCCTGGCCACGGCCAAGTACAAGAAGCTCCGAGCTCCTCTCAACTACATCCTGGTCAACATCTCCTTCGCTGGCTTCATCTTCGTCACCTTCTCCGTCAGCCAGGTGTTCGTGGCCAGTCTGAGGGGCTACTACTTCCTGGGTTACACCTTGTGCGCATTGGAAGCCGCCATGGGCGCCGTGGCAGGTCTGGTGACGTCCTGGTCGCTCGCCGTGCTCTCCTTCGAGAGGTTCCTGGTGATCTGTAAACCGTTCGGAGCCTTCAAGTTCGGCAGCAGCCACGCCGCCGCCGCCGTGGTCTTCACCTGGTTCATGGGGGTGGGCTGCGCCTCGCCGCCTTTCTTCGGCTGGAGCAGGTACATCCCGGAAGGCCTGGGCTGCTCCTGCGGACCCGACTGGTACACCCACAATGAAGAGTACGGCTGCACCAGCTACATGTATTTCCTGCTGATCACTTGCTTCTGCATGCCTCTGTCCATCATCATCTTCTCCTACTCGCAGCTGCTGGGCGCGCTGAGAGCCGTTGCGGCGCAGCAGGCGGAGTCCGCCTCCACCCAGAAGGCTGAGAAGGAGGTGTCCAGGATGATCATCGTGATGGTGGGCTCCTTCGTCACCTGCTACGGCCCCTACGCCCTGACGGGCCTCTGGTACGCCAACTCAGAGGAAGTCAACAAAGACTACCGGCTCGTCACCATCCCTGCGTTCTTCTCCAAGAGCTCCTGCGTCTACAACCCGCTCATCTACGCCTTCATGAACAAACAGTTCAATGCCTGCATCATGGAAATGGTGTTTGGGAAGAAAATGGAGGAAGCGTCTGAAGTGTCTTCAAAGACTGAGGTGTCCACAGCTTCATAA</t>
  </si>
  <si>
    <t>MGKHFHLYENISKVDPFEGSQHYLAPAWAFHLQALFMGFVFFAGTPLNLLVLLATAKYKKLRAPLNYILVNISFAGFIFVTFSVSQVFVASLRGYYFLGYTLCALEAAMGAVAGLVTSWSLAVLSFERFLVICKPFGAFKFGSSHAAAAVVFTWFMGVGCASPPFFGWSRYIPEGLGCSCGPDWYTHNEEYGCTSYMYFLLITCFCMPLSIIIFSYSQLLGALRAVAAQQAESASTQKAEKEVSRMIIVMVGSFVTCYGPYALTGLWYANSEEVNKDYRLVTIPAFFSKSSCVYNPLIYAFMNKQFNACIMEMVFGKKMEEASEVSSKTEVSTAS</t>
  </si>
  <si>
    <t>RH1</t>
  </si>
  <si>
    <t>ATGAACGGCACAGAGGGACCCTATTTTTATGTCCCTATGGTTAATACCACTGGTATTGTCCGGAGTCCTTATGAATATCCTCAGTACTACCTTGTCAGCCCAGCAGCCTACGCTTGTCTGGGTGCCTACATGTTTTTCCTCATTCTCGTCGGCTTCCCCATCAACTTCCTCACCCTCTATGTCACCATCGAACACAAGAAGCTGCGAACCCCTCTAAACTACATCCTGCTCAACCTTGCTGTGGCTGACCTTTTCATGGTGTTTGGAGGATTCACCACAACGATCTACACCTCTATGCATGGCTACTTTGTCCTCGGGCGCCTTGGCTGCAATCTGGAAGGATACTTTGCTACCCTGGGTGGTGAAATCGGTCTCTGGTCACTGGTTGTTCTGGCTGTTGAAAGGTGGCTGGTTGTCTGCAAGCCCATCAGCAACTTCCGCTTCAGTGAGAATCATGCTATTATGGGTCTGGTCTTCACCTGGATCATGGCCAATTCCTGTGCTGCCCCCCCTCTTCTCGGCTGGTCTCGTTACATCCCAGAGGGCATGCAGTGCTCATGCGGAGTCGACTATTATACCCGTGCGGAGGGCTTCAACAATGAGTCCTTTGTTGTCTACATGTTCATCTGTCACTTCCTCATTCCTCTTGTCGTTGTGTTCTTCTGCTACGGCCGTCTGCTCTGTGCCGTCAAGGAGGCTGCTGCCGCCCAGCAGGAGTCCGAGACCACCCAGAGAGCTGAGAGGGAAGTCACCCGCATGGTCGTTATCATGGTCATCGGCTTCCTGGTTTGCTGGATACCTTACGCCAGTGTGGCCTGGTACATCTTCACACATCAGGGCTCTGAGTTTGGACCTCTCTTTATGACCGTCCCAGCTTTCTTTGCCAAGTCAGCCTCCATCTACAACCCACTGATCTACATCTGCATGAACAAGCAGTTCCGCCACTGCATGATCACCACCTTGTGCTGCGGAAAGAATCCCTTCGAAGAGGAGGAGGGAGCATCCACCACTGCCTCCAAAACCGAGGCCTCCTCTGTGTCCTCCAGCTCCGTGTCTCCTGCATAA</t>
  </si>
  <si>
    <t>MNGTEGPYFYVPMVNTTGIVRSPYEYPQYYLVSPAAYACLGAYMFFLILVGFPINFLTLYVTIEHKKLRTPLNYILLNLAVADLFMVFGGFTTTIYTSMHGYFVLGRLGCNLEGYFATLGGEIGLWSLVVLAVERWLVVCKPISNFRFSENHAIMGLVFTWIMANSCAAPPLLGWSRYIPEGMQCSCGVDYYTRAEGFNNESFVVYMFICHFLIPLVVVFFCYGRLLCAVKEAAAAQQESETTQRAEREVTRMVVIMVIGFLVCWIPYASVAWYIFTHQGSEFGPLFMTVPAFFAKSASIYNPLIYICMNKQFRHCMITTLCCGKNPFEEEEGASTTASKTEASSVSSSSVSPA</t>
  </si>
  <si>
    <t>ATGTCCGGAGATGAAGAGTTCTACTTGTTCAAAAACATCTCCAAAGTGGGGCCTTGGGATGGCCCGCAGTTTCACATTGCCCCGAAATGGGCTTTCTACTTACAAGCCGCGTTCATGGGCTTCGTGTTCATATGTGGCACGCCACTGAATGCCATCGTTCTGGTGGTCACCATTAAATATAAGAAGCTGCGGCAGCCACTCAATTACATATTAGTGAACATATCGGCGGCAGGTCTCGTGTTCTGTCTCTTTTCCATCTCCACGGTGTTCGTCGCCAGCATGCAAGGGTATTTCTTCCTCGGCCCCACGATCTGTGCATTGGAAGCATTCTTTGGCTCGTTGGCCGGCTTGGTGACAGGCTGGTCGTTGGCCTTCCTGGCAGCTGAGCGATACATCGTCATTTGCAAGCCGTTTGGTAATTTTCGCTTTGGCTCCAAACATGCCCTCGTCGCGGTGGGCCTTACCTGGATGCTGGGGCTCAGTGTCGCTTTGCCACCTTTCTTCGGATGGAGCAGATACATCCCCGAGGGATTGCAGTGCTCCTGTGGCCCTGACTGGTACACGGTGGGGACCAAGTACAAGAGCGAGTACTACACCTACTTCCTCTTCGTGTTCTGCTTCGTCGTGCCGCTATCAATCATCATTTTCTCCTACGGCAGCCTGCTGGGCACGCTCCGAGCGGTGGCGGCGCAGCAGCAGGAGTCAGCGAGTACCCAGAAGGCGGAGAGGGAGGTGTCGCGCATGGTGATCATGATGGTGGCCTCCTTCTGCACGTGCTACGTGCCTTACGCCGCATTGGCCGTGTACATGGTGACGAACCGCGACCACAACATTGACCTTCGCTTCGTCACCGTGCCCGCGTTCTTCTCGAAGGCGTCGTGCGTGTACAACCCATTGATCTACTCCTTCATGAACAAGCAGTTCCGGGCCTGTATCTTGGAGACCGTGTGCGGGAAGCCCATCACGGACGAGTCCGAGACGTCCAGCAGCCGCACCGAAGTCTCGTCTGTGTCCACCAGCCAAGTGAGCCCCGGGTAG</t>
  </si>
  <si>
    <t>MSGDEEFYLFKNISKVGPWDGPQFHIAPKWAFYLQAAFMGFVFICGTPLNAIVLVVTIKYKKLRQPLNYILVNISAAGLVFCLFSISTVFVASMQGYFFLGPTICALEAFFGSLAGLVTGWSLAFLAAERYIVICKPFGNFRFGSKHALVAVGLTWMLGLSVALPPFFGWSRYIPEGLQCSCGPDWYTVGTKYKSEYYTYFLFVFCFVVPLSIIIFSYGSLLGTLRAVAAQQQESASTQKAEREVSRMVIMMVASFCTCYVPYAALAVYMVTNRDHNIDLRFVTVPAFFSKASCVYNPLIYSFMNKQFRACILETVCGKPITDESETSSSRTEVSSVSTSQVSPG</t>
  </si>
  <si>
    <t>MYQGKSTQVDDLPEDFYIPIALNVKNMSELSPFLVPQVHLGDSFIFYGMSAFMLFLVLAGFPLNFLTVFVTIKYKKLRSHLNYILVNLAIANLIVVCCGSTLAFYSFMHKYFILGPLFCKMEGFTATLGGMLSLWSLAVLAFERCLVICKPFGNIAFRGTHALIRCGFAWAAAIAASTPPLFGWSRYIPEGLQCSCGPDWYTTNNKYNNESYVMFLFIFCFGTPFTIIIVSYSKLILTLRAAAAQQQESASTQKAEKEVSRMVVIMVGGFLVCWLPYASLALWIVFNRGSPFDLRLATIPSVFSKASTVYNPVIYIFLNKQFRSCMMKTIFCGKNPLGDDEDATSTTTQVSSVSTSQVAPA</t>
  </si>
  <si>
    <t>RhA</t>
  </si>
  <si>
    <t>RhB</t>
  </si>
  <si>
    <t>MNGTEGANFYIPFHNRTGVVRSPYEYPQYYLADPWMYSAISAYVFTLILIGFPVNFMTLFVTFKLKKLRQPLNFILVNLCVADLLMIMFGFTTTFYTAMNGYFVFGPTGCNIEGFFATLGGEVSLWSLVMLAIERYIVVCKPMGNFRFATTHAALGVVFTWVMASACAVPPLVGWSRYIPEGMQCSCGPDYYTLNPKYYNESYVIYLFLVHFLLPVTIIFFTYGRLICTVKEAAAQQQESASTQKAEREVTRMVIIMVVGFLVCWVPYASFAFYLFMNKGILFSATAMTVPAFFSKSSVLYNPIIYVLLNKQFRTCMVTTLFCGKNPFGEDDSSMVSTSKTEVSSVSSSQVSPS</t>
  </si>
  <si>
    <t>ATGTCGGGTGACGAGGAGTTTTACCTTTTCAAGAATGGGTCCTCGGTGGGACCCTGGGACGGTCCCCAATATCACATCGCCCCCCCTTGGGCCTTTTACCTCCAAACCGCCTTCATGGGCTTCGTGTTCCTGGTGGGGACCCCCTTCAACGCCATCGTCCTGGTGGTCACCATCAAGTACAAGAAGCTGAGGCAACCGCTCAACTACATCCTGGTGAACATCTCCTTCAGCGGCTTCATCTCCTGCATCTTCAGCGTCTTCACCGTCTTTGTCTCCAGCTCCCAGGGTTACTTCATCTTCGGCAAGGACATGTGTGCCTTGGAGGCCTTCGTGGGGGCCACCGGAGGGCTGGTGACAGGTTGGTCCTTGGCCTTCCTGGCCTTCGAGCGCTACATCGTCATCTGCAAACCCTTCGGGAACTTCCGCTTCAACTCCAAACACGCCCTCATGGCGGTGGTGGCCACCTGGGTCATCGGCCTGGGTGTCGCCCTCCCCCCCTGGTTCGGCTGGAGCAGGTATGTCCCCGAGGGGCTGCAGTGCTCCTGCGGCCCCGACTGGTACACGGTGGGCACCAAGTACAAGAGCGAGTACTACACCTGGTTCCTCTTCATCTTCTGCTTCATCGTCCCCCTCTCCCTCATCATCTTCTCCTACTCCCAGCTGCTCAGCGCCCTGCGGGCCGTGGCGGCGCAGCAGCAGGAGTCGGCCACCACGCAGAAGGCGGAGCGGGAGGTGTCGCGCATGGTGGTGGTGATGGTGGGGTCCTTCTGCCTCTGCTACGTCCCCTACGCCGCCCTGGCCATGTACATGGTCAACAACCGCAACCACGGCCTGGACCTGCGCCTGGTCACCATCCCCGCCTTCTTCTCCAAGAGCTCCTGTGTCTACAACCCCATCATCTACTGCTTCATGAACAAACAGTTCCGCGCCTGCATCCTGGAGCTGGTGTGCGGGCGGCCCATGACGGACGACTCGGACGTGTCCAGCTCGGCCCAGCGCACCGAGGTCTCCTCCGTGTCCTCCAGCCAGGTCAGCCCCAGCTGA</t>
  </si>
  <si>
    <t>MDAWTYQFGNLSKISPFEGPQYHLAPKWAFYLQAAFMGFVFFVGTPLNAIVLFVTMKYKKLRQPLNYILVNISLGGSIFDTFSVSQVFFSALRGYYFFGYTLCAMEAAMGSIAGLVTGWSLAVLAFERYVVICKPFGSFKFGQSQALGAVALTWIIGIGCATPPFWGWSRYIPEGIGTACGPDWYTKNEEYNTESYTYFLLVSCFMMPIMIITFSYSQLLGALRAVAAQQAESASTQKAEKEVSRMVVVMVGSFVVCYGPYAITALYFSYAEDSNKDYRLVAIPSLFSKSSCVYNPLIYAFMNKQFNACIMETVFGKKIDESSEVSSKTETSSVSA</t>
  </si>
  <si>
    <t>MSGDEEFYLFKNGSSVGPWDGPQYHIAPPWAFYLQTAFMGFVFLVGTPFNAIVLVVTIKYKKLRQPLNYILVNISFSGFIFCIFSVFTVFVSSSQGYFIFGKDMCALEAFVGATGGLVTGWSLAFLAFERYIVICKPFGNFRFNSKHALMAVVATWVIGLGVALPPWFGWSRYVPEGLQCSCGPDWYTVGTKYKSEYYTWFLFIFCFIVPLSLIIFSYSQLLSALRAVAAQQQESATTQKAEREVSRMVVVMVGSFCLCYVPYAALAMYMVNNRNHGLDLRLVTIPAFFSKSSCVYNPIIYCFMNKQFRACILELVCGRPMTDDSDVSSSAQRTEVSSVSSSQVSPS</t>
  </si>
  <si>
    <t>MSGDEEFYLFKNGSSVGPWDGPQYHIAPPWAFYLQTAFMGFVFLVGTPFNAIVLVVTIKYKKLRQPLNYILVNISFSGFISCIFSVFTVFVSSSQGYFIFGKDMCALEAFLGATGGLVTGWSLAFLAFERYIVICKPFGNFRFNSKHALMAVVATWVIGLGVALPPWFGWSRYVPEGLQCSCGPDWYTVGTKYKSEYYTWFLFIFCFIVPLSLIIFSYSQLLSALRAVAAQQQESATTQKAEREVSRMVVVMVGSFCLCYVPYAALAMYMVNNRNHGLDLRLVTIPAFFSKSSCVYNPIIYCFMNKQFRACILELVCGRPMTDDSDVSSSAQRTEVSSVSSSQVSPS</t>
  </si>
  <si>
    <t>MSGDEEFYLFKNGSSVGPWDGPQYHIAPPWAFYLQTAFMGFVFLVGTPFNAIVLVVTIKYKKLRQPLNYILVNISFSGFISCIFSVFTVFVSSSQGYFIFGKDMCALEAFMGATGGLVTGWSLAFLAFERYIVICKPFGNFRFNSKHALMAVVATWVIGLGVALPPWFGWSRYVPEGLQCSCGPDWYTVGTKYKSEYYTWFLFIFCFIVPLSLIIFSYSQLLSALRAVAAQQQESATTQKAEREVSRMVVVMVGSFCLCYVPYAALAMYMVNNRNHGLDLRLVTIPAFFSKSSCVYNPIIYCFMNKQFRACILELVCGRPMTDDSDVSSSAQRTEVSSVSSSQVSPS</t>
  </si>
  <si>
    <t>MSSDDDFYLFTNGSVPGPWDGPQYHIAPPWAFYLQTAFMGIVFAVGTPLNAVVLWVTVRYKRLRQPLNYILVNISASGFVFCVLSVFVVFVASARGYFVFGKRVCELEAFVGTHGGLVTGWSLAFLAFERYIVICKPFGNFRFSSRHALLVVVATWLIGVGVGLPPFFGWSRYMPEGLQCSCGPDWYTVGTKYRSEYYTWFLFIFCFIVPLSLIIFSYSQLLSALRAVAAQQQESATTQKAEREVSRMVVVMVGSFCLCYVPYAALAMYMVNNRDHGLDLRLVTIPAFFSKSACVYNPIIYCFMNKQFRACIMETVCGKPLTDDSDASTSAQRTEVSSVSSSQVGPT</t>
  </si>
  <si>
    <t>MSSDDDFYLFTNGSVPGPWDGPQYHIAPPWAFYLQTAFMGIVFAVGTPLNAVVLWVTVRYKRLRQPLNYILVNISASGFVSCVLSVFVVFVASARGYFVFGKRVCELEAFLGTHGGLVTGWSLAFLAFERYIVICKPFGNFRFSSRHALLVVVATWLIGVGVGLPPFFGWSRYMPEGLQCSCGPDWYTVGTKYRSEYYTWFLFIFCFIVPLSLIIFSYSQLLSALRAVAAQQQESATTQKAEREVSRMVVVMVGSFCLCYVPYAALAMYMVNNRDHGLDLRLVTIPAFFSKSACVYNPIIYCFMNKQFRACIMETVCGKPLTDDSDASTSAQRTEVSSVSSSQVGPT</t>
  </si>
  <si>
    <t>MSGEEEFYLFKNGSIGGPWDGPQYHIAPPWAFYLQTAFMGFVFMVGTPLNAIVLVVTIKYKKLRQPLNYILVNISFCGFLACIISIFTVFVSSSQGYFVFGKHVCAFEGFMGATAGLVTGWSLAFLAFERYIVICKPLGNFRFTAKHALVVVVATWVIGIGVAIPPFFGWSRYVPEGLQCSCGPDWYTVGTKYRSEYYTWFLFIFCFIVPLSLIIFSYSQLLSALRAVAAQQQESATTQKAEREVSRMVVVMVGSFCVCYVPYAALAMYMVNNREHGIDLRLVTIPAFFSKSSCVYNPIIYCFMNKQFRGCIMEMVCGKPMTDDSDMSSSAQRTEVSSVSSSQVSPS</t>
  </si>
  <si>
    <t>MSGEEEFYLFKNGSIGGPWDGPQYHIAPPWAFYLQTAFMGFVFMVGTPLNAIVLVVTIKYKKLRQPLNYILVNISFCGFLSCIICIFTVFVSSSQGYFVFGKHVCAFEGFMGATAGLVTGWSLAFLAFERYIVICKPLGNFRFTAKHALVVVVATWVIGIGVAIPPFFGWSRYVPEGLQCSCGPDWYTVGTKYRSEYYTWFLFIFCFIVPLSLIIFSYSQLLSALRAVAAQQQESATTQKAEREVSRMVVVMVGSFCVCYVPYAALAMYMVNNREHGIDLRLVTIPAFFSKSSCVYNPIIYCFMNKQFRGCIMEMVCGKPMTDDSDMSSSAQRTEVSSVSSSQVSPS</t>
  </si>
  <si>
    <t>CATCCAACCGCAGCCATGAACGGTACAGAGGGACCGAATTTCTATGTGCCTATGTCCAATGCCACCGGCGTTGTTAGGGACCCGTACGAGTATCCCCAGTACTACCTGGTGGCCCCGTGGGCATACGCCTGCCTGGCGGCGTACATGTTCTTCCTCATTCTCACCGGCTTCCCCGTCAACTTCCTCACTCTGTACGTCACCATCGAGCACAAGAAGCTGCGTACGCCTCTCAACTACATTCTGCTGAACCTCGCCATTTCCGACCTCTTCATGGTGTTCGGCGGGTTCACCACGACGATGTACACCTCGTTGCACGGCTACTTCGTGTTCGGACACCTCGGCTGCAACCTGGAAGGCTTCTTTGCGACCCTGGGCGGTGAAATGGGGCTGTGGTCCCTGGTCGTGCTGGCCTTCGAGAGGTGGACGGTGGTCTGTAAGCCCGTGAGCAACTTCCGCTTCGGAGAGAACCACGCCATCATGGGCGTGACCTTCACCTGGGTCATGGCCTGCTCCTGCGCTGTGCCTCCCCTGGTGGGCTGGTCCCGTTACATCCCCGAGGGCATGCAGTGCTCGTGCGGAGTCGACTACTACACCCGCGCCCCCGGCTACAACAACGAGTCCTTCGTCATCTACATGTTCATCGTGCACTTCATCATTCCGCTAATCGTCATATTCTTCTGCTACGGCCGTCTTGTCTGCACCGTCAAAGAGGCCGCCGCCCAGCAGCAGGAGTCCGAGACCACCCAGAGGGCAGAGTGCGAGGTCACCCGCATGGTCATCATCATGGTAATCGGCTTCTTGGTCTGCTGGGTCCCCTACGCTAGCATGGCCTGGTACATCTTCACCAACCAGGGGAGCGAATTCGGGCCCGTCTGCATGACTGTGCCAGCCTTCTTTGCCAAGACCTCTGCCGTCTACAACCCCTTCATCTACATCTGCATGAACAGGCAGTTCCGTCACTGCATGATCACCACCCTGTGCTGTGGCAAGAACCCCTTCGAGGAGGAAGAGGGCGCTTCCACCACCGCGTCCAAGACCGAGGCTTCGTCCGTGTCGTCCGTGTCGTCCGTGTCCCCGGCGTAAACGCTCGGCCGCGACGCACTATAAGCAGCGACGCGCACTGGGC</t>
  </si>
  <si>
    <t>MNGTEGPNFYVPMSNATGVVRDPYEYPQYYLVAPWAYACLAAYMFFLILTGFPVNFLTLYVTIEHKKLRTPLNYILLNLAISDLFMVFGGFTTTMYTSLHGYFVFGHLGCNLEGFFATLGGEMGLWSLVVLAFERWTVVCKPVSNFRFGENHAIMGVTFTWVMACSCAVPPLVGWSRYIPEGMQCSCGVDYYTRAPGYNNESFVIYMFIVHFIIPLIVIFFCYGRLVCTVKEAAAQQQESETTQRAECEVTRMVIIMVIGFLVCWVPYASMAWYIFTNQGSEFGPVCMTVPAFFAKTSAVYNPFIYICMNRQFRHCMITTLCCGKNPFEEEEGASTTASKTEASSVSSVSSVSPA</t>
  </si>
  <si>
    <t>exoRh</t>
  </si>
  <si>
    <t>TATCACCGCAGAGTACGGGGCGGATCTGGCTCTCAGTCGCTTTCTACTGAGGAGAAGATTCACTCTCTCTTGCTCATCTGTCTACTATCTCCATTTGGACCCTTGACCCGCTGAAGCAAACATGAATGGAACGGAAGGTCCAAACTTCCACGTGCCCATGTCCAACAAGACGGGTTTGGTCCGCAGCCCGTTTGAGGAGCCGCAGTACTACCTAGCGGAGCCGTGGAAGTACTCGCTCCTGGCAGCGTATATGCTCTTCCTCATCATCACTTCATTCCCCGTCAACTTCCTCACGCTGTACGTCACTGTGAAGCACAAGAAGCTCCGCACGCCCCTCAACTACATCCTGCTCAATCTGGCCGTGGCCGACCTGTTCATGGTGGTGGGCGGCTTCACCGTCACCCTCTACACGGCCCTGCACGGATACTTCATCCTGGGGGTCACGGGGTGCAACATCGAAGGCTTCTTCGCTACCCTGGGTGGTGAGGTCGCGCTGTGGTCTCTGGTGGTTTTGGCTGTGGAGCGTTATATTGTAGTGTGTAAACCGATGACAACGTTTCGTTTTGGAGAGAAGCACGGCATCGCAGGAGTGGGGTTCACCTGGGTCATGGCCCTCACCTGCTGCTTCCCGCCCCTGCTGGGCTGGTCCAGGTATATTCCAGAGGGAATGCAGTGCTCCTGTGGAATAGATTACTACACTCCCAAACCTGAGATCAACAACACCTCATTTGTCATCTACATGTTCATCCTGCACTTCTCCATCCCACTGGTCATCATCTTCTTCTGCTACAGTCGCCTTCTCTGCACTGTCCGTGCGGCTGCCGCTCAGCAGCAGGAATCAGAAACGACCCAGAGGGCCGAACGGGAAGTGACACGTATGGTGGTTGTCATGGTGATCGCATTCTTAGTGTGCTGGGTGCCGTACGCCAGTGTGGCCTGGTACATCTTTGCTAATCAGGGGGCGGAGTTTGGTCCTATAGTCATGACGATACCTGCTTTCTTTGCTAAGAGTGCAGCTCTTTACAACCCCGTCATCTACATCATACTCAACAGACAGTTCAGGAACTGCATGCTCACTACGGTCTGCTGTGGAAAGAACCTGTTTGGTGAGGAGGAGACCAGCATGGCGGCCTCCAGTAAGACTCAGTCCTCAGTGGTCTCGTCCAGTCAGGTGGCTCCAGCTTGACCGACAAGACGGCCCGCGGCACACAGCTGGACAAATCCACCCAGCAGCCTCCTACAGGCCAGATATGCCACTCCAAATCTACTTGGCTTCCACTCATCCAGTCTGCAACTACATCTACGACTTCACTTATTTCTGCCCTTGAATCTTACACGTTTTGTAAAAACTGGACAATCAGATCCGTGTAACGCTGCTGTACTCCATGTGATTGTGTATTTACATGGACAATACTTGTAATGTGTTTAGTAACTCAATGGCATTTCTATGGATTCATTTCAACAGCTGTTCCATTAGTTCTGCCTGATACTCCAGCTGTTAGACGAATACTCAGCTATGATCAGATATGATTTTGTGAAGTCATGTTCTGATTTGGACCAGTTAACCTTTTGTAGGCTTATGTTCTGAGTCCATGTAATGTTTCTTTGCAAAGTTTGTGCTGGAGCCAGAAGAGACCTCAGGAGATTCACCACACACCCAATGAAACAATTCTCTGAATGTTTAGATGTAAATGTCGTCTGTGGTAGAATTATGATTGCATATGTCAATGTGTAAAGACAAACAAAATACAAAATATAGAGGCAAAAAAG</t>
  </si>
  <si>
    <t>MNGTEGPNFHVPMSNKTGLVRSPFEEPQYYLAEPWKYSLLAAYMLFLIITSFPVNFLTLYVTVKHKKLRTPLNYILLNLAVADLFMVVGGFTVTLYTALHGYFILGVTGCNIEGFFATLGGEVALWSLVVLAVERYIVVCKPMTTFRFGEKHGIAGVGFTWVMALTCCFPPLLGWSRYIPEGMQCSCGIDYYTPKPEINNTSFVIYMFILHFSIPLVIIFFCYSRLLCTVRAAAAQQQESETTQRAEREVTRMVVVMVIAFLVCWVPYASVAWYIFANQGAEFGPIVMTIPAFFAKSAALYNPVIYIILNRQFRNCMLTTVCCGKNLFGEEETSMAASSKTQSSVVSSSQVAPA</t>
  </si>
  <si>
    <t>GAATTCGGCACGAGCACGGTCCTGCCTCGTTTCTTCACAGTCCTGCCCAGACATCTAGAGATTACCGCAGAAGGGGCTGAGCGCCACATCCAACCGCAGCCATGAACGGTACAGAGGGACCGGCATTCTACGTGCCTATGTCCAATGCCACCGGGGTAGTCCGGAGCCCATACGAATACCCACAGTACTACCTGGTGGCGCCCTGGGCATATGGCTTGCTGGCGGCCTACATGTTCTTCCTCATCATCACCGGCTTCCCCGTCAACTTCCTCACGCTGTACGTCACCATCGAGCACAAGAAGCTGCGCACACCCCTCAACTACATCCTGCTGAACCTGGCCATTGCCGACCTCTTCATGGTGTTCGGCGGCTTCACCACCACCATGTACACCTCCTTGCACGGCTACTTCGTGTTCGGCCGCCTGGGCTGCAACCTGGAGGGCTTCTTTGCCACCCTGGGCGGTGAGATGGGGCTATGGTCGCTTGTAGTACTGGCCATTGAGCGCTGGATGGTGGTCTGCAAACCGGTCAGCAACTTCCGTTTCGGGGAGAACCATGCCATCATGGGGGTGGCCTTCACCTGGGTCATGGCCTGCTCCTGTGCCGTGCCGCCACTGGTGGGCTGGTCGCGTTACATCCCCGAGGGCATGCAGTGCTCCTGCGGCGTCGACTACTACACCCGCACTCCCGGTGTCAACAACGAGTCCTTCGTCATCTACATGTTCATCGTGCACTTCTTCATCCCACTGATAGTCATCTTCTTCTGCTATGGCCGGCTGGTGTGCACTGTGAAGGAGGCGGCAGCGCAGCAGCAGGAGTCCGAGACCACACAGCGGGCCGAGCGCGAGGTCACCCGCATGGTCATCATCATGGTCATCGCCTTCCTCATCTGCTGGTTGCCCTACGCCGGCGTGGCCTGGTACATCTTCACCCACCAGGGCAGCGAGTTCGGGCCCGTCTTCATGACCCTGCCCGCCTTCTTCGCCAAGACGTCCGCCGTCTACAACCCCTGCATCTACATCTGCATGAACAAGCAGTTCCGTCACTGCATGATCACCACCCTGTGCTGCGGCAAGAACCCCTTCGAAGAGGAAGAGGGCGCCTCCACCACCGCCTCCAAGACCGAGGCTTCGTCCGTGTCTTCCAGCTCCGTGTCTCCGGCGTAAACTCTCCTTCCAGACACTCTCGAAGCAGCGACCTGCACTGGGCTCCCACGGCAAACCACACAGAGACCACGAAGCGCTCAGCCCAGGGAAACGAGCGACCGCTACCACTTGCAGAAAAAAAATGTCTGTCAGTTTTCCTTTTTGTATTTTTACAAAACCCAATTGGTTCAACCAAAAGACAGTTTTGAGAGAGGACAGACCCTGTCCTGGTTTCAGTACATCATCCAGCGAGTCCAGCGTAACGGTGCATAAGATCCTTCCTGTTCTCTCCTCCTAAAACGCAGCAGAAGGAAACACATCTTAACTCTCTTACTGCTGGACTCCTTATACTGGCTTTGTTGTGATTGTAGAGGCATGTATTCAAGGCAACGTAACAATAAAAAGCACTTTGCAAATTAAAAAAAAAAAAAAAAAA</t>
  </si>
  <si>
    <t>MNGTEGPAFYVPMSNATGVVRSPYEYPQYYLVAPWAYGLLAAYMFFLIITGFPVNFLTLYVTIEHKKLRTPLNYILLNLAIADLFMVFGGFTTTMYTSLHGYFVFGRLGCNLEGFFATLGGEMGLWSLVVLAIERWMVVCKPVSNFRFGENHAIMGVAFTWVMACSCAVPPLVGWSRYIPEGMQCSCGVDYYTRTPGVNNESFVIYMFIVHFFIPLIVIFFCYGRLVCTVKEAAAQQQESETTQRAEREVTRMVIIMVIAFLICWLPYAGVAWYIFTHQGSEFGPVFMTLPAFFAKTSAVYNPCIYICMNKQFRHCMITTLCCGKNPFEEEEGASTTASKTEASSVSSSSVSPA</t>
  </si>
  <si>
    <t>ATCTGCGGAGGTGTGCCGATCGTCCACTTCTCCATCATGAACGGGACGGAGGGACCCAACTTCTACGTGCCGATGTCCAACCGTACGGGACTGGTGCGCAGCCCGTTCGAGGAGCCGCAGTATTACCTGGCGGAGCCGTGGCAGTTCTCCCTGCTGGCGGCCTACATGCTGTTCCTGATCCTGGGCTCTTTCCCGATCAACGCGCTCACGCTCTACGTCACGGTGCAGCACAAGAAGCTGCGCACGCCGCTCAACTACATCCTGCTGAACCTGGCGGTGGCCGACCTGTTCATGGTGCTCGGAGGCTTCACCGTCACGCTCTACACCGCCCTGCACGGCTACTTCCTGCTGGGGGTCACCGGCTGCAACATCGAGGGCTTCTTCGCCACACTCGGCGGTGAGATTGCGCTCTGGTCTCTGGTGGTTCTGGCCATCGAGCGCTATATAGTGGTCTGTAAACCCATGAGCACGTTCCGCTTCGGGGAGAAACACGCCATCATAGGAGTGGGCTTCACCTGGGTCATGGCCCTCACCTGCGCCGTGCCCCCGCTGCTGGGGTGGTCCAGGTATATCCCAGAAGGAATGCAGTGCTCGTGTGGAATCGATTACTACACTCCTAAGCCTGAAGTGCACAACACCTCGTTCGTCATCTACATGTTCATCCTGCACTTCTCCATCCCTCTGCTCATCATCTTCTTCTGCTACAGCCGCCTGCTGTGCACTGTCCGCGCTGCCGCCGCTCAGCAGCAGGAGTCGGAGACCACGCAGAGGGCGGAGCGGGAAGTGACGCGGATGGTGGTTGTCATGGTGATTGCATTCTTAGTGTGCTGGGTGCCGTATGCTAGTGTGGCCTGGTACATCTTCGCTAACCAGGGCGCAGAGTTCGGTCCTGTGTTCATGACGGTTCCTGCCTTCTTTGCTAAGAGTGCAGCGCTCTATAACCCCGTCATCTACATCATGCTCAACAGACAGTTCCGGAACTGCATGTTGTCAACGGTGTGCTGTGGGAAGAACCCGCTGGCCGAGGATGAGAGCAGCTCCGCCGTGTCCAGCAAGACCCAGTCCTCCGTGGTGTCCTCCGCTCAGGTGTCTCCAGCCTGAAGATCCCGCCCTTCTGCTGCCATCAGCCAATCAGAGCGCTCCACTGCTGCTGCGCGTTCTCAACTCTGTCATTGTACTTTATATGCAAAATAGATCAAGTGTTTCAGTGGCTGCGTCCCAAACCACACACTTCCCCACTGCAGACTATCGGCAGAACAGTGTGCCCGAGCTCGGCATTTACAACAGCATGCGAGACGTTCCCGGAGGATCTGCTACTGTCAGTGCATCCAATGTACGCTCCGCTATCCCATAATGCACCACAGGAGAATTCATGAATAAAAGTGCGGTCATGTGATCACCTGCATAACATTCACCCTACTCGCATGCACACTATACAGAGCACACTTTTCCAGCAGTGCTGTAGTAGACCTCAGTGTTAGTGTGGACCAGACTCCAGCAGTAGGGGCTTTCACACGTCACACTGTTGTATGAGAAGCGTGAGCTGACATGTTTGTAGTTTACACCTTTACCTGTGTTTGTAGTTCTAGTCAAATTCATCTTCAGTGTGCAATGCATTATGGGTAATATCAGCGCTTCTACACTCCACATTCCTGCTGGAAACAGTGGAGCATCCAGAACCTTCCAGCACACTACAGTTTAGGGCCCTCATTCTGTGTTCAGTAGTGTTCAGGAGGGGTAGTGTGTGTGTGTGTGTGTGTGTGTGTGGATTGTGACGCAGCCGATGTGTTGATCTCAGCAGCTGTTGATTGGCTCTGCTGTGGTTAGATCAGTTTCAATATGAGGGTCCGGTTCCCCTTCACTGGAGGATCAGCAGCATCGAGGACGCTTAGATGTACAGCACTGACCGTGTGTGTGTGTGTGTGTGTGTGATGATGAGTTATTAAATGGACATGTGACCCAAACAAAAAAAAAAAAAAAAA</t>
  </si>
  <si>
    <t>MNGTEGPNFYVPMSNRTGLVRSPFEEPQYYLAEPWQFSLLAAYMLFLILGSFPINALTLYVTVQHKKLRTPLNYILLNLAVADLFMVLGGFTVTLYTALHGYFLLGVTGCNIEGFFATLGGEIALWSLVVLAIERYIVVCKPMSTFRFGEKHAIIGVGFTWVMALTCAVPPLLGWSRYIPEGMQCSCGIDYYTPKPEVHNTSFVIYMFILHFSIPLLIIFFCYSRLLCTVRAAAAQQQESETTQRAEREVTRMVVVMVIAFLVCWVPYASVAWYIFANQGAEFGPVFMTVPAFFAKSAALYNPVIYIMLNRQFRNCMLSTVCCGKNPLAEDESSSAVSSKTQSSVVSSAQVSPA</t>
  </si>
  <si>
    <t>ATGAGAAAAATGTCGGAGGAAGAGTTTTATCTGTTCAAAAATATCTCTTCAGTGGGGCCGTGGGATGGGCCTCAGTACCACATTGCCCCTGTCTGGGCCTTCTACCTCCAGGCAGCTTTCATGGGCACTGTCTTCCTTATAGGGTTCCCACTCAATGCCATGGTGCTGGTGGCCACACTGCGCTACAAAAAGTTGCGGCAGCCCCTCAACTACATTCTGGTCAACGTGTCCTTCGGAGGCTTCCTCCTCTGCATCTTCTCTGTCTTCCCTGTCTTCGTCGCCAGCTGTAACGGATACTTCGTCTTCGGTCGCCATGTTTGTGCTTTGGAGGGCTTCCTGGGCACTGTAGCAGGTCTGGTTACAGGCTGGTCACTGGCCTTCCTGGCCTTTGAGCGCTACATTGTCATCTGTAAGCCCTTCGGCAACTTCCGCTTCAGCTCCAAGCATGCACTGACGGTGGTCCTGGCTACCTGGACCATTGGTATTGGCGTCTCCATCCCACCCTTCTTTGGCTGGAGCCGGTTCATCCCTGAGGGCCTGCAGTGTTCCTGTGGCCCTGACTGGTACACCGTGGGCACCAAATACCGCAGCGAGTCCTATACGTGGTTCCTCTTCATCTTCTGCTTCATTGTGCCTCTCTCCCTCATCTGCTTCTCCTACACTCAGCTGCTGAGGGCCCTGAAAGCTGTTGCAGCTCAGCAGCAGGAGTCAGCTACGACCCAGAAGGCTGAACGGGAGGTGAGCCGCATGGTGGTTGTGATGGTAGGATCCTTCTGTGTCTGCTACGTGCCCTACGCGGCCTTCGCCATGTACATGGTCAACAACCGTAACCATGGGCTGGACTTACGGCTTGTCACCATTCCTTCATTCTTCTCCAAGAGTGCTTGCATCTACAATCCCATCATCTACTGCTTCATGAATAAGCAGTTCCAAGCTTGCATCATGAAGATGGTGTGTGGGAAGGCCATGACAGATGAATCCGACACATGCAGCTCCCAGAAAACAGAAGTTTCTACTGTCTCGTCTACCCAAGTTGGCCCCAACTGA</t>
  </si>
  <si>
    <t>MRKMSEEEFYLFKNISSVGPWDGPQYHIAPVWAFYLQAAFMGTVFLIGFPLNAMVLVATLRYKKLRQPLNYILVNVSFGGFLLCIFSVFPVFVASCNGYFVFGRHVCALEGFLGTVAGLVTGWSLAFLAFERYIVICKPFGNFRFSSKHALTVVLATWTIGIGVSIPPFFGWSRFIPEGLQCSCGPDWYTVGTKYRSESYTWFLFIFCFIVPLSLICFSYTQLLRALKAVAAQQQESATTQKAEREVSRMVVVMVGSFCVCYVPYAAFAMYMVNNRNHGLDLRLVTIPAFFSKSACIYNPIIYCFMNKQFQACIMKMVCGKAMTDESDTCSSQKTEVSTVSSTQVGPN</t>
  </si>
  <si>
    <t>MRKMSEEEFYLFKNISSVGPWDGPQYHIAPVWAFYLQAAFMGTVFLIGFPLNAMVLVATLRYKKLRQPLNYILVNVSFGGFLLCIFGVFPVFVASCNGYFVFGRHVCALEGFLGTVAGLVTGWSLAFLAFERYIVICKPFGNFRFSSKHALTVVLATWTIGIGVSIPPFFGWSRFIPEGLQCSCGPDWYTVGTKYRSESYTWFLFIFCFIVPLSLICFSYTQLLRALKAVAAQQQESATTQKAEREVSRMVVVMVGSFCVCYVPYAAFAMYMVNNRNHGLDLRLVTIPSFFSKSACIYNPIIYCFMNKQFQACIMKMVCGKAMTDESDTCSSQKTEVSTVSSTQVGPN</t>
  </si>
  <si>
    <t>MRKMSEEEFYLFKNISSVGPWDGPQYHIAPVWAFYLQAAFMGTVFLIGFPLNAMVLVATLRYKKLRQPLNYILVNVSFGGFLLCIFSVFPVFVASCNGYFVFGRHVCALEGFLGTVAGLVTGWSLAFLAFERYIVICKPFGNFRFSSKHALTVVLATWTIGIGVSIPPFFGWSRFIPEGLQCSCGPDWYTVGTKYRSESYTWFLFIFCFIVPLSLICFSYTQLLRALKAVAAQQQESATTQKAEREVSRMVVVMVGSFCVCWVPYAAFAMYMVNNRNHGLDLRLVTIPSFFSKSACIYNPIIYCFMNKQFQACIMKMVCGKAMTDESDTCSSQKTEVSTVSSTQVGPN</t>
  </si>
  <si>
    <t>TACGCGGGGATTCAGCATTTGCAGTGTGACTGCAAAGCGAGGAGGATTAATTTTTTAGGAGGATTTCATTTTTAAGAAGATTATAGCATAAGGAGATCATATCACTATGGATGGGGAAAATCTCACAATTCCAAATCCAGTGACAGAATTAATGGACACACCTATAAATTCCACTTATTTTCAAAATTTAAATGCAGAAACTGATGGTGGGAATCATTACATCTACAACGCATTCACTGCCACAGACTACAACATCTGTGCAGCGTACCTATTCTTCATTGCCTGTCTTGGCGTATCTTTGAACGTCTTAGTACTAGTTCTTTTCATCAAAGACAGAAAGCTGAGATCCCCTAATAATTTCCTGTATGTTAGTCTTGCCCTTGGTGATCTCTTAGTGGCCGTCTTTGGAACTGCTTTCAAGTTTATCATCACAGCCAGGAAAACTTTACTCAGAGAAGAAGATGGCTTCTGCAAGTGGTATGGCTTCATCACCTACTTGGGAGGTCTTGCAGCCCTGATGACTCTTTCTGTAATTGCCTTTGTACGATGCTTAGCCGTCCTGAGGCTTGGAAGTTTCACGGGCCTCACCACGAGAATGGGAGTGGCTGCGATGGCCTTCATTTGGATATACTCCCTTGCCTTTACTTTGGCACCACTTCTTGGATGGAATCATTACATACCTGAGGGTCTGGCCACCTGGTGTTCAATCGATTGGTTATCAGATGAAACATCCGACAAGTCTTACGTCTTTGCCATCTTCATATTTTGCTTTCTTGTTCCTGTGTTGATAATTGTGGTTTCGTATGGTCTCATATATGACAAAGTCAGAAAGGTGGCTAAAACTGGTGGAAGTGTGGCCAAAGCTGAACGGGAAGTCCTCAGGATGACTTTGCTGATGGTCAGTCTCTTCATGCTTGCCTGGTCTCCTTATGCTGTCATCTGCATGCTTGCATCTTTCGGACCGAAGGATCTACTTCACCCTGTTGCAACGGTGATTCCAGCTATGTTTGCCAAATCCTCAACGATGTACAACCCATTAATTTACGTCTTCATGAATAAGCAGTTCCGAAGATCATTAAAGGTACTTCTCGGAATGGGGGTCGAGGATTTAAATTCAGAATCGGAAAGAGCCACAGGGGGCACTGCAACCAACCAGGTGGCTGCTACCTGAAGAGGAAAACATACACACAGATCTACAAAATTCCAAAAATCAATTGGCTGATGTCACAACTCATTGAAAAGAGACAAATGGCTTGTGTTGTTACAATGGTCATATATATCAATATATGTTGAAAGACTTAGTTAAATTCGCCGAAAAGTATTTGTTGAAAGCATTTTCTAGAATGAGTTGGTTGTTTAAAAAATGTTTATACATATAATTTTCCTGTTATACTCAACGGTTAAAGCTAAGCATAGACAATTATTTTTAGAGACTGGTTAGTTCATACAGGGCTAAGTGTATCTTCATACACAAGTCAATAAAGAATTTGTCTGTTTGTTTACATAAAAAAAAAAAAAAAAAAAAAAAAA</t>
  </si>
  <si>
    <t>MDGENLTIPNPVTELMDTPINSTYFQNLNAETDGGNHYIYNAFTATDYNICAAYLFFIACLGVSLNVLVLVLFIKDRKLRSPNNFLYVSLALGDLLVAVFGTAFKFIITARKTLLREEDGFCKWYGFITYLGGLAALMTLSVIAFVRCLAVLRLGSFTGLTTRMGVAAMAFIWIYSLAFTLAPLLGWNHYIPEGLATWCSIDWLSDETSDKSYVFAIFIFCFLVPVLIIVVSYGLIYDKVRKVAKTGGSVAKAEREVLRMTLLMVSLFMLAWSPYAVICMLASFGPKDLLHPVATVIPAMFAKSSTMYNPLIYVFMNKQFRRSLKVLLGMGVEDLNSESERATGGTATNQVAAT</t>
  </si>
  <si>
    <t>MDGENLTIPNPVTELMDTPINSTYFQNLNAETDGGNHYIYNAFTATDYNICAAYLFFIACLGVSLNVLVLVLFIKDRKLRSPNNFLYVSLALGDLLVAVFGTAFTFIITARKTLLREEDGFCKWYGFITYLGGLAALMTLSVIAFVRCLAVLRLGSFTGLTTRMGVAAMAFIWIYSLAFTLAPLLGWNHYIPEGLATWCSIDWLSDETSDKSYVFAIFIFCFLVPVLIIVVSYGLIYDKVRKVAKTGGSVAKAEREVLRMTLLMVSLFMLAWSPYAVICMLASFGPKDLLHPVATVIPAMFAKSSTMYNPLIYVFMNKQFRRSLKVLLGMGVEDLNSESERATGGTATNQVAAT</t>
  </si>
  <si>
    <t>MDGENLTIPNPVTELMDTPINSTYFQNLNAETDGGNHYIYNAFTATDYNICAAYLFFIACLGVSLNVLVLVLFIKDRKLRSPNNFLYVSLALGDLLVAVFGTAFAFIITARKTLLREEDGFCKWYGFITYLGGLAALMTLSVIAFVRCLAVLRLGSFTGLTTRMGVAAMAFIWIYSLAFTLAPLLGWNHYIPEGLATWCSIDWLSDETSDKSYVFAIFIFCFLVPVLIIVVSYGLIYDKVRKVAKTGGSVAKAEREVLRMTLLMVSLFMLAWSPYAVICMLASFGPKDLLHPVATVIPAMFAKSSTMYNPLIYVFMNKQFRRSLKVLLGMGVEDLNSESERATGGTATNQVAAT</t>
  </si>
  <si>
    <t>MDGENLTIPNPVTELMDTPINSTYFQNLNAETDGGNHYIYNAFTATDYNICAAYLFFIACLGVSLNVLVLVLFIKDRKLRSPNNFLYVSLALGDLLVAVFGTAFSFIITARKTLLREEDGFCKWYGFITYLGGLAALMTLSVIAFVRCLAVLRLGSFTGLTTRMGVAAMAFIWIYSLAFTLAPLLGWNHYIPEGLATWCSIDWLSDETSDKSYVFAIFIFCFLVPVLIIVVSYGLIYDKVRKVAKTGGSVAKAEREVLRMTLLMVSLFMLAWSPYAVICMLASFGPKDLLHPVATVIPAMFAKSSTMYNPLIYVFMNKQFRRSLKVLLGMGVEDLNSESERATGGTATNQVAAT</t>
  </si>
  <si>
    <t>MDGENLTIPNPVTELMDTPINSTYFQNLNAETDGGNHYIYNAFTATDYNICAAYLFFIACLGVSLNVLVLVLFIKDRKLRSPNNFLYVSLALGDLLVAVFGTAFVFIITARKTLLREEDGFCKWYGFITYLGGLAALMTLSVIAFVRCLAVLRLGSFTGLTTRMGVAAMAFIWIYSLAFTLAPLLGWNHYIPEGLATWCSIDWLSDETSDKSYVFAIFIFCFLVPVLIIVVSYGLIYDKVRKVAKTGGSVAKAEREVLRMTLLMVSLFMLAWSPYAVICMLASFGPKDLLHPVATVIPAMFAKSSTMYNPLIYVFMNKQFRRSLKVLLGMGVEDLNSESERATGGTATNQVAAT</t>
  </si>
  <si>
    <t>MDGENLTIPNPVTELMDTPINSTYFQNLNAETDGGNHYIYNAFTATDYNICAAYLFFIACLGVSLNVLVLVLFIKDRKLRSPNNFLYVSLALGDLLVAVFGTAFDFIITARKTLLREEDGFCKWYGFITYLGGLAALMTLSVIAFVRCLAVLRLGSFTGLTTRMGVAAMAFIWIYSLAFTLAPLLGWNHYIPEGLATWCSIDWLSDETSDKSYVFAIFIFCFLVPVLIIVVSYGLIYDKVRKVAKTGGSVAKAEREVLRMTLLMVSLFMLAWSPYAVICMLASFGPKDLLHPVATVIPAMFAKSSTMYNPLIYVFMNKQFRRSLKVLLGMGVEDLNSESERATGGTATNQVAAT</t>
  </si>
  <si>
    <t>MDGENLTIPNPVTELMDTPINSTYFQNLNAETDGGNHYIYNAFTATDYNICAAYLFFIACLGVSLNVLVLVLFIKDRKLRSPNNFLYVSLALGDLLVAVFGTAFEFIITARKTLLREEDGFCKWYGFITYLGGLAALMTLSVIAFVRCLAVLRLGSFTGLTTRMGVAAMAFIWIYSLAFTLAPLLGWNHYIPEGLATWCSIDWLSDETSDKSYVFAIFIFCFLVPVLIIVVSYGLIYDKVRKVAKTGGSVAKAEREVLRMTLLMVSLFMLAWSPYAVICMLASFGPKDLLHPVATVIPAMFAKSSTMYNPLIYVFMNKQFRRSLKVLLGMGVEDLNSESERATGGTATNQVAAT</t>
  </si>
  <si>
    <t>MDGENLTIPNPVTELMDTPINSTYFQNLNAETDGGNHYIYNAFTATDYNICAAYLFFIACLGVSLNVLVLVLFIKDRKLRSPNNFLYVSLALGDLLVAVFGTAFHFIITARKTLLREEDGFCKWYGFITYLGGLAALMTLSVIAFVRCLAVLRLGSFTGLTTRMGVAAMAFIWIYSLAFTLAPLLGWNHYIPEGLATWCSIDWLSDETSDKSYVFAIFIFCFLVPVLIIVVSYGLIYDKVRKVAKTGGSVAKAEREVLRMTLLMVSLFMLAWSPYAVICMLASFGPKDLLHPVATVIPAMFAKSSTMYNPLIYVFMNKQFRRSLKVLLGMGVEDLNSESERATGGTATNQVAAT</t>
  </si>
  <si>
    <t>MDGENLTIPNPVTELMDTPINSTYFQNLNAETDGGNHYIYNAFTATDYNICAAYLFFIACLGVSLNVLVLVLFIKDRKLRSPNNFLYVSLALGDLLVAVFGTAFRFIITARKTLLREEDGFCKWYGFITYLGGLAALMTLSVIAFVRCLAVLRLGSFTGLTTRMGVAAMAFIWIYSLAFTLAPLLGWNHYIPEGLATWCSIDWLSDETSDKSYVFAIFIFCFLVPVLIIVVSYGLIYDKVRKVAKTGGSVAKAEREVLRMTLLMVSLFMLAWSPYAVICMLASFGPKDLLHPVATVIPAMFAKSSTMYNPLIYVFMNKQFRRSLKVLLGMGVEDLNSESERATGGTATNQVAAT</t>
  </si>
  <si>
    <t>Drosophila</t>
  </si>
  <si>
    <t>ACATTGCAGGTTTCCAACGACCAATCGCCGCGACTAGTCCGCCCCAGTGAAATATTCAGAATCCAGGAACCCTTTATGTAAAAAGTGTTAGAAATATTGTTAGTGAATTTGCAGCTTTTTATGTAGACAGTGTGATATAGGCGGGATATAGTGACGCAGCCAGTAACCAAAACACAATGGAGAGCTTTGCAGTAGCAGCCGCGCAACTGGGGCCACACTTTGCCCCCCTGTCCAATGGATCGGTGGTGGACAAGGTCACGCCCGACATGGCCCACCTGATCAGCCCGTACTGGAACCAGTTCCCCGCCATGGACCCCATTTGGGCCAAGATCCTGACCGCCTACATGATCATGATCGGCATGATTTCCTGGTGCGGAAATGGCGTGGTGATCTACATATTCGCCACCACCAAATCACTGCGCACGCCCGCTAACCTGCTGGTCATCAACCTGGCCATCTCCGACTTTGGCATCATGATCACAAACACGCCCATGATGGGCATAAATCTGTATTTCGAGACCTGGGTGCTCGGACCCATGATGTGCGACATATACGCCGGACTGGGCTCGGCCTTTGGCTGCAGCTCCATCTGGTCCATGTGCATGATCTCCCTGGATCGCTACCAAGTGATCGTCAAGGGCATGGCCGGCCGGCCGATGACCATTCCGCTGGCCCTGGGCAAGATTGCCTACATCTGGTTCATGTCGAGCATTTGGTGCCTGGCGCCCGCCTTCGGCTGGAGCAGGTATGTGCCGGAGGGTAACCTGACCTCGTGCGGTATTGACTACTTGGAACGCGACTGGAACCCACGCTCATACCTGATCTTCTACTCCATCTTCGTGTACTATATTCCGCTGTTCCTGATCTGCTACTCTTACTGGTTCATCATTGCTGCTGTCTCCGCCCACGAGAAGGCCATGCGCGAGCAGGCCAAGAAGATGAATGTCAAGTCCCTCCGCTCCTCTGAGGATGCCGAGAAGAGCGCCGAGGGCAAGCTGGCCAAGGTGGCTCTGGTCACCATCACGCTGTGGTTCATGGCGTGGACACCATACCTGGTCATCAACTGCATGGGACTGTTCAAGTTCGAGGGCCTTACACCACTGAATACCATTTGGGGAGCTTGCTTCGCCAAATCGGCCGCCTGCTACAATCCAATTGTATACGGCATCAGCCATCCGAAATATCGCCTGGCCCTCAAGGAGAAGTGTCCTTGCTGCGTCTTTGGCAAGGTCGACGATGGCAAATCGAGCGATGCCCAATCGCAGGCCACCGCCAGCGAGGCCGAGTCCAAGGCATAAATTCTTTGGCGCAACAACCAGAACAGCAACAACAACAACAAGAACATCTAACTACTTACAACAGCAACAACAACAGCAACAAAAACAACAGCAAGAACAACTGCAGCAACAGAACGAAACGCTTTCGAATAACATCAAAAACTTCAACAATAATGAAAAAATTATGCAACTTTCTTACATAACAAAAAGCAATGTAAACTCAGTTATTAAATTTCCTGCAATGTCAGTTAAGGACAAAAAAAAACTCAACAAAAAAAATAAATGCAAACGAACTAGAAAAGTTATAAATT</t>
  </si>
  <si>
    <t>MESFAVAAAQLGPHFAPLSNGSVVDKVTPDMAHLISPYWNQFPAMDPIWAKILTAYMIMIGMISWCGNGVVIYIFATTKSLRTPANLLVINLAISDFGIMITNTPMMGINLYFETWVLGPMMCDIYAGLGSAFGCSSIWSMCMISLDRYQVIVKGMAGRPMTIPLALGKIAYIWFMSSIWCLAPAFGWSRYVPEGNLTSCGIDYLERDWNPRSYLIFYSIFVYYIPLFLICYSYWFIIAAVSAHEKAMREQAKKMNVKSLRSSEDAEKSAEGKLAKVALVTITLWFMAWTPYLVINCMGLFKFEGLTPLNTIWGACFAKSAACYNPIVYGISHPKYRLALKEKCPCCVFGKVDDGKSSDAQSQATASEAESKA</t>
  </si>
  <si>
    <t>MESFAVAAAQLGPHFAPLSNGSVVDKVTPDMAHLISPYWNQFPAMDPIWAKILTAYMIMIGMISWCGNGVVIYIFATTKSLRTPANLLVINLAISNFGIMITNTPMMGINLYFETWVLGPMMCDIYAGLGSAFGCSSIWSMCMISLDRYQVIVKGMAGRPMTIPLALGKIAYIWFMSSIWCLAPAFGWSRYVPEGNLTSCGIDYLERDWNPRSYLIFYSIFVYYIPLFLICYSYWFIIAAVSAHEKAMREQAKKMNVKSLRSSEDAEKSAEGKLAKVALVTITLWFMAWTPYLVINCMGLFKFEGLTPLNTIWGACFAKSAACYNPIVYGISHPKYRLALKEKCPCCVFGKVDDGKSSDAQSQATASEAESKA</t>
  </si>
  <si>
    <t>MESFAVAAAQLGPHFAPLSNGSVVDKVTPDMAHLISPYWNQFPAMDPIWAKILTAYMIMIGMISWCGNGVVIYIFATTKSLRTPANLLVINLAISDFGIMITNTPMMGINLYFETWVLGPMMCNIYAGLGSAFGCSSIWSMCMISLDRYQVIVKGMAGRPMTIPLALGKIAYIWFMSSIWCLAPAFGWSRYVPEGNLTSCGIDYLERDWNPRSYLIFYSIFVYYIPLFLICYSYWFIIAAVSAHEKAMREQAKKMNVKSLRSSEDAEKSAEGKLAKVALVTITLWFMAWTPYLVINCMGLFKFEGLTPLNTIWGACFAKSAACYNPIVYGISHPKYRLALKEKCPCCVFGKVDDGKSSDAQSQATASEAESKA</t>
  </si>
  <si>
    <t>MESFAVAAAQLGPHFAPLSNGSVVDKVTPDMAHLISPYWNQFPAMDPIWAKILTAYMIMIGMISWCGNGVVIYIFATTKSLRTPANLLVINLAISDFGIMITNTPMMGINLYFETWVLGPMMCDIYAGLGSAFGCSSIWSMCMISLNRYQVIVKGMAGRPMTIPLALGKIAYIWFMSSIWCLAPAFGWSRYVPEGNLTSCGIDYLERDWNPRSYLIFYSIFVYYIPLFLICYSYWFIIAAVSAHEKAMREQAKKMNVKSLRSSEDAEKSAEGKLAKVALVTITLWFMAWTPYLVINCMGLFKFEGLTPLNTIWGACFAKSAACYNPIVYGISHPKYRLALKEKCPCCVFGKVDDGKSSDAQSQATASEAESKA</t>
  </si>
  <si>
    <t>MESFAVAAAQLGPHFAPLSNGSVVDKVTPDMAHLISPYWNQFPAMDPIWAKILTAYMIMIGMISWCGNGVVIYIFATTKSLRTPANLLVINLAISDFGIMITNTPMMGINLYFETWVLGPMMCDIYAGLGSAFGCSSIWSMCMISLDRYQVIVKGMAGRPMTIPLALGKIAYIWFMSSIWCLAPAFGWSRYVPQGNLTSCGIDYLERDWNPRSYLIFYSIFVYYIPLFLICYSYWFIIAAVSAHEKAMREQAKKMNVKSLRSSEDAEKSAEGKLAKVALVTITLWFMAWTPYLVINCMGLFKFEGLTPLNTIWGACFAKSAACYNPIVYGISHPKYRLALKEKCPCCVFGKVDDGKSSDAQSQATASEAESKA</t>
  </si>
  <si>
    <t>MESFAVAAAQLGPHFAPLSNGSVVDKVTPDMAHLISPYWNQFPAMDPIWAKILTAYMIMIGMISWCGNGVVIYIFATTKSLRTPANLLVINLAISDFGIMITNTPMMGINLYFETWVLGPMMCDIYAGLGSAFGCSSIWSMCMISLDRYQVIVKGMAGRPMTIPLALGKIAYIWFMSSIWCLAPAFGWSRYVPEGNLTSCGINYLERDWNPRSYLIFYSIFVYYIPLFLICYSYWFIIAAVSAHEKAMREQAKKMNVKSLRSSEDAEKSAEGKLAKVALVTITLWFMAWTPYLVINCMGLFKFEGLTPLNTIWGACFAKSAACYNPIVYGISHPKYRLALKEKCPCCVFGKVDDGKSSDAQSQATASEAESKA</t>
  </si>
  <si>
    <t>PrB</t>
  </si>
  <si>
    <t>ACAAGTGAGAAGCGACTTCAAATGTCGGACTACTCACTTCGTCAATAGACAGTAGTTCAAATTCCTTTTTAATTTTTCGCAATGTTCGACACCGTTAACGCGACGGCCGATGGCGGCGCCATTGCCTACGCCTTCAAAATGGTATCAAGTGAGGTCCAAGAGAACATGCTGGGCTTCAACATCCCTCCAGAACACCAGGACTTGGTGCACGAACACTGGCGTAATTTCCCGGCGGTTGACAAATTCTGGCACTATATGTTAGCTCTTATTTACACTATGCTGATGGTGTCTTCCCTATGTGGCAACGGTATCGTCGTATGGATCTTTAGCACGTCTAAATCCCTCCGTTCGGCGAGTAACATGTTCATCGTGAACCTGGCGTTATTCGACCTGGTGATGATGATAGAGATGCCTCACCTCATCATGAACTCATTCTTCCAGAAGATGCTTGGCTATCAGCTCGGCTGCGATATATACGCCACTCTTGGTTCTGTTTCAGGAATCGGTGCGGCTATTACTAACGCCGTTATTGCATATGACAGATATAAGACCATTTCGTGCCCGATCGACGGAAGGATTAACAAAGTGCAAGCGATCATCCTGATTGTATTCACCTGGTTCTGGACCCTGCCATTCACCATTCTGCCACTGACCCGGGTCTGGGGCAAGTTTGTACCAGAGGGTTTCCTGACAACTTGCTCTTTCGACTCTTTCACTGATGACTCTGACACCCGGGTATTCGTGGCCTGCATTTTCGTTTGGAGCTACGTAATTCCAATGGTCCTCATCTGCTTCTTCTACTCGAAGCTATTCAGCGCTGTCCGGCTCCACGAGAAAATGCTTCGTGAACAAGCCAAGAAGATGAACGTGAAATCTCTAGCCTCAAACAAGGATGATGCCGGCAAGAGTGTAGAAATCAGAATCGCCAAGGTTGCGTTCACAATCTTCTTCTTGTTCGTCTGCGCTTGGACCCCATACGCTGTTGTGACCATGATTGGTACCTTTGGAGACAGGAACCTGTTGACTCCCCATGTAACCATGATCCCAGCAGTCTTTGCCAAGAGCGTGTCTTGTATTGACCCATGGGTATACGCTATCAACCACCCAAGATACAGGGCTGAGCTTGAGAAGAGGCTGCCATGGATGGGCATCCGAGAACCCAGCGCCGAAACCCAGTCTACCAACGCCAGCACTGCGACGCAATCCGCATCAGCCGACGCTTAGATTGACCTAGTTCACCAGACCATGGCTTCGAATTGGATAGAGATTTGCTTGCGCCCCTATTTATTATACTGATGCAATTATTTGTTCTTAATACTAATACTGTATATACTAGTATAAGTGAACACAATATTAGGTTTAACTATTGCAGCTGTATAACGATAGGACATGCGCAATTCATCTTAGAGCGTGGTTACAGTTAAATGTATGAGCTGGTTATCGCGTTCTATGGATTTTTGTAATTTTTTTAATTGCATCAGAAAATATAAAAAAAAACTTTACGACTGATCCCGACGACAAAGGCGAATGTTTTGGAGTAGGTTTTCGAAGCAAATTAAAAAGTTTTAACAATTGTT</t>
  </si>
  <si>
    <t>MFDTVNATADGGAIAYAFKMVSSEVQENMLGFNIPPEHQDLVHEHWRNFPAVDKFWHYMLALIYTMLMVSSLCGNGIVVWIFSTSKSLRSASNMFIVNLALFDLVMMIEMPHLIMNSFFQKMLGYQLGCDIYATLGSVSGIGAAITNAVIAYDRYKTISCPIDGRINKVQAIILIVFTWFWTLPFTILPLTRVWGKFVPEGFLTTCSFDSFTDDSDTRVFVACIFVWSYVIPMVLICFFYSKLFSAVRLHEKMLREQAKKMNVKSLASNKDDAGKSVEIRIAKVAFTIFFLFVCAWTPYAVVTMIGTFGDRNLLTPHVTMIPAVFAKSVSCIDPWVYAINHPRYRAELEKRLPWMGIREPSAETQSTNASTATQSASADA</t>
  </si>
  <si>
    <t>MFDTVNATADGGAIAYAFKMVSSEVQENMLGFNIPPEHQDLVHEHWRNFPAVDKFWHYMLALIYTMLMVSSLCGNGIVVWIFSTSKSLRSASNMFIVNLALFDLVMMIEMPHLIMNSFFQKMLGYQLGCDIYATLGAVSGIGAAITNAVIAYDRYKTISCPIDGRINKVQAIILIVFTWFWTLPFTILPLTRVWGKFVPEGFLTTCSFDSFTDDSDTRVFVACIFVWSYVIPMVLICFFYSKLFSAVRLHEKMLREQAKKMNVKSLASNKDDAGKSVEIRIAKVAFTIFFLFVCAWTPYAVVTMIGTFGDRNLLTPHVTMIPAVFAKSVSCIDPWVYAINHPRYRAELEKRLPWMGIREPSAETQSTNASTATQSASADA</t>
  </si>
  <si>
    <t>MFDTVNATADGGAIAYAFKMVSSEVQENMLGFNIPPEHQDLVHEHWRNFPAVDKFWHYMLALIYTMLMVSSLCGNGIVVWIFSTSKSLRSASNMFIVNLALFDLVMMIEMPHLIMNSFFQKMLGYQLGCDIYATLGSVSGIGAAITNAVIAYDRYKTISCPIDGRINKVQAIILIVFTWFWTLPFTILPLTRVWGKYVPEGFLTTCSFDSFTDDSDTRVFVACIFVWSYVIPMVLICFFYSKLFSAVRLHEKMLREQAKKMNVKSLASNKDDAGKSVEIRIAKVAFTIFFLFVCAWTPYAVVTMIGTFGDRNLLTPHVTMIPAVFAKSVSCIDPWVYAINHPRYRAELEKRLPWMGIREPSAETQSTNASTATQSASADA</t>
  </si>
  <si>
    <t>MFDTVNATADGGAIAYAFKMVSSEVQENMLGFNIPPEHQDLVHEHWRNFPAVDKFWHYMLALIYTMLMVSSLCGNGIVVWIFSTSKSLRSASNMFIVNLALFDLVMMIEMPHLIMNAFFQKMLGYQLGCDIYATLGSVSGIGAAITNAVIAYDRYKTISCPIDGRINKVQAIILIVYTWFWTLPFTILPLTRVWGKFVPEGFLTTCSFDSFTDDSDTRVFVACIFVWSYVIPMVLICFFYSKLFSAVRLHEKMLREQAKKMNVKSLASNKDDAGKSVEIRIAKVAFTIFFLFVCAWTPYAVVTMIGTFGDRNLLTPHVTMIPAVFAKSVSCIDPWVYAINHPRYRAELEKRLPWMGIREPSAETQSTNASTATQSASADA</t>
  </si>
  <si>
    <t>PrV</t>
  </si>
  <si>
    <t>GACAAGTGAGAAGCGACTTTGAGGTCGAACTACTCACTTCGTCAAATAGTATCAAAAATTTAGTAGACAATGGAACTGAACTACACCGCAGGCGATCCAATCGCCTTCCCCTTCAAAATGGTATCGGGGGAAGTTCAGCAACACATGCTGGGCTGGAACATTCCTGCGGAACACCAAGGCCTGGTGCACGAACACTGGCGCCAGTTTCCAGCCGTAGACAAGTTCTCTCACTACCTTCTGGCACTCATCTATTTCATCCTGATGATTTTCTCTGTCACCGGCAACTCGCTTGTTATTTGGATCTTCAGCACTTCCAAATCACTTCGTTCTGCAAGCAACATGTTCATTGTCAATCTGGCTATCTTCGATTTAACCATGATGCTGGAGATGCCCCACTTAATAGTGAACTCGTTTTATCAAACAATAATTGGCAACCAGATGGGGTGTGACATTTACGCCGTATTTGGTGCCTTATCAGGGATCGGTGGAGCAATCACAAATGCTGTCATCGCTTACGATAGATATAAGACTATCTCGTGCCCGATTGATGGTCGCATCAACAAAGTACAAGCATCCATCTTGATTGCAGTCACTTGGATGTGGGCATTGCCGTTCACTATTCTACCCTGGACCCGAGTGTGGGGCCAATATACAACTGAGGGTTTCCTTACCACCTGCTCATTTGATTTCTTAAGCGAAGATCAAGATACAAAAGCCTTCGTTGCCTGCATATTCTGCTGGAGCTACGTCATTCCCATGACCCTGATATGCACATTCTACTCTAAATTATTTGTTGCGGTACGTCATCATGAGAGAATGCTGAAGGAGCAGGCCAAGAAAATGAACGTCAAGTCCTTGGCTTCGAATAAGGAAGATGCTGGTAAGAGCGTGGAGATCAGAATAGCAAAGGTGGCCTTCACAATCTTCTTCCTATTCATTTGCTCTTGGACTCCTTATGGTGTCGTCACTATGATTGGTGCTTTCGGTGACAGGTCTCTCCTTACACCTGTAGTCACAATGATTCCAGCTGTCTTCTGTAAAGCTGTCTCCTGTATCGATCCTTGGGTTTACGCTATTAACCACCCAAGATTCCGGGCTGAATTGGAGAGGCGAGTTCCATGGATGGGAGTCCGCGAACCCGACCCAGACGCGACATCCACTAACGCCAGTACATCAACAACACCAGCAGATGCCTAAAAGTTTAAACTAAACAGATGACTTAATTTGAAGACCAAAGCATTGAGAAGGGACACGATTCTATTTAGAGAAAGGCCTCTCCAAATTTGTCAGGGCAGATTCAGGTAAATTTGGAAATAATTTGTTTTAAACTCTTTTTTTGACGGTTTGAGTTTAATTTGTATTGCGATGGCATAACCGCATTGCGAATGATCCAATCGTGTTGATAAATGTGGGGAGACTGTCTCTATCACAGCAGCTTTGTTATTAGAAAATGTAAATGTAAGAATTTATGTGTAAAAAAAGAAATGTGTAATTGTTTCTAACCAAAAAAAAACGATGATACCGACGACAAAGGCTTTTTTATTGAGCAATTAAAAAAAATACGCAG</t>
  </si>
  <si>
    <t>MELNYTAGDPIAFPFKMVSGEVQQHMLGWNIPAEHQGLVHEHWRQFPAVDKFSHYLLALIYFILMIFSVTGNSLVIWIFSTSKSLRSASNMFIVNLAIFDLTMMLEMPHLIVNSFYQTIIGNQMGCDIYAVFGALSGIGGAITNAVIAYDRYKTISCPIDGRINKVQASILIAVTWMWALPFTILPWTRVWGQYTTEGFLTTCSFDFLSEDQDTKAFVACIFCWSYVIPMTLICTFYSKLFVAVRHHERMLKEQAKKMNVKSLASNKEDAGKSVEIRIAKVAFTIFFLFICSWTPYGVVTMIGAFGDRSLLTPVVTMIPAVFCKAVSCIDPWVYAINHPRFRAELERRVPWMGVREPDPDATSTNASTSTTPADA</t>
  </si>
  <si>
    <t>MELNYTAGDPIAFPFKMVSGEVQQHMLGWNIPAEHQGLVHEHWRQFPAVDKFSHYLLALIYFILMIFSVTGNSLVIWIFSTSKSLRSASNMFIVNLAIFDLTMMLEMPHLIVNSFYQTIIGNQMGCDIYAVFGSLSGIGGAITNAVIAYDRYKTISCPIDGRINKVQASILIAVTWMWALPFTILPWTRVWGQYTTEGFLTTCSFDFLSEDQDTKAFVACIFCWSYVIPMTLICTFYSKLFVAVRHHERMLKEQAKKMNVKSLASNKEDAGKSVEIRIAKVAFTIFFLFICSWTPYGVVTMIGAFGDRSLLTPVVTMIPAVFCKAVSCIDPWVYAINHPRFRAELERRVPWMGVREPDPDATSTNASTSTTPADA</t>
  </si>
  <si>
    <t>ATGGCGGCGGGCTGGGAGGCGGCGGCGTTCGCGGCGCGCCGGCGGCACGAGGACGAGGACACGACGCGGGACAGCGTCTTCACCTACACCAACAGCAACAACACGCGCGGTCCCTTCGAGGGTCCCAATTACCACATCGCCCCGCGGTGGGTTTACAACCTGACCTCGCTCTGGATGATCTTCGTGGTGGTGGCTTCCGTCTTCACCAACGGGTTGGTGCTGGTGGCCACCTGGAAGTTCAAGAAGCTGCGTCACCCCCTCAACTGGATCCTGGTCAACCTGGCGGTGGCCGACCTGGGCGAGACCGTCATCGCCAGCACCATCAGCGTCATCAACCAGATCTCGGGCTACTTCATCCTGGGGCACCCGCTCTGCGTCATCGAGGGCTACACCGTCTCTGCCTGCGGCATCACGGCGCTGTGGTCGCTGGCCATCATCTCGTGGGAGCGGTGGTTCGTGGTCTGCAAACCCTTCGGCAACATCAAGTTCGACGGGAAGCTGGCGGTGGCCGGCATCATCTTCTCCTGGGTCTGGTCCTGCGCCTGGACCGCGCCCCCCATCTTCGGCTGGAGCAGGTACTGGCCCCACGGGTTGAAAACGTCCTGCGGCCCCGACGTCTTCAGCGGCAGCTCGGACCCGGGGGTGCAGTCGTACATGGTGGTGCTGATGATCACCTGCTGCTTCTTCCCCCTCGCCATCATCGTCCTCTGCTACCTCCAAGTCTGGCTGGCCATCCGGGCGGTGGCCGCCCAGCAGAAGGAGTCGGAGTCGACGCAGAAGGCGGAGAAGGAAGTGTCGCGCATGGTGGTGGTGATGATCCTGGCCTACATCTTCTGCTGGGGGCCCTACACCTTCTTCGCCTGCTTCGCCGCCGCCAACCCGGGTTACGCCTTCCACCCGCTGGCGGCCGCCCTGCCCGCCTACTTCGCCAAGAGCGCCACCATCTACAACCCCATCATCTACGTCTTCATGAACCGACAGTTCCGCAACTGCATCCTCCAGCTCTTCGGCAGGAAGGTGGACGACGGCTCCGAGGTCTCCACCTCCCGCACCGAGGTCTCCTCCGTCTCCAGCTCCTCCGTGGCGCCCGCGTAG</t>
  </si>
  <si>
    <t>MAAGWEAAAFAARRRHEDEDTTRDSVFTYTNSNNTRGPFEGPNYHIAPRWVYNLTSLWMIFVVVASVFTNGLVLVATWKFKKLRHPLNWILVNLAVADLGETVIASTISVINQISGYFILGHPLCVIEGYTVSACGITALWSLAIISWERWFVVCKPFGNIKFDGKLAVAGIIFSWVWSCAWTAPPIFGWSRYWPHGLKTSCGPDVFSGSSDPGVQSYMVVLMITCCFFPLAIIVLCYLQVWLAIRAVAAQQKESESTQKAEKEVSRMVVVMILAYIFCWGPYTFFACFAAANPGYAFHPLAAALPAYFAKSATIYNPIIYVFMNRQFRNCILQLFGRKVDDGSEVSTSRTEVSSVSSSSVAPA</t>
  </si>
  <si>
    <t>ATGAACGGGACAGAAGGCCAAGACTTCTACGTGCCGATGTCGAACAAGACCGGGGTGGTGCGGAGCCCCTTCGAGTACCCCCAGTACTACCTGGCTGAGCCCTGGAAGTTCTCGGCGCTGGCTGCCTACATGTTCATGCTGATCCTGCTCGGCTTCCCTATCAACTTCCTCACGCTGTACGTCACCATCCAGCACAAGAAGCTCCGGACACCTCTAAACTACATCCTTCTGAACCTGGCGGTCGCTGACCTCTTCATGGTCTTTGGAGGCTTCACGACCACCATGTACACTTCGATGAATGGGTACTTTGTCTTTGGAGTAACAGGGTGCTACATTGAAGGCTTCTTTGCTACACTGGGCGGTGAAATTGCTCTCTGGTCGCTGGTTGTCCTGGCCATCGAAAGATACGTAGTGGTCTGCAAGCCCATGAGCAACTTCCGCTTCGGGGAGAACCATGCCATCATGGGCGTTGCCTTCTCCTGGATCATGGCCTTGGCATGTGCGGCTCCCCCACTCTTCGGCTGGTCCAGGTACATCCCCGAGGGCATGCAGTGCTCGTGCGGGATCGACTATTACACTCTGAAGCCAGAGATCAACAACGAATCTTTCGTCATCTACATGTTTGTGGTTCACTTCACGATCCCGCTGACGGTCATTTTCTTCTGCTATGGGAACCTGGTCTGCACTGTCAAGGAGGCTGCCGCCCAGCAGCAGGAGTCTGCCACCACCCAGAAGGCAGAGAAGGAAGTGACCCGCATGGTCATCATCATGGTCATCGCCTTCCTGATCTGCTGGGTCCCCTACGCCAGCGTCGCTTTCTACATCTTCACCAACCAGGGGTCGGACTTCGGGCCCGTCTTCATGACCATCCCGGCTTTCTTTGCCAAGAGCTCCGCCATCTACAACCCTGTGATCTACATCGTAATGAACAAACAGTTCCGTAACTGCATGATCACCACCCTCTGCTGCGGCAAGAACCCGCTGGGCGACGAGGACACGTCTGCCGGCAAGACAGAGACCTCCTCCGTCTCCACCAGCCAGGTCTCCCCCGCCTAG</t>
  </si>
  <si>
    <t>MNGTEGQDFYVPMSNKTGVVRSPFEYPQYYLAEPWKFSALAAYMFMLILLGFPINFLTLYVTIQHKKLRTPLNYILLNLAVADLFMVFGGFTTTMYTSMNGYFVFGVTGCYIEGFFATLGGEIALWSLVVLAIERYVVVCKPMSNFRFGENHAIMGVAFSWIMALACAAPPLFGWSRYIPEGMQCSCGIDYYTLKPEINNESFVIYMFVVHFTIPLTVIFFCYGNLVCTVKEAAAQQQESATTQKAEKEVTRMVIIMVIAFLICWVPYASVAFYIFTNQGSDFGPVFMTIPAFFAKSSAIYNPVIYIVMNKQFRNCMITTLCCGKNPLGDEDTSAGKTETSSVSTSQVSPA</t>
  </si>
  <si>
    <t>ATGAACGGGACGGAGGGGGTCAATTTTTACGTGCCTATGTCCAACAAGACAGGGGTGGTGCGAAGCCCCTTCGAGTACCCCCAGTATTACCTAGCCGAGCCCTGGAAATACCGCGTCGTGTGCTGCTACATCTTCTTCCTCATCTCCACCGGTTTGCCCATCAACCTCCTCACCCTCCTGGTCACCTTCAAACACAAGAAGCTCCGGCAGCCGCTCAACTACATCTTGGTCAACCTGGCGGTGGCTGACCTCGTCATGGCCTGTTTCGGCTTCACGGTCACTTTCTACACCGCCTGGAACGGCTACTTCGTCTTCGGCCCCGTGGGCTGTGCCGTGGAGGGCTTCTTCGCCACGCTGGGAGGCCAAGTCGCCCTGTGGTCCCTGGTCGTCTTGGCCATAGAGCGCTACATCGTCGTCTGCAAACCCATGGGAAACTTCCGCTTCTCCGCAACCCACGCCATGATGGGCATCGCTTTTACCTGGATAATGGCCTTTTCCTGTGCCGCTCCACCCCTCTTCGGCTGGTCCAGGTACATGCCGGAGGGGATGCAGTGTTCCTGCGGCCCCGACTACTACACCCACAACCCTGACTACCACAACGAGTCCTACGTCCTCTACATGTTCGTCATCCACTTCATCATCCCGGTCGTGGTCATTTTCTTCTCCTACGGGCGCCTCATTTGCAAAGTCCGAGAGGCAGCTGCCCAGCAGCAGGAGTCGGCCACGACCCAGAAGGCCGAGAAGGAGGTGACGCGGATGGTGATCCTCATGGTGCTGGGGTTTATGCTGGCCTGGACGCCCTACGCCGTGGTGGCGTTCTGGATCTTCACCAACAAGGGAGCGGACTTCACCGCCACGCTCATGTCAGTGCCTGCCTTCTTCTCCAAGAGCTCCTCCCTCTACAACCCCATCATCTACGTCCTGATGAACAAGCAGTTCCGCAACTGCATGATCACCACGATCTGCTGCGGCAAGAACCCCTTTGGGGATGAAGATGTCTCCTCCGCCGTATCCCAGAGCAAGACCGAGGTCTCCTCCGTCTCCTCCAGCCAAGTATCACCTGCATAG</t>
  </si>
  <si>
    <t>MNGTEGVNFYVPMSNKTGVVRSPFEYPQYYLAEPWKYRVVCCYIFFLISTGLPINLLTLLVTFKHKKLRQPLNYILVNLAVADLVMACFGFTVTFYTAWNGYFVFGPVGCAVEGFFATLGGQVALWSLVVLAIERYIVVCKPMGNFRFSATHAMMGIAFTWIMAFSCAAPPLFGWSRYMPEGMQCSCGPDYYTHNPDYHNESYVLYMFVIHFIIPVVVIFFSYGRLICKVREAAAQQQESATTQKAEKEVTRMVILMVLGFMLAWTPYAVVAFWIFTNKGADFTATLMSVPAFFSKSSSLYNPIIYVLMNKQFRNCMITTICCGKNPFGDEDVSSAVSQSKTEVSSVSSSQVSPA</t>
  </si>
  <si>
    <t>ATGTCGGGTGACGAGGAGTTTTACCTGTTCAAGAACGGGTCCTCGGTGGGACCTTGGGATGGTCCCCAGTACCACATCGCCCCGCCGTGGGCCTTCTACCTGCAGACCGCCTTCATGGGCTTCGTCTTTTTGGTGGGCACCCCCCTCAACGCCATCGTCCTGGTGGTCACCGTCAAGTACAAGAAGCTGAGGCAACCTCTCAACTACATCCTGGTGAACATCTCCTTCAGCGGCTTCATCCGCTGCATCTTCAGCGTCTTCACCGTCTTCGTCTCCAGCTCACAGGGTTACTTCATCTTCGGCAAGCACATGTGTGCCTTGGAGGGATTCGCGGGGGCCACCGGAGGGCTGGTGACGGGGTGGTCCTTGGCCTTCCTGGCTTTCGAGCGTTACATCGTCATCTGCAATCCCTTCGGCAACTTCCGCTTCAGCTCCAAGCACGCCCTGATGGTGGTGGTGGCCACCTGGGTCATCGGCGTCGGCGTCGCCATCCCCCCCTTCTTCGGCTGGAGCAGGTACGTGCCCGAGGGGCTGCAGTGCTCCTGCGGCCCCGACTGGTACACGGTGGGCACCAAGTACAAGAGCGAGTACTACACCTGGTTCCCCTTCATCTTCTGCTTCATCGTGCCCCTCTCCCTCATCATCTTCTCCTACTCCCAGCTGCTCAGCGCCCTGCGGGCCGTGGCCGCGCAGCAGCAGGAGTCGGCCACGACGCAGAAGGCGGAGCGGGAGGTGTCCCGCATGGTGGTGGTGATGGTGGGCTCCTTCTGCCTCTGCTACGTGCCCTACGCCGCCCTGGCCATGTACATGGTGAACAACCGGGACCACGGCCTCGACCTGCGCCTGGTCACCATCCCTGCCTTCTTCTCCAAGAGCGCCTGCGTCTACAACCCCATCATCTACTGCTTCATGAACAAACAGTTCCGCGCCTGCATCATGGAGACGGTCTGCGGGAAGCCCATGGCGGACGACTCGGACATCTCCAGCTCGGCCCAGAGGACGGAGGTCTCGTCCGTCTCCTCCAGCCAGGTCAGCCCCAGCTGA</t>
  </si>
  <si>
    <t>MSGDEEFYLFKNGSSVGPWDGPQYHIAPPWAFYLQTAFMGFVFLVGTPLNAIVLVVTVKYKKLRQPLNYILVNISFSGFIRCIFSVFTVFVSSSQGYFIFGKHMCALEGFAGATGGLVTGWSLAFLAFERYIVICNPFGNFRFSSKHALMVVVATWVIGVGVAIPPFFGWSRYVPEGLQCSCGPDWYTVGTKYKSEYYTWFPFIFCFIVPLSLIIFSYSQLLSALRAVAAQQQESATTQKAEREVSRMVVVMVGSFCLCYVPYAALAMYMVNNRDHGLDLRLVTIPAFFSKSACVYNPIIYCFMNKQFRACIMETVCGKPMADDSDISSSAQRTEVSSVSSSQVSPS</t>
  </si>
  <si>
    <t>ATGCTCCCCGACGACTTCTACATCCCCATGACGCTGGAGACCCCCAACCTGACGGCGCTGAGCCCCTTCCTGGTGCCGCAGACCCACCTGGGCAGCCCCGGGGTGTTCATGGGCATGTCGGCCTTCATGTTCGTGCTGATCGCCCTGGGGGTGCCCATCAACGCCCTCACCATCTTCTGCACCGCCAAGTACAAGAAGCTGCGCTCCCACCTCAACTACATCCTGGTGAACCTGGCCGTCTCCAACCTGCTCGTCATCTGCGTCGGCTCCACCACCGCCTTCTACAGCTTCTCCCAGATGTACTTCGCCCTCGGGCCCACCGCCTGCAAGATCGAGGGCTTCGCCGCCACCCTGGGAGGCATGGTGAGCCTCTGGTCGCTGGCGGTGGTGGCCTTCGAGCGGTTCCTGGTGATCTGCAAACCCCTGGGCAACTTCACCTTCCGGGGCAGCCACGCCGTGCTGGGCTGTGCCGCCACCTGGATCTTCGGCCTCGTCGCCTCCGTGCCCCCCCTCTTCGGCTGGAGCAGGTACATCCCCGAGGGGCTGCAGTGCTCGTGCGGGCCGGATTGGTACACGGCCAACAACAAGTGGCACAACGAGTCCTACGTCATCTTCCTCTTCTGCTTCTGCTTCGGCGTGCCCCTCGCCGTCATCGTCTTCTCCTACGGGCGCCTCCTGCTCACCCTGCGCGCGGTGGCGAAGCAGCAGGAGCAGTCGGCCACGACGCAGAAGGCGGAGCGGGAGGTGACCAAGATGGTGGTGGTGATGGTGCTGGGCTTCCTGGTGTGCTGGGCGCCCTACTCGGCCTTCGCGCTCTGGGTGGTGACGCACCGCGGGCAGCCCTTCGACGTGGGGCTGGCCTCCGTCCCCTCCGTCTTCTCCAAGGCCTCCACCGTCTACAACCCCGTCATCTACGTCTTCATGAACAAGCAGTTCCGCTCCTGCATGCTGAAGCTGGTGTTCTGCGGGAGGAGCCCCTTCGGGGACGAGGACGACGTCTCGGGCTCCTCGCAGGCCACCCAGGTCTAG</t>
  </si>
  <si>
    <t>MLPDDFYIPMTLETPNLTALSPFLVPQTHLGSPGVFMGMSAFMFVLIALGVPINALTIFCTAKYKKLRSHLNYILVNLAVSNLLVICVGSTTAFYSFSQMYFALGPTACKIEGFAATLGGMVSLWSLAVVAFERFLVICKPLGNFTFRGSHAVLGCAATWIFGLVASVPPLFGWSRYIPEGLQCSCGPDWYTANNKWHNESYVIFLFCFCFGVPLAVIVFSYGRLLLTLRAVAKQQEQSATTQKAEREVTKMVVVMVLGFLVCWAPYSAFALWVVTHRGQPFDVGLASVPSVFSKASTVYNPVIYVFMNKQFRSCMLKLVFCGRSPFGDEDDVSGSSQATQV</t>
  </si>
  <si>
    <t>Rh1A</t>
  </si>
  <si>
    <t>Rh1B</t>
  </si>
  <si>
    <t>ATGGCCCAGCAGTGGGGCCCCCAAAGGCTCACAGGCAGACAGCCTCAGGACACCCATGAGGACAGCACCCAGGGAAGCATCTTCACCTACACCAACAGCAACACCACCAGAGGCCCCTTTGAAGGCCCCAATTACCATATTGCTCCCAGGTGGGTGTACCACCTCACCAGCGCCTGGATGATCTTTGTGGTCATCGCATCCATCTTCACTAATGGGCTCGTGCTGGCTGCTACCATGAGGTTCAAGAAGCTGCGCCACCCTCTGAACTGGATTCTGGTGAACCTGGCGGTCGCTGACCTAGCAGAAACCATCATTGCCAGCACTATCAGCGTTGTGAATCAGATCTACGGCTATTTCGTGCTGGGCCACCCTCTGTGTGTCTTGGAGGGCTACACCGTCTCCCTGTGTGGGATCACAGGTCTCTGGTCCCTGGCCATCATTTCCTGGGAAAGATGGCTGGTGGTCTGTAAGCCCTTTGGCAACGTGAGATTTGATGCCAAGCTAGCCATCGTGGGCATTGCTTTCTCCTGGGTCTGGGCTGCTGTGTGGACAGCCCCACCCATCTTCGGTTGGAGCAGGTACTGGCCCCATGGCCTGAAGACATCTTGTGGCCCCGATGTGTTCAGCGGCAGCTCGTACCCTGGAGTGCAGTCTTATATGATGGTGCTCATGGTCACATGCTGTGTCATCCCGCTGAGTATCATCATGCTCTGCTACCTGCAAGTGTGGCTGGCCATCCGTGCGGTGGCAAAGCAGCAGAAAGAATCTGAGTCCACCCAGAAGGCTGAGAAGGAGGTGACACGCATGGTGGTGGTGATGGTCCTTGCGTACTGTGTCTGCTGGGGACCCTACGCCTTTTTTGCATGCTTTGCTGCTTCCCACCCTGGCTATGCCTTCCACCCTCTGGTGGCTGCTCTGCCAGCCTACTTTGCCAAAAGTGCCACTATCTACAACCCCATTATCTACGTCTTTATGAACCGGCAGTTTCGAAACTGCATCTTGCAGCTTTTTGGGAAGAAAGTTGATGATAGCTCTGAACTCTCCAGCACCTCCAAAACAGAGGTTTCATCTGTATCTTCAGTGTCACCTGCGTGA</t>
  </si>
  <si>
    <t>MAQQWGPQRLTGRQPQDTHEDSTQGSIFTYTNSNTTRGPFEGPNYHIAPRWVYHLTSAWMIFVVIASIFTNGLVLAATMRFKKLRHPLNWILVNLAVADLAETIIASTISVVNQIYGYFVLGHPLCVLEGYTVSLCGITGLWSLAIISWERWLVVCKPFGNVRFDAKLAIVGIAFSWVWAAVWTAPPIFGWSRYWPHGLKTSCGPDVFSGSSYPGVQSYMMVLMVTCCVIPLSIIMLCYLQVWLAIRAVAKQQKESESTQKAEKEVTRMVVVMVLAYCVCWGPYAFFACFAASHPGYAFHPLVAALPAYFAKSATIYNPIIYVFMNRQFRNCILQLFGKKVDDSSELSSTSKTEVSSVSSVSPA</t>
  </si>
  <si>
    <t>ATGAATGGAACAGAGGGCCCCAACTTCTACGTGCCCTTCTCCAACGCCACAGGCGTGGTGCGCAGCCCCTTCGAGTACCCGCAGTACTACCTGGCCGAGCCATGGCAGTTCTCCATGCTGGCCGCCTACATGTTCATGCTCATCGTGCTTGGCTTCCCCATCAACTTCCTCACGCTCTACGTGACCGTCCAGCACAAGAAGCTGCGCACGCCCCTCAACTACATCCTGCTCAACCTGGCCGTGGCCGACCTCTTCATGGTCTTCGGTGGCTTCACTACCACCCTGTACACCTCTCTGCATGGATACTTCGTCTTCGGGCCCACAGGATGCAATCTGGAGGGCTTCTTCGCCACCCTGGGCGGTGAAATTGCCCTGTGGTCCCTGGTGGTCCTGGCCATCGAGCGGTATGTGGTGGTGTGTAAGCCCATGAGCAACTTCCGCTTTGGGGAGAACCATGCCATCATGGGCCTCGTCTTCACCTGGATCATGGCACTGGCCTGTGCCGCACCCCCCCTGGTCGGCTGGTCCAGGTACATCCCCGAGGGTATGCAGTGCTCGTGTGGGATCGACTACTACACGCTCAAGCCAGAGGTCAACAATGAGTCCTTCGTCATCTACATGTTCGTGGTCCACTTCTTCATCCCCTTGTTTGTCATCTTCTTTTGCTATGGGCAGCTGGTCTTCACCGTCAAGGAGGCAGCCGCCCAGCAACAGGAGTCAGCCACCACACAGAAGGCAGAGAAAGAGGTCACTCGTATGGTCATCATCATGGTCATCGCCTTCCTGATCTGTTGGTTGCCCTACGCTGGGGTGGCATTCTACATCTTCACCCACCAGGGCTCCAACTTCGGTCCCATTTTCATGACCCTCCCGGCATTCTTTGCCAAGACGGCCTCCATTTACAACCCTGTCATCTATATCATGATGAATAAGCAGTTCCGGACCTGCATGATTACCACCCTCTGCTGTGGCAAGAACCCACTGGGTGACGATGAGGCCTCAACCACAGCCTCCAAGACGGAGACCAGCCAGGTGGCCCCGGCCTAA</t>
  </si>
  <si>
    <t>MNGTEGPNFYVPFSNATGVVRSPFEYPQYYLAEPWQFSMLAAYMFMLIVLGFPINFLTLYVTVQHKKLRTPLNYILLNLAVADLFMVFGGFTTTLYTSLHGYFVFGPTGCNLEGFFATLGGEIALWSLVVLAIERYVVVCKPMSNFRFGENHAIMGLVFTWIMALACAAPPLVGWSRYIPEGMQCSCGIDYYTLKPEVNNESFVIYMFVVHFFIPLFVIFFCYGQLVFTVKEAAAQQQESATTQKAEKEVTRMVIIMVIAFLICWLPYAGVAFYIFTHQGSNFGPIFMTLPAFFAKTASIYNPVIYIMMNKQFRTCMITTLCCGKNPLGDDEASTTASKTETSQVAPA</t>
  </si>
  <si>
    <t>Rtc</t>
  </si>
  <si>
    <t>ATGAGCTCCCCTACAGATACCGCCGTGGGGATGTTCTCTGTCTGGGAGTTCCGCTTTGTTGGTATTGCCTACTTTGTATTCGGGTCCGCCGGAGTACTAGCCAATGCTTTCACCATACTGACGTTTATGCGGGAGTCTCCAATCGGCTCTCCTCGCCACATCCTACAACTCAATATGGCCATCGCCAACCTCCTCGTTTGTGCGCCATTCCCTTTCTCAGGACTATCCAGCTTCAAGGGACAATGGCTGTTCGGTGAGCTGGGCTGTCAACTATATGGTACAGAGTCCTTTCTTGGTGGGATGGCGGCCACCACATTCATCCCAGTCGTGTGTATAGAACATTACCTGGCCAGCTGCAAAAAAGACTTCTACGACACCATCTCCAGCAGCACCTGGTGGACTGTTGCCATGCTATGCTGGATGTACGCTGCTCTTTGGGCCATTCTACCTCTCTTTGGCTGGAACAGCTATGATGTTGAATCGTCTGGGATCGCTTGCGGCATCAACTGGTTAAAGAAAGACGCGAGTCACATTACGTACATGCAGGCGATGGTAATCACGTACCTCATTCTCTTTGTCATGGCGTTTTACGGACTGTACCAGTCACGTGTGTACTGGGAGAGTGTTCAGGTCAAGGCCGACCCCAAACCGGACGCGAAGAACTGGTTCACAGAGAGACAGCAGGCATGGATTTGTTTGGCGTTTATGGGGATCATGTGTATCGGGTTCGGACCATATGCAATCCTCGGCGCATGGTCAGCTCTCACGGACAGTACGACCGTGTCCACTCTCGCCATCATCATCCCTTCCCTCGCCTGTAAGGCTAGTAGCTCCCTTTATCCCCTTCCCTACATCGTGGCCAGTGACAAGTTTCGGGCAGCCTACCTTGGTTACCGCGTTTCCGAACAGGAAGCCAAGGCCAACTGA</t>
  </si>
  <si>
    <t>MSSPTDTAVGMFSVWEFRFVGIAYFVFGSAGVLANAFTILTFMRESPIGSPRHILQLNMAIANLLVCAPFPFSGLSSFKGQWLFGELGCQLYGTESFLGGMAATTFIPVVCIEHYLASCKKDFYDTISSSTWWTVAMLCWMYAALWAILPLFGWNSYDVESSGIACGINWLKKDASHITYMQAMVITYLILFVMAFYGLYQSRVYWESVQVKADPKPDAKNWFTERQQAWICLAFMGIMCIGFGPYAILGAWSALTDSTTVSTLAIIIPSLACKASSSLYPLPYIVASDKFRAAYLGYRVSEQEAKAN</t>
  </si>
  <si>
    <t>MSSPTDTAVGMFSVWEFRFVGIAYFVFGSAGVLANAFTILTFMRESPIGSPRHILQLNMAIANLLVCAPFPFSGLSSFKGQWLFGELGCQLYGTESFLGGMAATTFIPVVCIEHYLASCKKDFYDTISSSTWWTVAMLCWMYAALWAILPLFGWNSYDVESSGIACGINWLKKDASHITYLQAMVITYLILFVMAFYGLYQSRVYWESVQVKADPKPDAKNWFTERQQAWICLAFMGIMCIGFGPYAILGAWSALTDSTTVSTLAIIIPSLACKASSSLYPLPYIVASDKFRAAYLGYRVSEQEAKAN</t>
  </si>
  <si>
    <t>MSSPTDTAVGMFSVWEFRFVGIAYFVFGSAGVLANAFTILTFMRESPIGSPRHILQLNMAIANLLVCAPFPFSGLSSFKGQWLFGELGCQLYGTESFLGGMAATTFIPVVCIEHYLASCKKDFYDTISSSTWWTVAMLCWMYAALWAILPLFGWNSYDVESSGIACGINWLKKDASHITYMQAMVITWLILFVMAFYGLYQSRVYWESVQVKADPKPDAKNWFTERQQAWICLAFMGIMCIGFGPYAILGAWSALTDSTTVSTLAIIIPSLACKASSSLYPLPYIVASDKFRAAYLGYRVSEQEAKAN</t>
  </si>
  <si>
    <t>MSSPTDTAVGMFSVWEFRFVGIAYFVFGSAGVLANAFTILTFMRESPIGSPRHILQLNMAIANLLVCAPFPFSGLSSFKGQWLFGELGCQLYGTESFLGGMAATTFIPVVCIEHYLASCKKDFYDTISSSTWWTVAMLCWMYAALWAILPLFGWNSYDVESSGIACGINWLKKDASHITYMQAMVITYLILFAMAFYGLYQSRVYWESVQVKADPKPDAKNWFTERQQAWICLAFMGIMCIGFGPYAILGAWSALTDSTTVSTLAIIIPSLACKASSSLYPLPYIVASDKFRAAYLGYRVSEQEAKAN</t>
  </si>
  <si>
    <t>MSSPTDTAVGMFSVWEFRFVGIAYFVFGSAGVLANAFTILTFMRESPIGSPRHILQLNMAIANLLVCAPFPFSGLSSFKGQWLFGELGCQLYGTESFLGGMAATTFIPVVCIEHYLASCKKDFYDTISSSTWWTVAMLCWMYAALWAILPLFGWNSYDVESSGIACGINWLKKDASHITYLQAMVITYLILFAMAFYGLYQSRVYWESVQVKADPKPDAKNWFTERQQAWICLAFMGIMCIGFGPYAILGAWSALTDSTTVSTLAIIIPSLACKASSSLYPLPYIVASDKFRAAYLGYRVSEQEAKAN</t>
  </si>
  <si>
    <t>MSSPTDTAVGMFSVWEFRFVGIAYFVFGSAGVLANAFTILTFMRESPIGSPRHILQLNMAIANLLVCAPFPFSGLSSFKGQWLFGELGCQLYGTESFLGGMAATTFIPVVCIEHYLASCKKDFYDTISSSTWWTVAMLCWMYAALWAILPLFGWNSYDVESSGIACGINWLKKDASHITYLQAMVITWLILFVMAFYGLYQSRVYWESVQVKADPKPDAKNWFTERQQAWICLAFMGIMCIGFGPYAILGAWSALTDSTTVSTLAIIIPSLACKASSSLYPLPYIVASDKFRAAYLGYRVSEQEAKAN</t>
  </si>
  <si>
    <t>MSSPTDTAVGMFSVWEFRFVGIAYFVFGSAGVLANAFTILTFMRESPIGSPRHILQLNMAIANLLVCAPFPFSGLSSFKGQWLFGELGCQLYGTESFLGGMAATTFIPVVCIEHYLASCKKDFYDTISSSTWWTVAMLCWMYAALWAILPLFGWNSYDVESSGIACGINWLKKDASHITYMQAMVITWLILFAMAFYGLYQSRVYWESVQVKADPKPDAKNWFTERQQAWICLAFMGIMCIGFGPYAILGAWSALTDSTTVSTLAIIIPSLACKASSSLYPLPYIVASDKFRAAYLGYRVSEQEAKAN</t>
  </si>
  <si>
    <t>MSSPTDTAVGMFSVWEFRFVGIAYFVFGSAGVLANAFTILTFMRESPIGSPRHILQLNMAIANLLVCAPFPFSGLSSFKGQWLFGELGCQLYGTESFLGGMAATTFIPVVCIEHYLASCKKDFYDTISSSTWWTVAMLCWMYAALWAILPLFGWNSYDVESSGIACGINWLKKDASHITYLQAMVITWLILFAMAFYGLYQSRVYWESVQVKADPKPDAKNWFTERQQAWICLAFMGIMCIGFGPYAILGAWSALTDSTTVSTLAIIIPSLACKASSSLYPLPYIVASDKFRAAYLGYRVSEQEAKAN</t>
  </si>
  <si>
    <t>TCCTTGTCGCCCGGCTGACACCCGCTGTGTCTGACATAGGTTACACTTGTAAAACAACAGTCGATTCAACGTGACTTCCCAACATTACTGCCGCATCGCTCTGTCGTCACCTGCTGGAGCCGCACGCCAACATACGCTCAACATGTGCAAGTGCATGTGACAGAAAACAACTTGCTGACTAGTTTAGGTAGCGACCAAGTCTGTAACATCAGCGACATATTAGGAAGCTTAGAGACCATTCTCGCTGTTGTAGCTTTGTGGTTTTGTAAACTAATACCGTTCCATTTTCTGCATTTTCCATTGGAGTGGTTTCATTTTTCGGAATTGGAAATTCTTTCAATACTCCGCGGCGTTATAGACAGAACAGTTGTATAGTAGAGCACAGTGTTAGATAGAGCTCGAGGGAAGATGTCGTCACCTACTGATACTGCCGTTGGGATGTTCTCCGCCTGGGAGTTTCGGTGTGTGGGTATTGCCTACTTTATATTTGGGTCGGCCGGAGTGCTCGCTAATGCCTTCACCATACTGACATTTATGAGAGAGTCACCAATCAGCTCACCTCGTCATATCCTGCAGCTTAACATGGCTATCGCCAACCTTCTCGTCTGTGCACCGTTCCCTTTCTCGGGCCTATCCAGCTTCCGGGGAAAATGGCTTTTTGGAGACCTGGGCTGTCAGCTGTATGGCACGGAATCCTTTCTCGGCGGAATGGCGGCCACGACATTCATCCCGGTCGTTTGTATTGAACACTACCTGGTCAGCTGTAGAAAGGACTTCTATGATACCATCTCCAGCGGCACTTGGTGGACGGTTGCTATGTTGTGCTGGATGTACGCCTCACTCTGGGCCATTCTGCCCCTATTTGGATGGAACAGCTACGACGTCGAGTCGTCAGGGATCGCCTGTGGCATTAACTGGCTGAGGAAGGACTCGAACCACATGACCTACCTGCAGGCAATGGTAATCACGTGGCTCATTCTCTTTGCCATGGCTTTCTACGGACTGTATCAGTCACGTGTCTACTGGGAGAGTGTTCAGACGAAGGCCGACCCCAAACCGGACACCAAGAACTGGTTCACAGAGAGGCAGCAGGCATGGATCTGTCTGGCGTTCATGGGTATAATGTGTGTTGGGTTCGGACCGTATGCAATCCTTGGCGCGTGGGCAGCTCTGACGGACAGCACGACCGTGTCCACCTTGGCTATCATTATCCCTTCACTGGCATGTAAGGCTAGCAGCTCTCTGTATCCCATTCCCTACATCGTGGCTAGCGACAGGTTCCGAGCTGCCTACCTTGGTTACCGTGTCTCCGAGCAGGAAGCCAAGGCCAACTGATCACGTAACATTGGGCTGTTTTAAATCATTACAAAGGAAGATGTCGCGAACAAGTCACCTTGTGAAGAATGTTAAATGAACAGAGATTTGTCTATTTTCAGTCAGGAAGGTGTCCTATTTGTGACCGTCTATGTTTGTGAACAAGAAATGAACAGTTGCCTAACAGGATAGGAATGACGTTTAGTCACTATATATCTTTGTCTTAAGGTCTACCAAGCACCAGATAGCTTTGCGCATGAGCAGTGTCGTGGTTTCCGTCGTCGTCCGTCTACCTGAAGGTCCTCCGCCAGGCATCATATCGGGATAACTCCCCTCAATACCCCCGCGTCCGTGGTAACAAGAGTAAATTGTGCTCAAACTTTTTAGCTTTTGAATAATTATGAGCCCTATGACAAGAATGCCTGGCCTGTAGAAGGCTTAGTTCAAATAGACGACTTTGGTTCACTTCCTTCATCAAAGGGTTCATTTGCGCAAAACCATCTGACTGGGATTTATCTTAACAAGTTAAGTTTGTCATATTGTTTCTAGGATAAAAAACTCTTTTGAAATAATAGAACTGAGTCAATTCCCCCTCCCACCCCCCCCACCTCCACCTCCCCCACCCCATCCCCCTATATTCAGGTACATGACGATGCTATTACTTCATTGTTAACCGTCATACTAACAAGTTAAAATGACGTCGATTTTATTGTTTACTAACAGCGTCGGTTATCAGGTGAGTGATACAGGCCTCTGGGTATCTTGCTTTTGTTTTTGTCTTTAGAATGTTTTACAATTGCATTCAATGAAGTTTTGTCTTAAATATTTCTTAGATAATTTGTTAGAAATTCGATGTTTTCTCCGACGTCCTGGCAGGTATTGAATTGTACAACGTAAGAAATAAAACTATTTGTATACTACATCGCCA</t>
  </si>
  <si>
    <t>MSSPTDTAVGMFSAWEFRCVGIAYFIFGSAGVLANAFTILTFMRESPISSPRHILQLNMAIANLLVCAPFPFSGLSSFRGKWLFGDLGCQLYGTESFLGGMAATTFIPVVCIEHYLVSCRKDFYDTISSGTWWTVAMLCWMYASLWAILPLFGWNSYDVESSGIACGINWLRKDSNHMTYLQAMVITWLILFAMAFYGLYQSRVYWESVQTKADPKPDTKNWFTERQQAWICLAFMGIMCVGFGPYAILGAWAALTDSTTVSTLAIIIPSLACKASSSLYPIPYIVASDRFRAAYLGYRVSEQEAKAN</t>
  </si>
  <si>
    <t>MSSPTDTAVGMFSAWEFRCVGIAYFIFGSAGVLANAFTILTFMRESPISSPRHILQLNMAIANLLVCAPFPFSGLSSFRGKWLFGDLGCQLYGTESFLGGMAATTFIPVVCIEHYLVSCRKDFYDTISSGTWWTVAMLCWMYASLWAILPLFGWNSYDVESSGIACGINWLRKDSNHMTYMQAMVITWLILFAMAFYGLYQSRVYWESVQTKADPKPDTKNWFTERQQAWICLAFMGIMCVGFGPYAILGAWAALTDSTTVSTLAIIIPSLACKASSSLYPIPYIVASDRFRAAYLGYRVSEQEAKAN</t>
  </si>
  <si>
    <t>MSSPTDTAVGMFSAWEFRCVGIAYFIFGSAGVLANAFTILTFMRESPISSPRHILQLNMAIANLLVCAPFPFSGLSSFRGKWLFGDLGCQLYGTESFLGGMAATTFIPVVCIEHYLVSCRKDFYDTISSGTWWTVAMLCWMYASLWAILPLFGWNSYDVESSGIACGINWLRKDSNHMTYLQAMVITYLILFAMAFYGLYQSRVYWESVQTKADPKPDTKNWFTERQQAWICLAFMGIMCVGFGPYAILGAWAALTDSTTVSTLAIIIPSLACKASSSLYPIPYIVASDRFRAAYLGYRVSEQEAKAN</t>
  </si>
  <si>
    <t>MSSPTDTAVGMFSAWEFRCVGIAYFIFGSAGVLANAFTILTFMRESPISSPRHILQLNMAIANLLVCAPFPFSGLSSFRGKWLFGDLGCQLYGTESFLGGMAATTFIPVVCIEHYLVSCRKDFYDTISSGTWWTVAMLCWMYASLWAILPLFGWNSYDVESSGIACGINWLRKDSNHMTYLQAMVITWLILFVMAFYGLYQSRVYWESVQTKADPKPDTKNWFTERQQAWICLAFMGIMCVGFGPYAILGAWAALTDSTTVSTLAIIIPSLACKASSSLYPIPYIVASDRFRAAYLGYRVSEQEAKAN</t>
  </si>
  <si>
    <t>MSSPTDTAVGMFSAWEFRCVGIAYFIFGSAGVLANAFTILTFMRESPISSPRHILQLNMAIANLLVCAPFPFSGLSSFRGKWLFGDLGCQLYGTESFLGGMAATTFIPVVCIEHYLVSCRKDFYDTISSGTWWTVAMLCWMYASLWAILPLFGWNSYDVESSGIACGINWLRKDSNHMTYMQAMVITYLILFAMAFYGLYQSRVYWESVQTKADPKPDTKNWFTERQQAWICLAFMGIMCVGFGPYAILGAWAALTDSTTVSTLAIIIPSLACKASSSLYPIPYIVASDRFRAAYLGYRVSEQEAKAN</t>
  </si>
  <si>
    <t>MSSPTDTAVGMFSAWEFRCVGIAYFIFGSAGVLANAFTILTFMRESPISSPRHILQLNMAIANLLVCAPFPFSGLSSFRGKWLFGDLGCQLYGTESFLGGMAATTFIPVVCIEHYLVSCRKDFYDTISSGTWWTVAMLCWMYASLWAILPLFGWNSYDVESSGIACGINWLRKDSNHMTYLQAMVITYLILFVMAFYGLYQSRVYWESVQTKADPKPDTKNWFTERQQAWICLAFMGIMCVGFGPYAILGAWAALTDSTTVSTLAIIIPSLACKASSSLYPIPYIVASDRFRAAYLGYRVSEQEAKAN</t>
  </si>
  <si>
    <t>MSSPTDTAVGMFSAWEFRCVGIAYFIFGSAGVLANAFTILTFMRESPISSPRHILQLNMAIANLLVCAPFPFSGLSSFRGKWLFGDLGCQLYGTESFLGGMAATTFIPVVCIEHYLVSCRKDFYDTISSGTWWTVAMLCWMYASLWAILPLFGWNSYDVESSGIACGINWLRKDSNHMTYMQAMVITYLILFVMAFYGLYQSRVYWESVQTKADPKPDTKNWFTERQQAWICLAFMGIMCVGFGPYAILGAWAALTDSTTVSTLAIIIPSLACKASSSLYPIPYIVASDRFRAAYLGYRVSEQEAKAN</t>
  </si>
  <si>
    <t>MDAWTYQFGNLSKISPFEGPQYHLAPKWAFYLQAAFMGFVFFVGTPLNAIVLFVTMKYKKLRQPLNYILVNISLGGYIFDTFSVSQVFFSALRGYYFFGYTLCAMEAAMGSIAGLVTGWSLAVLAFERYVVICKPFGSFKFGQSQALGAVALTWIIGIGCATPPFWGWSRYIPEGIGTACGPDWYTKNEEYNTESYTYFLLVSCFMMPIMIITFSYSQLLGALRAVAAQQAESASTQKAEKEVSRMVVVMVGSFVVCYGPYAITALYFSYAEDSNKDYRLVAIPSLFSKSSCVYNPLIYAFMNKQFNACIMETVFGKKIDESSEVSSKTETSSVSA</t>
  </si>
  <si>
    <t>MDAWTYQFGNLSKISPFEGPQYHLAPKWAFYLQAAFMGFVFFVGTPLNAIVLFVTMKYKKLRQPLNYILVNISLGGLIFDTFSVSQVFFSALRGYYFFGYTLCAMEAAMGSIAGLVTGWSLAVLAFERYVVICKPFGSFKFGQSQALGAVALTWIIGIGCATPPFWGWSRYIPEGIGTACGPDWYTKNEEYNTESYTYFLLVSCFMMPIMIITFSYSQLLGALRAVAAQQAESASTQKAEKEVSRMVVVMVGSFVVCYGPYAITALYFSYAEDSNKDYRLVAIPSLFSKSSCVYNPLIYAFMNKQFNACIMETVFGKKIDESSEVSSKTETSSVSA</t>
  </si>
  <si>
    <t>MDAWTYQFGNLSKISPFEGPQYHLAPKWAFYLQAAFMGFVFFVGTPLNAIVLFVTMKYKKLRQPLNYILVNISLGGMIFDTFSVSQVFFSALRGYYFFGYTLCAMEAAMGSIAGLVTGWSLAVLAFERYVVICKPFGSFKFGQSQALGAVALTWIIGIGCATPPFWGWSRYIPEGIGTACGPDWYTKNEEYNTESYTYFLLVSCFMMPIMIITFSYSQLLGALRAVAAQQAESASTQKAEKEVSRMVVVMVGSFVVCYGPYAITALYFSYAEDSNKDYRLVAIPSLFSKSSCVYNPLIYAFMNKQFNACIMETVFGKKIDESSEVSSKTETSSVSA</t>
  </si>
  <si>
    <t>CGACTGCCTACGTCGGACTACTCACTTCGTCAAAAATCAACAGCCATAAAAATTCAGTAATTTTATTTTAAATTCTTCCAATGCGATAATTTTTATCATAAGAATTCGGCACATCAACCACTTTGTTGAGAAAAGTGCACAAAATGGCGACTAACTACACAGACGACATCGGCCCTGTGGCTTATCCACTCAAAATGGTATCAAAAGAAGTAGTGGAAAATATGCTAGGCTGGAACATTCCAGAAGAGCATCAAGAACTTGTACACGAACATTGGAGGAACTTCCCCGCGGTCAGCAAATATTGGCATATTTGTTTGGCCCTGATTTACACCATCCTCATGGTCGCTTCAATATCAGGGAATGGCATTGTTATTTGGATATTTAGCACGTCAAAATCACTTCGCAGCGCCAGCAACATGTTTGTAATCAACCTTGCAATTTTCGATATGATGATGATGCTGGAGATGCCTATGCTAGTAATAAATTCATTTTACCAACGTCTAGTGGGCTACCAACTTGGCTGCGACATATACGCGGTACTTGGCTCCTTGTCGGGTATCGGTGGTGCTATGACGAATGCAGTCATCGCTTTTGATAGATACAAGACAATATCAAGCCCACTAGATGGAAGACTGAACCGAGTTCAGGCGGCCCTTCTAATCGCATTCACGTGGTTCTGGGCCCTGCCATTTACAATCCTGCCTGCCTTCAAGGTTTGGGGACGATATGTGCCAGAGGGTTTCCTAACAACAYGCTCTTTCGACTACTTTACTGAGGACCAAGACACGAAGGTATTCGTCATGTGCATATTCGTCTGGAGTTACGTCGTCCCGATGCTCTTCATCTGCTTTTTCTATTCCAAGCTGTTTGGTGCTGTCCGTCTTCACGAGCGCATGCTTAAAGAACAAGCAAAGAAGATGAACGTGAAATCATTAGCAGCTGGTAAAGAAGATGCTGGCAAGAGTGTTGAGATTAGGATCGCAAAAGTAGCATTTACCATCTTTTTCCTGTTCGTCTGTTCGTGGACACCGTATGCGTTCGTTACTATGACTGGAGCTTTTGNAGACAGGAGCATCTTAACGCCACTGACGACGATGGTGCCGGCAGTGTGCGCGAAGATTGTCTCCTGCATCGACCCCTGGGTGTATGCCATCAACCACCCAAGATACAGGGTAGAATTACAAAAGCGGCTTCCATGGATGGGTGTACGCGAAGCCGACCCTGACAGCGTGTCCAGCACCAGTGGAGCAACCGCGCAAACGCAACACGCAGCCGCAGAAGCTTGAAGTACGAAACATCACTAAACATATACGGAATAATATTGACAGTATAATAATCGAGGTATAAAATTTGAAAACTAGATACACCTGAATTTTGTTCTAGTTTTTATCTAGAATAGAACAATGTAACATCTTTGAGAATTATACTTCGTATTTT</t>
  </si>
  <si>
    <t>MATNYTDDIGPVAYPLKMVSKEVVENMLGWNIPEEHQELVHEHWRNFPAVSKYWHICLALIYTILMVASISGNGIVIWIFSTSKSLRSASNMFVINLAIFDMMMMLEMPMLVINSFYQRLVGYQLGCDIYAVLGSLSGIGGAMTNAVIAFDRYKTISSPLDGRLNRVQAALLIAFTWFWALPFTILPAFKVWGRYVPEGFLTTXSFDYFTEDQDTKVFVMCIFVWSYVVPMLFICFFYSKLFGAVRLHERMLKEQAKKMNVKSLAAGKEDAGKSVEIRIAKVAFTIFFLFVCSWTPYAFVTMTGAFXDRSILTPLTTMVPAVCAKIVSCIDPWVYAINHPRYRVELQKRLPWMGVREADPDSVSSTSGATAQTQHAAAEA</t>
  </si>
  <si>
    <t>MATNYTDDIGPVAYPLKMVSKEVVENMLGWNIPEEHQELVHEHWRNFPAVSKYWHICLALIYTILMVASISGNGIVIWIFSTSKSLRSASNMFVINLAIFDMMMMLEMPMLVINSFYQRLVGYQLGCDIYAVLGSLSGIGGAMTNAVIAFDRYKTISSPLDGRLNRVQAALLIAFTWFWALPFTFLPAFKVWGRYVPEGFLTTXSFDYFTEDQDTKVFVMCIFVWSYVVPMLFICFFYSKLFGAVRLHERMLKEQAKKMNVKSLAAGKEDAGKSVEIRIAKVAFTIFFLFVCSWTPYAFVTMTGAFXDRSILTPLTTMVPAVCAKIVSCIDPWVYAINHPRYRVELQKRLPWMGVREADPDSVSSTSGATAQTQHAAAEA</t>
  </si>
  <si>
    <t>MATNYTDDIGPVAYPLKMVSKEVVENMLGWNIPEEHQELVHEHWRNFPAVSKYWHICLALIYTILMVASISGNGIVIWIFSTSKSLRSASNMFVINLAIFDMMMMLEMPMLVINSFYQRLVGYQLGCDIYAVLGSLSGIGGAMTNAVIAFDRYKTISSPLDGRLNRVQAALLIAFTWFWALPFTILPAFKVWGRYVPEGFLTTXSFDYFTEDQDTRVFVMCIFVWSYVVPMLFICFFYSKLFGAVRLHERMLKEQAKKMNVKSLAAGKEDAGKSVEIRIAKVAFTIFFLFVCSWTPYAFVTMTGAFXDRSILTPLTTMVPAVCAKIVSCIDPWVYAINHPRYRVELQKRLPWMGVREADPDSVSSTSGATAQTQHAAAEA</t>
  </si>
  <si>
    <t>MATNYTDDIGPVAYPLKMVSKEVVENMLGWNIPEEHQELVHEHWRNFPAVSKYWHICLALIYTILMVASISGNGIVIWIFSTSKSLRSASNMFVINLAIFDMMMMLEMPMLVINSFYQRLVGYQLGCDIYAVLGSLSGIGGAMTNAVIAFDRYKTISSPLDGRLNRVQAALLIAFTWFWALPFTILPAFKVWGRYVPEGFLTTXSFDYFTEDQDTKVFVMCIFVWSYVVPMLFICFFYSKLFGAVRLHERMLKEQAKKMNVKSLAAGKEDAGKSVEIRIAKVAFTIFFLFVCSWAPYAFVTMTGAFXDRSILTPLTTMVPAVCAKIVSCIDPWVYAINHPRYRVELQKRLPWMGVREADPDSVSSTSGATAQTQHAAAEA</t>
  </si>
  <si>
    <t>MATNYTDDIGPVAYPLKMVSKEVVENMLGWNIPEEHQELVHEHWRNFPAVSKYWHICLALIYTILMVASISGNGIVIWIFSTSKSLRSASNMFVINLAIFDMMMMLEMPMLVINSFYQRLVGYQLGCDIYAVLGSLSGIGGAMTNAVIAFDRYKTISSPLDGRLNRVQAALLIAFTWFWALPFTFLPAFKVWGRYVPEGFLTTXSFDYFTEDQDTRVFVMCIFVWSYVVPMLFICFFYSKLFGAVRLHERMLKEQAKKMNVKSLAAGKEDAGKSVEIRIAKVAFTIFFLFVCSWAPYAFVTMTGAFXDRSILTPLTTMVPAVCAKIVSCIDPWVYAINHPRYRVELQKRLPWMGVREADPDSVSSTSGATAQTQHAAAEA</t>
  </si>
  <si>
    <t>MATNYTDDIGPVAYPLKMVSKEVVENMLGWNIPEEHQELVHEHWRNFPAVSKYWHICLALIYTILMVASISGNGIVIWIFSTSKSLRSASNMFVINLAIFDMMMMLEMPMLVINSFYQRLVGYQLGCDIYAVLGSLSGIGGAMTNAVIAFDRYKTISSPLDGRLNRVQAALLIAFTWFWALPFTILPAFKVWGRFVPEGFLTTXSFDYFTEDQDTKVFVMCIFVWSYVVPMLFICFFYSKLFGAVRLHERMLKEQAKKMNVKSLAAGKEDAGKSVEIRIAKVAFTIFFLFVCSWTPYAFVTMTGAFXDRSILTPLTTMVPAVCAKIVSCIDPWVYAINHPRYRVELQKRLPWMGVREADPDSVSSTSGATAQTQHAAAEA</t>
  </si>
  <si>
    <t>ATGGCGACAAACTTCACAGAAGACATCGGCCCCATGGCTTACCCAATAAAAATGGTATCACAGGAGGTAGTCGAACACATGCTGGGATGGAACATTCCCGAGGAACACCAGGACCTGGTGCACGAACACTGGCGGAACTTCCCAGCTGTCAGCAAATACTGGCACTTCGGCCTCGCCTTCATCTACACCCTGTTGATGCTCGCCTCCATGACCGGCAATGGAATCGTTATTTGGATATTTAGCACGTCGAAATCTCTACGCAGTCCGAGTAACATGTTTGTTATCAATCTGGCGATCTTCGACTTCATGATGATGCTTGAGATGCCGTTGCTCGTTCTGAACTCCTTCCACCAGAGACTGCTCGGTTACCAACTCGGATGTGATATATACGCTGTGCTCGGCTCACTGTCTGGAATTGGCGGCGCTATCACCAACGCCGTTATTGCTTTTGACAGATATAAGACAATTTCGAGTCCTTTAGACGGTCGGTTGAACCACACGCAAGCTGCGCTGCTGATTCTCTTCACATGGGTGTGGGCAACTCCCTTCTCCTTCCTACCAGCTTTCAGGGTCTGGGGAAAATATGTACCAGAGGGTTTCCTGACCACCTGCTCCTTTGACTTCCTGACCGAAGACGAGGACACGCGCGTCTTTGTGATGTGCATCTTCGTATGGAGCTACGTCATCCCCATGTGCTGTATTTGCTACTTCTATTCTAAGCTGTTTAGTGCTGTTCGTCTCCACGAACGCATGCTCAAAGAGCAAGCTAAGAAGATGAACGTAAAATCATTGGCAGCTAATAAAGATGATTCGGGCAAAAGCGTCGAGATTCGAATTGCGAAGGTTGCCTTCACGATATTTTTCCTCTTCGTCTGCGCCTGGACGCCATACGCCTTCGTCGCCATGACAGGAGCATTCGGTGACAGGAGCATTCTCACTCCCGTTGCGACGATGATACCAGCCGTATGCGCGAAGGTAGTCTCCTGTCTAGACCCATGGGTGTACGCCATCAACCACCCCAGATATAGGGCTGAACTTCAGAAACGTGTGCCCTGGATGGGAGTCCGTGAAGCCGACCCTGACAACACCTCCAACGTGAGCGGAGCCACAGCTCAAACACAGAATCCTGCTGAAGCGTGA</t>
  </si>
  <si>
    <t>MATNFTEDIGPMAYPIKMVSQEVVEHMLGWNIPEEHQDLVHEHWRNFPAVSKYWHFGLAFIYTLLMLASMTGNGIVIWIFSTSKSLRSPSNMFVINLAIFDFMMMLEMPLLVLNSFHQRLLGYQLGCDIYAVLGSLSGIGGAITNAVIAFDRYKTISSPLDGRLNHTQAALLILFTWVWATPFSFLPAFRVWGKYVPEGFLTTCSFDFLTEDEDTRVFVMCIFVWSYVIPMCCICYFYSKLFSAVRLHERMLKEQAKKMNVKSLAANKDDSGKSVEIRIAKVAFTIFFLFVCAWTPYAFVAMTGAFGDRSILTPVATMIPAVCAKVVSCLDPWVYAINHPRYRAELQKRVPWMGVREADPDNTSNVSGATAQTQNPAEA</t>
  </si>
  <si>
    <t>GAATTCGGCACATCRACCACTTTGTTGAGAAAAGTGCACAAAATGGCGACTAACTACACAGACGACATCGGCCCTGTGGCCTATCCACTCAAAATGGTATCCCAAGAAGTAGTGCAAAATATGCTAGGCTGGAACATTCCAGAAGAGCATCAAGAACTTGTACACGAACATTGGAGGAACTTCCCCGCGGTCAACAAATATTGGCATATTTGTTTGGCCCTGATTTACAGCATCCTCATGATCGCTTCAATATCAGGGAATGGCATTGTTATTTGGATATTTAGCACGTCAAAATCACTTCGCAGCGCCAGCAACATGTTTGTAATCAACCTTGCAATTTTCGATATGATGATGATGCTGGAGATGCCTATGCTAGTAATAAATTCATTTTACCAACGTCTAGTGGGCTACCAACTAGGCTGCGACATATACGCGGTACTTGGCTTCTTGTCGGGTATCGGTGGTGCTATGACGAATGCAGTCATCGCTTTTGATAGATACAAGACAATATCAAGCCCACTAGATGGAAGACTGAACCGAGTTCAGGCGGCCCTTCTAATCGCATTCACGTGGTTCTGGGCCCTGCCATTTACATTCCTGCCTGCCTTCAAGGTTTGGGGACGATATGTGCCAGAGGGTTTCCTAACAACATGCTCCTTGACTACTTTAACTGAGGACCAAGACACGAGGGTATTCGTCATGTGCATATTCATCTGGAGTTACGTCATCCCGATGCTCTTCATCTGCTTTTTCTATTCCAAGCTGTTTGGTGCTGTCCGTCTTCACGAGCGCATGCTTAAAGAACAAGCAAAGAAGATGAACGTGAAATCATTRGCAGCTGGTAAAGAAGATGCTGGCAAGAGTGTCGAGATTAGGATCGCAAAAGTAGCATTTACCATCTTTTTCCTGTTCGTCTGTTCGTGGACACCGTATGCGTTYGTTGCTATGACTGGAGCTTTCGGMGACAGGAGCATCTTAACGCCACTGACGACRATGGTGCCGGCAGTRTGCGCGAAGATTGTCTCCTGCATCGACCCCTGGGTGTATGCCATCAACCACCCAAGATACAGGGTAGAATTACAAAAGCGGCTTCCATGGATGGGTGTACGCGAAGCCGACCCTGACAGCGTGTCCAGCACCAGTGGAGCAACCGCGCAAACGCAACACGCAGCCGCAGAATAG</t>
  </si>
  <si>
    <t>MATNYTDDIGPVAYPLKMVSQEVVQNMLGWNIPEEHQELVHEHWRNFPAVNKYWHICLALIYSILMIASISGNGIVIWIFSTSKSLRSASNMFVINLAIFDMMMMLEMPMLVINSFYQRLVGYQLGCDIYAVLGFLSGIGGAMTNAVIAFDRYKTISSPLDGRLNRVQAALLIAFTWFWALPFTFLPAFKVWGRYVPEGFLTTCSLTTLTEDQDTRVFVMCIFIWSYVIPMLFICFFYSKLFGAVRLHERMLKEQAKKMNVKSLAAGKEDAGKSVEIRIAKVAFTIFFLFVCSWTPYAFVAMTGAFGDRSILTPLTTMVPAVCAKIVSCIDPWVYAINHPRYRVELQKRLPWMGVREADPDSVSSTSGATAQTQHAAAE</t>
  </si>
  <si>
    <t>Rh2A</t>
  </si>
  <si>
    <t>AAGCTTCATGTATGTGATGGAAAAGGGTCATTTTCATTGATATCCCTTAGACTACAAAGGTATTTGTGTGAAGAGAGGAAGCAATCCAACTGAAAGAGCAGCAGAAATAAAACGTTTAAAAATGGAGGCTATTTTAGCAAAGAAGAGACTACATTTCTACAACTACAACTGAGAGGAGGAGAAAGACGTGGAGCAAATATGGGAAACCAGCAAAATTACCTCCAGGAATGCCAGCATAAGGATGTTGTGACACAGATGCCTCTAATCAGCAAACCTGTCCTAAAAACATAGAAAAAAGGGATCACTGATTAACAAGTGATTATACTCAGATTATCGGCTGATCGTCTTAGCTCATCTTCTTATAACGCCCTTAGGAGGTATATAAACATGGCTCCTGAATCACATGTAAGGAGCTGGACAGCTGCATAGACAGAGCTCAACAGTAACTCTGCTTGGCTAATCCAGATCCTAACTTGCAAAGATGGAGAACGGCACAGAGGGCAAGAACTTCTACATCCCCATGAACAATAGGACCGGGCTTGTGAGGAGTCCTTATGAATATCCGCAGTATTATTTGGCAGATCCATGGCAGTTCAAGTTATTGGGCATCTACATGTTTTTCCTGATCCTCACTGGCTTCCCCATCAACGCTCTAACACTCGTGGTCACAGCTCAGAACAAGAAGCTCCGCCAACCTCTCAACTTCATCCTGGTGAACTTGGCTGTGGCTGGACTCATCATGGTCTGCTTTGGATTCACGGTTTGCATTTATTCTTGTATGGTGGGCTATTTCTCTCTGGGACCCCTGGGCTGTACAATCGAGGGATTCATGGCAACACTCGGAGGTAAACTGATGCAAAATGCTAAAGAGCAAATCGTGGCTGATGGCAGAATCCAATGCTTTTGCTCATACTCTGACTCTTGTGCATCTCATCAACAGGTCAAGTGTCCCTGTGGTCTCTTGTGGTCTTAGCTATTGAGAGATACATTGTGGTCTGTAAACCCATGGGAAGTTTCAAATTCACTGCAACCCACTCTGCAGCCGGCTGCGCGTTCACCTGGATAATGGCCAGCTCCTGTGCAGTCCCTCCTTTGGTTGGCTGGTCAAGGTAATGAGATACATTACTAAAGAGACAGTGAGCTAGCTGTCTGCATCCTGAGGCCATGGTTCATTTGACTGGGACTTTATACTGGACTTCCATCTAATCCTCCACATTTCTCTCTGAAGTCCAGCTTTAAAAACAGGTTTAGGTTCAGTTTCATCAAGGATGAGTCCTTGTGTTTCACTGCATTAGGACCTCAAACATGACAAATGTGTGTTGTTGTTGTTGTGTTATCATTTATTTTTATGGATTGAAGGAAAAATATAGGCAACAATACAGCATCATAATGTAAATGAGAACAGATACATAAGATAGATAGATATATATGTTTGAGAAAGTAATTTTGAAGCTATACTTCAGCTATTTCCGATTTACCTGAAAGTTGGCACGCTTAGCTTTGAGGACGCTGCAGTGGCCCACTGGAAGAAACAAGATTTAAAGCAATTAAAGACAATTCCAGTGACTCAGGATCACAAGAACTTTTGCTTGATTGTATGTTCACTTTACAAAATCCTGGTACGAAGGCCATTGAGACAACTGTTGTTGTGAATTTGGGCTAGAGAATTAAAGTAGAATTGAACTGAATTGAGACATTTACTGCCTCAGCTGAAGGTTTCCAGAGCTTTTGAGAACTTGGAGACTTCCGTTTTTAGTGACACTAGAATTTCAGGAGCAGCATTGCTAAAATATTTGATGTTTCATGTTTTTACATTCACAGGTATATTCCAGAGGGCATTCAGGTTTCCTGCGGACCTGACTATTACACTTTGGCCCCAGGCTTTAACAACGAATCCTTTGTCATGTACATGTTCACCTGCCACTTCTGTGTGCCTGTCTTCACCATCTTCTTCACCTATGGCAGCCTTGTGATGACAGTAAAGGCTGTAAGTACTGAAGCTTAAGCTTAAATAGTTTTCACTGTTTGCATAGGCTGTGCTTCAGCATGCAGTTAGCCAATGTGTTATTGGAGCAAATCTCAATGCACGATCAATTTCCAAACTACCATGAGCTCACCGTTTTTGACCTAGTTTCACGGCCTGCAAGCAGCAGATCCATCAACACACAACATGGAATATTTTCTCCGTCTTGTGACTCAAACAAATCTTAGTCAGACTTAATAGACATTTCTATCTTAGAGGCAAATTAGATAAATCTGCAGCAAAGTGAAGTTAAAGTGAAACAGAAGATCCATCTGTAAACAGATGTTTTCTTGTGGACTCAAACTTTCAGACCAAAGCATACCCAGAATGTTCTGTTCCACTTGGTGCTCACTGAAATGTTCCTCAGCTGGATAAATGTTAAGTTTTCCTTCAAGTCCAAGAATGGATCTCCATTTAATGCAGCTATGGTCGTCTAAAACCTTGATGACACAGACAGGGTTATGTTTTTCAGTGAAATGCCATAAAATGAGTCATTGTTAAGATGATCCGTTGCCCTGCCAACCCCACTTAGATCTCCTCTAAGCCATCTGCGCCTTCAAATTCTTTCTACTTCCAAGAACGTGTTGCAGCTATAGACTGCTCACATGCTGCCTAATGCCTGTTCATCCCATACCCTAATTCCTTTTTTCCATTTCCGTTCAGACTTGCACTCTTTCTCACTGTTTCTTAAACGTTTAAACATCTGTGAAAACGACACATCTGGTCATGAATCTTGCCCAGGATCACCGTGAGCCCCTCAAAGGGTCGTTCTTACATAGCAACAGTTTGATGCTTGTTGCAGAAACGAGCTTTGAGTGGCATCCAGACAGAAAAAGCAGCGTTTATTGACCATGTTTCATTGTTACTGGTCTGGGAGTTTCAAGAACGCAGTTGTGTAGAAAGCAATGCACGTGGATGAAGGCAGCTCCATGATACAGACTTTTTTTTTGTTTCTGATTTTGCTATGCCATAAATTAAATCAACAGGTGATGGTTTATAAGCTAATATCTGCAATAAAATGACTGAATTTAGACGTTTTCTTTCTTAAAACTGAAAACGCTTTCCTGTTAGGAAACAGAAGATATTTGGATTTATTATTACAACAGAAATATTTAACATTGTTGACCTCCTTTTCAGGCTGCAGCCCAGCAGCAAGACTCAGCTTCTACTCAGAAAGCAGAGAAGGAAGTGACTCGGATGTGCTTCCTGATGGTGCTGGGGTTCCTCCTGGCTTGGGTCCCTTATGCTTCCTACGCCGCCTGGATCTTCTTCAACAGAGGAGCCGCCTTCTCAGCCATGTCCATGGCCATCCCATCCTTCTTTTCAAAGAGCTCAGCCCTGTTCAATCCTATCATCTATATTTTGTTGAACAAACAGGTATGGGGTTAACACAACTTTTATTCCTTTGTGCCATCAGTCATAGGGGTTATGGGTTCTAATCTGACAGCGTTTCATTCAGAACTGAAATCGGCAGCAGTTTTTCTATCACACATTCATTCCTGGATTGCTTTTTTCTCTTCCCTTCAGTTCCGTAACTGCATGCTGGCTACTATTGGAATGGGCGGCATGGTTGAAGATGAGACTTCAGTGTCCACCAGCAAGACAGAAGTCTCTACTGCTGCTTGAAGACCACGCCGGACGTCTCTGGACTGCCTCTTTCTCGGTGTCTTCCTCCCTCTGGCATGGAATTAAGCAAAAGAGATGCAAGTCAACTTCCTTCTCATAAATGGACACCAGTCTAACATTTCTGGACAACAGCAAAACCTGAACTCTTAAATGAAACACGACCTGAAGTGTTTCCTTGTTGACGGTCTTGGTAACAACGTGTTAAATGTTTGGATGGTGAGTGACTGAATTCACCTTTGTATATTTATGAAATGGAGAGGTTTGCTTATGTTTCAGCCTCGACTATGATAGCCTGTAAATATTTTATAAAGAAAAAAATGTAGAAAAAAGATTAAATGCATGCATGAAAAGATGTTTTGGTCAAGAATCCTTCTTCTTATTGTCCAGTTACTCCCTCCCATGTTTTATTTTAATGGGCGGGAATTTTAAAATGAGATATTTTTTCAGATGAAAAAGTGACAGCTCTAAAGCCCCCCCCCTTTGTGTATGAAATATGTTTTTTTTTACTGTCACCATGCTTACACATATGCAATGAGTCAGCTGGTACAAAATCTGGTAATTTAGAAAAAAACCAAATGTTCCGTCCAAACCAGCTTCAGGATATGCCCCCCCCCCACATTTTTAAAAACATCAATGAAAAAGGAAATGCAGATGTAAAACTAACTGCCATGGTACGCTGCCATCATCTGGTTGTGATGCAGTCACAAACCTCTTCTGCTTTGCCTCTATGTGGACAAATGACCTTCTTTTCTGGGAGTTCTTGCATTGCCGGTCATGTTTGGGTTTGTTGGTCATTGAGCGGGATTCTTTTATGCCTGGTGACAAATCATAAGCTAATTCTCTCAATGTGGTTTCTAATTAAAGCTT</t>
  </si>
  <si>
    <t>Rh2B</t>
  </si>
  <si>
    <t>GGATCCTCCGCTTCAAGAGAGTCCAAGGGAGCATCAAAAATGGGTTGGGAGCCTAATGGCACTGAAGGACAAAACTTCTACATCCCAATGTCCAACCGGACGGGGGTTGTTAGAAGCCCCTTTGAATACCCTCAGTACTACATGGTCGACCCAATTATGTACAAGATTCTGGCTTTCTACATGTTCTTCCTGATCTGCACTGGAACTCCCATCAACGGCTTGACATTGTACGTAACAGCCACCAACAAGAAGCTTCAGCAACCTCTCAACTTCATCCTGGTGAACCTGGCGGTGGCCGGACTCATCATGTGCGCCTTTGGCTTCACCATCACCATCACATCAAGCTTCTATGGCTATTTTGTTCTTGGACCCACCTTCTGTGCCATTGAGGGATTTATGGCCACACTTGGAGGTAAAACAAAAAAACCAGAGGAAGCAAAACGCTCCACAAGAAGAATAGACGGTGGTACTCAAACCTACATCTCAAGGAGATTTTTTTCTGTAAAACTTTTACCTTTTTGTTTTTACTTCTCTCTCAGGTGAAGTTGCTCTCTGGTCCCTGGTGGTCCTGGCTGTTGAGAGATATATTGTTGTCTGCAAACCCATGGGGAGCTTCAAATTCTCAGGAACTCACGCCGGAGCTGGAGTCCTTCTGACCTGGGTAATGGCTCTGGCTTGTGCTGCTCCTCCACTTTGCGGCTGGTCCAGGTAACACCAGCACATTGCTTTAAGTAGAAAAAGAAACATTTTCGCAAAAACAGAAAAACACACATAGATGGCCCATTTTCTTTGACTACCATCCAGGTACATCCCTGAAGGCATGCAATGCTCCTGTGGACCTGACTACTACACTCTGGCTCCTGGCTTCAACAATGAGTCATACGTCATATATATGTTTGTTGTGCACTTCTTCGTCCCAGTCTTCCTCATTTTCTTCACTTATGGAAGTCTGGTGTTGACTGTCAAAGCTGTGAGTTCAGTTTTATGCTATTTCCCAAGAATTCAGCAAGAAATGAAGCCTTGGCGCTGAGTCTATCAGCTATTAAATGGCTTTAAGTAAATCTATCCTTTGTTTTACCAATCTCCATGTCTGCAGGCAGCAGCGCAGCAGCAGGACTCAGCTTCTACCCAGAAGGCTGAGAAGGAGGTAACACGTATGTGCCTGTTGATGGTCTTTGGCTTCCTGGTAGCTTGGGTTCCGTACGCCAGCTTTGCTGGCTGGATTTTCCTGAACAAAGGAGCTTCCTTCACTGCCCTGACTGCCTCCATCCCTGCTTTCTTTGCTAAGAGCTCAGCATTGTACAATGCTGTTATCTACGTGCTGCTGAACAAACAGGTTGGTGTGATATTCAGTCATATCAGTTTCTTTGTGTGTTTTCTTGGCGCGTAGCGTCTGACATGATCTACCTTCTTCTAGTTCCGTAACTGCATGCTGGCTGCCATTGGAATGGGAGGCTTGGTGGAGGATGAGACCTCAGTGTCAACAAGCAAGACAGAAGTCTCAACTGCAGCTTAAGGACCATATGTCTTAATTACAACAACCTCGTCGCTTTTGTGGACACTTTCAGTGATTGCTTTCAGGTTTAAAGAAGCACATTAAAAACCAAAAAAAAGAGGGGAAAAAAAAGTCATGAACTTTGCCAAAGCTTTGGTTTTGGATTT</t>
  </si>
  <si>
    <t>MGWEPNGTEGQNFYIPMSNRTGVVRSPFEYPQYYMVDPIMYKILAFYMFFLICTGTPINGLTLYVTATNKKLQQPLNFILVNLAVAGLIMCAFGFTITITSSFYGYFVLGPTFCAIEGFMATLGGEVALWSLVVLAVERYIVVCKPMGSFKFSGTHAGAGVLLTWVMALACAAPPLCGWSRYIPEGMQCSCGPDYYTLAPGFNNESYVIYMFVVHFFVPVFLIFFTYGSLVLTVKAAAAQQQDSASTQKAEKEVTRMCLLMVFGFLVAWVPYASFAGWIFLNKGASFTALTASIPAFFAKSSALYNAVIYVLLNKQFRNCMLAAIGMGGLVEDETSVSTSKTEVSTAA</t>
  </si>
  <si>
    <t>Rh2C</t>
  </si>
  <si>
    <t>TTTGCATCAGCTGAAGCTCCAGAAGACCAAGCAAGCAGACATGGGCTGGGATGGAGGAGAGCAAAATGGAACCGAGGGAAAGAACTTCTACATCCCAATGTCCAACCGGACGGGGGTTGTTAGAAGCCCCTATGAATACCCTCAGTACTACATGGTCGACCCAATTATGTACAAGATTCTGGCTTTCTACATGTTCTTCCTGATCTGCACTGGAACTCCCATCAACGGCTTGACATTGTACGTAACAGCCACCAACAAGAAGCTTCAGCAACCTCTCAACTTCATCCTGGTGAACCTGGCGGTGGCCGGACTCATCATGTGCGCCTTTGGCTTCACCATTACCCTCAATTCAAGCTTCTATGGCTATTTTGTTCTTGGACCCACCTTCCGTGCCGTTGAGGGATTTATGGCCACACTTGGAGGTAAGAAAACAACCAGATGGTAGGTGGAAGATGCTGAATGCTTCCTGTCTAAAACTGCTTTCATAGGATGCCTTCTAATTGACTTTTCTCCGCCTGCAGGTCAAATTGCTCTCTGGTCCCTGGTGGTCCTGGCTGTTGAGAGATATATTGTTGTCTGCAAACCCATGGGGAGCTTCAAATTCACAGGAACTCACGCCGCAGCTGGAGTCCTTTTCACCTGGGTAATGGCTCTGGCTTGTGCTGCTCCTCCACTGCTTGGTTGGTCCAGGTAACGCTTCAAAATCAAAGGAAATGAACAAAATGGTTGTTTTTCAGATATTTACTATAGTTTTTATTTTATTTTATTAACTATGGTTTTTTTCATTTAAATGTCCCCTCCAGGTACATCCCTGAAGGCATGCAATGCTCCTGTGGACCTGACTACTACACTCTGGCTCCTGGCTTCAACAATGAGTCATACGTCATGTATATGTTCTGCGTGCACTTCTGCATCCCAGTCTTCCTCATTTTCTTCACTTATGGAAGTCTGGTGTTGACTGTCAAAGCTGTGAGTTCAGTTTTATGCTATTTCCCAAGAATTCAGCAAGAAATGAAGCCTTGGCGCTGAGTCTATCAGCTATTAAATGGCTTTAAGTAAATCTATCCTTTGTTTTACCAATCTCCATGTCTGCAGGCAGCAGCGCAGCAGCAGGACTCAGCTTCTACCCAGAAGGCTGAGAAGGAGGTAACACGTATGTGCCTGTTGATGGTCTTTGGCTTCCTGGTAGCTTGGGTTCCGTACGCCAGCTTTGCTGCTTGGATTTTCCTGAACAAAGGAGCTTCCTTCACTGCCCTGACTGCCTCCATCCCTGCTTTCTTTGCTAAGAGCTCAGCATTGTACAATGCTGTTATCTACGTGCTGCTGAACAAACAGGTTGGTGTGATATTCAGTCATATCAGTTTCTTTGTGTGTTTTCTTGGCGCGTAGCGTCTGACATGATCTACCTTCTTCTAGTTCCGTAACTGCATGCTGGCTGCCATTGGAATGGGAGGCTTGGTGGAGGATGAGACCTCAGTGTCAACAAGCAAGACAGAAGTCTCAACTGCAGCTTAAGGACCATATGTCTTAATTACAACAACCTCTTTAAGTCTGACACTTTCATTTAAAAGATCCTTTTGAGATTTTAAAGGAAGCACTTAAAAAAAGAAAAAGTTTGGAATGTTTTGCCAAAAAAGTATCTTTCAGTTTGGACCAATTAAGGAATTCATTGTGGTTTCATCAGTATGGAGGTTTTCTTGAACA</t>
  </si>
  <si>
    <t>MGWDGGEQNGTEGKNFYIPMSNRTGVVRSPYEYPQYYMVDPIMYKILAFYMFFLICTGTPINGLTLYVTATNKKLQQPLNFILVNLAVAGLIMCAFGFTITLNSSFYGYFVLGPTFRAVEGFMATLGGQIALWSLVVLAVERYIVVCKPMGSFKFTGTHAAAGVLFTWVMALACAAPPLLGWSRYIPEGMQCSCGPDYYTLAPGFNNESYVMYMFCVHFCIPVFLIFFTYGSLVLTVKAAAAQQQDSASTQKAEKEVTRMCLLMVFGFLVAWVPYASFAAWIFLNKGASFTALTASIPAFFAKSSALYNAVIYVLLNKQFRNCMLAAIGMGGLVEDETSVSTSKTEVSTAA</t>
  </si>
  <si>
    <t>MENGTEGKNFYIPMNNRTGLVRSPYEYPQYYLADPWQFKLLGIYMFFLILTGFPINALTLVVTAQNKKLRQPLNFILVNLAVAGLIMVCFGFTVCIYSCMVGYFSLGPLGCTIEGFMATLGGQVSLWSLVVLAIERYIVVCKPMGSFKFTATHSAAGCAFTWIMASSCAVPPLVGWSRYIPEGIQVSCGPDYYTLAPGFNNESFVMYMFSCHFCVPVFTIFFTYGSLVMTVKAAAAQQQDSASTQKAEKEVTRMCFLMVLGFLLAWVPYASYAAWIFFNRGAAFSAMSMAIPSFFSKSSALFNPIIYILLNKQFRNCMLATIGMGGMVEDETSVSTSKTEVSTAA</t>
  </si>
  <si>
    <t xml:space="preserve">latipes </t>
  </si>
  <si>
    <t>MGWDGGEQNGTEGKNFYIPMSNRTGVVRSPYEYPQYYMVDPIMYKILAFYMFFLICTGTPINGLTLYVTATNKKLQQPLNFILVNLAVAGLIMCAFGFTITLNSSFYGYFVLGPTFCAVEGFMATLGGQIALWSLVVLAVERYIVVCKPMGSFKFTGTHAAAGVLFTWVMALACAAPPLLGWSRYIPEGMQCSCGPDYYTLAPGFNNESYVMYMFCVHFCIPVFLIFFTYGSLVLTVKAAAAQQQDSASTQKAEKEVTRMCLLMVFGFLVAWVPYASFAGWIFLNKGASFTALTASIPAFFAKSSALYNAVIYVLLNKQFRNCMLAAIGMGGLVEDETSVSTSKTEVSTAA</t>
  </si>
  <si>
    <t>CTAATACGACTCACTATAGGGCAAGCAGTGGTATCAACGCAGAGTACGCGGGGGAGCTCAACAGTAACTCTGCTTGGCTAATCCAGATCCTAACTTGCAAAGATGGAGAACGGCACAGAGGGCAAGAACTTCTACATCCCCATGAACAATAGGACCGGGCTTGTGAGGAGTCCTTTTGAATACCCACAGTATTATTTGGCAGATCCATGGCAATTTAAGTTATTGGGCCTCTACATGTTTTTCCTGATCCTGACCGGCTTCCCCATCAACGCTCTAACACTCGTGGTCACAGCTCAGAACAAGAAGCTCCGCCAACCTCTCAACTTCATCCTGGTGAACTTGGCTGTGGCTGGACTGATCATGGTCTGCTTTGGATTCACGGTTTGCGTTTATTCTTGTATGGTGGGCTATTTCTCTCTGGGACCCATTGGCTGTACAATAGAGGGATTCATGGCAACAATCGGAGGTCAAGTGTCTCTGTGGTCTCTTGTGGTCTTAGCTATTGAGAGATACATTGTGGTCTGTAAACCCATGGGAAGTTTTAAATTCACTGCAACCCACTCTGCAGCCGGCTGTGCGTTCACCTGGATAATGGCTAGCTCCTGTGCAGTCCCTCCTTTGGTTGGCTGGTCAAGGTATATTCCAGAGGGCATTCAGGTTTCCTGCGGACCTGACTATTACACTTTGGCCCCAGGTTTTAACAACGAATCCTTTGTCATGTACATGTTCTCCTGCCACTTCTGTGTGCCTGTCTTCACCATCTTCTTCACCTATGGCAGCCTTGTGATGACAGTAAAGGCTGCTGCAGCCCAGCAGCAAGACTCAGCTTCTACTCAGAAAGCAGAGAAGGAAGTAACTCGGATGTGCTTCCTGATGGTGCTGGGGTTCCTCCTGGCTTGGGTCCCTTATGCTTCCTACGCCGCCTGGCTCTTCTTCAACAGAGGAGTCGCCTTCTCAGCCATGTCCATGGCCATCCCGTCCTTCTTTTCAAAGAGCTCAGCCCTGTTCAACCCTATCATCTATATTTTGATGAACAAACAGTTCCGTAACTGCATGTTGGCTACAATTGGAATGGGTGGCATGGTTGAAGATGAGACTTCAGTGTCCACCAGCAAGACAGAAGTCTCTACTGCGGCTTAAGGACCACGCTGGACGTCTCTGGACCGCGTCTTTCTCGGTGTCTTCTTCCCTCTGGCATGGAATTAAGCAAAAAAGATGCAAGTCAACTTCCTTCTCATAAATGGACACCAGTCTAACATTTCTGGACAACAGCAAAACCTGAACTCTTAAATGAAACACAAGCTGAAGTGTTTCCTTGTTGACGGTCTTGGTAACAACGTGTTAAATGTTTGGATGGTGAGTGACTGAATTCACCTTTGTATATTTATGAAATGGAGAGGTTTGTTTATGTTTCA</t>
  </si>
  <si>
    <t>MENGTEGKNFYIPMNNRTGLVRSPFEYPQYYLADPWQFKLLGLYMFFLILTGFPINALTLVVTAQNKKLRQPLNFILVNLAVAGLIMVCFGFTVCVYSCMVGYFSLGPIGCTIEGFMATIGGQVSLWSLVVLAIERYIVVCKPMGSFKFTATHSAAGCAFTWIMASSCAVPPLVGWSRYIPEGIQVSCGPDYYTLAPGFNNESFVMYMFSCHFCVPVFTIFFTYGSLVMTVKAAAAQQQDSASTQKAEKEVTRMCFLMVLGFLLAWVPYASYAAWLFFNRGVAFSAMSMAIPSFFSKSSALFNPIIYILMNKQFRNCMLATIGMGGMVEDETSVSTSKTEVSTAA</t>
  </si>
  <si>
    <t>TTCAAGAGAATCCAAGGGAGCATCAAAAATGGGTTGGGAGCCTAATGGCACTGAAGGACAAAACTTCTACATCCCAATGTCCAACCGGACGGGGGTTGTTAGAAGCCCCTTTGAATACCCTCAATACTATATGGTCGACCCAATAATGTACAAGATTCTGGCTTTCTACATGTTTTTCCTGATCTGCACTGGAACTCCCATCAACGGCTTGACGTTGTACGTAACAGCAACCAACAAGAAGCTTCAGCAACCTCTCAACTTCATCCTGGTGAACCTGGCGGTGGCCGGACTCATCATGTGCGCCTTTGGCTTCACCATCACCATCACATCAAGTTTCTATGGCTATTTTGTTCTTGGACCCACCTTCTGTGCCATTGAGGGATTTATGGCCACACTTGGAGGTGAGGTTGCTCTCTGGTCCCTGGTTGTCCTGGCTGTTGAGAGATATATTGTTGTCTGCAAACCCATGGGGAGCTTCAAATTCTCAGGGACTCACGCCGGAGCTGGAGTCCTTCTCACCTGGGTAATGGCTCTCGCTTGTGCTGCTCCTCCACTTTTCGGCTGGTCCAGGTACATCCCTGAAGGCATGCAATGCTCCTGTGGACCTGACTACTACACTCTGGCTCCTGGCTTCAACAATGAGTCATACGTCATATATATGTTTGTTGTGCACTTCTTCGTCCCAGTCTTCCTTATTTTCTTCACTTATGGAAGTCTGGTGTTGACTGTCAAAGCTGCAGCAGCGCAGCAGCAGGACTCAGCTTCTACCCAGAAGGCTGAGAAGGAGGTAACACGTATGTGCGTGTTGATGGTCTTTGGCTTCCTGGTAGCTTGGGTTCCGTATGCCAGCTTTGCTGGCTGGATTTTCCTGAACAAAGGAGCTTCCTTCACTGCATTGACTGCCTCCATCCCTGCTTTCTTTGCTAAGAGCTCAGCATTGTACAATGCTGTTATCTACGTGCTGCTGAACAAACAGTTCCGTAACTGCATGCTGGCTGCCATTGGAATGGGAGGCATGGTGGAGGATGAGACCTCAGTGTCAACAAGCAAGACAGAAGTGTCAACTGCAGCTTAAGGACCACATGTCTTAATTACAACAACCTTGTTGCTTTTGTGGACACTTTCAGTGATTGCTTTCAGGTTTAACGAAGCACATTAAAAACCCAAAAAAAGAGAAGAAAAAAAAAGTCGTCAACTTTGCCAAAGCTTTCGTTTTGGATTT</t>
  </si>
  <si>
    <t>MGWEPNGTEGQNFYIPMSNRTGVVRSPFEYPQYYMVDPIMYKILAFYMFFLICTGTPINGLTLYVTATNKKLQQPLNFILVNLAVAGLIMCAFGFTITITSSFYGYFVLGPTFCAIEGFMATLGGEVALWSLVVLAVERYIVVCKPMGSFKFSGTHAGAGVLLTWVMALACAAPPLFGWSRYIPEGMQCSCGPDYYTLAPGFNNESYVIYMFVVHFFVPVFLIFFTYGSLVLTVKAAAAQQQDSASTQKAEKEVTRMCVLMVFGFLVAWVPYASFAGWIFLNKGASFTALTASIPAFFAKSSALYNAVIYVLLNKQFRNCMLAAIGMGGMVEDETSVSTSKTEVSTAA</t>
  </si>
  <si>
    <t>GGTGAGCTTGTTGATTCTGACACTGCTGAAAGTTTGCATCAGCTGAAGCTCCAGAAGACCAAGCAAGCAAACATGGGCTGGGATGGAGGAGAGCAAAATGGAACCGAGGGAAAGAACTTCTACATCCCAATGTCCAACCGGACGGGGGTTGTTAGAAGCCCCTATGAATATCCTCAGTACTACATGGTCGACCCAATAATGTTTAAGATTCTGGCTTTCTACATGTTCTTCCTGATCTGCACTGGAACTCCCATCAACGGCTTGACGTTGTACGTAACAGCAACCAACAAGAAGCTTCAGCAACCTCTCAACTTCATCCTGGTGAATCTGGCGGTGGCCGGACTCATCATGTGCGCCTTTGGCTTCACCATCACCCTCAATTCAAGCTTCTATGGCTATTTTGTTCTTGGACCCACCTTCTGTGCCATTGAGGGATTTATGGCCACACTTGGAGGTCAAATTGCTCTCTGGTCCCTGGTTGTCCTGGCTGTTGAGAGATATATTGTTGTCTGCAAACCCATGGGGAGCTTCAAATTCACAGGAACTCACGCCGCAGCTGGAGTCCTTTTCACCTGGGTAATGGCTCTCGCTTGTGCTGCTCCTCCACTGTTTGGCTGGTCCAGGTACATCCCTGAAGGCATGCAATGCTCCTGTGGACCTGACTACTACACTCTGGCTCCTGGCTTCAACAATGACTCATATGTCATGTATCTGTTCTGCGTTCACTTCTGCATCCCAGTCTTCCTCATTTTCTTCACTTATGGAAGTCTGGTGTTGACTGTCAAAGCTGCAGCAGCGCAGCAGCAGGACTCAGCTTCTACCCAGAAGGCTGAGAAGGAGGTAACACGTATGTGCGTGTTGATGGTCTTTGGCTTCCTGGTAGCTTGGGTTCCGTATGCCAGCTTTGCTGGCTGGATTTTCCTGAACAAAGGAGCTTCCTTCACTGCATTGACTGCCTCCATCCCTGCTTTCTTTGCTAAGAGCTCAGCATTGTACAATGCTGTTATCTACGTGCTGCTGAACAAACAGTTCCGTAACTGCATGCTGGCTGCCATTGGAATGGGAGGCATGGTGGAGGATGAGACCTCAGTGTCAACAAGCAAGACAGAAGTGTCAACTGCAGCTTAAGGACCACATGTCTTAATTACAACAACCCATTTAAGTCTCACACTTTCATTTAAAAGATCCTTTTGAGTTTTTTAAAGGAAGCACTTTAAAAAAAAAAAAGTTTGGAATGTTTTGCCAAAAAGTATCTTTCAGTTTGGACAAATTAAGGAATTCATTGTGGTTTCATCAATATGGAGGTTTTCTTGAACAACATATTCTGAGGAACTCATCTGTGATGCAATGTCACAGAAATGCATTTGGGAACTTGTTTTACTGATTGTTTGCATTATTTGTATGTATTTTGTGAAAAACAGATAAAACTCTGTTTTGAATAGATAATAAACGCATGCATTTAAAAGGA</t>
  </si>
  <si>
    <t>MGWDGGEQNGTEGKNFYIPMSNRTGVVRSPYEYPQYYMVDPIMFKILAFYMFFLICTGTPINGLTLYVTATNKKLQQPLNFILVNLAVAGLIMCAFGFTITLNSSFYGYFVLGPTFCAIEGFMATLGGQIALWSLVVLAVERYIVVCKPMGSFKFTGTHAAAGVLFTWVMALACAAPPLFGWSRYIPEGMQCSCGPDYYTLAPGFNNDSYVMYLFCVHFCIPVFLIFFTYGSLVLTVKAAAAQQQDSASTQKAEKEVTRMCVLMVFGFLVAWVPYASFAGWIFLNKGASFTALTASIPAFFAKSSALYNAVIYVLLNKQFRNCMLAAIGMGGMVEDETSVSTSKTEVSTAA</t>
  </si>
  <si>
    <t>TGCATAGACAGAGCTCAAGAGTAACTCTTCTGGGCTAATCCAGATCCTAACTCGCAAAGATGGAGAACGGCACAGAGGGCAAGAACTTCTACATCCCCATGAACAATAGGACCGGGCTTGTGAGGAGTCCTTTTGAATACCCTCAGTATTATTTGGCAGATCCATGGCAATTCAAGTTATTGGGGCTCTACATGTTTTTCCTGGTCATCACCGGCTTCCCCATCAATGCTCTGACGCTCGTGGTCACAGCTCAGAACAAGAAACTCCGTCAACCTCTCAACTTCATCCTGGTGAACTTGGCTGTGGCTGGACTGATCATGGTCTGCTTTGGATTCACGGTTACCATTTATTCTTGTATGATGGGGTATTTCTCTATGGGACCCATAGGCTGTACAATGGAGGGATTTATGGCGACAATCGGAGGTCAGGTGTCTCTGTGGTCTCTTGTGGTCTTAGCTATTGAGAGATACATTGTGGTCTGTAAACCCATGGGAAGTTTCAAATTCACTGCAACCCACTCTGCAGCAGGCTGCGCCTTCACCTGGATGATGGCTTGCTCCTGTGCAGTCCCTCCTTTGGTTGGCTGGTCAAGGTATATTCCAGAAGGCATTCAGGTTTCCTGCGGACCTGACTATTACACTTTGGCCCCAGGCTATAACAACGAAAGCTATGTCATGTACATGTTCTCCTGCCACTTCTGTGTGCCTGTCTTTACCATCTTCTTCACCTACGGTAGCCTTGTGATGACAGTAAAGGCTGCTGCAGCCCAGCAACAGGATTCAGCTTCTACTCAGAAAGCAGAGAGGGAAGTAACCCGCATGTGCATCCTGATGGTGCTGGGGTTTCTCCTGGCATGGGTCCCTTATGCTTCCTACGCAGCCTGGATTTTCTTTAACAGAGGAGCGGCCTTCTCAGCCATGTCCATGGCCATCCCGTCCTTCTTTTCAAAGAGCTCAGCCCTGTTCAACCCTATCATCTATATTTTGATGAACAAACAGTTCCGTAACTGCATGCTGGCTACTATTGGAATGGGTGGCATGGTTGAAGATGAGACTTCAGTGTCCACCAGCAAGACAGAAGTCTCTACTGCTGCTTAAGGACCACACTGGACATCTCTGGACCGCCTCTTTCTCTGTGTCTTTCTCACTTTGGCATGGAATTAAGCAAACAAGATACAAGTCAACTTCCTTCTCATAAATGGACACCAGTCTAACATTTCTGGACAACAACAAAACCTGAACTCTTAAATGAAACACAACCTGAAGTGTTTCCTTGTTGACGGGTCATTGTAACAACTTGTGAAATGTTTGAATGGTGAGTGACTGAATTCACCTTTGTATATTTATGAAATGGAGAGGTTTGTTTATGTTTCAGCCTCGGATAAGATAGCCTGTAAATATTTTGTAAAAAAAAAAAAAAAAAAAAAAAAAAAAAAA</t>
  </si>
  <si>
    <t>MENGTEGKNFYIPMNNRTGLVRSPFEYPQYYLADPWQFKLLGLYMFFLVITGFPINALTLVVTAQNKKLRQPLNFILVNLAVAGLIMVCFGFTVTIYSCMMGYFSMGPIGCTMEGFMATIGGQVSLWSLVVLAIERYIVVCKPMGSFKFTATHSAAGCAFTWMMACSCAVPPLVGWSRYIPEGIQVSCGPDYYTLAPGYNNESYVMYMFSCHFCVPVFTIFFTYGSLVMTVKAAAAQQQDSASTQKAEREVTRMCILMVLGFLLAWVPYASYAAWIFFNRGAAFSAMSMAIPSFFSKSSALFNPIIYILMNKQFRNCMLATIGMGGMVEDETSVSTSKTEVSTAA</t>
  </si>
  <si>
    <t>GGCATGTTCGGAAACTCTCCCAGATCCTCCACCTCAAGAAAATTCAAGGGAGCGTCAAAAATGGGTTGGGAGCCCAATGGCACCGAAGGACAAAACTTCTACATCCCAATGTCCAACCGGACGGGGGTTGTTAGAAGTCCCTTTGAATACCCTCAGTTCTACATGGTCGATCCGATAATGTACAAGATTCTTGCTTTCTACATGTTCTTCCTGATCTGCACTGGGACTCCCATCAATAGCTTGACGTTGTACGTAACGGCGACCAACAAGAAGCTTCAGCAGCCTCTCAACTTCATCCTGGTGAACCTGGCGGTGGCTGGACTCATCATGTGCGCCTTTGGCTTCACCATCACCATCACATCGAGCTTCTATGGCTATTTCGTTCTCGGGCCAACCTTCTGTGCCATTGAGGGATTTATGGCCACACTTGGAGGTGAAGTTGCTCTCTGGTCCCTGGTTGTGCTGGCTGTAGAGAGGTACATTGTTGTCTGCAAACCCATGGGGAGCTTCAAATTTACAGGAACTCATGCTGGGGCTGGAGTACTTTTCACCTGGGTGATGGCTATGGCTTGTGCTGCTCCTCCACTCTTTGGCTGGTCCAGGTACATCCCTGAAGGCATGCAGTGCTCCTGTGGACCTGACTACTACACTCTGGCTCCAGGCTTCAACAATGAGTCATACGTCATATACATGTTTGTTGTTCACTTCTTCGTCCCAGTCTTCCTCATTTTCTTCACCTATGGCAGTCTGGTGTTGACAGTCAAAGCTGCGGCAGCGCAGCAGCAGGACTCCGCTTCTACCCAGAAGGCTGAGAAGGAGGTAACACGTATGTGCCTGTTGATGGTTCTCGGCTTCCTGGTAGCTTGGGTTCCTTATGCCAGCTTTGCTGGCTGGATTTTCCTGAACAAAGGAGCTTCCTTCACTGCTCTGACTGCCTCCATTCCTGCTTTCTTTGCTAAGAGCTCAGCGTTGTACAATGCAGTTATCTATGTGCTGCTGAACAAACAGTTCCGTAACTGCATGATGGCTGCCATTGGAATGGGAGGGATGGTGGAGGATGAGACCTCAGTGTCAACAAGCAAGACAGAAGTCTCAACTGCAGCTTAAGGACCACATGTCTTAACTACAACAACCTCTTCAAGTCTGACACTTTCATTTAAAAGATCCTTTCGAGATTTTAAAAGAAGCCCATTAAAAGCAAACAAAAAAAAGTTTTGAATTTTTTGCCAAAAAGTATCTTTTAGTTTGGTCAACAATAGATTAGATCAATTGAGGAATTCATTGTGGTTATATCAGTATGGACCACATTTTCTGAGGAACTCATCTGAAATCCTTTTTCACAGAACTGTATTTGGGAATTTGCTTCACTGATTATTTTCATTATTTTTATGTATTTTGTGAAAAACTGA</t>
  </si>
  <si>
    <t>MGWEPNGTEGQNFYIPMSNRTGVVRSPFEYPQFYMVDPIMYKILAFYMFFLICTGTPINSLTLYVTATNKKLQQPLNFILVNLAVAGLIMCAFGFTITITSSFYGYFVLGPTFCAIEGFMATLGGEVALWSLVVLAVERYIVVCKPMGSFKFTGTHAGAGVLFTWVMAMACAAPPLFGWSRYIPEGMQCSCGPDYYTLAPGFNNESYVIYMFVVHFFVPVFLIFFTYGSLVLTVKAAAAQQQDSASTQKAEKEVTRMCLLMVLGFLVAWVPYASFAGWIFLNKGASFTALTASIPAFFAKSSALYNAVIYVLLNKQFRNCMMAAIGMGGMVEDETSVSTSKTEVSTAA</t>
  </si>
  <si>
    <t>CTAATACGACTCACTATAGGGCAAGCAGTGGTATCAACGCAGAGTACGCGGGGGTGAGCTTGTCGATTCTGACACTACTGAAACTTTGTGTCAGCTGAAGCTGCTGGAGACCGAGCAACCAAACATGGGCTGGGATGGAGGAGAGCCGAATGGAACCGAGGGAAAGAACTTCTACATCCCAATGTCCAACCGAACGGGGGTTGTTAGAAGTCCCTTTGAATACCCTCAGTTCTACATGGTCGATCCGATAATGTACAAGATTCTTGCTTTCTACATGTTCTTCCTGATCTGCACTGGGACTCCCATCAATGGCTTGACGTTGTACGTAACGGCGACCAACAAGAAGCTTCGGCAGCCTCTCAACTTCATCCTGGTGAACCTGGCGGTGGCTGGACTCATCATGTGCGCCTTTGGCTTCACCATCACCTTTATATCGAGCCTCTATGGCTATTTTGTTCATGGGCCAACCTTCTGTGCCATTGAGGGATTTATGGCCACACTTGGAGGTCAAATAGCTCTCTGGTCCCTGGTTGTGCTGGCTGTAGAGAGGTACATTGTTGTCTGCAAACCCATGGGGAGCTTCAAATTCACAGGAACTCATGCTGGGGCTGGAGTACTTTTCACCTGGGTGATGGCCCTTTCTTGTGCTGCTCCTCCACTCTTTGGCTGGTCCAGGTACATCCCTGAAGGCATGCAGTGCTCCTGTGGACCTGACTACTACACTCTGGCTCCAGGCTTTAACAATGAGTCATACGTCATGTACATGTTCAGTGTTCACTTCTGCATCCCAGTCTTCCTCATTTTCTTCACTTACGGCAGCCTGGTGTTGACAGTCAAAGCTGCGGCAGCGCAGCAGCAGGACTCCGCTTCTACCCAGAAGGCTGAGAAGGAGGTAACACGTATGTGCGTGTTGATGGTTCTCGGCTTCCTGGTAGCTTGGGTTCCTTATGCCAGCTTTGCTGCCTGGATCTTTACAAACAAAGGAGCTTCCTTCACTGCTCTGACTGCCTCCATTCCTGCTTTCTTTGCTAAGAGCTCAGCGTTGTACAATGCTGTTATATATGTGCTGCTGAACAAACAGTTCCGTAACTGCATGCTGGCTGCCATCGGAATGGGAGGGATGGTGGAGGATGAGACCTCAGTGTCAACAAGCAAGACAGAAGTTTCAACTGCAGCTTAAGGACCACATGTTTTAACTACAACAACCTCTTCAAGTTTGACACTTTCATTTAAAAGATCCTTTCGAGATTTTAAAAGAAGCCCATTAAAAGCAAACAAAAAAAAGTTTTGAATTTTTTGCCAAAAAGTATCTTTTAGTTTGGTCAACAATAGATTAGATCAATTGAGGAATTCATTGTGGTTATATCAGTATGGACCACATTTTTTGAGGAACTCATTTGAAATCCTTTTTCACAGAACTGTATTTGGGAATTTGCTTCACTGATTATTTTCATTATTTTTATGTATTTTGTGAAAAACTGAAAAAAAGAATCTGTATAGAATAGATAATAAATGCATGCATTCAAAAAAAAAAAAAAAAAAAAAAAAAAAAAAAGTACTCTGCGTTGATACCACTGCTTATCG</t>
  </si>
  <si>
    <t>MGWDGGEPNGTEGKNFYIPMSNRTGVVRSPFEYPQFYMVDPIMYKILAFYMFFLICTGTPINGLTLYVTATNKKLRQPLNFILVNLAVAGLIMCAFGFTITFISSLYGYFVHGPTFCAIEGFMATLGGQIALWSLVVLAVERYIVVCKPMGSFKFTGTHAGAGVLFTWVMALSCAAPPLFGWSRYIPEGMQCSCGPDYYTLAPGFNNESYVMYMFSVHFCIPVFLIFFTYGSLVLTVKAAAAQQQDSASTQKAEKEVTRMCVLMVLGFLVAWVPYASFAAWIFTNKGASFTALTASIPAFFAKSSALYNAVIYVLLNKQFRNCMLAAIGMGGMVEDETSVSTSKTEVSTAA</t>
  </si>
  <si>
    <t>GAAGGAGCTGGACAGCTGCATAGACAGAGCTCAAGAGTAACTCTTCTTGGCTAATCCAGATCCGAACTCGCAAAGATGGAGAACGGCACAGAGGGCAAGAACTTCTACATCCCCATGAACAATCGGACCGGGCTTGTGAGGAGTCCTTTCGAATACCCTCAGTATTACTTGGCAGAACCATGGCAGTTCAAGTTATTGGGGCTCTACATGTTTTTCCTGTTCGTCACTGGCTTCCCCATCAACGCTCTGACGCTCGTGGTCACAGCTCAGAACAAGAAGCTCCGTCAGCCTCTCAACTTCATCCTGGTGAACTTGGCTGTGGCCGGACTGATCATGGTCTGCTTTGGATTCACCGTTACCATTTACTCTTGTATGATGGGGTATTTCTCTATGGGACCCATAGGGTGTACGATGGAGGGATTCTTTGCGACAATCGGAGGTCAAGTGTCTCTGTGGTCTCTTGTGATCTTAGCTATTGAGAGATACATTGTGGTCTGTAAACCCATGGGAAGTTTCAAATTCACTGCAACCCACTCTGCAGCAGGCTGCGCCTTCACCTGGATGATGGCTTGCTCCTGTGCGGTCCCTCCTTTGGTTGGCTGGTCCAGGTATATTCCAGAGGGCATTCAGGTTTCCTGCGGACCTGACTATTACACTTTGGCCCCAGGCTTTAACAACGAAAGCTTCGTCATGTATATGTTCTCCTGCCACTTCTGTGTGCCTGTCTGCACCATCTTCTTCACCTATGGCAGCCTTGTGATGACAGTGAAGGCTGCTGCAGCCCAGCAGCAGGATTCAGCCTCCACTCAGAAAGCCGAGAAGGAAGTGACCCGTATGTGCATCCTGATGGTGCTGGGGTTCCTCCTGGCTTGGGTCCCTTATGCTTCCTACGCAGCCTGGCTTTTCTTTAACAGAGGAGTGGCCTTCTCCGCCATGTCCATGGCCATCCCTTCCTTCTTCTCAAAGAGCTCAGCCCTGTTCAACCCCATTATCTACATTTTGATGAACAAACAGTTCCGTAACTGCATGCTGGCTACAATTGGAATGGGTGGCATGGTTGAAGATGAGACTTCAGTCTCCACCAGCAAGACAGAAGTCTCTACTGCTGCTTAAGGACCACACTAGACACCTCTGGACCGCCTCTATCTCTGTGTCTTCCTCACTTTTGGCATGGAATTAAGCAAAACAAGATACAAGTCAACTTCCTTCTCATAAATGGACATCAGTCTAACATTTCTGGACAACAACACAACCTGAACTCTTACTTGAAACACGCCCTGAAGTGTTTCCTTGTTGACGGGTCATGGTAACAGCTTGTGAAATGTTTGAATGGTGAGTGACTGAATTCACCTTTGTATATTTATGAAATGGAGAGGTTTGTTTATGTTTCANCCTCGGATATGATANCCTGTAAATATTTTATAAAAAAAAAAATTGTA</t>
  </si>
  <si>
    <t>MENGTEGKNFYIPMNNRTGLVRSPFEYPQYYLAEPWQFKLLGLYMFFLFVTGFPINALTLVVTAQNKKLRQPLNFILVNLAVAGLIMVCFGFTVTIYSCMMGYFSMGPIGCTMEGFFATIGGQVSLWSLVILAIERYIVVCKPMGSFKFTATHSAAGCAFTWMMACSCAVPPLVGWSRYIPEGIQVSCGPDYYTLAPGFNNESFVMYMFSCHFCVPVCTIFFTYGSLVMTVKAAAAQQQDSASTQKAEKEVTRMCILMVLGFLLAWVPYASYAAWLFFNRGVAFSAMSMAIPSFFSKSSALFNPIIYILMNKQFRNCMLATIGMGGMVEDETSVSTSKTEVSTAA</t>
  </si>
  <si>
    <t>GGCGTGTTCGGAAACTCTCCCCGGATCCTCCACTTCAAGAAAATCCAAGGAAAAATGGGTTGGGAGCCTAATGGCACAGAAGGACAGAACTTCTACATCCCGATGTCCAACCGGACGGGGGTTGTTCGGAGCCCCTTTGAGTACCCTCAGTTCTACATGGTCGACCCGATCATGTACAAGATTCTAGCTTGTTATATGTTCTTCCTGATCTGCACTGGAACTCCCATCAATGGCTTGACGTTGTACGTCACGGCGACCAACAAGAAGCTTCAGCAACCTCTCAACTTCATCCTGGTGAACCTGGCGGTGGCCGGACTCATCATGTGCGCCTTTGGCTTCACCATCACCATCACGTCCAGCTTCTATGGCTATTTTGTTCTTGGACCCACCTTCTGTGCCATTGAGGGGTTTATGGCCACACTTGGAGGTGAAGTGGCTCTGTGGTCGCTGGTTGTTCTGGCCGTTGAGAGGTACATCGTGGTCTGCAAACCCATGGGGAGCTTCAAATTCACTGGAACTCATGCCGGAGCCGGGGTGGTTTTCACCTGGGTGATGGCTCTCGCTTGTGCCGCTCCTCCACTCGTTGGCTGGTCCAGGTATCTTCCTGAAGGCATGCAATGCTCCTGCGGACCTGACTACTACACTCTGGCTCCAGGCTACAACAACGAGTCATTCGTCATTTACATGTTCGTCGTTCACTTCTTCATTCCGGTCTTCCTCATTTTCTTCACGTATGGAAGCCTGGTGTTGACTGTCAGAGCTGCRGCAGCGCAGCAGCAGGACTCMGCTTCCACCCAGAAGGCAGAGAAGGAAGTGACACGTATGTGTTTRCTGATGGTCCTCGGCTTCCTGGTGGCYTGGGTTCCGTACGCCAGCTTTGCCGGCTGGATTTTCCTGAACAAAGGAGCTTCCTTCACTGCTCTGACCGCCTCCATCCCTGCTTTCTTTGCTAAGAGCTCAGCTTTGTACAACGCTGTCATCTATGTGCTGCTSAACAAACAGTTCCGTAACTGCATGCTGGCGGCCATCGGAATGGGCGGCATCGTGGAGGATGAGACCTCAATGTCAACCAGCAAGACAGAAGTCTCAACCGCAGCTTAAGGACCACATGTCTTAATCACAACAACCTCTTCGCTTTTGTGGACAAAAAAAGAAGCATTCNAAAAAAAAAAAAAAAAAAAAAAAAAAAA</t>
  </si>
  <si>
    <t>MGWEPNGTEGQNFYIPMSNRTGVVRSPFEYPQFYMVDPIMYKILACYMFFLICTGTPINGLTLYVTATNKKLQQPLNFILVNLAVAGLIMCAFGFTITITSSFYGYFVLGPTFCAIEGFMATLGGEVALWSLVVLAVERYIVVCKPMGSFKFTGTHAGAGVVFTWVMALACAAPPLVGWSRYLPEGMQCSCGPDYYTLAPGYNNESFVIYMFVVHFFIPVFLIFFTYGSLVLTVRAAAAQQQDSASTQKAEKEVTRMCLLMVLGFLVAWVPYASFAGWIFLNKGASFTALTASIPAFFAKSSALYNAVIYVLLNKQFRNCMLAAIGMGGIVEDETSMSTSKTEVSTAA</t>
  </si>
  <si>
    <t>TAATACGACCCTATAGGGCAAGCAGTGGTATCAACGCAGAGTACGCGGGGTGAGCTTGTCGATTCTGACACTGCTGAAACTTTGCCTCAGCTGACGCGCCGGGGAGACCGAGCAACCAAAGATGGGCTGGGATGCAGGAGAGCAGAACGGAACCGAGGGAAAGAACTTCTACATCCCAATGTCCAACCGAACGGGGGTTGTTAGAAGTCCCTTTGAATACCCTCAGTTCTACATGGTCGATCCGATAATGTACAAGATTCTTGCTTTCTACATGTTCTTCCTGATCTGCACTGGGACTCCCATCAATGGCTTGACGTTGTACGTAACGGCGACCAACAAGAAGCTTCGGCAGCCTCTCAACTTCATCCTGGTGAACCTGGCGGTGGCTGGACTCATCATGTGCGCCTTTGGCTTCACCATCACCTTTATATCGAGCCTCTATGGCTATTTTGTTCATGGGCCAACCTTCTGTGCCATTGAGGGATTTATGGCCACACTTGGAGGTCAAATAGCTCTCTGGTCCCTGGTTGTGCTGGCTGTAGAGAGGTACATTGTTGTCTGCAAACCCATGGGGAGCTTCAAATTCACAGGAACTCATGCTGGGGCTGGAGTACTTTTCACCTGGGTGATGGCCCTTTCTTGTGCTGCTCCTCCACTCTTTGGCTGGTCCAGGTACATCCCTGAAGGCATGCAGTGCTCCTGTGGACCTGACTACTACACTCTGGCTCCAGGCTTTAACAATGAGTCATACGTCATGTACATGTTCAGTGTTCACTTCTGCATCCCAGTCTTCCTCATTTTCTTCACTTACGGCAGCCTGGTGTTGACAGTCAAAGCTGCGGCAGCGCAGCAGCAGGACTCCGCTTCTACCCAGAAGGCTGAGAAGGAGGTAACACGTATGTGCGTGTTGATGGTTCTCGGCTTCCTGGTAGCTTGGGTTCCTTATGCCAGCTTTGCTGCCTGGATCTTTACAAACAAAGGAGCTTCCTTCACTGCTCTGACTGCCTCCATTCCTGCTTTCTTTGCTAAGAGCTCAGCGTTGTACAATGCTGTTATATATGTGCTGCTGAACAAACAGTTCCGTAACTGCATGCTGGCTGCCATCGGAATGGGAGGGATGGTGGAGGATGAGACCTCAGTGTCAACAAGCAAGACAGAAGTCTCAACTGCAGCTTAAGGACCATATGTCTTAATTACAACAACCTCTTTAAGTCTGACACTTTCATTTAAAAGATCCTTTTGAGATTTTAAAGGAAGCACTTAAAAAAAGAAAAAGTTTGGAATGTTTTGCCAAAAAAGTATCTTTCAGTTTGGACCAATTAAGGAATTCATTGTGGTTTCATCAGTATGGAGGTTTTCTTGAACAACATATTCTGAGGAACTCATCTGTGATGC</t>
  </si>
  <si>
    <t>MGWDAGEQNGTEGKNFYIPMSNRTGVVRSPFEYPQFYMVDPIMYKILAFYMFFLICTGTPINGLTLYVTATNKKLRQPLNFILVNLAVAGLIMCAFGFTITFISSLYGYFVHGPTFCAIEGFMATLGGQIALWSLVVLAVERYIVVCKPMGSFKFTGTHAGAGVLFTWVMALSCAAPPLFGWSRYIPEGMQCSCGPDYYTLAPGFNNESYVMYMFSVHFCIPVFLIFFTYGSLVLTVKAAAAQQQDSASTQKAEKEVTRMCVLMVLGFLVAWVPYASFAAWIFTNKGASFTALTASIPAFFAKSSALYNAVIYVLLNKQFRNCMLAAIGMGGMVEDETSVSTSKTEVSTAA</t>
  </si>
  <si>
    <t>GGGAGCTGGACAGCTGCATAGACAGAGCTCAAGAGTAATTCTTCTTGGCTAAGCCAGATCCGAACTCGCAAAGATGGAGAACGGCACAGAGGGCAAGAACTTCTACGTCCCCATGAACAATCGGACCGGGCTTGTGAGGAGTCCTTTTGAATACCCTCAGTATTACTTGGCGGATCCATGGCAATTCAAGTTATTGGGGCTCTACATGTTTTTCCTGCTGGTCACCGGCTTCCCCATCAACGCTCTGACGCTGGTGGTCACAGCTCAGAACAAGAAGCTCCGCCAGCCTCTCAACTTCATCCTGGTGAACTTGGCTGTGGCCGGACTGATCATGGTCTGCTTTGGATTCACCGTTACCATTTACTCTTGTTTGATGGGGTATTTCTCTATGGGACCCATAGGCTGTACGATGGAGGGATTCTTTGCGACACTCGGAGGTCAAGTGTCTCTGTGGTCTCTTGTGGTCTTAGCTATTGAGAGATACATCGTGGTCTGTAAACCCATGGGAAGTTTCAAATTCACTGCAAGCCACTCTGCTGTAGGCTGTGCCTTCACCTGGATCATGGCTTCCTCCTGTGCGGTCCCTCCTTTGTTTGGCTGGTCGAGGTATATTCCAGAGGGCATTCAGGTTTCCTGCGGTCCTGACTATTACACTTTGGCCCCAGGCTTTAACAACGAAAGCTATGTCATGTATATGTTCTCCTGCCACTTCTGTGTACCTGTCTGCACCATCTTCTTCACCTACGGCAGCCTTGTGATGACAGTAAAAGCTGCTGCAGCCCAGCAACAGGATTCGGCCTCTACTCAGAAAGCAGAGAGGGAAGTGACCCGTATGTGCATCCTGATGGTGCTGGGGTTCCTGGTGGCTTGGGTCCCTTACGCTTCCTACGCAGCCTGGCTGTTCTTTAACAGAGGAGTGGCCTTCTCCGCCATCTCCATGGCCATCCCTTCCTTCTTTTCAAAGAGCTCCGCCCTGTTCAACCCCATCATCTACATTTTGATGAACAAACAGTTCCGTAACTGCATGCTGGCTACAATTGGAATGGGTGGCATGGTTGAAGATGAGACTTCAGTCTCCACCAGCAAGACAGAAGTCTCTACCGCTGCTTAAGGACCACACTGGACACCTCTGGACCACCTCTTTCTCTGTGTCTTCTTCACTTTGGCGTGGAATTAAACAAAACAAGATACAAGTCAACTTCCTTCTCATAAATGGACATCAGTCTAACATTTCTGGACGACAACACAACCTGAATTCTTACACGAAACACATACTGACGTGTTTCCTTGTTGACGGGTCATGGTAACAGCTTGTGAAATGTTTGAATGGTGAGTGACAGAATTCACCTTTGTATATTTATGAAATGGAGAGGTTTGTTTATGTTTCAGCCTCGGATATGATAGCCTGTAAATATTTTATAAAGAAAAAAAATGTAGAAAAAAAGATTAAATGCATGCATCAAAAAAAAAAAAAAAAAAAAAAAAAAAAA</t>
  </si>
  <si>
    <t>MENGTEGKNFYVPMNNRTGLVRSPFEYPQYYLADPWQFKLLGLYMFFLLVTGFPINALTLVVTAQNKKLRQPLNFILVNLAVAGLIMVCFGFTVTIYSCLMGYFSMGPIGCTMEGFFATLGGQVSLWSLVVLAIERYIVVCKPMGSFKFTASHSAVGCAFTWIMASSCAVPPLFGWSRYIPEGIQVSCGPDYYTLAPGFNNESYVMYMFSCHFCVPVCTIFFTYGSLVMTVKAAAAQQQDSASTQKAEREVTRMCILMVLGFLVAWVPYASYAAWLFFNRGVAFSAISMAIPSFFSKSSALFNPIIYILMNKQFRNCMLATIGMGGMVEDETSVSTSKTEVSTAA</t>
  </si>
  <si>
    <t>GGCATGTTCGGAAACTCTCCCAGATCCTCCACCTCAAGAAAATTCAAGGGAGCGTCAAAAATGGGTTGGGAGCCCAATGGCACAGAAGGACAGAACTTCTACATCCCCATGTCCAACCGGACGGGGGTTGTTAGGAGCCCCTTTGAGTACCCTCAGTACTACATGGTGGACCCGATCATGTACAAGATTCTAGCTTTTTATATGTTCTTCCTGATCTGCACCGGAACTCCCATCAATGGCTTGACGTTGTACGTCACGGCGACCAACAAGAAGCTTCAACAACCTCTCAACTTCATCCTGGTGAACCTGGCGGTGGCTGGACTCATCATGTGCGCTTTCGGCTTCACCATCACCATCACGTCCAGCTTCTATGGCTATTTCGTTCTTGGGCCAACCTTCTGTGCCATTGAGGGGTTTATGGCCACACTTGGAGGTGAAGTGGCTCTGTGGTCGCTGGTTGTCCTGGCTGTGGAGAGGTACATCGTGGTCTGCAAACCCATGGGGAGCTTCAAATTCACTGGAAGTCATGCCGGAGCTGGGGTGCTTTTCACCTGGGTGATGGCTCTCGCCTGTGCCGCTCCACCACTCTTTGGTTGGTCCAGGTATCTTCCTGAAGGGATGCAATGCTCCTGCGGTCCGGACTACTACACTCTGGCTCCAGGCTACAACAATGAGTCCTTCGTCATTTACATGTTCTGTGTTCACTTCTTCATTCCGGTCTTCCTCATCTTCTTCACGTATGGAAGTTTAGTGTTGACTGTCAARGCTGCAGCAGCGCAGCAGCAGGACTCCGCTTCTACCCAGAAGGCAGAGAAGGAAGTAACACGTATGTGCGTGTTGATGGTCCTCGGCTTCCTGGTGGCTTGGGTTCCGTATGCCAGCTTTGCTGGCTGGATTTTCCTGAACAAAGGAGCTTCCTTCACCGCTCTGACCGCCTCCATCCCTGCTTTCTTTGCCAAGAGCTCAGCTTTGTACAACGCTGTCATCTATGTGCTGCTGAACAAACAGTTCCGTAACTGCATGCTGGCGGCCATTGGAATGGGCGGGATGGTGGAGGATGAGACTTCAGTGTCGACAAGCAAGACAGAAGTCTCGACCGCAGCTTAAGGACCGCATGTCTTAATCCCAACAACCTCTTCGCTTTTGTGGACAAAAAAGAAGCATATTAAAAAGCTAAAAAAAAAGGAAAGTCATAAACTTTTTTGCCAAACCTTCCCTTTCGGATTTGTCAACGCTGGACTTGCTAAGGAATTCCATCGACGTGCTTGWACTTCCAAACAAGTGGGAGTTAATCTGCTTTGGAGATTGTCTTGAACTGTGCATCTGATTTGTGTGAAAGCCAGAGCGACTGAATGAGCGCGTAGAGGAGCTACAGTACGGTCTGACGGTCTGCCTGATGCAGGATTTTTATGGATTTGAAACTGTAAGCCTTGGGGAGTAGACAATAAATGCATGCATAAATGCCAAAAAAAAAAAAAAAAAAAAAAAAAAAAA</t>
  </si>
  <si>
    <t>MGWEPNGTEGQNFYIPMSNRTGVVRSPFEYPQYYMVDPIMYKILAFYMFFLICTGTPINGLTLYVTATNKKLQQPLNFILVNLAVAGLIMCAFGFTITITSSFYGYFVLGPTFCAIEGFMATLGGEVALWSLVVLAVERYIVVCKPMGSFKFTGSHAGAGVLFTWVMALACAAPPLFGWSRYLPEGMQCSCGPDYYTLAPGYNNESFVIYMFCVHFFIPVFLIFFTYGSLVLTVKAAAAQQQDSASTQKAEKEVTRMCVLMVLGFLVAWVPYASFAGWIFLNKGASFTALTASIPAFFAKSSALYNAVIYVLLNKQFRNCMLAAIGMGGMVEDETSVSTSKTEVSTAA</t>
  </si>
  <si>
    <t>CACAGAGACCGAGCGACCAAAGATGGGCTGGGATGCAGGAGAGCAGAACGGAACCGAGGGAAAGAACTTCTACATCCCCATGTCCAACCGGACGGGGATTGTTAGAAGCCCCTACGAATACCCTCAGTATTACATGGTGGACCCGATCATGTATAAGATTCTAGCTTTTTATATGTTCTTCCTGATCTGCACTGGAACTCCCATCAATGGCTTGACGTTGTACGTCACGGCGACCAACAAGAAGCTTCGCCAACCTCTCAACTTCATCCTGGTGAACCTGGCGGTGGCTGGACTCATCATGTGTGCTTTTGGCTTCACCATCACCCTCAATTCAAGCTTCTATGGCTATTTCGTTCTTGGGCCAACCTTCTGTGCCATTGAAGGGTTCATGGCCACACTTGGAGGTCAAATTGCTCTGTGGTCGCTGGTTGTCCTGGCTGTGGAGAGGTACATCGTGGTCTGCAAACCCATGGGGAGCTTCAAATTCACTGGAAGTCATGCCGGAGCTGGGGTGCTTTTCACCTGGGTGATGGCTCTCTCTTGTGCCGCTCCACCACTCTTTGGTTGGTCCAGGTACATCCCTGAAGGGATGCAATGCTCCTGCGGTCCGGACTACTACACTCTGGCTCCAGGCTTCAACAATGAGTCTTACGTCATGTACATGTTCTGTGTTCACTTCTGCATTCCGGTCTTCCTCATTTTCTTCACGTATGGAAGTCTAGTGTTAACTGTCAAAGCTGCAGCAGCGCAGCAGCAGGACTCCGCTTCTACCCAGAAGGCAGAGAAGGAAGTAACACGTATGTGCGTGTTGATGGTCCTCGGCTTCCTGGTGGCTTGGGTTCCGTATGCCAGCTTTGCTGCTTGGATTTTCCTGAACAAAGGAGCTTCCTTCACCGCTCTGACCGCCTCCATCCCTGCTTTCTTTGCCAAGAGCTCAGCTTTGTACAACGCTGTCATCTATGTGCTGCTGAACAAACAGTTCCGTAACTGCATGCTGGCGGCCATTGGAATGGGCGGGATGGTGGAGGATGAGACTTCAGTGTCGACAAGCAAGACAGAAGTCTCGACCGCAGCTTAAGGACCGCATGTCTTAATCCCAACAACCTCTTTAAGTCCGACCATTTAATTTAAAAAGATTCCTTTGAGATTTTAAAAGAAGCATATTTAAAAACAAACAAAAAAAAAAGTTTTTTGGCATATTAAAAAAGAGGAATTCATTGTGGTTTTATCAGTATGGAAAACATTTTCTGAGGAAGAGCAGCTGTGATGCAGTTTCAAAGAATATGCTTCACTGATTATTTGCACTGTTTTTATGTATTTTGTGAAAAACAGAAAAAAAGGACAAAACTGTATTGTGTAGATAATAAATGCATGCAAAAAAAAAAAAAAAATAAAAAAAAAAAAA</t>
  </si>
  <si>
    <t>MGWDAGEQNGTEGKNFYIPMSNRTGIVRSPYEYPQYYMVDPIMYKILAFYMFFLICTGTPINGLTLYVTATNKKLRQPLNFILVNLAVAGLIMCAFGFTITLNSSFYGYFVLGPTFCAIEGFMATLGGQIALWSLVVLAVERYIVVCKPMGSFKFTGSHAGAGVLFTWVMALSCAAPPLFGWSRYIPEGMQCSCGPDYYTLAPGFNNESYVMYMFCVHFCIPVFLIFFTYGSLVLTVKAAAAQQQDSASTQKAEKEVTRMCVLMVLGFLVAWVPYASFAAWIFLNKGASFTALTASIPAFFAKSSALYNAVIYVLLNKQFRNCMLAAIGMGGMVEDETSVSTSKTEVSTAA</t>
  </si>
  <si>
    <t>MGWEPNGTEGQNFYIPMSNRTGVVRSPFEYPQYYMVDPIMYKILAFYMFFLICTGTPINGLTLYVTATNKKLQQPLNFILVNLAVAGLIMCAFGFTITLNSSFYGYFVLGPTFCAIEGFMATLGGQIALWSLVVLAVERYIVVCKPMGSFKFSGTHAGAGVLLTWVMALACAAPPLCGWSRYIPEGMQCSCGPDYYTLAPGFNNESYVMYMFCVHFCVPVFLIFFTYGSLVLTVKAAAAQQQDSASTQKAEKEVTRMCLLMVFGFLVAWVPYASFAGWIFLNKGASFTALTASIPAFFAKSSALYNAVIYVLLNKQFRNCMLAAIGMGGLVEDETSVSTSKTEVSTAA</t>
  </si>
  <si>
    <t>MGWDGGEQNGTEGKNFYIPMSNRTGVVRSPYEYPQYYMVDPIMYKILAFYMFFLICTGTPINGLTLYVTATNKKLQQPLNFILVNLAVAGLIMCAFGFTITITSSFYGYFVLGPTFRAVEGFMATLGGEVALWSLVVLAVERYIVVCKPMGSFKFTGTHAAAGVLFTWVMALACAAPPLLGWSRYIPEGMQCSCGPDYYTLAPGFNNESYVIYMFVVHFFIPVFLIFFTYGSLVLTVKAAAAQQQDSASTQKAEKEVTRMCLLMVFGFLVAWVPYGSFAAWIFLNKGASFTALTASIPAFFAKSSALYNAVIYVLLNKQFRNCMLAAIGMGGLVEDETSVSTSKTEVSTAA</t>
  </si>
  <si>
    <t>MGWDGGEQNGTEGKNFYIPMSNRTGVVRSPYEYPQYYMVDPIMYKILAFYMFFLICTGTPINGLTLYVTATNKKLQQPLNFILVNLAVAGLIMCAFGFTITLNSSFYGYFVLGPTFRAVEGFMATLGGEIALWSLVVLAVERYIVVCKPMGSFKFTGTHAAAGVLFTWVMALACAAPPLLGWSRYIPEGMQCSCGPDYYTLAPGFNNESYVMYMFCVHFCIPVFLIFFTYGSLVLTVKAAAAQQQDSASTQKAEKEVTRMCLLMVFGFLVAWVPYASFAAWIFLNKGASFTALTASIPAFFAKSSALYNAVIYVLLNKQFRNCMLAAIGMGGLVEDETSVSTSKTEVSTAA</t>
  </si>
  <si>
    <t>MGWDGGEQNGTEGKNFYIPMSNRTGVVRSPYEYPQYYMVDPIMYKILAFYMFFLICTGTPINGLTLYVTATNKKLQQPLNFILVNLAVAGLIMCAFGFTITINSSFYGYFVLGPTFRAVEGFMATLGGEIALWSLVVLAVERYIVVCKPMGSFKFTGTHAAAGVLFTWVMALACAAPPLLGWSRYIPEGMQCSCGPDYYTLAPGFNNESYVMYMFCVHFCIPVFLIFFTYGSLVLTVKAAAAQQQDSASTQKAEKEVTRMCLLMVFGFLVAWVPYASFAAWIFLNKGASFTALTASIPAFFAKSSALYNAVIYVLLNKQFRNCMLAAIGMGGLVEDETSVSTSKTEVSTAA</t>
  </si>
  <si>
    <t>MGWDGGEQNGTEGKNFYIPMSNRTGVVRSPYEYPQYYMVDPIMYKILAFYMFFLICTGTPINGLTLYVTATNKKLQQPLNFILVNLAVAGLIMCAFGFTITLTSSFYGYFVLGPTFRAVEGFMATLGGEIALWSLVVLAVERYIVVCKPMGSFKFTGTHAAAGVLFTWVMALACAAPPLLGWSRYIPEGMQCSCGPDYYTLAPGFNNESYVMYMFCVHFCIPVFLIFFTYGSLVLTVKAAAAQQQDSASTQKAEKEVTRMCLLMVFGFLVAWVPYASFAAWIFLNKGASFTALTASIPAFFAKSSALYNAVIYVLLNKQFRNCMLAAIGMGGLVEDETSVSTSKTEVSTAA</t>
  </si>
  <si>
    <t>MGWDGGEQNGTEGKNFYIPMSNRTGVVRSPYEYPQYYMVDPIMYKILAFYMFFLICTGTPINGLTLYVTATNKKLQQPLNFILVNLAVAGLIMCAFGFTITLNSSFYGYFVLGPTFRAVEGFMATLGGEVALWSLVVLAVERYIVVCKPMGSFKFTGTHAAAGVLFTWVMALACAAPPLLGWSRYIPEGMQCSCGPDYYTLAPGFNNESYVMYMFCVHFCIPVFLIFFTYGSLVLTVKAAAAQQQDSASTQKAEKEVTRMCLLMVFGFLVAWVPYASFAAWIFLNKGASFTALTASIPAFFAKSSALYNAVIYVLLNKQFRNCMLAAIGMGGLVEDETSVSTSKTEVSTAA</t>
  </si>
  <si>
    <t>MGWDGGEQNGTEGKNFYIPMSNRTGVVRSPYEYPQYYMVDPIMYKILAFYMFFLICTGTPINGLTLYVTATNKKLQQPLNFILVNLAVAGLIMCAFGFTITLNSSFYGYFVLGPTFRAVEGFMATLGGEIALWSLVVLAVERYIVVCKPMGSFKFTGTHAAAGVLFTWVMALACAAPPLLGWSRYIPEGMQCSCGPDYYTLAPGFNNESYVIYMFCVHFCIPVFLIFFTYGSLVLTVKAAAAQQQDSASTQKAEKEVTRMCLLMVFGFLVAWVPYASFAAWIFLNKGASFTALTASIPAFFAKSSALYNAVIYVLLNKQFRNCMLAAIGMGGLVEDETSVSTSKTEVSTAA</t>
  </si>
  <si>
    <t>MGWDGGEQNGTEGKNFYIPMSNRTGVVRSPYEYPQYYMVDPIMYKILAFYMFFLICTGTPINGLTLYVTATNKKLQQPLNFILVNLAVAGLIMCAFGFTITLNSSFYGYFVLGPTFRAVEGFMATLGGEIALWSLVVLAVERYIVVCKPMGSFKFTGTHAAAGVLFTWVMALACAAPPLLGWSRYIPEGMQCSCGPDYYTLAPGFNNESYVMYMFVVHFCIPVFLIFFTYGSLVLTVKAAAAQQQDSASTQKAEKEVTRMCLLMVFGFLVAWVPYASFAAWIFLNKGASFTALTASIPAFFAKSSALYNAVIYVLLNKQFRNCMLAAIGMGGLVEDETSVSTSKTEVSTAA</t>
  </si>
  <si>
    <t>MGWDGGEQNGTEGKNFYIPMSNRTGVVRSPYEYPQYYMVDPIMYKILAFYMFFLICTGTPINGLTLYVTATNKKLQQPLNFILVNLAVAGLIMCAFGFTITLNSSFYGYFVLGPTFRAVEGFMATLGGEIALWSLVVLAVERYIVVCKPMGSFKFTGTHAAAGVLFTWVMALACAAPPLLGWSRYIPEGMQCSCGPDYYTLAPGFNNESYVMYMFCVHFFIPVFLIFFTYGSLVLTVKAAAAQQQDSASTQKAEKEVTRMCLLMVFGFLVAWVPYASFAAWIFLNKGASFTALTASIPAFFAKSSALYNAVIYVLLNKQFRNCMLAAIGMGGLVEDETSVSTSKTEVSTAA</t>
  </si>
  <si>
    <t>MGWDGGEQNGTEGKNFYIPMSNRTGVVRSPYEYPQYYMVDPIMYKILAFYMFFLICTGTPINGLTLYVTATNKKLQQPLNFILVNLAVAGLIMCAFGFTITLNSSFYGYFVLGPTFRAVEGFMATLGGEIALWSLVVLAVERYIVVCKPMGSFKFTGTHAAAGVLFTWVMALACAAPPLLGWSRYIPEGMQCSCGPDYYTLAPGFNNESYVMYMFCVHFCIPVFLIFFTYGSLVLTVKAAAAQQQDSASTQKAEKEVTRMCLLMVFGFLVAWVPYGSFAAWIFLNKGASFTALTASIPAFFAKSSALYNAVIYVLLNKQFRNCMLAAIGMGGLVEDETSVSTSKTEVSTAA</t>
  </si>
  <si>
    <t>MGWDGGEQNGTEGKNFYIPMSNRTGVVRSPYEYPQYYMVDPIMYKILAFYMFFLICTGTPINGLTLYVTATNKKLQQPLNFILVNLAVAGLIMCAFGFTITINSSFYGYFVLGPTFRAVEGFMATLGGQIALWSLVVLAVERYIVVCKPMGSFKFTGTHAAAGVLFTWVMALACAAPPLLGWSRYIPEGMQCSCGPDYYTLAPGFNNESYVMYMFCVHFCIPVFLIFFTYGSLVLTVKAAAAQQQDSASTQKAEKEVTRMCLLMVFGFLVAWVPYASFAAWIFLNKGASFTALTASIPAFFAKSSALYNAVIYVLLNKQFRNCMLAAIGMGGLVEDETSVSTSKTEVSTAA</t>
  </si>
  <si>
    <t>MGWDGGEQNGTEGKNFYIPMSNRTGVVRSPYEYPQYYMVDPIMYKILAFYMFFLICTGTPINGLTLYVTATNKKLQQPLNFILVNLAVAGLIMCAFGFTITLTSSFYGYFVLGPTFRAVEGFMATLGGEIALWSLVVLAVERYIVVCKPMGSFKFTGTHAAAGVLFTWVMALACAAPPLLGWSRYIPEGMQCSCGPDYYTLAPGFNNESYVIYMFVVHFFIPVFLIFFTYGSLVLTVKAAAAQQQDSASTQKAEKEVTRMCLLMVFGFLVAWVPYGSFAAWIFLNKGASFTALTASIPAFFAKSSALYNAVIYVLLNKQFRNCMLAAIGMGGLVEDETSVSTSKTEVSTAA</t>
  </si>
  <si>
    <t>MGWDGGEQNGTEGKNFYIPMSNRTGVVRSPYEYPQYYMVDPIMYKILAFYMFFLICTGTPINGLTLYVTATNKKLQQPLNFILVNLAVAGLIMCAFGFTITINSSFYGYFVLGPTFRAVEGFMATLGGEIALWSLVVLAVERYIVVCKPMGSFKFTGTHAAAGVLFTWVMALACAAPPLLGWSRYIPEGMQCSCGPDYYTLAPGFNNESYVIYMFVVHFFIPVFLIFFTYGSLVLTVKAAAAQQQDSASTQKAEKEVTRMCLLMVFGFLVAWVPYGSFAAWIFLNKGASFTALTASIPAFFAKSSALYNAVIYVLLNKQFRNCMLAAIGMGGLVEDETSVSTSKTEVSTAA</t>
  </si>
  <si>
    <t>MGWDGGEQNGTEGKNFYIPMSNRTGVVRSPYEYPQYYMVDPIMYKILAFYMFFLICTGTPINGLTLYVTATNKKLQQPLNFILVNLAVAGLIMCAFGFTITITSSFYGYFVLGPTFRAVEGFMATLGGEIALWSLVVLAVERYIVVCKPMGSFKFTGTHAAAGVLFTWVMALACAAPPLLGWSRYIPEGMQCSCGPDYYTLAPGFNNESYVMYMFVVHFFIPVFLIFFTYGSLVLTVKAAAAQQQDSASTQKAEKEVTRMCLLMVFGFLVAWVPYGSFAAWIFLNKGASFTALTASIPAFFAKSSALYNAVIYVLLNKQFRNCMLAAIGMGGLVEDETSVSTSKTEVSTAA</t>
  </si>
  <si>
    <t>MGWDGGEQNGTEGKNFYIPMSNRTGVVRSPYEYPQYYMVDPIMYKILAFYMFFLICTGTPINGLTLYVTATNKKLQQPLNFILVNLAVAGLIMCAFGFTITITSSFYGYFVLGPTFRAVEGFMATLGGEIALWSLVVLAVERYIVVCKPMGSFKFTGTHAAAGVLFTWVMALACAAPPLLGWSRYIPEGMQCSCGPDYYTLAPGFNNESYVIYMFVVHFCIPVFLIFFTYGSLVLTVKAAAAQQQDSASTQKAEKEVTRMCLLMVFGFLVAWVPYGSFAAWIFLNKGASFTALTASIPAFFAKSSALYNAVIYVLLNKQFRNCMLAAIGMGGLVEDETSVSTSKTEVSTAA</t>
  </si>
  <si>
    <t>MGWDGGEQNGTEGKNFYIPMSNRTGVVRSPYEYPQYYMVDPIMYKILAFYMFFLICTGTPINGLTLYVTATNKKLQQPLNFILVNLAVAGLIMCAFGFTITITSSFYGYFVLGPTFRAVEGFMATLGGEIALWSLVVLAVERYIVVCKPMGSFKFTGTHAAAGVLFTWVMALACAAPPLLGWSRYIPEGMQCSCGPDYYTLAPGFNNESYVIYMFVVHFFIPVFLIFFTYGSLVLTVKAAAAQQQDSASTQKAEKEVTRMCLLMVFGFLVAWVPYASFAAWIFLNKGASFTALTASIPAFFAKSSALYNAVIYVLLNKQFRNCMLAAIGMGGLVEDETSVSTSKTEVSTAA</t>
  </si>
  <si>
    <t>MGWDGGEQNGTEGKNFYIPMSNRTGVVRSPYEYPQYYMVDPIMYKILAFYMFFLICTGTPINGLTLYVTATNKKLQQPLNFILVNLAVAGLIMCAFGFTITITSSFYGYFVLGPTFRAVEGFMATLGGEVALWSLVVLAVERYIVVCKPMGSFKFTGTHAAAGVLFTWVMALACAAPPLLGWSRYIPEGMQCSCGPDYYTLAPGFNNESYVMYMFVVHFFIPVFLIFFTYGSLVLTVKAAAAQQQDSASTQKAEKEVTRMCLLMVFGFLVAWVPYGSFAAWIFLNKGASFTALTASIPAFFAKSSALYNAVIYVLLNKQFRNCMLAAIGMGGLVEDETSVSTSKTEVSTAA</t>
  </si>
  <si>
    <t>MGWDGGEQNGTEGKNFYIPMSNRTGVVRSPYEYPQYYMVDPIMYKILAFYMFFLICTGTPINGLTLYVTATNKKLQQPLNFILVNLAVAGLIMCAFGFTITLTSSFYGYFVLGPTFRAVEGFMATLGGEIALWSLVVLAVERYIVVCKPMGSFKFTGTHAAAGVLFTWVMALACAAPPLLGWSRYIPEGMQCSCGPDYYTLAPGFNNESYVMYMFVVHFFIPVFLIFFTYGSLVLTVKAAAAQQQDSASTQKAEKEVTRMCLLMVFGFLVAWVPYGSFAAWIFLNKGASFTALTASIPAFFAKSSALYNAVIYVLLNKQFRNCMLAAIGMGGLVEDETSVSTSKTEVSTAA</t>
  </si>
  <si>
    <t>MGWDGGEQNGTEGKNFYIPMSNRTGVVRSPYEYPQYYMVDPIMYKILAFYMFFLICTGTPINGLTLYVTATNKKLQQPLNFILVNLAVAGLIMCAFGFTITINSSFYGYFVLGPTFRAVEGFMATLGGEIALWSLVVLAVERYIVVCKPMGSFKFTGTHAAAGVLFTWVMALACAAPPLLGWSRYIPEGMQCSCGPDYYTLAPGFNNESYVMYMFVVHFFIPVFLIFFTYGSLVLTVKAAAAQQQDSASTQKAEKEVTRMCLLMVFGFLVAWVPYGSFAAWIFLNKGASFTALTASIPAFFAKSSALYNAVIYVLLNKQFRNCMLAAIGMGGLVEDETSVSTSKTEVSTAA</t>
  </si>
  <si>
    <t>MGWDGGEQNGTEGKNFYIPMSNRTGVVRSPYEYPQYYMVDPIMYKILAFYMFFLICTGTPINGLTLYVTATNKKLQQPLNFILVNLAVAGLIMCAFGFTITITSSFYGYFVLGPTFRAVEGFMATLGGEIALWSLVVLAVERYIVVCKPMGSFKFTGTHAAAGVLFTWVMALACAAPPLLGWSRYIPEGMQCSCGPDYYTLAPGFNNESYVMYMFCVHFFIPVFLIFFTYGSLVLTVKAAAAQQQDSASTQKAEKEVTRMCLLMVFGFLVAWVPYGSFAAWIFLNKGASFTALTASIPAFFAKSSALYNAVIYVLLNKQFRNCMLAAIGMGGLVEDETSVSTSKTEVSTAA</t>
  </si>
  <si>
    <t>MGWDGGEQNGTEGKNFYIPMSNRTGVVRSPYEYPQYYMVDPIMYKILAFYMFFLICTGTPINGLTLYVTATNKKLQQPLNFILVNLAVAGLIMCAFGFTITITSSFYGYFVLGPTFRAVEGFMATLGGEIALWSLVVLAVERYIVVCKPMGSFKFTGTHAAAGVLFTWVMALACAAPPLLGWSRYIPEGMQCSCGPDYYTLAPGFNNESYVMYMFVVHFCIPVFLIFFTYGSLVLTVKAAAAQQQDSASTQKAEKEVTRMCLLMVFGFLVAWVPYGSFAAWIFLNKGASFTALTASIPAFFAKSSALYNAVIYVLLNKQFRNCMLAAIGMGGLVEDETSVSTSKTEVSTAA</t>
  </si>
  <si>
    <t>MGWDGGEQNGTEGKNFYIPMSNRTGVVRSPYEYPQYYMVDPIMYKILAFYMFFLICTGTPINGLTLYVTATNKKLQQPLNFILVNLAVAGLIMCAFGFTITITSSFYGYFVLGPTFRAVEGFMATLGGEIALWSLVVLAVERYIVVCKPMGSFKFTGTHAAAGVLFTWVMALACAAPPLLGWSRYIPEGMQCSCGPDYYTLAPGFNNESYVMYMFVVHFFIPVFLIFFTYGSLVLTVKAAAAQQQDSASTQKAEKEVTRMCLLMVFGFLVAWVPYASFAAWIFLNKGASFTALTASIPAFFAKSSALYNAVIYVLLNKQFRNCMLAAIGMGGLVEDETSVSTSKTEVSTAA</t>
  </si>
  <si>
    <t>Ancestor 1</t>
  </si>
  <si>
    <t>MENGTEGKNFYIPMNNRTGLVRSPFEYPQYYLADPWQFKLLGLYMFFLILTGFPINALTLVVTAQNKKLRQPLNFILVNLAVAGLIMVCFGFTVTIYSCMMGYFSLGPIGCTIEGFMATIGGQVSLWSLVVLAIERYIVVCKPMGSFKFTATHSAAGCAFTWIMASSCAVPPLVGWSRYIPEGIQVSCGPDYYTLAPGFNNETYVMYMFTCHFCVPVFTIFFTYGSLVMTVKAAAAQQQDSASTQKAEKEVTRMCILMVLGFLLAWVPYASYAAWIFFNRGAAFSAMSMAIPSFFSKSSALFNPIIYILMNKQFRNCMLATIGMGGMVEDETSVSTSKTEVSTAA</t>
  </si>
  <si>
    <t>Ancestor 2</t>
  </si>
  <si>
    <t>MENGTEGKNFYIPMNNRTGLVRSPFEYPQYYLADPWQFKLLGLYMFFLILTGFPINALTLVVTAQNKKLRQPLNFILVNLAVAGLIMVCFGFTVCIYSCMVGYFSLGPIGCTIEGFMATIGGQVSLWSLVVLAIERYIVVCKPMGSFKFTATHSAAGCAFTWIMASSCAVPPLVGWSRYIPEGIQVSCGPDYYTLAPGFNNETFVMYMFTCHFCVPVFTIFFTYGSLVMTVKAAAAQQQDSASTQKAEKEVTRMCFLMVLGFLLAWVPYASYAAWIFFNRGAAFSAMSMAIPSFFSKSSALFNPIIYILMNKQFRNCMLATIGMGGMVEDETSVSTSKTEVSTAA</t>
  </si>
  <si>
    <t>Ancestor 3</t>
  </si>
  <si>
    <t>MENGTEGKNFYIPMNNRTGLVRSPFEYPQYYLADPWQFKLLGLYMFFLVITGFPINALTLVVTAQNKKLRQPLNFILVNLAVAGLIMVCFGFTVTIYSCMMGYFSMGPIGCTMEGFMATIGGQVSLWSLVVLAIERYIVVCKPMGSFKFTATHSAAGCAFTWMMACSCAVPPLVGWSRYIPEGIQVSCGPDYYTLAPGFNNESYVMYMFSCHFCVPVFTIFFTYGSLVMTVKAAAAQQQDSASTQKAEKEVTRMCILMVLGFLLAWVPYASYAAWIFFNRGAAFSAMSMAIPSFFSKSSALFNPIIYILMNKQFRNCMLATIGMGGMVEDETSVSTSKTEVSTAA</t>
  </si>
  <si>
    <t>Ancestor 6</t>
  </si>
  <si>
    <t>MENGTEGKNFYIPMNNRTGLVRSPFEYPQYYLADPWQFKLLGLYMFFLFVTGFPINALTLVVTAQNKKLRQPLNFILVNLAVAGLIMVCFGFTVTIYSCMMGYFSMGPIGCTMEGFFATIGGQVSLWSLVVLAIERYIVVCKPMGSFKFTATHSAAGCAFTWMMACSCAVPPLVGWSRYIPEGIQVSCGPDYYTLAPGFNNESYVMYMFSCHFCVPVCTIFFTYGSLVMTVKAAAAQQQDSASTQKAEKEVTRMCILMVLGFLLAWVPYASYAAWLFFNRGVAFSAMSMAIPSFFSKSSALFNPIIYILMNKQFRNCMLATIGMGGMVEDETSVSTSKTEVSTAA</t>
  </si>
  <si>
    <t>UniProt</t>
  </si>
  <si>
    <t>SWS2B</t>
  </si>
  <si>
    <t>MRGNRPVDFPDDFWIPIPLDTNNITSLSPYLVPQDHLGSPGIFYSLSAFMFFLFVAGTGINTLTIVCTIQYKKLRSHLNYILVNLSVANLLVSSVGSFTCFYCFAFRYMILGPVGCKIEGFTATVGGMVSLWSLAVIAFERWMVVCKPLGNLTFKPNHAIACCALTWVFALIAAIPPLVGWSRYIPEGMQCSCGPDWYTTDNKFNNESYVMFLFCFCFSVPFFTIVFCYSQLLFMLKSVAKAQAESASTQKAEKEVTRMVVVMVMGFLVCWMPYASFALWIINNRGQPFDLRLATLPSCLSKASTVYNPVIYILLNKQFRSCIRKMVGMSGGDDEGSSTSQSVTEVSKVGPA</t>
  </si>
  <si>
    <t>MRFISGGELPDDFWIPIPLDTNNLSLLSPFLVPQDHLGSSGTFYAMAAFMFFLFVFGTSINSLTIACTFQNKKLRSHLNYILVNLSVANLLVSGVGSSTAFCSFACRYFVFGSLACKIEGFAATLGGMVGLWSLAVIAFERWLVICKPLGNFTFKPEHALACCLVTWVCALAAAAPPLAGWSRYIPEGLQCSCGPDWYTTNNKYNNESYVMFLFCFCFAVPFATIVFCYSQLLVTLKMAAKAQAESASTQKAEREVTRMVVVMVLGFLVCWMPYASFALWVVNNRGHSFDLRLATIPSCLSKASTVYNPVIYVLLNKQFRSCMLTMLGMGGGEEEDSTSVTEVSKVGPA</t>
  </si>
  <si>
    <t>MRGNRVVEFPDDFWIPIPLDTNNVTALSPFLVPQDHLGSPTIFYSMSALMFVLFVAGTAINLLTIACTLQYKKLRSHLNYILVNMAVANLIVASTGSSTCFVCFAFKYMVLGPLGCKIEGFTAALGGMVSLWSLAVIAFERWLVICKPLGNFVFKSEHALLCCALTWVCGLCASVPPLVGWSRYIPEGMQCSCGPDWYTTGNKFNNESFVMFLFCFCFAVPFSIIVFCYSQLLFTLKMAAKAQADSASTQKAEKEVTRMVVVMVVAFLVCYVPYASFALWVINNRGQTFDLRLATIPSCVSKASTVYNPFIYVLLNKQFRLCMKKMLGMSADEDEESSTSQSTTEVSKVGPS</t>
  </si>
  <si>
    <t>MRSTRVIELPEDFWIPIPLETNNITSLSPFSVPQDHLGDPATFYTMAGYTFLLFVIGTSINTLTIACTVRYKKLRSHLNYILVNLAVANLLVSVIGSFTACCSFTCRYFVFGPLACKIEGFIATLGGMVSLWSLAVIAFERWLVICKPLGNVAFKPEHATGCCVLTWIFALIASLPPLLGWSRYIPEGLQCSCGPDWYTTNNKYNNESYVMFLFCFCFAVPLITILFCYSQLLITLKMGAKAQAESASTQKAEKEVTRMVVVMVLGFLVCWMPYASFALWVVNNRGQIFDLRLATVPACLSKASTVYNPIIYVLFNKQFRTCMVTLVGMGDGEEEVSTTQSVTEVSKVGPA</t>
  </si>
  <si>
    <t>MKMRVNRQEEFPDDYWIPIPLDTDNMSAYSPYLVPQDHLGSLGLFYSMSALMFFLFVAGTAINILTIACTIQYKKLRSHLNYILVNMAVANLIVSSMGSFTCFYCFAYRYMALGPLGCKIEGFTAGVGGMVSLWSLAVIAFERWLVICKPLGNFAFKSEHALFFCALTWFFALCATVPPLVGWSRYIPEGMQCSCGPDWYTTGNKFNTESYVLFLFCFCFSVPFTCIVFCYSQLLFTLKSAAKAQAESASTQKAEKEVTRMVVVMVLGFLVCYMPYASFALWIVTHRGQPFDLRLATIPSCFSKASTVYNPVIYVVLNKQFRSCMRKMLGMSGGDEEESSASQSVTEVSKVGPS</t>
  </si>
  <si>
    <t>MKQQQQTPELFEDFHMPITLDVSNISAYSPFLVPQDHLGHSGVFMGMSAFMLFLFIAGTAINVLTIVCTIQYKKLRSHLNYILVNLAISNLWVSVFGSSVAFYAFYKKYFVFGPIGCKIEGFTSTIGGMVSLWSLAVVALERWLVICKPLGNFTFKTPHAIAGCILPWCMALAAGLPPLLGWSRYIPEGLQCSCGPDWYTTNNKFNNESYVMFLFCFCFAVPFSTIVFCYGQLLITLKLAAKAQADSASTQKAEREVTKMVVVMVFGFLICWGPYAIFAIWVVSNRGAPFDLRLATIPSCLCKASTVYNPVIYVLMNKQFRSCMMKMVFNKNIEEDEASSSSQVTQVSSVAPEK</t>
  </si>
  <si>
    <t>GAATTCTACGCACACAGATTGTGGGCCTACATATAAGTTAACTTAATTCCTTCATGTTGTCCCAACACAAATTGGTTGTGTAGAACCCAGCATTTTTATAGTGTATTTCAACTTTTATATAGTTTTCCATGGCTGTCCAATTAAAATACAGACCCATTAACACAATGAGCCTTCATGACTTTTCTGTAAATCGAAATCAGATGTTGAAAACATGCAGATGAATACGCATCTTCTGTACACTTAAATTTCTACTAAATCTGTAAAGTCTGTGAAATTTGTAATTTTAATTTGTTGTGTGGCTAAATGTGATTTGTTCCCACACAATTTAACATTGACTTGATGTTTACCTCAGTTCCGGAAGTCTGATGACAAGATCATTTGACAACCCAAATGTATTTTCAAACAAAAATACAACATCTCAAAACTGAACTTTCTCAAGCCTTTCTCCTTTGAACAATACCTTTCTCAGCTCTCACACCATAACAGTCTATACAGACGAATGTCAAGGACAATCCAACTCTCAAGTATTTAAGGCTCTTCACAAAGGCCGTGATTCCAGGCCCAAAGCTGGAGATAATACGATGGGAAGCAGATTAAAGAGGAGTTAACTGCCAGTGATTAGCTGCTTTATCTGCATTGGCCGGCAGATTAAATGCCATCGCTAACACAGAACCACACTGAAGGGTGAAAGGGATCATCCGAATTAGTCAGGTTTTGGTGTTGGAAATGAGATTAGGTGAATTGTGTCTTGTACTGCGCAGATGTAGTTTTGTAGCGTGTGTGTGTGTGTGCTCAGGAAACTTTGTGTGTAGCTGATGACAACAAACCTCAAATCCTACACTTAAGACCATTTGGGAGGAGCAAAATGATATCTTTTGGATCTCTATATAAGAGGGATTGCATGCCAATAATTTGAGGGAGTCTTCATCTGGTGACCAGTGAAGAGAGATTTGACATCAATCAAGGAATGCTGCAGTAATCTGCAGAAGAAATCAAACCATTTATTACAGCATTTCTCAGTGGAGTGGGCACCAATTACAAGCAAGATGAAGCAACAACAGCAAACGCCAGAACTGTTCGAAGACTTCCACATGCCCATCACTTTAGACGTCAGCAACATCTCAGCTTACAGCCCTTTCCTGGTCCCACAGGACCACCTGGGACACAGTGGCGTATTCATGGGCATGTCCGCTTTTATGCTCTTCCTTTTTATCGCAGGAACTGCCATCAACGTTCTTACCATAGTTTGCACAATTCAATACAAGAAACTCAGATCTCACCTGAACTATATTCTTGTGAACCTTGCCATTTCCAACTTGTGGGTGTCCGTTTTCGGTTCCTCGGTAGCGTTCTACGCCTTTTACAAAAAGTACTTTGTCTTTGGGCCAATAGGATGCAAAATCGAGGGCTTCACTTCAACAATTGGAGGTACATTGTAACATGCGTCCACATTGTTTTAATGCTAGCCACTTGTAGATCTTACATTCTGCTACTGGACTGTGATGGTTTCAACAATCTTCTTACTGTGTTTTTGCAGGAATGGTGAGTTTGTGGTCTCTTGCTGTGGTGGCGCTGGAAAGGTGGCTGGTCATTTGCAAACCCCTCGGGAACTTTACCTTCAAGACCCCTCATGCCATTGCCGGCTGCATACTTCCTTGGTGTATGGCATTGGCTGCTGGACTCCCTCCACTCTTAGGCTGGAGCCGGTAAGTCCCTTGGTTACATTTTACTTTGATGGTCCCTTCAGGCCTTCTGTTGACTTTGCAACTAGTATTACACAGCAAGTGTCCATGTGACCGTGTTCCTCATAGTCACTAAAATGTCTGTTGGCAGACGATCAGAATCAATTGTTTGCAGATTTAAAGCAGACACTAATGGTTGTTATATTCAACAGAATGTCTAAAGTGGAACTTCAACTTAATGTGTTGCCACTGCCTGTAATACACTGACAATGCAACAGCTTTTTGTTTTGCTAAATGGTGATGACTGAAATCTGTTTTACAGGTATATACCAGAGGGCTTGCAGTGCTCTTGTGGACCTGACTGGTATACGACTAACAACAAATTCAACAATGAATCCTACGTCATGTTCCTCTTCTGCTTTTGCTTTGCGGTTCCTTTCAGCACCATTGTATTCTGTTATGGTCAGCTGCTCATCACTCTCAAATTAGTAAGTACAATTTTCACTTCGAAATTTTTATTTTCCAAACTGCAATTATTCTTAAACAAACTTAATATATGGAACTATACATTTTACACATTACAATAAGGTCGTATCAGTTGATGTGAGTCAATGTATTCTTTAACATGAACAAACAACAAGCAATACATTTATTAGCCTACAGTATTTATTCATCTTTGTTAATGTTAAATGATAGTTTAGGTTAACTCATTAAATTAACTAATGTTAAACATTCATTTGAATTTTAATAATGTATTTGTAAATGCTAAACTATGATTAATAAATGCTGTACTAGCATTATTCCTACTCATTTCATGTTTAGTAAATGCACTAACATTAACTAATGTAAGCTTATTGTAAAGTGTTACTAAACATATTTAATATACAAGTCAAAGATTAAGTTTAGTTATGCAACAAGATAATATTCAAAAACATATTGCTGTATTTAGCTTATTATGCTGAAAATAAAATGGCATTAGAGTAAAGATTACACAAACATTTAGTTATTTTACTACTGAACCCTAGAACAACCGATAAAACGCAATTTATTATTTATTTATTTATTACGTTGCTCTCTTTAATGTAATGCAAAAGCACTCTTTCTCCACTAGAGGGAGACTAAATACATGGCTTTGAGTAGTCACGTTGCCAGTTGCTCTAAAATCCCTTGTTTGTCCTACCAGGCAGCCAAAGCTCAAGCTGATTCAGCCTCAACCCAGAAGGCTGAGAGGGAGGTGACAAAGATGGTGGTGGTAATGGTGTTCGGCTTCTTGATATGCTGGGGACCATATGCTATCTTTGCAATCTGGGTGGTTTCCAACCGCGGTGCACCTTTTGACCTGAGACTGGCAACCATTCCCTCCTGCCTTTGTAAAGCCTCTACAGTGTACAATCCCGTCATATATGTCTTAATGAACAAACAGGTATAGTATCATTTGTGGCAGCTGTATGTTGAGCTGAATCAAATAGCATGTTTATTAAGCATAGATAATCATAACATCTACCTACAACTTTTTTTTTAAACAACAGTTCCGCTCCTGTATGATGAAGATGGTCTTCAACAAGAATATTGAGGAAGATGAGGCTTCTTCTTCATCTCAGGTCACCCAGGTCTCCTCTGTTGCGCCAGAGAAATAAACACAGTTCTCATGTAACCTCATCCTGCGGACGAACCACTCTAGCAGTGACAAAATGATTTTACAACATCTGTAAATAAAAAAACGTAGACCCAATAGGAATTTTTGCTTTTAATGTCAACATTTTTGTAACTTGGTCTTGGCTTGCTGAACATGTAGAGTTAGTAGATCATTATTATCATATTAAAATGTACAATAAATGCAAAGAAAGAAAGAATCATGTTGTTACATTATTCAGAGTTGCCTCACACAGTACAATAGTTTGTATTGAATATATGAATTATTATTTCCTGTTACAAATGACAACAAGTACAACATGAAAGTATTTCAAATCACGATGAAGTCCATTATTCTTGAGTTTTGAGTAGCATATCCAGTCTGAAAAGAAAACATGCATTATTTGTTGCACGAATAAGTCTTAATAAGGGATAGTCTGAATAGAAAGCAACATTTACACACACACACACAAACACATACATATATATTATTGGTTGCATGAAACATTTGTTAATTAATTAATAATAGGGAAAATTGCTTTGAATGTCTTCGCTCACATCACTGAACTGACATGCATTCTTACTCACCTTGTTCATGTATTTCATTCAATGGGTTGTTCACTTCCAAAACAAGAACAAAAGGGCAGAGAGAGAATGTGATGTTAGCTTTTGCCATCCTAACACAGTCAAATCAAGATCAACTCGATAGAAATTAAACCACAAACGATGTCAACGAAACAATGAGCAGTGAAAGCAAAGGTTTGCCCATGTTAGATTGACATCTCTTTTATGGAATAATTCCACTCAAAGTATATAAAAGTTCAATAAACATTCAGTGCTAAATACCGTGATAATAGCGCTTGTCCATTGGCAGGTCATGCGAGACTAAACCGTGCTACTATGTTGAGCTGTCGTTGAGAATTC</t>
  </si>
  <si>
    <t>MKQQQQTPELFEDFHMPITLDVSNISAYSPFLVPQDHLGHSGVFMGMSAFMLFLFIAGTAINVLTIVCTIQYKKLRSHLNYILVNLAISNLWVSVFGSSVAFYAFYKKYFVFGPIGCKIEGFTATIGGMVSLWSLAVVALERWLVICKPLGNFTFKTPHAIAGCILPWCMALAAGLPPLLGWSRYIPEGLQCSCGPDWYTTNNKFNNESYVMFLFCFCFAVPFSTIVFCYGQLLITLKLAAKAQADSASTQKAEREVTKMVVVMVFGFLICWGPYAIFAIWVVSNRGAPFDLRLATIPSCLCKASTVYNPVIYVLMNKQFRSCMMKMVFNKNIEEDEASSSSQVTQVSSVAPEK</t>
  </si>
  <si>
    <t>MKQQQQTPELFEDFHMPITLDVSNISAYSPFLVPQDHLGHSGVFMGMSAFMLFLFIAGTAINVLTIVCTIQYKKLRSHLNYILVNLAIANLWVSVFGSSVAFYAFYKKYFVFGPIGCKIEGFTSTIGGMVSLWSLAVVALERWLVICKPLGNFTFKTPHAIAGCILPWCMALAAGLPPLLGWSRYIPEGLQCSCGPDWYTTNNKFNNESYVMFLFCFCFAVPFSTIVFCYGQLLITLKLAAKAQADSASTQKAEREVTKMVVVMVFGFLICWGPYAIFAIWVVSNRGAPFDLRLATIPSCLCKASTVYNPVIYVLMNKQFRSCMMKMVFNKNIEEDEASSSSQVTQVSSVAPEK</t>
  </si>
  <si>
    <t>MKQQQQTPELFEDFHMPITLDVSNISAYSPFLVPQDHLGHSGVFMGMSAFMLFLFIAGTAINVLTIVCTIQYKKLRSHLNYILVNLAISNLLVSVFGSSVAFYAFYKKYFVFGPIGCKIEGFTSTIGGMVSLWSLAVVALERWLVICKPLGNFTFKTPHAIAGCILPWCMALAAGLPPLLGWSRYIPEGLQCSCGPDWYTTNNKFNNESYVMFLFCFCFAVPFSTIVFCYGQLLITLKLAAKAQADSASTQKAEREVTKMVVVMVFGFLICWGPYAIFAIWVVSNRGAPFDLRLATIPSCLCKASTVYNPVIYVLMNKQFRSCMMKMVFNKNIEEDEASSSSQVTQVSSVAPEK</t>
  </si>
  <si>
    <t>MKQQQQTPELFEDFHMPITLDVSNISAYSPFLVPQDHLGHSGVFMGMSAFMLFLFIAGTAINVLTIVCTIQYKKLRSHLNYILVNLAISNLWVSIFGSSVAFYAFYKKYFVFGPIGCKIEGFTSTIGGMVSLWSLAVVALERWLVICKPLGNFTFKTPHAIAGCILPWCMALAAGLPPLLGWSRYIPEGLQCSCGPDWYTTNNKFNNESYVMFLFCFCFAVPFSTIVFCYGQLLITLKLAAKAQADSASTQKAEREVTKMVVVMVFGFLICWGPYAIFAIWVVSNRGAPFDLRLATIPSCLCKASTVYNPVIYVLMNKQFRSCMMKMVFNKNIEEDEASSSSQVTQVSSVAPEK</t>
  </si>
  <si>
    <t>MKQQQQTPELFEDFHMPITLDVSNISAYSPFLVPQDHLGHSGVFMGMSAFMLFLFIAGTAINVLTIVCTIQYKKLRSHLNYILVNLAISNLWVSVFGSSVAFYSFYKKYFVFGPIGCKIEGFTSTIGGMVSLWSLAVVALERWLVICKPLGNFTFKTPHAIAGCILPWCMALAAGLPPLLGWSRYIPEGLQCSCGPDWYTTNNKFNNESYVMFLFCFCFAVPFSTIVFCYGQLLITLKLAAKAQADSASTQKAEREVTKMVVVMVFGFLICWGPYAIFAIWVVSNRGAPFDLRLATIPSCLCKASTVYNPVIYVLMNKQFRSCMMKMVFNKNIEEDEASSSSQVTQVSSVAPEK</t>
  </si>
  <si>
    <t>MKQQQQTPELFEDFHMPITLDVSNISAYSPFLVPQDHLGHSGVFMGMSAFMLFLFIAGTAINVLTIVCTIQYKKLRSHLNYILVNLAISNLWVSVFGSSVAFYAFFKKYFVFGPIGCKIEGFTSTIGGMVSLWSLAVVALERWLVICKPLGNFTFKTPHAIAGCILPWCMALAAGLPPLLGWSRYIPEGLQCSCGPDWYTTNNKFNNESYVMFLFCFCFAVPFSTIVFCYGQLLITLKLAAKAQADSASTQKAEREVTKMVVVMVFGFLICWGPYAIFAIWVVSNRGAPFDLRLATIPSCLCKASTVYNPVIYVLMNKQFRSCMMKMVFNKNIEEDEASSSSQVTQVSSVAPEK</t>
  </si>
  <si>
    <t>MKQQQQTPELFEDFHMPITLDVSNISAYSPFLVPQDHLGHSGVFMGMSAFMLFLFIAGTAINVLTIVCTIQYKKLRSHLNYILVNLAISNLWVSVFGSSVAFYAFYNKYFVFGPIGCKIEGFTSTIGGMVSLWSLAVVALERWLVICKPLGNFTFKTPHAIAGCILPWCMALAAGLPPLLGWSRYIPEGLQCSCGPDWYTTNNKFNNESYVMFLFCFCFAVPFSTIVFCYGQLLITLKLAAKAQADSASTQKAEREVTKMVVVMVFGFLICWGPYAIFAIWVVSNRGAPFDLRLATIPSCLCKASTVYNPVIYVLMNKQFRSCMMKMVFNKNIEEDEASSSSQVTQVSSVAPEK</t>
  </si>
  <si>
    <t>MKQQQQTPELFEDFHMPITLDVSNISAYSPFLVPQDHLGHSGVFMGMSAFMLFLFIAGTAINVLTIVCTIQYKKLRSHLNYILVNLAISNLWVSVFGSSVAFYAFYKKYFVFGPTGCKIEGFTSTIGGMVSLWSLAVVALERWLVICKPLGNFTFKTPHAIAGCILPWCMALAAGLPPLLGWSRYIPEGLQCSCGPDWYTTNNKFNNESYVMFLFCFCFAVPFSTIVFCYGQLLITLKLAAKAQADSASTQKAEREVTKMVVVMVFGFLICWGPYAIFAIWVVSNRGAPFDLRLATIPSCLCKASTVYNPVIYVLMNKQFRSCMMKMVFNKNIEEDEASSSSQVTQVSSVAPEK</t>
  </si>
  <si>
    <t>MKQQQQTPELFEDFHMPITLDVSNISAYSPFLVPQDHLGHSGVFMGMSAFMLFLFIAGTAINVLTIVCTIQYKKLRSHLNYILVNLAISNLWVSVFGSSVAFYAFYKKYFVFGPIACKIEGFTSTIGGMVSLWSLAVVALERWLVICKPLGNFTFKTPHAIAGCILPWCMALAAGLPPLLGWSRYIPEGLQCSCGPDWYTTNNKFNNESYVMFLFCFCFAVPFSTIVFCYGQLLITLKLAAKAQADSASTQKAEREVTKMVVVMVFGFLICWGPYAIFAIWVVSNRGAPFDLRLATIPSCLCKASTVYNPVIYVLMNKQFRSCMMKMVFNKNIEEDEASSSSQVTQVSSVAPEK</t>
  </si>
  <si>
    <t>MKQQQQTPELFEDFHMPITLDVSNISAYSPFLVPQDHLGHSGVFMGMSAFMLFLFIAGTAINVLTIVCTIQYKKLRSHLNYILVNLAISNLWVSVFGSSVAFYAFYKKYFVFGPIGCKIEGFTSTLGGMVSLWSLAVVALERWLVICKPLGNFTFKTPHAIAGCILPWCMALAAGLPPLLGWSRYIPEGLQCSCGPDWYTTNNKFNNESYVMFLFCFCFAVPFSTIVFCYGQLLITLKLAAKAQADSASTQKAEREVTKMVVVMVFGFLICWGPYAIFAIWVVSNRGAPFDLRLATIPSCLCKASTVYNPVIYVLMNKQFRSCMMKMVFNKNIEEDEASSSSQVTQVSSVAPEK</t>
  </si>
  <si>
    <t>MKQQQQTPELFEDFHMPITLDVSNISAYSPFLVPQDHLGHSGVFMGMSAFMLFLFIAGTAINVLTIVCTIQYKKLRSHLNYILVNLAISNLWVSVFGSSVAFYAFYKKYFVFGPIGCKIEGFTSTIGGMVSLWSLAVVALERWLVICKPLGNFTFKTPHAIAGCILPWCMALAAGLPPLLGWSRYIPEGLQCSCGPDWYTTNNKFNNESYVMFLFCFCFAVPFSTIVFCYGQLLITLKLAAKAQADSASTQKAEREVTKMVVVMVFGFLICWGPYAIFAIWVVSNRGAPFDLRLATIPSCLSKASTVYNPVIYVLMNKQFRSCMMKMVFNKNIEEDEASSSSQVTQVSSVAPEK</t>
  </si>
  <si>
    <t>MKQVPEFHEDFYIPIPLDINNLSAYSPFLVPQDHLGNQGIFMAMSVFMFFIFIGGTSINILTILCTIQFKKLRSHLNYILVNLSIANLFVAIFGSPLSFYSFFNRYFIFGATACKIEGFLATLGGMVGLWSLAVVAFERWLVICKPLGNFTFKTPHAIAGCILPWISALAASLPPLFGWSRYIPEGLQCSCGPDWYTTNNKYNNESYVMFLFCFCFAVPFGTIVFCYGQLLITLKLAAKAQADSASTQKAEREVTKMVVVMVLGFLVCWAPYASFSLWIVSHRGEEFDLRMATIPSCLSKASTVYNPVIYVLMNKQFRSCMMKMVCGKNIEEDEASTSSQVTQVSSVAPEK</t>
  </si>
  <si>
    <t>MKQVPEFHEDFYIPIPLDINNLSAYSPFLVPQDHLGNQGIFMAMSVFMFFIFIGGASINILTILCTIQFKKLRSHLNYILVNLAIANLFVAIFGSPLSFYSFFNRYFIFGATACKIEGFLATLGGMVGLWSLAVVAFERWLVICKPLGNFTFKTPHAIAGCILPWISALAASLPPLFGWSRYIPEGLQCSCGPDWYTTNNKYNNESYVMFLFCFCFAVPFGTIVFCYGQLLITLKLAAKAQADSASTQKAEREVTKMVVVMVLGFLVCWAPYASFSLWIVSHRGEEFDLRMATIPSCLSKASTVYNPVIYVLMNKQFRSCMMKMVCGKNIEEDEASTSSQVTQVSSVAPEK</t>
  </si>
  <si>
    <t>MKQVPEFHEDFYIPIPLDINNLSAYSPFLVPQDHLGNQGIFMAMSVFMFFIFIGGASINILTILCTIQFKKLRSHLNYILVNLSIANLFVSIFGSPLSFYSFFNRYFIFGATACKIEGFLATLGGMVGLWSLAVVAFERWLVICKPLGNFTFKTPHAIAGCILPWISALAASLPPLFGWSRYIPEGLQCSCGPDWYTTNNKYNNESYVMFLFCFCFAVPFGTIVFCYGQLLITLKLAAKAQADSASTQKAEREVTKMVVVMVLGFLVCWAPYASFSLWIVSHRGEEFDLRMATIPSCLSKASTVYNPVIYVLMNKQFRSCMMKMVCGKNIEEDEASTSSQVTQVSSVAPEK</t>
  </si>
  <si>
    <t>MKQVPEFHEDFYIPIPLDINNLSAYSPFLVPQDHLGNQGIFMAMSVFMFFIFIGGASINILTILCTIQFKKLRSHLNYILVNLSIANLFVAIFGSSLSFYSFFNRYFIFGATACKIEGFLATLGGMVGLWSLAVVAFERWLVICKPLGNFTFKTPHAIAGCILPWISALAASLPPLFGWSRYIPEGLQCSCGPDWYTTNNKYNNESYVMFLFCFCFAVPFGTIVFCYGQLLITLKLAAKAQADSASTQKAEREVTKMVVVMVLGFLVCWAPYASFSLWIVSHRGEEFDLRMATIPSCLSKASTVYNPVIYVLMNKQFRSCMMKMVCGKNIEEDEASTSSQVTQVSSVAPEK</t>
  </si>
  <si>
    <t>MKQVPEFHEDFYIPIPLDINNLSAYSPFLVPQDHLGNQGIFMAMSVFMFFIFIGGASINILTILCTIQFKKLRSHLNYILVNLSIANLFVAIFGSPLAFYSFFNRYFIFGATACKIEGFLATLGGMVGLWSLAVVAFERWLVICKPLGNFTFKTPHAIAGCILPWISALAASLPPLFGWSRYIPEGLQCSCGPDWYTTNNKYNNESYVMFLFCFCFAVPFGTIVFCYGQLLITLKLAAKAQADSASTQKAEREVTKMVVVMVLGFLVCWAPYASFSLWIVSHRGEEFDLRMATIPSCLSKASTVYNPVIYVLMNKQFRSCMMKMVCGKNIEEDEASTSSQVTQVSSVAPEK</t>
  </si>
  <si>
    <t>MKQVPEFHEDFYIPIPLDINNLSAYSPFLVPQDHLGNQGIFMAMSVFMFFIFIGGASINILTILCTIQFKKLRSHLNYILVNLSIANLFVAIFGSPLSFYSFFNRYFIFGATACKIEGFTATLGGMVGLWSLAVVAFERWLVICKPLGNFTFKTPHAIAGCILPWISALAASLPPLFGWSRYIPEGLQCSCGPDWYTTNNKYNNESYVMFLFCFCFAVPFGTIVFCYGQLLITLKLAAKAQADSASTQKAEREVTKMVVVMVLGFLVCWAPYASFSLWIVSHRGEEFDLRMATIPSCLSKASTVYNPVIYVLMNKQFRSCMMKMVCGKNIEEDEASTSSQVTQVSSVAPEK</t>
  </si>
  <si>
    <t>MKQVPEFHEDFYIPIPLDINNLSAYSPFLVPQDHLGNQGIFMAMSVFMFFIFIGGASINILTILCTIQFKKLRSHLNYILVNLSIANLFVAIFGSPLSFYSFFNRYFIFGATACKIEGFLATLGGMVSLWSLAVVAFERWLVICKPLGNFTFKTPHAIAGCILPWISALAASLPPLFGWSRYIPEGLQCSCGPDWYTTNNKYNNESYVMFLFCFCFAVPFGTIVFCYGQLLITLKLAAKAQADSASTQKAEREVTKMVVVMVLGFLVCWAPYASFSLWIVSHRGEEFDLRMATIPSCLSKASTVYNPVIYVLMNKQFRSCMMKMVCGKNIEEDEASTSSQVTQVSSVAPEK</t>
  </si>
  <si>
    <t>MKQVPEFHEDFYIPIPLDINNLSAYSPFLVPQDHLGNQGIFMAMSVFMFFIFIGGASINILTILCTIQFKKLRSHLNYILVNLSIANLFVAIFGSPLSFYSFFNRYFIFGATACKIEGFLATLGGMVGLWSLAVVAFERWLVICKPLGNFTFKTPHAIAGCILPWIFALAASLPPLFGWSRYIPEGLQCSCGPDWYTTNNKYNNESYVMFLFCFCFAVPFGTIVFCYGQLLITLKLAAKAQADSASTQKAEREVTKMVVVMVLGFLVCWAPYASFSLWIVSHRGEEFDLRMATIPSCLSKASTVYNPVIYVLMNKQFRSCMMKMVCGKNIEEDEASTSSQVTQVSSVAPEK</t>
  </si>
  <si>
    <t>MKQVPEFHEDFYIPIPLDINNLSAYSPFLVPQDHLGNQGIFMAMSVFMFFIFIGGASINILTILCTIQFKKLRSHLNYILVNLSIANLFVAIFGSPLSFYSFFNRYFIFGATACKIEGFLATLGGMVGLWSLAVVAFERWLVICKPLGNFTFKTPHAIAGCILPWISALAASLPPLFGWSRYIPEGLQCSCGPDWYTTNNKYNNESYVMFLFCFCFAVPFSTIVFCYGQLLITLKLAAKAQADSASTQKAEREVTKMVVVMVLGFLVCWAPYASFSLWIVSHRGEEFDLRMATIPSCLSKASTVYNPVIYVLMNKQFRSCMMKMVCGKNIEEDEASTSSQVTQVSSVAPEK</t>
  </si>
  <si>
    <t>MKQVPEFHEDFYIPIPLDINNLSAYSPFLVPQDHLGNQGIFMAMSVFMFFIFIGGASINILTILCTIQFKKLRSHLNYILVNLSIANLFVAIFGSPLSFYSFFNRYFIFGATACKIEGFLATLGGMVGLWSLAVVAFERWLVICKPLGNFTFKTPHAIAGCILPWISALAASLPPLFGWSRYIPEGLQCSCGPDWYTTNNKYNNESYVMFLFCFCFAVPFGTIVFCYGQLLITLKLAAKAQADSASTQKAEREVTKMVVVMVLGFLVCWAPYASFALWIVSHRGEEFDLRMATIPSCLSKASTVYNPVIYVLMNKQFRSCMMKMVCGKNIEEDEASTSSQVTQVSSVAPEK</t>
  </si>
  <si>
    <t>MNGTEGPNFYVPFSNKTGVVRSPFEAPQYYLAEPWQFSMLAAYMFLLIMLGFPINFLTLYVTVQHKKLRTPLNYILLNLAVADLFMVFGSFTTTLYTSLHGYFVFGPTGCNLEGFFATLGGEIALWSLVVLAIERYVVVCKPMSNFRFGENHAIMGVAFTWVMALACAAPPLVGWSRYIPEGMQCSCGIDYYTPHEETNNESFVIYMFVVHFIIPLIVIFFCYGQLVFTVKEAAAQQQESATTQKAEKEVTRMVIIMVIAFLICWLPYAGVAFYIFTHQGSDFGPIFMTIPAFFAKTSAVYNPVIYIMMNKQFRNCMVTTLCCGKNPLGDDEASTTVSKTETSQVAPA</t>
  </si>
  <si>
    <t>MNGTEGPNFYVPFSNKTGVVRSPFEAPQYYLAEPWQFSMLAAYMFLLIMLGFPINFLTLYVTVQHKKLRTPLNYILLNLAVADLFMVFGGFTTTLYTSLHGYFVFGPTGCNLEGFFAALGGEIALWSLVVLAIERYVVVCKPMSNFRFGENHAIMGVAFTWVMALACAAPPLVGWSRYIPEGMQCSCGIDYYTPHEETNNESFVIYMFVVHFIIPLIVIFFCYGQLVFTVKEAAAQQQESATTQKAEKEVTRMVIIMVIAFLICWLPYAGVAFYIFTHQGSDFGPIFMTIPAFFAKTSAVYNPVIYIMMNKQFRNCMVTTLCCGKNPLGDDEASTTVSKTETSQVAPA</t>
  </si>
  <si>
    <t>MNGTEGPNFYVPFSNKTGVVRSPFEAPQYYLAEPWQFSMLAAYMFLLIMLGFPINFLTLYVTVQHKKLRTPLNYILLNLAVADLFMVFGGFTTTLYTSLHGYFVFGPTGCNLEGFFATLGGDIALWSLVVLAIERYVVVCKPMSNFRFGENHAIMGVAFTWVMALACAAPPLVGWSRYIPEGMQCSCGIDYYTPHEETNNESFVIYMFVVHFIIPLIVIFFCYGQLVFTVKEAAAQQQESATTQKAEKEVTRMVIIMVIAFLICWLPYAGVAFYIFTHQGSDFGPIFMTIPAFFAKTSAVYNPVIYIMMNKQFRNCMVTTLCCGKNPLGDDEASTTVSKTETSQVAPA</t>
  </si>
  <si>
    <t>MNGTEGPNFYVPFSNKTGVVRSPFEAPQYYLAEPWQFSMLAAYMFLLIMLGFPINFLTLYVTVQHKKLRTPLNYILLNLAVADLFMVFGGFTTTLYTSLHGYFVFGPTGCNLEGFFATLGGEIALWSLVVLAIERYVVVCKPMSNFRFGENHAIMGVAFTWVMALACAAPPLVGWSRYIPEGMQCSCGIDYYTPHEETNNESFVIYMFVVHFIIPLIVIFFCYGQLVFTVKEAAAQQQESATTQKAEKEVTRMVIIMVIAFLICWLPYAGVAFYIFTHQGSDFGPIFMTIPAFFSKTSAVYNPVIYIMMNKQFRNCMVTTLCCGKNPLGDDEASTTVSKTETSQVAPA</t>
  </si>
  <si>
    <t>MNGTEGPNFYVPFSNKTGVVRSPFEAPQYYLAEPWQFSMLAAYMFLLIMLGFPINFLTLYVTVQHKKLRTPLNYILLNLAVADLFMVFGGFTTTLYTSLHGYFVFGPTGCNLEGFFAALGGDIALWSLVVLAIERYVVVCKPMSNFRFGENHAIMGVAFTWVMALACAAPPLVGWSRYIPEGMQCSCGIDYYTPHEETNNESFVIYMFVVHFIIPLIVIFFCYGQLVFTVKEAAAQQQESATTQKAEKEVTRMVIIMVIAFLICWLPYAGVAFYIFTHQGSDFGPIFMTIPSFFAKTSAVYNPVIYIMMNKQFRNCMVTTLCCGKNPLGDDEASTTVSKTETSQVAPA</t>
  </si>
  <si>
    <t>TCTTAGAGGAGTTGAACTGCTCATTCATATTTCCACATAGGCGGTTTTAATTTAGGTTTCAGTAAAAATGAACGGGACAGAAGGGAGCAACTTCTACATCCCCATGTCAAACAGGACTGGGCTTGTGCGAAGCCCTTATGATTACACCCAGTACTATTTGGCAGAACCATGGAAATTCAAGGCTCTGGCTTTCTACATGTTTCTACTGATCATTTTTGGATTTCCCATCAATGTCCTGACTTTGGTGGTTACAGCCCAGCACAAGAAACTCCGACAGCCGCTCAACTACATTTTGGTCAACTTAGCTTTTGCTGGCACAATTATGGTCATCTTTGGATTTACGGTTTCTTTCTACTGCTCACTTGTGGGCTACATGGCTCTTGGTCCATTAGGCTGTGTAATGGAGGGATTCTTCGCAACACTTGGAGGTCAGGTTGCTCTTTGGTCTTTGGTGGTTCTTGCCATTGAGAGGTACATCGTGGTTTGCAAGCCAATGGGAAGCTTCAAATTCTCCGCAAACCATGCGATGGCTGGCATTGCTTTCACATGGTTCATGGCCTGTAGCTGTGCAGTCCCCCCACTTTTTGGCTGGTCCAGATATCTTCCGGAAGGGATGCAAACCTCTTGCGGACCAGATTACTACACACTGAATCCTGAATATAACAATGAGTCTTACGTCATGTACATGTTCAGCTGCCACTTTTGCATACCCGTCACCACAATTTTCTTTACCTATGGCAGTCTGGTCTGCACAGTCAAGGCTGCTGCAGCTCAACAGCAGGAATCTGAGTCCACTCAGAAGGCTGAGAGGGAAGTGACACGCATGGTCATCCTGATGGTTTTGGGCTTCTTGTTTGCTTGGGTTCCCTATGCCAGCTTTGCTGCCTGGATCTTCTTTAACAGGGGAGCTGCTTTCTCCGCACAAGCCATGGCTGTTCCAGCCTTCTTCTCTAAGACTTCAGCTGTTTTTAACCCCATCATCTATGTGCTCCTAAACAAACAGTTCCGTAGCTGCATGCTTAACACCCTTTTCTGTGGCAAGAGTCCTCTTGGTGACGATGAGTCTTCCTCAGTGTCAACAAGCAAAACAGAGGTGTCCTCTGTGTCTCCTGCATAGATCTGCCTATTCAGTGCTCCGTCATTCAAATGAGACAAACTCACGGACATGCAGTACATCTTTGGCCATTTGCAACTGCTGTTTCTTTCAAGACCATACATGTCCACCTAAAGGCATTTTATCAGGAATTCAAGAATAGCCGATGGGTCTGAGGTTAAAGGAAAATGTTATGTTTATTGGATTTATGGAATCGTTTTCTTCACTGTTAGGTGGAGGCAATGGAAATGTATTCAATAAAGTACACTTGAATTCATCTGGATCTATGCACAATATCTACTCCCGCACCAATAATTTCACTTCACTTGTATGTTTTGATGGAGGTCTTTATTTTATTTTTTTGGTCATTGTATTGTCTGCAAAAGCTGTCTGACTTGATCAGGTCAGATTCTGTAAATATTTTATAAAAAGTGTAGGTAGTATATTTAAATAAAAGCATGCATTCCAAAAAAAAAAAAAAAAAAA</t>
  </si>
  <si>
    <t>ACAGTTTTGCTGGTGTCTTCTTGGCATACGTGCAACACCTCCAGCAGGATGAACGGCACCGAAGGAAACAACTTTTACATTCCTATGTCCAACAGGACTGGGCTAGTGAGGAGTCCTTACGAATACACACAGTATTACCTGGCAGATCCATGGCAGTTTAAGGCACTGGCTTTTTACATGTTTTTTCTGATTTGCTTCGGGCTGCCGATCAACGTGCTCACGCTGTTGGTCACAGCTCAGCACAAAAAGCTGAGACAGCCTTTAAATTATATTTTGGTGAACTTGGCTTTCGCTGGAACAATTATGGCCTTTTTTGGATTCACGGTTACGTTCTATTGCTCCATTAATGGTTATATGGCTCTAGGTCCTACAGGTTGTGCCATTGAAGGCTTCTTTGCTACACTTGGAGGTCAGGTTGCTCTTTGGTCTCTTGTGGTTCTTGCCATTGAGAGGTACATAGTGGTTTGCAAGCCAATGGGAAGCTTCAAATTCTCCTCAAACCATGCGATGGCCGGCATTGCCTTCACATGGGTCATGGCCTCTAGCTGTGCAGTCCCCCCACTTTTTGGCTGGTCCCGATACATCCCAGAGGGAATGCAGACATCCTGCGGACCAGATTATTACACCCTGAACCCAGAATTCAACAATGAATCATATGTTTTGTACATGTTCAGCTGTCATTTCTGCGTTCCTGTTACAACCATCTTCTTCACTTATGGAAGCCTCGTTTGCACAGTCAAAGCTGCTGCAGCTCAGCAGCAGGAATCTGAGTCCACTCAGAAGGCTGAGAGGGAAGTAACACGCATGGTCATCCTGATGGTTTTGGGCTTCTTGGTGGCTTGGGTTCCCTATGCCAGCTTTGCGGCCTGGATCTTTTTTAACAGGGGAGCTGCTTTCTCCGCACAAGCCATGGCTATCCCAGCTTTTTTCTCAAAAGCCTCTGCCTTGTTTAACCCTATTATCTATGTGCTCCTAAACAAACAGTTCCGTAGCTGCATGCTCAACACCCTTTTCTGTGGCAAGAGTCCTCTTGGAGATGATGAGTCCTCCTCAGTTTCAACAAGCAAAACAGAGGTGTCCTCTGTGTCTCCAGCGTAGAATTAATTGCCAACTATGCTTTCTCAATGATTCTTTTAATGCTTTGGAGTCCACTGTCTTCAATAAGCCTAAATATCCACTCCTCAATCTCTGTATATTTTGAAAAATCACAAATAGGGCCCTATACTCCCCTCTCTCCCCCTTATCTCTCTGCCTTGGATCCATCGAGTTCAAAGAAGACATTAGCTGGCTTTCCAGACACATTCTCTTCGATAAATAGAGCGTGGGTAGATTAGTTGTGATCAGCACTAGTTTATCTCACGTCTCTCCACCGATGCTTCATCTTAAGGTATAGCTCACCACTAAATCTGAGCATAAGCCTCTTTTCTTGTCATCATCACATCAGTAGGTCGTGACCAGAACTGCTTTAACTCACCCAAGGGTTCAGCGAGATACGTCATCATACACTGAGTTACCTTTTCACATCGACATTATGGATTGTCACTCCTTTATTTTTGTTTTCAGCTGATTTGTCAGCATTTCTGTACATATTTTCTATATGGTATATTTGTTGAAAAGTAGAATAATAAATACATGCATTCAAATGTCAAAAAAAAAAAAAAAAAAAAAA</t>
  </si>
  <si>
    <t>CATCTATGCAATAAAGAGCAGGTCCACTGCAACAGATTGCATCCTCCTCGTGTTCTGGATCACTAGCAGGCAGAGATGAACGGCACTGAAGGAAACAACTTCTACATCCCCATGTCCAACAGGACAGGGCTTGTGAGGAGTCCGTACGAATATCCTCAGTATTATCTTGCTGAGCCATGGCAGTTTAAACTGCTCGCCGTCTACATGTTCTTCCTCATGTGCTTTGGGTTTCCCATCAATGGCCTTACATTGGTGGTAACAGCTCAACACAAAAAGCTGAGGCAACCTCTCAACTTCATTCTGGTCAATCTGGCTGTGGCTGGCACCATCATGGTTTGTTTTGGATTCACGGTCACTTTCTACACAGCCATTAATGGATACTTTGTTCTGGGACCAACTGGCTGTGCGATTGAGGGATTCATGGCCACACTGGGAGGGCAAATTTCCCTTTGGTCACTCGTGGTGCTGGCCATTGAGAGATACATTGTGGTTTGCAAGCCAATGGGGAGTTTCAAATTTTCATCCAACCATGCTTTCGCTGGGATTGGATTTACATGGATAATGGCCTTGTCTTGCGCAGCTCCTCCTCTGGTTGGCTGGTCAAGGTATATTCCAGAGGGAATGCAGTGTTCATGTGGACCAGACTACTACACCTTGAACCCTGACTACAATAATGAATCATATGTCCTCTACATGTTCTGCTGCCACTTTATATTTCCAGTCACCACAATCTTTTTCACCTATGGACGACTTGTTTGCACAGTCAAAGCGGCTGCAGCTCAACAGCAGGAATCTGAATCCACTCAGAAGGCTGAGAGAGAAGTGACCAGAATGGTCATCCTGATGGTTCTGGGCTTCCTGGTAGCTTGGACTCCTTATGCCAGTGTTGCTGCTTGGATCTTCTTCAATAGAGGAGCTGCTTTCAGTGCTCAGTTCATGGCTGTTCCTGCCTTTTTCTCAAAGAGCTCTTCCATATTCAACCCTATCATTTATGTGCTTCTAAACAAACAGTTTCGTAATTGCATGCTGACCACTTTATTCTGTGGAAAGAATCCTCTCGGTGATGATGAATCCTCTACTGTGTCCACCAGCAAGACGGAGGTGTCTTCTGTATCTCCAGCATAGACTTTTTGAACTTCTTTGTGGATTATATTCGATTAGTCACTGTGCAATTCGGGCATCTGCAAAAATAAAAAAGGAAACAAAAACAGCATTGAATTAGTTGATCTATCTCATACGATTGTTCTAATTATGATTATTAAACTGGTGAACTCACAAATGGGTTATCGGTGAACATTTTTTATGAAGGCTGTCATTTATACTGTATCCTTGGGTTAAAATCTGTATATATTTTGTAAATAATGATAAAAAAATGGATAGGAATAAATACTGGCATTAAAAAAAAAAAAAAAAAAAAAAAAAAA</t>
  </si>
  <si>
    <t>GAATTCGGCACGAGCAGATATCTGTAGTACAGAAGCAGGTTACATCTTTTCATCCATCTGGATCTTTAGCAGGTAGAGATGAACGGCACTGAAGGAAACAACTTCTACATCCCCCTGTCCAACAGGACAGGGCTAGCAAGGAGTCCGTACGAATATCCTCAGTATTATCTTGCGGAGCCATGGCAATTTAAACTGCTCGCCGTCTACATGTTCTTCCTCATCTGCTTAGGTTTCCCCATCAATGGCCTTACATTGTTGGTAACAGCTCAACACAAAAAGCTGAGGCAACCTCTCAACTTCATTCTGGTCAATCTGGCTGTGGCTGGCACCATCATGGTTTGTTTTGGATTCACGGTCACTTTCTACACAGCCATTAATGGATACTTTGTTCTGGGACCAACTGGCTGTGCGATTGAGGGATTCATGGCCACACTGGGAGGCGAAGTTGCCCTTTGGTCACTTGTAGTGCTGGCCGTTGAGAGATACATTGTGGTTTGCAAGCCAATGGGGAGTTTCAAATTTTCTGCCAGTCACGCTTTCGCAGGATGCGCATTCACATGGGTAATGGCCATGGCTTGTGCAGCTCCCCCTCTGGTTGGTTGGCCCAGGTATATTCCGGAGGGAATGCAGTGTTCATGTGGACCAGACTACTACACCCTGAACCCAGAGTACAACAACGAATCATATGTCCTCTACATGTTCATCTGTCATTTTATACTTCCAGTTACTATAATCTTCTTCACCTATGGGCGACTTGTTTGCACAGTCAAAGCGGCTGCAGCTCAACAGCAGGAATCAGAATCCACTCAGAAGGCTGAGAGAGAAGTGACCAGAATGGTCATCCTGATGGTTCTGGGCTTCCTGATTGCTTGGACTCCTTATGCTACTGTTGCTGCCTGGATCTTCTTTAATAAGGGAGCTGCTTTCAGTGCTCAGTTCATGGCTGTTCCTGCCTTTTTCTCAAAGACCTCTGCATTGTATAACCCTGTCATCTATGTGCTGCTAAATAAACAGTTTCGTAATTGCATGCTGACCACTCTATTCTGTGGAAAGAATCCTCTTGGCGATGATGAATCCTCTACTGTGTCCACCAGCAAGACGGAGGTGTCTTCTGTATCTCCAGCATAGACTTTTGAACTTCTTTACAGGTTATGTTCTTTTAGTTACTGAGAAATCTGGGCATCTGAAAAAAAAAACAAAAAAAAAAACAAAACAAAACAAAAGTTCCTGGCTGTGTTCTGTCATCATTAACTTGGTCAACGTTGTTATATTTTCTACACGCCAGAGGGCTAGCATTTATATATTTTGGTTGAAATGTACTGTATATATATTTTGTAAATAATGAAAAAGATATACATAGAAATAAATACCGGCATTAAAAAAAAAAAAAAAAAAAAA</t>
  </si>
  <si>
    <t>MNGTEGNNFYIPLSNRTGLARSPYEYPQYYLAEPWQFKLLAVYMFFLICLGFPINGLTLLVTAQHKKLRQPLNFILVNLAVAGTIMVCFGFTVTFYTAINGYFVLGPTGCAIEGFMATLGGEVALWSLVVLAVERYIVVCKPMGSFKFSASHAFAGCAFTWVMAMACAAPPLVGWPRYIPEGMQCSCGPDYYTLNPEYNNESYVLYMFICHFILPVTIIFFTYGRLVCTVKAAAAQQQESESTQKAEREVTRMVILMVLGFLIAWTPYATVAAWIFFNKGAAFSAQFMAVPAFFSKTSALYNPVIYVLLNKQFRNCMLTTLFCGKNPLGDDESSTVSTSKTEVSSVSPA</t>
  </si>
  <si>
    <t>Rh2Aα</t>
  </si>
  <si>
    <t>ATGGTTTGGGATGGAGGAATTGAGCCCAATGGCACTGAAGGCAAGAACTTCTACATTCCCATGTCCAACAGGACTGGGATTGTTAGAAGTCCTTTTGAGTACACTCAGTATTATATGGTAGACCCGATAATTTACAAAGTTCTAGCTTTCTACATGTTCTTCCTGATCTGCACTGGGACTCCCATCAACGGCCTGACATTGTTTGTAACTGCTCAGAACAAGAAGCTGCGGCAACCTCTCAACTATATCTTGGTCAACCTGGCTGTGGCCGGACTCATCATGTGCTGCTTTGGATTCACCATCACCATCACATCAGCTCTTAATGGCTACTTCATTCTTGGACCCACCTTCTGTGCTATTGAGGGATTCATGGCCACACTTGGAGGTGAAGTTGCTCTCTGGTCACTTGTTGTCCTGGCTGTTGAGAGATACATTGTGGTCTGCAAACCCATGGGAAGCTTCAAGTTCTCTGGAGCTCATGCTGGTGCTGGAGTTTTCTTCACATGGGTCATGGCAATGGCTTGTGCTGCACCTCCACTCTTTGGCTGGTCCAGGTACATTCCTGAGGGAATGCAGTGTTCCTGTGGTCCTGACTACTACACACTGGCTCCAGGTTTCAACAATGAGTCATATGTCATCTACATGTTTGTTGTTCACTTCTTCGTTCCTGTCTTCGTCATTTTCTTCACTTATGGAAGCCTTGTGATGACAGTCAAAGCTGCAGCAGCACAGCAGCAGGACTCAGCTTCTACCCAGAAAGCTGAGAAGGAAGTGACCCGTATGTGTGTCTTGATGGTCATGGGCTTCCTGGTAGCTTGGACACCGTATGCTAGCTTCGCCGGTTGGATTTTCATGAACAAGGGAGCTTCTTTCACTGCCCTCACTGCAGCCCTCCCTGCTTTCTTTGCAAAGAGCTCCGCTTTGTACAACCCTGTTATCTACGTGCTAATGAACAAACAGTTCCGTAACTGCATGCTATCCACCATTGGAATGGGCGGCATGGTGGAGGATGAGACCTCAGTTTCAACAAGCAAGACAGAGGTGTCCTCTGTGTCGTCGACCACCGTCTCCAAGACAGAGACCAGCCAAGTGGCGCCTGCCTAA</t>
  </si>
  <si>
    <t>MVWDGGIEPNGTEGKNFYIPMSNRTGIVRSPFEYTQYYMVDPIIYKVLAFYMFFLICTGTPINGLTLFVTAQNKKLRQPLNYILVNLAVAGLIMCCFGFTITITSALNGYFILGPTFCAIEGFMATLGGEVALWSLVVLAVERYIVVCKPMGSFKFSGAHAGAGVFFTWVMAMACAAPPLFGWSRYIPEGMQCSCGPDYYTLAPGFNNESYVIYMFVVHFFVPVFVIFFTYGSLVMTVKAAAAQQQDSASTQKAEKEVTRMCVLMVMGFLVAWTPYASFAGWIFMNKGASFTALTAALPAFFAKSSALYNPVIYVLMNKQFRNCMLSTIGMGGMVEDETSVSTSKTEVSSVSSTTVSKTETSQVAPA</t>
  </si>
  <si>
    <t>Rh2Aβ</t>
  </si>
  <si>
    <t>ATGGCTTGGGAAGGAGGAATTGAGCCCAATGGCACTGAAGGCAAGAACTTCTACATTCCCATGTCCAACAGGACTGGGATTGTTAGAAGTCCTTTTGAGTACACTCAGTATTACCTGGCAGACCCGATCTTTTTCAAGCTCCTGGCTTTCTACATGTTCTTCCTGATCTGCACTGGGACTCCCATCAACGGCCTGACATTGTTTGTAACTGCTCAGAACAAGAAGCTCCGGCAACCTCTCAACTATATCCTGGTCAACCTGGCTGTGGCTGGACTCATCATGTGCTGCTTTGGATTCACCATCACCATCACATCAGCTTTTAGTGGCTACTTCATTCTTGGATCCACCTTCTGTGCAATTGAGGGATTCATGGCCACACTAGGAGGTGAAGTTGCTCTCTGGTCACTTGTTGTCCTGGCTATTGAGAGATACATTGTGGTCTGCAAACCCATGGGAAGCTTCAAGTTCTCTGGAGCTCATGCTGGTGCTGGAGTACTCTTCACATGGATCATGGCAATGGCTTGTGCTGCACCTCCACTCTTTGGATGGTCCAGGTACATTCCTGAGGGAATGCAGTGTTCCTGTGGTCCTGACTACTACACACTGGCTCCAGGTTTCAATAATGAGTCATATGTCATGTACATGTTTGTTGTTCACTTCTTCGTTCCTGTCTTCATCATTTTCTTCACTTATGGAAGCCTTGTGATGACAGTCAAAGCTGCAGCAGCACAGCAGCAGGACTCAGCTTCTACCCAGAAAGCTGAGAAGGAAGTGACCCGTATGTGTGTCTTGATGGTCATGGGCTTCCTAATAGCTTGGACACCGTATGCTAGCTTTGCTGGTTGGATTTTCATGAACAAGGGAGCTTCTTTCAGTGCCCTCACTGCAGCCATCCCTGCTTTCTTTGCAAAAAGCTCAGCCTTGTACAACCCTGTTATCTACGTGCTAATGAACAAACAGTTCCGTAACTGCATGCTATCCACCATTGGAATGGGCGGCATGGTGGAGGATGAGACCTCAGTTTCAACAAGCAAGACAGAGGTGTCCTCTGTGTCGTCGACCACCGTCTCCAAGACAGAGACCAGCCAAGTGGCGCCTGCCTAA</t>
  </si>
  <si>
    <t>MAWEGGIEPNGTEGKNFYIPMSNRTGIVRSPFEYTQYYLADPIFFKLLAFYMFFLICTGTPINGLTLFVTAQNKKLRQPLNYILVNLAVAGLIMCCFGFTITITSAFSGYFILGSTFCAIEGFMATLGGEVALWSLVVLAIERYIVVCKPMGSFKFSGAHAGAGVLFTWIMAMACAAPPLFGWSRYIPEGMQCSCGPDYYTLAPGFNNESYVMYMFVVHFFVPVFIIFFTYGSLVMTVKAAAAQQQDSASTQKAEKEVTRMCVLMVMGFLIAWTPYASFAGWIFMNKGASFSALTAAIPAFFAKSSALYNPVIYVLMNKQFRNCMLSTIGMGGMVEDETSVSTSKTEVSSVSSTTVSKTETSQVAPA</t>
  </si>
  <si>
    <t>ATGGCTTGGGATGGAGGACTTGAGCCTAATGGCACAGAGGGCAAAAACTTCTACATCCCCTTGAACAACAAGACAGGACTCGTGAGGAGTCCTTTTGAATATCCGCAGTATTATTTGGCAGATCCATGGTTCTTCAGATTGCTTGCTTTCTATATTTTTTCCCTTGTCATTACTGGATTCCCCATCAACTTTCTGACACTGCTGGTCACCGCTCAAAACAAAAAGCTCCGACAACCTCTCAACTTTATCCTGGTTAATTTGGCAGTGGCTGGACTGATCATGGTCATATTTGGATTCACAGTCACCATTTTTTCTTGTGTCAATGGCTATTTCGCCTTGGGTCCTTTGAGCTGTGCTATTGAAGGATTCATGGCTACAATTGGAGGTCAGGTATCTCTGTGGTCTCTTGTGGTTCTTGCTGTTGAGAGATACATTGTGGTCTGTAAACCCATGGGAAGTTTCAAGTTTACAGCTACCCATGCAGGAGTGGGTTGTGCTTTTACCTGGATCATGGCTTTGGCCTGTGCTGCCCCCCCATTGTTTGGCTGGTCAAGGTACATTCCTGAGGGAATTCAGGTTTCCTGTGGGCCTGACTACTACACTCTGGCCCCAGGATACAACAACGAATCTTATGTCATATACATGTTCACCTGCCACTTCTGTGTCCCTGTCTTCACCATCTTCTTTACCTATGGAAATTTAGTCTTTACAGTGAAGGCCGCTGCATCCCAACAGCAGGACTCAGCTTCTACCCAAAAAGCTGAAAAGGAAGTGACACGCATGTGCATCCTGATGGTTTTCGGCTTCCTCTTGGCCTGGACCCCATATGCTTCCTTTGCTGCATGGATCTTCTTCAACAGGGGAGCTGCATTCACAGCCACAGCCATGGCTATCCCTGCTTTCTTCTCAAAGAGCTCAGCATTGTTCAACCCCATCATCTACATCCTCATGAACAAACAGTTTCGTAACTGCATGCTTTCAACAGTTGGAATGGGTGGTATGGTTGAAGATGAGACCTCAGTATCAACCAGCAAGACAGAAGTCTCCTCTGTTTCGTCGACCACCGTCTCCAAGACAGAGACCAGCCAAGTGGCGCCTGCCTAA</t>
  </si>
  <si>
    <t>MAWDGGLEPNGTEGKNFYIPLNNKTGLVRSPFEYPQYYLADPWFFRLLAFYIFSLVITGFPINFLTLLVTAQNKKLRQPLNFILVNLAVAGLIMVIFGFTVTIFSCVNGYFALGPLSCAIEGFMATIGGQVSLWSLVVLAVERYIVVCKPMGSFKFTATHAGVGCAFTWIMALACAAPPLFGWSRYIPEGIQVSCGPDYYTLAPGYNNESYVIYMFTCHFCVPVFTIFFTYGNLVFTVKAAASQQQDSASTQKAEKEVTRMCILMVFGFLLAWTPYASFAAWIFFNRGAAFTATAMAIPAFFSKSSALFNPIIYILMNKQFRNCMLSTVGMGGMVEDETSVSTSKTEVSSVSSTTVSKTETSQVAPA</t>
  </si>
  <si>
    <t>ATGAGAGGAAATCGTCCCACTGAGTTCCCAGATGACTTCTGGATCCCCGTCCCTCTGGACACCAACAATATCACAGCCTTCAGCCCATACCTGGTTCCCCAGGACCATTTAGGAAGCCCGATGATCTTTTATTCCATGTCAGCATTTATGTTCTTCTTGTGGGTGGCCGGCACAATCATCAATGTCCTCACTATCGCATGTACTGTCCAATACAAGAAGCTCCGGTCTCATCTAAACTACATCCTGGTGAACCTGGCTGTTGCGAACCTCCTCGTCTCCTCTGTGGGCTCTTTCACCTGCTTCATCTGTTTTGCTTTTAAATACATGTTCCCTGGTCCAATTGCATGCAAGATTGAAGGATTTACAGCAACTCTTGGTGGTATGGTTAGCTTGTGGTCTCTTGCTGTGGTAGCATTTGAAAGATGGTTGGTTGTGTGCAAGCCACTTGGGAACTTTGCCTTCAAGTCCAGCCACGCTATAGCATGCTGTGGATTGACTTGGGTCTGCGGTCTGAGCGCTGCACTTCCACCTCTGTTTGGATGGAGCAGGTATATCCCAGAGGGCATGCAGTGTTCCTGTGGCCCAGACTGGTACACAACAGGCAACAAGTTTAACAATGAAACCTACGTGATGTTCCTCTTCTGCTTCTGCTTTGCTGTCCCTTTCTCCACCATCGTCTTCTGCTACTCACAGCTGCTGTTCATGCTGAAAGCGGCAGTAAAGGCCCAAGCAGAGTCTGCCTCTACCCAGAAGGCAGAGAAGGAAGTGACCAGGATGGTGGTGATTATGGTGCTGGGCTTTCTGGTGTGCTGGATGCCATATGCCTCCTTTGCCATCTGGGTTGTGAATAACCGTGGGCAGCCATTCGACCTGAGACTGGCCACCATTCCTTCCTGTTTCTCAAAGGCCTCCACAGTCTACAACCCAGTCATTTACATCCTCCTCAATAAGCAGTTCCGCTCGTGTATAAGGCAGATGCTGGGAATGAGCGGAGGTGACGATGAAGAGTCATCAAGTCAATCCACCACTGAAGTCTCTAAAGTTGGACCTGCGTCGACCACCGTCTCCAAGACAGAGACCAGCCAAGTGGCGCCTGCCTAA</t>
  </si>
  <si>
    <t>MRGNRPTEFPDDFWIPVPLDTNNITAFSPYLVPQDHLGSPMIFYSMSAFMFFLWVAGTIINVLTIACTVQYKKLRSHLNYILVNLAVANLLVSSVGSFTCFICFAFKYMFPGPIACKIEGFTATLGGMVSLWSLAVVAFERWLVVCKPLGNFAFKSSHAIACCGLTWVCGLSAALPPLFGWSRYIPEGMQCSCGPDWYTTGNKFNNETYVMFLFCFCFAVPFSTIVFCYSQLLFMLKAAVKAQAESASTQKAEKEVTRMVVIMVLGFLVCWMPYASFAIWVVNNRGQPFDLRLATIPSCFSKASTVYNPVIYILLNKQFRSCIRQMLGMSGGDDEESSSQSTTEVSKVGPASTTVSKTETSQVAPA</t>
  </si>
  <si>
    <t>ATGGGAAAACACTTCCACCTGTACGAGAACATCTCCAAAATCAGTCCCTTTGAGGGGCCCCAGTATTACCTGGCCCCTGTCTGGGCCTTTTACCTGCAGGCCGCCTTTATGGGTTTTGTTTTTTTTGCTGGCACTCCTTTAAACTTCATTGTTCTCGTGGCGACGATGAAGTACAAGAAGCTCAGAGTCCCACTCAACTTCATTCTTGTCAACATCTCCTTCTCCGGCTTCATCTTCGTCACCTTCTCTGTCAGTCAGGTGTTCTTAGCCTCCATGCGAGGTTACTACTTCCTGGGTCACACGCTGTGTGCTCTGGAGAGTGCTGTGGGCTCCGTGGCAGGTCTGGTGACCGCCTGGTCTTTGGCGGTGCTTTCCTTTGAGAGGTACCTGGTCATTTGTAAACCGTTCGGAGCCTTTAAGTTTGGCTCAAATCACGCTCTGGCTGCAGTGGCCTTCACCTGGTTCATGGGCATCGGCTGTGCCTGCCCACCTTTCTTTGGCTGGAGCAGGTACATCCCTGAAGGTCTGGGCTGCTCCTGTGGACCCGACTGGTACACTCACAATGAGCAGTACAACACGACCAGCTACACACACTTCCTCATGGTCACCTGCTTCATCATACCTCTCTCCATCATCATCTTCTGCTACTCCCAGCTGCTGGGTGCTCTGAGAGCAGTTGCAGCCCAGCAGGCTGAGTCAGCCTCCACCCAGAAGGCGGAGAAGGAGGTGTCAAGAATGATCATCGTTATGGTGGGGTCCTTCGTCACCTGCTATGGCCCGTACGCCCTGGCAGCTCTTTACTTTGCCTACTCCACAGATGAAAACAAAGACTATCGACTTGTCACCATCCCGGCGTTTTTCTCTAAGAGCGCCTGCGTCTACAACCCACTCATCTACGTCTTCATGAACAAACAGTTTAATGGCTGTATCATGGAGATGGTGTTTGGAAAGACAATGGACGAATCCTCCGAAGTTTCCACAAAGACTGAAGTGTCCACAGCTTCGTCGACCACCGTCTCCAAGACAGAGACCAGCCAAGTGGCGCCTGCCTAA</t>
  </si>
  <si>
    <t>MGKHFHLYENISKISPFEGPQYYLAPVWAFYLQAAFMGFVFFAGTPLNFIVLVATMKYKKLRVPLNFILVNISFSGFIFVTFSVSQVFLASMRGYYFLGHTLCALESAVGSVAGLVTAWSLAVLSFERYLVICKPFGAFKFGSNHALAAVAFTWFMGIGCACPPFFGWSRYIPEGLGCSCGPDWYTHNEQYNTTSYTHFLMVTCFIIPLSIIIFCYSQLLGALRAVAAQQAESASTQKAEKEVSRMIIVMVGSFVTCYGPYALAALYFAYSTDENKDYRLVTIPAFFSKSACVYNPLIYVFMNKQFNGCIMEMVFGKTMDESSEVSTKTEVSTASSTTVSKTETSQVAPA</t>
  </si>
  <si>
    <t>ATGAGTGCTTTGGGCCCAGGCAGCGGGCGCTCAGCCCTGGGGCAGCAGCACAGTGTGCCAGGGAGCGCTGCGTGCAGGTGGGGCTGCCGTCCGGTTTGGGCTCCCACACAAGCAGTGCAGAGCTTCCTGTCTGCATATGACCATGAACCGTGGTCTCCAACAATGACAGTGTGGGCCAGAAACAGGTGTCACCTTAATACCCACCCAGAAAAGCCAATTACCCCTGGATGATTATGATTAATAACTCTCTAAGCCCTAATCGCGCTGACACCGATGCCCGGGGCTTACTGCAGGGGGCACTTTATAAGGGACGCCCTACAGCTGCTTCTCTGCGGGGCGACAGCAGAGGCTGGGCAGCGGTGCGAGCCCAACTGCAGGGCGATTCCCCCATACAAAAACCGACACTGAGTGCGACTGAGAGGCGCCCCACAAACCGCAGCCATGAACGGGACGGAAGGCCAAGACTTCTACGTGCCCATGTCCAACAAGACCGGGGTGGTGCGGAGCCCCTTCGAGTACCCCCAGTACTACCTGGCTGAGCCCTGGAAGTTCTCGGCGCTGGCTGCCTACATGTTCATGCTGATCCTGCTCGGCTTCCCCGTCAACTTCCTCACGCTGTACGTCACCATCCAGCACAAGAAACTCCGGACGCCTCTAAACTACATCCTCCTGAACCTGGCGGTCGCCGACCTCTTTATGGTCTTCGGAGGCTTCACGACCACCATGTACACCTCGATGAACGGGTACTTTGTCTTTGGAGTAACAGGGTGCTACATCGAGGGCTTCTTTGCTACGCTGGGCGGTGAAATTGCTCTCTGGTCACTCGTCGTCCTGGCCGTGGAACGATACGTGGTGGTCTGTAAGCCCATGAGCAACTTCCGCTTCGGGGAGAACCACGCCATCATGGGGGTCGCGTTCTCCTGGATCATGGCCATGGCCTGCGCAGCCCCCCCGCTGTTCGGCTGGTCACGGTACATCCCCGAGGGCATGCAGTGCTCGTGTGGGATCGACTACTACACGCTGAAGCCGGAGATCAACAACGAATCCTTTGTCATCTACATGTTCGTGGTCCACTTCATGATCCCACTGGCCGTCATCTTCTTCTGCTATGGGAACCTGGTCTGCACTGTGAAGGAGGCTGCCGCCCAGCAGCAGGAGTCTGCCACCACCCAGAAGGCAGAGAAGGAAGTGACCCGCATGGTGATCATCATGGTCATCGCCTTCCTCATCTGCTGGGTTCCCTACGCCAGCGTCGCTTTCTACATCTTCACCAACCAGGGCTCAGACTTTGGACCCATCTTCATGACCATCCCGGCATTCTTTGCCAAGAGCTCTGCCATCTACAATCCTGTGATCTACATCGTAATGAACAAACAGTTCCGTAACTGCATGATCACAACCCTCTGCTGCGGCAAGAACCCGCTGGGCGATGAGGACACGTCTGCTGGAAAGACAGAGACCTCCTCCGTCTCCACCAGCCAGGTGTCCCCTGCATAGGTCCCGCTGCACCAACCTTGCCCACTGCCAGCGCCTGCCCGCTTCAGCACAGCCCTGCAGGGCGGGCTGCTCTCCCAACCATAGGAACCCTGGGAACAAGGCTGTGAAAATGTACACGTTTTGTAATTAAAATGCAAAAGCTTAGCTCCTCCACTGGCATAACTTTGTGCTTCTCTCTCTGTCGATTCACTGAGAGCTCACACCTGTTGCACCACGCAGGCCCTGCAAAGCCCGGGCACAGCAGAACCGCTGCCACCTCCCTCACCCCAACCTGAGGGCCTCGGTGGGTCAGAGGCTTGAGCCCCTCCCAGCTCCACTGCTGCAGACAGAGGCTGGCAGCCACCAGCAGCCATTGGGCCGGGGCGGGGGGCTGTGCTGGGGCAGGCTGAGCACTGCCAGATGCCCACTGCTCAGAGCTCCACGCTCGACTCTGCCCCAGCACCTCAGAAGGGCACCGCAACACCTCTGGGATGACGGGTGGGTTTTGGTGCACATGTGCCCCCTGTGCTGCAGGGGTGATGGTGCAGATCCCAGCCCCGAGCAGGCGGCACAGCATGGTGCAGCTGTGTCCCGCTATGGCTGGGCGTGCTTGGGAAGGGCTCGGCGCGCTCTCCATCCATCCAGCACCACACTGTGCTCCCGGTGTTGGCCCCTCAGCAGCCCCACTCGCTGCCCCTCGGCAGGATGCAGCCCTTCCCTCCCAGCCATCCGCAGACCCCTCCCTGTCAGCTGCAGCCCAGCTCAGTGTCAGCCCACGTAGGAGGCTTTGGCCGGTGCTCGTGCTTCTGAGGACGGATTGGTGCATTGCTGAGCTTCCTCCGTGTTAGAGCAGGCAAGACATGGGAGCATATGGTGCAGAGACACCGGCATATGTTCCAGGCACTACAAGATGGCATATTGCAATTGTAGCAGTGTTCTTCATTTTTATTTTTAGCTCAGCTATACAAATAAGATGTTTTTCTTGCTGTTCAGTGTTATCAACATTTGAAACTATTTTTGTACATTATTATCCTCTCTGATTTCTAATCCTATGCAGCTTTGCGATGTCTAATAAGGAACATACAGAACCCATGCAAGTTAAATCTTTAATAAAGAGCAATTTGCAAGTACAAAAAAAAAAAAAAA</t>
  </si>
  <si>
    <t>MNGTEGQDFYVPMSNKTGVVRSPFEYPQYYLAEPWKFSALAAYMFMLILLGFPVNFLTLYVTIQHKKLRTPLNYILLNLAVADLFMVFGGFTTTMYTSMNGYFVFGVTGCYIEGFFATLGGEIALWSLVVLAVERYVVVCKPMSNFRFGENHAIMGVAFSWIMAMACAAPPLFGWSRYIPEGMQCSCGIDYYTLKPEINNESFVIYMFVVHFMIPLAVIFFCYGNLVCTVKEAAAQQQESATTQKAEKEVTRMVIIMVIAFLICWVPYASVAFYIFTNQGSDFGPIFMTIPAFFAKSSAIYNPVIYIVMNKQFRNCMITTLCCGKNPLGDEDTSAGKTETSSVSTSQVSPA</t>
  </si>
  <si>
    <t>MNGTEGQDFYVPMSNKTGVVRSPFEYPQYYLAEPWKFSALAAYMFMLILLGFPVNFLTLYVTIKHKKLRTPLNYILLNLAVADLFMVFGGFTTTMYTSMNGYFVFGVTGCYIEGFFATLGGEIALWSLVVLAVERYVVVCKPMSNFRFGENHAIMGVAFSWIMAMACAAPPLFGWSRYIPEGMQCSCGIDYYTLKPEINNESFVIYMFVVHFMIPLAVIFFCYGNLVCTVKEAAAQQQESATTQKAEKEVTRMVIIMVIAFLICWVPYASVAFYIFTNQGSDFGPIFMTIPAFFAKSSAIYNPVIYIVMNKQFRNCMITTLCCGKNPLGDEDTSAGKTETSSVSTSQVSPA</t>
  </si>
  <si>
    <t>MNGTEGQDFYVPMSNKTGVVRSPFEYPQYYLAEPWKFSALAAYMFMLILLGFPVNFLTLYVTIKHKKLRTPLNYILLNLAVADLFMVFGGFTTTMYTSMNGYFVFGVTGCYIEGFFATLGGQIALWSLVVLAVERYVVVCKPMSNFRFGANHAIMGVAFSWIMAMACAAPPLFGWSRYIPEGMQCSCGIDYYTLKPEINNESFVIYMFVVHFMIPLAVIFFCYGNLVCTVKEAAAQQQESATTQKAEKEVTRMVIIMVIAFLICWVPYASVAFYIFTNQGSDFGPIFMTIPAFFAKSSAIYNPVIYIVMNKQFRNCMITTLCCGKNPLGDEDTSAGKTETSSVSTSQVSPA</t>
  </si>
  <si>
    <t>MNGTEGQDFYVPMSNKTGVVRSPFEYPQYYLAEPWKFSALAAYMFMLILLGFPVNFLTLYVTIQHKKLRTPLNYILLNLAVADLFMVFGGFTTTMYTSMNGYFVFGVTGCYIEGFFATLGGEIALWSLVVLAVERYVVVCKPMSNFRFGANHAIMGVAFSWIMAMACAAPPLFGWSRYIPEGMQCSCGIDYYTLKPEINNESFVIYMFVVHFMIPLAVIFFCYGNLVCTVKEAAAQQQESATTQKAEKEVTRMVIIMVIAFLICWVPYASVAFYIFTNQGSDFGPIFMTIPAFFAKSSAIYNPVIYIVMNKQFRNCMITTLCCGKNPLGDEDTSAGKTETSSVSTSQVSPA</t>
  </si>
  <si>
    <t>MNGTEGQDFYVPMSNKTGVVRSPFEYPQYYLAEPWKFSALAAYMFMLILLGFPVNFLTLYVTIQHKKLRTPLNYILLNLAVADLFMVFGGFTTTMYTSMNGYFVFGVTGCYIEGFFATLGGQIALWSLVVLAVERYVVVCKPMSNFRFGENHAIMGVAFSWIMAMACAAPPLFGWSRYIPEGMQCSCGIDYYTLKPEINNESFVIYMFVVHFMIPLAVIFFCYGNLVCTVKEAAAQQQESATTQKAEKEVTRMVIIMVIAFLICWVPYASVAFYIFTNQGSDFGPIFMTIPAFFAKSSAIYNPVIYIVMNKQFRNCMITTLCCGKNPLGDEDTSAGKTETSSVSTSQVSPA</t>
  </si>
  <si>
    <t>MNGTEGQDFYVPMSNKTGVVRSPFEYPQYYLAEPWKFSALAAYMFMLILLGFPVNFLTLYVTIQHKKLRTPLNYILLNLAVADLFMVFGGFTTTMYTSMNGYFVFGVTGCYIEGFFATLGGIIALWSLVVLAVERYVVVCKPMSNFRFGENHAIMGVAFSWIMAMACAAPPLFGWSRYIPEGMQCSCGIDYYTLKPEINNESFVIYMFVVHFMIPLAVIFFCYGNLVCTVKEAAAQQQESATTQKAEKEVTRMVIIMVIAFLICWVPYASVAFYIFTNQGSDFGPIFMTIPAFFAKSSAIYNPVIYIVMNKQFRNCMITTLCCGKNPLGDEDTSAGKTETSSVSTSQVSPA</t>
  </si>
  <si>
    <t>MNGTEGQDFYVPMSNKTGVVRSPFEYPQYYLAEPWKFSALAAYMFMLILLGFPVNFLTLYVTIQHKKLRTPLNYILLNLAVADLFMVFGGFTTTMYTSMNGYFVFGVTGCYIEGFFATLGGDIALWSLVVLAVERYVVVCKPMSNFRFGENHAIMGVAFSWIMAMACAAPPLFGWSRYIPEGMQCSCGIDYYTLKPEINNESFVIYMFVVHFMIPLAVIFFCYGNLVCTVKEAAAQQQESATTQKAEKEVTRMVIIMVIAFLICWVPYASVAFYIFTNQGSDFGPIFMTIPAFFAKSSAIYNPVIYIVMNKQFRNCMITTLCCGKNPLGDEDTSAGKTETSSVSTSQVSPA</t>
  </si>
  <si>
    <t>MNGTEGINFYVPMSNKTGVVRSPFEYPQYYLAEPWKYRLVCCYIFFLISTGLPINLLTLLVTFKHKKLRQPLNYILVNLAVADLFMACFGFTVTFYTAWNGYFVFGPVGCAVEGFFATLGGEVALWSLVVLAIERYIVVCKPMGNFRFSATHAMMGIAFTWVMAFSCAAPPLFGWSRYMPEGMQCSCGPDYYTHNPDYHNESYVLYMFVIHFIIPVVVIFFSYGRLICKVREAAAQQQESATTQKAEKEVTRMVILMVLGFMLAWTPYAVVAFWIFTNKGADFTATLMAVPAFFSKSSSLYNPIIYVLMNKQFRNCMITTICCGKNPFGDEDVSSTVSQSKTEVSSVSSSQVSPA</t>
  </si>
  <si>
    <t>ATGAACGGTACCGAAGGCCCAAACTTCTACGTTCCTTTCTCCAACAAGACGGGCGTGGTGCGCAGCCCGTTCGAGTATCCGCAGTACTACCTGGCGGAGCCCTGGCAGTTCTCCGCGCTGGCCGCCTACATGTTCCTGCTGATCCTGCTTGGCTTCCCGATCAACTTCCTCACGCTGTACGTCACAATCCAGCACAAGAAGCTTCGCACACCGCTCAACTACATCCTGCTCAACCTGGCCGTGGCAGATCTCTTCATGGTCTTCGGTGGCTTCACCACCACCATGTACACCTCTATGAATGGGTACTTCGTCTTCGGTCCGACGGGCTGCAACATCGAGGGCTTCTTTGCCACCCTGGGCGGTGAAATTGCACTGTGGTCACTAGTAGTACTGGCGATCGAGCGGTACGTGGTGGTGTGCAAGCCCATGAGCAACTTCCGCTTCGGTGAGAACCACGCCATCATGGGCGTCGCCTTCACCTGGATCATGGCTCTGGCCTGTGCGGCCCCGCCGCTCTTCGGCTGGTCTAGATACATCCCGGAGGGCATGCAGTGCTCGTGCGGGGTCGATTACTACACGCTGAAACCGGAGGTCAACAATGAGTCGTTCGTCATCTACATGTTCGTGGTCCACTTCACCATCCCGCTGACTGTCATCTTCTTCTGCTATGGCCGGCTGGTGTGCACCGTCAAGGAGGCTGCAGCCCAGCAGCAGGAGAGCGCCACCACTCAGAAGGCCGAGAAGGAGGTCACGCGTATGGTTATCATCATGGTCATCGCTTTCCTAATCTGCTGGGTGCCATATGCTAGTGTGGCGTTCTACATCTTCACCCATCAGGGCTCTGACTTTGGGCCCATCTTCATGACCATCCCGGCTTTCTTTGCCAAGTCGTCTGCCATCTACAACCCGGTCATCTACATCGTGATGAACAAGCAGTTCCGGAACTGCATGATCACCACTCTCTGCTGTGGCAAGAACCCGCTGGGTGACGACGAGGCGTCGACCACCGTCTCCAAGACAGAGACCAGCCAAGTGGCGCCTGCCTAATGA</t>
  </si>
  <si>
    <t>MNGTEGPNFYVPFSNKTGVVRSPFEYPQYYLAEPWQFSALAAYMFLLILLGFPINFLTLYVTIQHKKLRTPLNYILLNLAVADLFMVFGGFTTTMYTSMNGYFVFGPTGCNIEGFFATLGGEIALWSLVVLAIERYVVVCKPMSNFRFGENHAIMGVAFTWIMALACAAPPLFGWSRYIPEGMQCSCGVDYYTLKPEVNNESFVIYMFVVHFTIPLTVIFFCYGRLVCTVKEAAAQQQESATTQKAEKEVTRMVIIMVIAFLICWVPYASVAFYIFTHQGSDFGPIFMTIPAFFAKSSAIYNPVIYIVMNKQFRNCMITTLCCGKNPLGDDEASTTVSKTETSQVAPA</t>
  </si>
  <si>
    <t>MNGTEGPNFYVPFSNKTGVVRSPFEYPQYYLAEPWQFSALAAYMFLLILLGFPINFLTLYVTIQHKKLRTPLNYILLNLAVADLFMVFGGFTTTMYTSMNGYFVFGPTGCNIEGFFATLGGEIALWSLVVLAIERYVVVCKPMSNFRFGENHAIMGVAFTWIMALACAAPPLFGWSRYIPEGMQCSCGVDYYTLKPEVNNESFVIYMFVVHFIIPLTVIFFCYGRLVCTVKEAAAQQQESATTQKAEKEVTRMVIIMVIAFLICWVPYASVAFYIFTHQGSDFGPIFMTIPAFFAKSSAIYNPVIYIVMNKQFRNCMITTLCCGKNPLGDDEASTTVSKTETSQVAPA</t>
  </si>
  <si>
    <t>MNGTEGPNFYVPFSNKTGVVRSPFEYPQYYLAEPWQFSALAAYMFLLILLGFPINFLTLYVTIQHKKLRTPLNYILLNLAVADLFMVFGGFTTTMYTSMNGYFVFGPTGCNIEGFFATLGGEIALWSLVVLAIERYVVVCKPMSNFRFGENHAIMGVAFTWIMALACAAPPLFGWSRYIPEGMQCSCGVDYYTLKPEVNNESFVIYMFVVHFTIPLAVIFFCYGRLVCTVKEAAAQQQESATTQKAEKEVTRMVIIMVIAFLICWVPYASVAFYIFTHQGSDFGPIFMTIPAFFAKSSAIYNPVIYIVMNKQFRNCMITTLCCGKNPLGDDEASTTVSKTETSQVAPA</t>
  </si>
  <si>
    <t>MNGTEGPNFYVPFSNKTGVVRSPFEYPQYYLAEPWQFSALAAYMFLLILLGFPINFLTLYVTIQHKKLRTPLNYILLNLAVADLFMVFGGFTTTMYTSMNGYFVFGPTGCNIEGFFATLGGEIALWSLVVLAIERYVVVCKPMSNFRFGENHAIMGVAFTWIMALACAAPPLFGWSRYIPEGMQCSCGVDYYTLKPEVNNESFVIYMFVVHFTIPLTIIFFCYGRLVCTVKEAAAQQQESATTQKAEKEVTRMVIIMVIAFLICWVPYASVAFYIFTHQGSDFGPIFMTIPAFFAKSSAIYNPVIYIVMNKQFRNCMITTLCCGKNPLGDDEASTTVSKTETSQVAPA</t>
  </si>
  <si>
    <t>MNGTEGPNFYVPFSNKTGVVRSPFEYPQYYLAEPWQFSALAAYMFLLILLGFPINFLTLYVTIQHKKLRTPLNYILLNLAVADLFMVFGGFTTTMYTSMNGYFVFGPTGCNIEGFFATLGGEIALWSLVVLAIERYVVVCKPMSNFRFGENHAIMGVAFTWIMALACAAPPLFGWSRYIPEGMQCSCGVDYYTLKPEVNNESFVIYMFVVHFIIPLAIIFFCYGRLVCTVKEAAAQQQESATTQKAEKEVTRMVIIMVIAFLICWVPYASVAFYIFTHQGSDFGPIFMTIPAFFAKSSAIYNPVIYIVMNKQFRNCMITTLCCGKNPLGDDEASTTVSKTETSQVAPA</t>
  </si>
  <si>
    <t>NGTEGINFYVPLSNKTGLVRSPFEYPQYYLAEPWKYSVLSAYMFFLILVGFPINFLTLFTVKHKKLRQPLNYILVNLAVADLFMVMFGFTTTFYTAMNGYFVFGPTGCNIEGFFATLGEVSLWSLVVLAIERYIVVCKPMGNFRFGSTHAIMGVAFTWVMALSCAAPPLVGWSRYIPGMQCSCGPDYYTLNPKYNNESYVIYMFVVHFVIPVTVIFFSYGRLICTVKEAAAQQQESSTQKAEKEVTRMVIIMVIGFLVCWVPYASVAFYIFTNKGSDFSATLMTVPAFFSKSSALNPIIYVLMNKQFRNCMITTICCGKNPFGDEDVSSSVSQSKTEVSSVSSSQVSPA</t>
  </si>
  <si>
    <t>NGTEGINFYVPLSNKTGLVRSPFEYPQYYLAEPWKYSVLSAYMFFLICTGFPINFLTLLTVKHKKLRQPLNYILVNLAVADLFMVMFGFTVTFYTAMNGYFVFGPIGCAIEGFFATLGQVALWSLVVLAIERYIVVCKPMGNFRFGSTHAIMGIAFTWVMALSCAAPPLVGWSRYIPGMQCSCGPDYYTLNPKYNNESYVIYMFVVHFVIPVTVIFFSYGRLICKVKEAAAQQQESSTQKAEKEVTRMVILMVIGFLVAWVPYASVAFWIFTNKGADFSATLMTVPAFFSKSSALNPIIYVLMNKQFRNCMITTICCGKNPFGDEDVSSSVSQSKTEVSSVSSSQVSPA</t>
  </si>
  <si>
    <t>NGTEGINFYVPLSNKTGLVRSPFEYPQYYLAEPWQYKLLAVYMFFLICFGFPINGLTLVTAQHKKLRQPLNFILVNLAVAGLIMVCFGFTVTFYTAINGYFVFGPIGCAIEGFMATLGQVALWSLVVLAIERYIVVCKPMGSFKFSSTHAIVGIAFTWIMALSCAAPPLFGWSRYIPGMQCSCGPDYYTLNPDYHNESYVIYMFVVHFFIPVTIIFFTYGSLVCTVKAAAAQQQESSTQKAEKEVTRMVILMVLGFLVAWTPYASVAAWIFFNKGAAFSAQSMAVPAFFSKSSALNPIIYVLLNKQFRNCMITTICCGKNPFGDEDVSSSVSQSKTEVSSVSSSQVSPA</t>
  </si>
  <si>
    <t>NGTEGINFYVPLSNKTGLVRSPFEYPQYYLAEPWQFKLLAVYMFFLICFGFPINGLTLVTAQHKKLRQPLNFILVNLAVAGLIMVCFGFTVTFYTAINGYFVFGPIGCAIEGFMATLGQVALWSLVVLAIERYIVVCKPMGSFKFSSSHAIAGIAFTWIMAMSCAAPPLFGWSRYIPGMQCSCGPDYYTLNPEYNNESYVIYMFVCHFCIPVTIIFFTYGSLVCTVKAAAAQQQESSTQKAEREVTRMVILMVLGFLVAWTPYASFAAWIFFNKGAAFSAQSMAVPAFFSKSSALNPIIYVLLNKQFRNCMITTICCGKNPFGDEDVSSSVSQSKTEVSSVSSSQVSPA</t>
  </si>
  <si>
    <t>NGTEGINFYVPLSNKTGLVRSPFEYPQYYLAEPWQFKLLAVYMFFLICFGFPINGLTLVTAQHKKLRQPLNFILVNLAVAGTIMVCFGFTVTFYTAINGYFVLGPTGCAIEGFMATLGQVALWSLVVLAIERYIVVCKPMGSFKFSSSHAIAGIAFTWVMAMSCAAPPLFGWSRYIPGMQCSCGPDYYTLNPEYNNESYVLYMFICHFCIPVTIIFFTYGSLVCTVKAAAAQQQESSTQKAEREVTRMVILMVLGFLVAWTPYASFAAWIFFNKGAAFSAQSMAVPAFFSKSSALNPIIYVLLNKQFRNCMITTICCGKNPFGDEDVSSSVSQSKTEVSSVSSSQVSPA</t>
  </si>
  <si>
    <t>NGTEGINFYVPLSNKTGLVRSPFEYPQYYLAEPWQFKLLAVYMFFLICLGFPINGLTLVTAQHKKLRQPLNFILVNLAVAGTIMVCFGFTVTFYTAINGYFVLGPTGCAIEGFMATLGEVALWSLVVLAIERYIVVCKPMGSFKFSSSHAFAGIAFTWVMAMACAAPPLVGWSRYIPGMQCSCGPDYYTLNPEYNNESYVLYMFICHFILPVTIIFFTYGRLVCTVKAAAAQQQESSTQKAEREVTRMVILMVLGFLVAWTPYATVAAWIFFNKGAAFSAQFMAVPAFFSKSSALNPVIYVLLNKQFRNCMITTICCGKNPFGDEDVSSSVSQSKTEVSSVSSSQVSPA</t>
  </si>
  <si>
    <t>NGTEGINFYVPLSNKTGLVRSPFEYPQYYLAEPWQFKLLAVYMFFLICFGFPINALTLVTAQHKKLRQPLNFILVNLAVAGLIMVCFGFTVTFYTALNGYFVFGPLGCAIEGFMATLGQVALWSLVVLAIERYIVVCKPMGSFKFGASHAAAGVAFTWIMAMSCAAPPLFGWSRYIPGMQCSCGPDYYTLNPGYNNESYVMYMFTCHFCIPVTIIFFTYGSLVCTVKAAAAQQQESSTQKAEREVTRMCVLMVLGFLVAWTPYASFAAWIFFNKGAAFTAQSMAVPAFFSKSSALNPIIYVLMNKQFRNCMITTICCGKNPFGDEDVSSSVSQSKTEVSSVSSSQVSPA</t>
  </si>
  <si>
    <t>NGTEGINFYVPLSNKTGLVRSPFEYPQYYLADPWQFKLLAFYMFFLICTGFPINALTLVTAQNKKLRQPLNFILVNLAVAGLIMVCFGFTVTIYSALNGYFILGPLGCAIEGFMATLGQVALWSLVVLAVERYIVVCKPMGSFKFTATHAAAGVAFTWIMAMSCAAPPLFGWSRYIPGMQCSCGPDYYTLAPGFNNESYVMYMFTCHFCVPVFIIFFTYGSLVMTVKAAAAQQQDSSTQKAEKEVTRMCVLMVLGFLVAWTPYASFAAWIFFNKGAAFTAMSMAIPAFFSKSSALNPIIYVLMNKQFRNCMITTICCGKNPFGDEDVSSSVSQSKTEVSSVSSSQVSPA</t>
  </si>
  <si>
    <t>NGTEGINFYVPLSNKTGLVRSPFEYPQYYLADPWQFKLLAFYMFFLILTGFPINALTLVTAQNKKLRQPLNFILVNLAVAGLIMVCFGFTVTIYSCLNGYFSLGPLGCAIEGFMATLGQVSLWSLVVLAVERYIVVCKPMGSFKFTATHAAAGCAFTWIMAMSCAAPPLLGWSRYIPGIQVSCGPDYYTLAPGFNNESYVMYMFTCHFCVPVFTIFFTYGSLVMTVKAAAAQQQDSSTQKAEKEVTRMCILMVLGFLLAWTPYASFAAWIFFNKGAAFTAMSMAIPSFFSKSSALNPIIYILMNKQFRNCMITTICCGKNPFGDEDVSSSVSQSKTEVSSVSSSQVSPA</t>
  </si>
  <si>
    <t>NGTEGINFYVPLSNKTGLVRSPFEYPQYYMVDPIIYKILAFYMFFLICTGTPINGLTLFTAQNKKLRQPLNYILVNLAVAGLIMCCFGFTITITSAVNGYFILGPTFCAIEGFMATLGEVALWSLVVLAVERYIVVCKPMGSFKFTGTHAAAGVLFTWIMAMACAAPPLFGWSRYIPGMQCSCGPDYYTLAPGFNNESYVIYMFVVHFFVPVFIIFFTYGSLVMTVKAAAAQQQDSSTQKAEKEVTRMCVLMVMGFLVAWTPYASFAGWIFLNKGAAFTALTAAIPAFFAKSSALNPVIYVLMNKQFRNCMITTICCGKNPFGDEDVSSSVSQSKTEVSSVSSSQVSPA</t>
  </si>
  <si>
    <t>NGTEGINFYVPLSNKTGLVRSPFEYPQYYLAEPWKYSIVCAYMFFLICTGFPINFLTLLTFKHKKLRQPLNYILVNLAVADLFMVCFGFTVTFYTAINGYFIFGPIGCAIEGFFATLGQVALWSLVVLAIERYIVVCKPMGNFRFSSTHALMGIAFTWVMAFSCAAPPLFGWSRYIPGMQCSCGPDYYTLNPDYHNESYVIYMFVVHFVIPVTVIFFSYGRLICKVKEAAAQQQESSTQKAEKEVTRMVILMVIGFLVAWTPYASVAFWIFTNKGADFSATLMTVPAFFSKSSALNPIIYVLMNKQFRNCMITTICCGKNPFGDEDVSSSVSQSKTEVSSVSSSQVSPA</t>
  </si>
  <si>
    <t>NGTEGINFYVPLSNKTGLVRSPFEYPQYYLAEPWKYKIVCCYIFFLISTGLPINLLTLLTFKHKKLRQPLNYILVNLAVADLFMACFGFTVTFYTAWNGYFIFGPIGCAIEGFFATLGQVALWSLVVLAIERYIVVCKPMGNFRFSATHALMGIAFTWVMAFSCAAPPLFGWSRYIPGMQCSCGPDYYTLNPDYHNESYVVYMFVVHFVIPVVVIFFSYGRLICKVREAAAQQQESSTQKAEKEVTRMVILMVLGFLLAWTPYAVVAFWIFTNKGADFSATLMSVPAFFSKSSSLNPIIYVLMNKQFRNCMITTICCGKNPFGDEDVSSSVSQSKTEVSSVSSSQVSPA</t>
  </si>
  <si>
    <t>ATTTAACCGACGATTAGACGCACGGGGCTCGTTAAATAATCTCGCGCAAATTTTGTGCCATTCGGAGCCCTCGCCAAATCAGCCACCATGAACGGCACAGAGGGAGACAACTTTTACGTTCCATTCTCGAACAAGACGGGCCTGGCCCGCAGTCCGTACGAATACCCCCAGTACTACCTCGCCGAGCCATGGAAATACTCGGCTCTAGCCGCCTACATGTTCTTCCTCATCCTCGTGGGCTTCCCCGTCAACTTTCTCACCCTGTTCGTCACGGTGCAACACAAGAAGCTGAGGACGCCGCTCAACTACATCCTGCTCAACCTGGCAATGGCCAACCTCTTCATGGTCCTCTTCGGCTTCACCGTCACCATGTACACCTCCATGAACGGCTACTTCGTCTTCGGCCCCACCATGTGCAGCATCGAGGGCTTTTTCGCCACTCTGGGCGGCGAGGTGGCTCTCTGGTCCCTCGTGGTCCTGGCCATTGAGCGCTACATCGTCATCTGCAAACCCATGGGCAACTTTCGCTTCGGCAACACCCACGCCATCATGGGAGTGGCCTTCACCTGGATCATGGCGCTGGCTTGTGCGGCTCCACCCCTCGTCGGCTGGTCCAGGTACATCCCGGAAGGAATGCAGTGCTCGTGTGGACCCGACTACTACACGCTGAACCCCAACTTCAACAACGAGTCGTACGTAGTCTACATGTTCGTCGTTCACTTCCTCGTCCCCTTCGTGATCATCTTCTTCTGCTACGGGCGCCTGCTGTGCACAGTCAAGGAGGCTGCCGCGGCTCAGCAAGAGTCGGCGTCCACGCAGAAGGCCGAGAAAGAGGTGACACGCATGGTGGTGCTCATGGTGATCGGCTTCCTCGTGTGCTGGGTGCCCTACGCCTCCGTGGCCTTCTACATCTTCACTCACCAGGGTTCCGACTTCGGCGCCACGTTCATGACCCTGCCGGCCTTCTTTGCCAAGAGCTCGGCCCTCTACAACCCGGTCATCTACATCCTCATGAACAAGCAGTTCCGCAACTGCATGATCACCACGCTGTGCTGCGGGAAGAATCCCCTGGGCGACGATGAGTCGGGAGCCTCGACCAGCAAGACGGAGGTCTCCTCCGTGTCCACCAGCCCGGTGTCCCCCGCCTGAGACGCGTCCGTGCGACGCCACGACCAGGAGATCTGACCGACCACCTGGAGGAGGAGGACGGGGGGTGGGGAGATCCAGCGGTGGTTCTCTCCACTGCTGGATGAAGGCCTCCTCCCCCGTGCCGTCGACATCACAATCCCGCAAAACATCTCGCTTCTGCGCGTCAGCTGATCACGTCGGATAGAGGCGCAGCCCTGCAATTGCTCCGCTCGCGCCCCTACTGCCGGAAGGGGCATCGGCTCGAGAGAGCCCTCGGCAGCTCCCCGTAGAGGAGGGCAACTTCGGCATTCTCGCTTTCACAATGGCCAGACGTTCTCTGGTAGAGATGGGAGCACCCACTCATTAACCCCATCACCACACTCTTTTATTCATCGACGAAAGCCACACTACGTCCTTGGACTCTTTTTCAAGACGGTCCTGCCGCTGCTATATTTCGTTTATATTTGAGTATGTTTTGAGCCAATAAATGATGAATTGTG</t>
  </si>
  <si>
    <t>MNGTEGDNFYVPFSNKTGLARSPYEYPQYYLAEPWKYSALAAYMFFLILVGFPVNFLTLFVTVQHKKLRTPLNYILLNLAMANLFMVLFGFTVTMYTSMNGYFVFGPTMCSIEGFFATLGGEVALWSLVVLAIERYIVICKPMGNFRFGNTHAIMGVAFTWIMALACAAPPLVGWSRYIPEGMQCSCGPDYYTLNPNFNNESYVVYMFVVHFLVPFVIIFFCYGRLLCTVKEAAAAQQESASTQKAEKEVTRMVVLMVIGFLVCWVPYASVAFYIFTHQGSDFGATFMTLPAFFAKSSALYNPVIYILMNKQFRNCMITTLCCGKNPLGDDESGASTSKTEVSSVSTSPVSPA</t>
  </si>
  <si>
    <t>Rh-UVS</t>
  </si>
  <si>
    <t>NoUV1</t>
  </si>
  <si>
    <t>AGTTAAGATGAACGGATGGAACACGCCGTCAGACTATCTCGACTACGTCGACTCTCATTGGCTAAGTTACGAAGCGCCCAATCCCATGTTGCACCACCTCTTGGGTGTCCTCTACATTTTCCTCGCCTCATGGTCGGTCGTTGGCAACGGCTTGGTTGTCTTCATCTTCCTCACGTCCAAATCGCTGCGTTCCCCGTCCAACATGCTGATCGTGAACTTGGCCTTAGCTGACGGTCTACAGATGTGCAAGACACCTGTGTTTATTATCAGTTCCTTTAATGAGGGTCCTGTCATGGGTCGACTCGGCTGCAGTATCTATGGGTTCATAGGGGCTTACTGTGGGCCTCTGTCAGCCTGTACCAACGCTGCCATCGCCTTTGACAGATACAGGACAATCACGAATCCAATGGACGGACGCCTCACGGGGTCACAGGTGATGGGCATCCTTCTCTTCATCTACGCCTGGATCACGCCATGGGTCTGGCTGCCCTTCATGGAGATCTGGAACAGATTCGTCCCTGAGGGCTTCCTGACCTCCTGCACCTTTGACTACATGAGCCCCAACTCAAAGTTCTACGTCGTCGGACTCTGGTTCTGCGTATGGTTCCTGCCCATGATCATCATTACGGTGTGCTACTACAATGTTTACTGTCATGTGGCGGCGCACGAGAAGGCTCTGAAGAAGCAGGCTGAGAAAATGAACGTGGAGTCCTTGCGATCGGGCGACAAGGTCAACATGAGGCAGGAGATCCGTGTGGCCAAAGTGGGAATCACACTCACGACGCTCTTCCTCTTYTCTTGGACACCTTACGCCGCCGTTGCCTTCCTCTGCACCTTCGGAAGGAAAGACTTGGTTCCTCCCTTCGTGTCGATGATCCCCGCCTGCACTTCCAAGACTTCGGCCTGCATTGATCCCTTCGTTTATGCCATCAATCATCCCAAATACCGCCTGGAACTTCAGAAGCGCATGCCCTGGTTCTGCATACACGAGGAGGAGCCCACTGTGGAGACCAAATCGACTGCCACCACCGACAACAAGCCGGATGCCTAAGACACACGGAGACGGACATCCGAAAGAGGAAGGATACCCATAGCAAGCAAAGACGATGACGACTGAATACGCCCCCCTCTTCTTCCCCGAAGCCAAAAAAAAAAAAAAAAAAAA</t>
  </si>
  <si>
    <t>VKMNGWNTPSDYLDYVDSHWLSYEAPNPMLHHLLGVLYIFLASWSVVGNGLVVFIFLTSKSLRSPSNMLIVNLALADGLQMCKTPVFIISSFNEGPVMGRLGCSIYGFIGAYCGPLSACTNAAIAFDRYRTITNPMDGRLTGSQVMGILLFIYAWITPWVWLPFMEIWNRFVPEGFLTSCTFDYMSPNSKFYVVGLWFCVWFLPMIIITVCYYNVYCHVAAHEKALKKQAEKMNVESLRSGDKVNMRQEIRVAKVGITLTTLFLFSWTPYAAVAFLCTFGRKDLVPPFVSMIPACTSKTSACIDPFVYAINHPKYRLELQKRMPWFCIHEEEPTVETKSTATTDNKPDA</t>
  </si>
  <si>
    <t>START OF DATA FROM EXPRESSIONDOMAINS SHEET</t>
  </si>
  <si>
    <t>NoUV2</t>
  </si>
  <si>
    <t>GTGACGTCCATCACTCCTGGGAAAACGTTGGCACCATGTCGAAGCTGGACGCTATTTCAGCTCTGCCGGCGGCCATGCTGGCCAACCTCACCCTGGGATCGGACGAGGAGGGCTCGCCCTTGACCAGGTCCGAACGGGATGTGTTCGCCAGCCGTTACGAGGTCAAGATGYTGGGCTGGAACACCCCTGCCGAGTACATGAGCCACGTCAGTCCTTACTGGAAAACCTTCGAGGCCCCCAACCCCTTCCTCCATTACATGCTTGGAGTCTTTTACATTTTCTTCATGTTCGCCGCTCTATGCGGTAACGGAGTCGTCATGTGGGTTTTCGCCACTTCTAAATCTCTTCGCACGCCCTCCAACATGTTCGTGATCAACCTGGCCTTTTTGGACTTCCTCATGATGCTCAAGACGCCAGTATTCATCATCAATTCTTTCAACGAGGGACCCATCTGGGGCAAGATCGGGTGTGACATTTTTGCACTCTTAGGGTCCTACGCGGGCATCGGTGGTGCCATGACCAATGCAGCTATTGCCTTCGACAGATACAAGACTATTGCGAAGCCGTTCGAAGCCAAAATAACCCGTGGAAAGGCTTTCATGATTGTTCTGGGTATCTGGATCTACGCCACGCCTTGGGGTATCCTGCCCCTCCTTGACATCTGGGGCAGGTACGTGCCTGAGGGATTCCTGACGACGTGTTCTTTTGACTACCTCACGGACGATGAGAGCACCAGGAGTTTCGTGGCCTGCATCTTCTTCTTCTCATACATCGTACCTGGCTCCTTTATCGTCTTCTTTTACAGTCAAATATTCAGCCATGTCAGCGCCCATGAAAAAGCCATGAAGGAACAGGCCAAGAAGATGAACGTGGACAACCTCAGGACCGTCGGCTCCAAAGAAGACCAGGAGAAGTCGGCAGAGATCCGCATCGCCAAGGTGTGCATGGGTCTCTTCTTCATGTGGTTCTCGGCCTGGACGCCCTATGCCATCGTCGCCCTCATCGGTACATTCGGAAAAAGGTCTTTGTTGACTCCCTTGATGTCGATGATCCCAGCGCTGTGCTGCAAGTTCATTGCCTGCATCGACCCCTGGATCTACGCCATCAACCATCCCAGATACAGGCTGGAGCTGCAGAAGCGCATGCCTTGGTTCTGCATCCACGAGCCTAAGCCCGAAGAAAACCAGTCCCAGGCCTCGGCCACCACCGAGAAGGCTTAGGGTACATACGGCTGCGCCCATCGCTCCTGGTTGTCTGGCTTCATTCTTCAAAACTGCTTGCCTTGGAACCAAAAGGCTACAGAAACCCATGTATCTCCTTCCAGCTTTAGTTGATCGTGGGCTATGTTCATGGCCTACTTGAACAAATGCAAACGCTCATGGCGGTGCATACGAACACCTTGACCCTTTCAGCTCGGGGTTCTTTCCAATTCAGCTGAGTAAACTCGTCTTGCGTTGGCCAAAACACGATCTGTAAACTGGTTTATCGCAACGGCGATAGCTGCTCAGCTGAATGAGATTATCTGGCGTTAGCAAAAAAGAAAAATCTTGAGAGAGTATCCCTGTGCCGAAAAGGTTAAAAAAAAAAAAAAAAAAA</t>
  </si>
  <si>
    <t>DVHHSWENVGTMSKLDAISALPAAMLANLTLGSDEEGSPLTRSERDVFASRYEVKMLGWNTPAEYMSHVSPYWKTFEAPNPFLHYMLGVFYIFFMFAALCGNGVVMWVFATSKSLRTPSNMFVINLAFLDFLMMLKTPVFIINSFNEGPIWGKIGCDIFALLGSYAGIGGAMTNAAIAFDRYKTIAKPFEAKITRGKAFMIVLGIWIYATPWGILPLLDIWGRYVPEGFLTTCSFDYLTDDESTRSFVACIFFFSYIVPGSFIVFFYSQIFSHVSAHEKAMKEQAKKMNVDNLRTVGSKEDQEKSAEIRIAKVCMGLFFMWFSAWTPYAIVALIGTFGKRSLLTPLMSMIPALCCKFIACIDPWIYAINHPRYRLELQKRMPWFCIHEPKPEENQSQASATTEKA</t>
  </si>
  <si>
    <t>Rh</t>
  </si>
  <si>
    <t>onychopsin</t>
  </si>
  <si>
    <t>CAAGTAATGGATATTGCAAATGACACCGAGTTCAACAATGCTAGTTATTATTCAAATCTCTCGGCTGCTTTAATTCAGCATAACACTTTTTCTACATTCCCCTTGGATACAACCAAAGATCCCTCTCAGCATAATGAAACCATATACATAGAATCAACCACTCAGCAGATGACCAGACTATTATCTCAAACTGCGGCATCTGCTTTTTCAATAATCATGAATACAACTTCATCTGTAGTTTCTCTGGGATTCAATTCAACTACAGTTTTGTCGGAACCCAGTGCAGCAGCTCTGGAATATGATACAAGTATATGGGGAAATACCAGTGACTTGTTAGCTAATATTAGCTCAATTTGGAAACCAGCACATATTCCTAAAGATATATGGGTTCACCCTCATTGGTATCAATTCCCACCACAAACAGATTTGATGCATTTTATATTTGGATTGAGTATTTGTGTACTTGGAATATTCTCAGTTATTGGAAATTTTTCTGTCATGTGGGTCTTTAGTGGAATCAAGGGTCTTCGGACACCATCTAATCTTTTTATAATCAATTTAGCATTCAGTGACTTTATGATGATGGCCACCAATTTTCCAATCTATGTTTATAATAGTTACCAAACCCAGTGGGCTTTCGGCTCTTTAGTTTGTGAAATATATGGTTTCTGTGGAGCATTTTTTGGTACATTGTCTATTGTGACCATGGCAGTGATATCAGTTGATCGTTATTATGTAATAGTTAAGCCATTTGTGGTTATGCGAAAGATGAATCACACCCGTGCTTCAGGCATCATTGCAGGTGTCTGGATCTATGTATTGGCATGGTGTATACCACCATTCTTAGGGTGGAATGCTTATGTTGTAGAAGGGTTTTTGACTACATGTTCTTTTGATTATTTGTCACAAGATATATTTAATAGGGCTTTTGTATTTGGGTTATTTATTGGTGCTTATGCTTTTCCATTAGCTGTTATTGTATATTGTTATTTTTATATTGTTAAAGAAGTAGCGAAACATGAAGCTGAATTCAAAAAGAAAGCAAAAGAAATGAATGTTGCCAGTCTGAGAGGAAATGAAGAGTTTATGAAAAAACGAAGAGAAATTAAAACCGCTAAAATAGCTTTAAGCATTATTTTCTTATGGGTCTTTGCTTGGACTCCTTACGCAGCTGTAGCTCTTATGGGAGTCTTTACTGATCAATCTAAAATTACACCTCTGCTATCTCAACTTCCTGCAGTTTTTGCTAAAACTGCTTCTGTTTATAATCCTTTAGTTTATGCCATTAGCCATCCAAAATTTCGTGCAGGTTTACGAAAAAAATTACCTTGGTTGACTTGTATACCTATAGAAGAATCTAAAAGCATGGCTGATGCAAGTTCTAGTGCTTCGCTATCAAGGCAGTCCTCACTGGCATCTAATATTGATTCTGTTAGAGGTGGATCTATACGAGAAAAAACTCAAAGAGATCCAGAAATTGCTGATACTAAACATAAAAAAGATCCATCTCTGGATAGTAGTATAGATTCAAATTTGGACTCAGGTATTCCAGAAACTCCTAACACAATGCAAATGAAAACTATTGAAAAAAAAACATTGCCACAACCTAAAGAACAAGGCCAAAAAGATGTGGCTAGTGTGCCTGAAGGAACCAATCAAGAGTCAAAGAAAACAACAGAGCAATCTTCTGAGGTTCCAAAAAACGTGAGTAGTGTCCCTGGAGGAACCACTTCAGGGACACAGAAAATATCTGAACAATCATCTGAGAATCAAAAAAATGTGAATAGTGTCCCTGGAGACTCAATTCCAGGGACACAAGAAAAACAAAATCAAATTGAGAACAAAATAATAGCCAATAATAATCCTGAAAATTCAAATGTGGAGACTATTAAAAAACAGGACACGGTTATTGAGGAGCATAAAAAAAACTTGAATAGTGTCCCTGGAGACTCCGTTCCAGGGACACTTAAAAAACAATTAAATACGGAGACAATAGGAATTTCTTCCGGAATAATTTCAGACAATTTAGATCAAAATTGTATCAAAAAACAATTATCAATAGAAAATTCATCAATTAATGAAGTGAATAATCATTTGCAGGAATCAAAAAAAGAAATTATATTATCTGTATCTGAGCAAATTGCCAGTTCTAAACAATATTCCCATTTTGTTCCATTAACAGAAAATACAGATTTAGGACAAGCAATGCTGGTTCCTCCTATGGCATTTGCAGCTCATATAGGTCCATATGGTAATCATTTTGATTTAAAATATGAAGAGCCTAATCATATTGGTTTACCATCAGATGATTATTTACCACTTGCATCTTATCCACCTGATCTAGCTAGATATATGACATATTTTAACCCTTCTATGGATGAAGTAGAAACTATGTCAAATACATCATTAAAGAATGAAGATGAAAACACAAAATCATTAAAGGAGAGGTCCAAACAGAACATTCCATTTCACAGCAAATATGCTAGTCCCAATGAAGGACAACCTATTTGGGTAATGAGATCTTATCCTGGAAGTTCTCATCACAGAAAAACTTTACCACCGACAGTGCAGGCATCAATGGAACAATATCAGTCCCGTCGACCTTCATTTACCAAAGAATATTGA</t>
  </si>
  <si>
    <t>MDIANDTEFNNASYYSNLSAALIQHNTFSTFPLDTTKDPSQHNETIYIESTTQQMTRLLSQTAASAFSIIMNTTSSVVSLGFNSTTVLSEPSAAALEYDTSIWGNTSDLLANISSIWKPAHIPKDIWVHPHWYQFPPQTDLMHFIFGLSICVLGIFSVIGNFSVMWVFSGIKGLRTPSNLFIINLAFSDFMMMATNFPIYVYNSYQTQWAFGSLVCEIYGFCGAFFGTLSIVTMAVISVDRYYVIVKPFVVMRKMNHTRASGIIAGVWIYVLAWCIPPFLGWNAYVVEGFLTTCSFDYLSQDIFNRAFVFGLFIGAYAFPLAVIVYCYFYIVKEVAKHEAEFKKKAKEMNVASLRGNEEFMKKRREIKTAKIALSIIFLWVFAWTPYAAVALMGVFTDQSKITPLLSQLPAVFAKTASVYNPLVYAISHPKFRAGLRKKLPWLTCIPIEESKSMADASSSASLSRQSSLASNIDSVRGGSIREKTQRDPEIADTKHKKDPSLDSSIDSNLDSGIPETPNTMQMKTIEKKTLPQPKEQGQKDVASVPEGTNQESKKTTEQSSEVPKNVSSVPGGTTSGTQKISEQSSENQKNVNSVPGDSIPGTQEKQNQIENKIIANNNPENSNVETIKKQDTVIEEHKKNLNSVPGDSVPGTLKKQLNTETIGISSGIISDNLDQNCIKKQLSIENSSINEVNNHLQESKKEIILSVSEQIASSKQYSHFVPLTENTDLGQAMLVPPMAFAAHIGPYGNHFDLKYEEPNHIGLPSDDYLPLASYPPDLARYMTYFNPSMDEVETMSNTSLKNEDENTKSLKERSKQNIPFHSKYASPNEGQPIWVMRSYPGSSHHRKTLPPTVQASMEQYQSRRPSFTKEY</t>
  </si>
  <si>
    <t>BcRh1</t>
  </si>
  <si>
    <t>Hemigrapsus</t>
  </si>
  <si>
    <t>GGAAGGAGCTTCATTCCACTTCTGTAGACTTAACAGTATTCAGAAGTTTTGGACAGAGGCCAACCTTACACTCCCTCACCATGGCTAACGTAACCGGACCCCAAATGGCGTTCTACGGATCTGGTGCGGCCACTTTTGGCTACCCGGAGGGGATGACCGTTGCTGACTTCGTCCCAGACCGAGTCAAGCACATGGTCCTCGACCATTGGTACAACTACCCTCCCGTGAATCCAATGTGGCACTACCTCCTAGGCGTTGTTTACCTTTTCCTTGGGGTTATCTCCATTGCGGGCAATGGCCTTGTCATCTACTTGTACATGAAAAGCCAGGCCCTCAAGACCCCCGCCAACATGCTGATTGTGAATCTTGCTCTTTCCGACCTGATCATGTTGACCACCAACTTCCCTCCCTTCTGCTACAACTGCTTCAGCGGTGGCAGGTGGATGTTCAGCGGCACCTACTGTGAGATCTATGCTGCTCTTGGTGCTATCACCGGTGTGTGCAGCATCTGGACGCTCTGCATGATCTCCTTCGATAGGTACAACATCATCTGCAACGGTTTCAACGGCCCCAAGCTGACCCAGGGCAAGGCCACCTTCATGTGCGGTCTTGCTTGGGTCATCTCTGTCGGCTGGTCCCTTCCCCCCTTCTTCGGCTGGGGCTCCTACACCCTGGAGGGCATTCTGGATTCCTGCAGCTACGACTACTTCACCCGGGACATGAACACCATCACCTACAACATCTGCATCTTCATCTTCGACTTCTTCCTCCCGGCCTCAGTCATCGTCTTCTCTTACGTCTTCATCGTGAAGGCTATCTTCGCCCACGAGGCCGCCATGCGCGCACAGGCCAAGAAGATGAACGTCACCAACCTCCGCTCCAACGAGGCCGAGACCCAGCGCGCTGAGATCCGCATCGCTAAGACTGCCCTTGTCAACGTTTCTCTGTGGTTCATCTGCTGGACCCCCTATGCCGCCATCACCATCCAGGGACTGCTTGGTAACGCCGAAGGCATCACCCCTCTGCTGACCACTCTCCCCGCCCTGCTGGCCAAGTCCTGCTCTTGCTACAACCCATTCGTGTACGCCATCAGCCACCCCAAGTTCCGTCTGGCCATCACCCAGCACCTGCCCTGGTTCTGCGTGCACGAGAAGGACCCCAATGACGTTGAGGAGAACCAGTCCAGCAACACCCAGACCCAGGAGAAGTCATAAGCAGTGAGGTCATGAGACGCCCCCTGCCGCTGTCTGGAGGTGTTGAGCCCCCTCCCTGGTGACACCTCCGCTCGTCTCGGCGAGCACACGACGCAACAACGAACTTTTTTCTCCTCATACCTTAATTGACAGTCGAGGCCTCTGACTTTATGATCAATAAACAATCCTTGCAATTCC</t>
  </si>
  <si>
    <t>MANVTGPQMAFYGSGAATFGYPEGMTVADFVPDRVKHMVLDHWYNYPPVNPMWHYLLGVVYLFLGVISIAGNGLVIYLYMKSQALKTPANMLIVNLALSDLIMLTTNFPPFCYNCFSGGRWMFSGTYCEIYAALGAITGVCSIWTLCMISFDRYNIICNGFNGPKLTQGKATFMCGLAWVISVGWSLPPFFGWGSYTLEGILDSCSYDYFTRDMNTITYNICIFIFDFFLPASVIVFSYVFIVKAIFAHEAAMRAQAKKMNVTNLRSNEAETQRAEIRIAKTALVNVSLWFICWTPYAAITIQGLLGNAEGITPLLTTLPALLAKSCSCYNPFVYAISHPKFRLAITQHLPWFCVHEKDPNDVEENQSSNTQTQEKS</t>
  </si>
  <si>
    <t>Rh-LWS</t>
  </si>
  <si>
    <t>Lo2</t>
  </si>
  <si>
    <t>Schistocerca</t>
  </si>
  <si>
    <t>CGGCTGCGGTCGACTTTGCTCGCTGCCTGCTGCCCGCTAGCTTCTGCCTGCTGTCTCTGCCACTCCCAGACTCTGCTCACACACTCACCCCACGCAGCAACACATCGCCGACTCGCCACCATGGTGAACACCACTGACTTCTACCCGGTGCCAGCCGCCATGGCCTACGAGAGTAGCGTGGGGCTGCCGCTGCTGGGATGGAACGTGCCGACGGAGCACCTCGACCTGGTCCACCCGCACTGGAGGAGTTTCCAGGTGCCGAACAAGTACTGGCACTTCGGACTAGCCTTCGTCTACTTCATGCTCATGTGCATGTCCTCCTTGGGCAACGGCATCGTCCTGTGGATATACGCCACGACCAAGTCGATCCGAACGCCGTCCAACATGTTCATCGTTAACCTGGCGCTGTTCGACGTGCTGATGCTSCTCGAAATGCCGATGCTGGTGGTCAGCTCGCTGTTCTACCAGCGGCCCGTCGGCTGGGAGTTGGGTTGCGACATTTATGCCGCACTCGGTTCCGTCGCAGGCATCGGCTCCGCCATCAACAACGCCGCCATCGCCTTCGACCGGTACAGGACCATCTCGTGCCCCATCGACGGACGACTGACGCAGGGCCAGGTGCTGGCGCTGATCGCCGGCACGTGGGTCTGGACGCTGCCCTTCACGCTGATGCCGCTACTCCGCATATGGAGCAGGTTCACCGCAGAGGGTTTCCTGACGACGTGTTCGTTCGACTACCTGACCGACGATGAGGACACCAAGGTGTTCGTGGGCTGCATCTTCGCGTGGTCCTATGCATTCCCACTGTGCCTCATCTGCTGCTTCTACTACCGCCTCATCGGAGCCGTCCGGGAGCACGAGAAGATGCTGCGCGACCAGGCCAAGAAGATGAACGTTAAGTCGCTGCAGAGCAACGCTGACACGGAAGCCCAGTCGGCCGAGATCAGGATCGCCAAGGTGGCGCTCACCATCTTCTTCCTCTTCCTCTGCTCCTGGACACCGTACGCCGTCGTGGCCATGATCGGCGCCTTCGGCAACAGGGCTGCCCTTACGCCTCTGTCGACAATGATCCCAGCAGTGACAGCTAAGATCGTGTCGTGCATCGACCCATGGGTGTACGCCATCAACCACCCTAGGTTCAGGGCGGAGGTGCAGAAGCGGATGAAGTGGCTCCACCTCGGCGAAGACGCCCGCAGCAGCAAGTCCGACACCTCGAGCACGGCCACGGACCGCACCGTGGGCAACGTGTCCGCCTCGGCCTGAGCCCGCAGCCACCAGACAGTCTAGAAGGCCCTGTGCGCCGCAGCGGCGGCTGCGGCGGGCGGCGGCCGCTCGCCCTGAGCCAGAACACCGCTCACTCCTCTACTCGGGACGGGCGGCACCTGCCGCCTTGCCATCACTGCTGCGACACAGGAGACCCGGCTGACGGACATGGACTTCGCGCCTCTCCCATACACACGCACTTCCTGTTCTCTTGTACAGTGCCATTTTCTTTCTAGAATAAACTCTTTCCTCTCATACCGCAAAAAAAAAAAAAAAAAAAACTCGAGAATTCTAGATGCTAACGTAGTC</t>
  </si>
  <si>
    <t>MVNTTDFYPVPAAMAYESSVGLPLLGWNVPTEHLDLVHPHWRSFQVPNKYWHFGLAFVYFMLMCMSSLGNGIVLWIYATTKSIRTPSNMFIVNLALFDVLMLLEMPMLVVSSLFYQRPVGWELGCDIYAALGSVAGIGSAINNAAIAFDRYRTISCPIDGRLTQGQVLALIAGTWVWTLPFTLMPLLRIWSRFTAEGFLTTCSFDYLTDDEDTKVFVGCIFAWSYAFPLCLICCFYYRLIGAVREHEKMLRDQAKKMNVKSLQSNADTEAQSAEIRIAKVALTIFFLFLCSWTPYAVVAMIGAFGNRAALTPLSTMIPAVTAKIVSCIDPWVYAINHPRFRAEVQKRMKWLHLGEDARSSKSDTSSTATDRTVGNVSASA</t>
  </si>
  <si>
    <t>Lo1</t>
  </si>
  <si>
    <t>GGAAGGGATACGACTTCCTTAGCTTAAAGCAAATACTGGCGGTGTCTCCAGTCAGTCTGGCAACAGGATCTGAAGTAGTTCATTCTTGATTTCTTCAGTTTTCTGTCTTACAACTCAAAATGGCATCCGCATCTCTTATTTCCGAGCCAAGCTTCAGTGCTTACTGGGGAGGTAGCGGAGGTTTTGCCAACCAGACTGTGGTGGACAAGGTGCCGCCAGAAATGCTGTACCTAGTGGACCCTCACTGGTACCAGTTCCCTCCCATGAACCCACTGTGGCATGGCCTTCTTGGCTTTGTTATTGGAGTCTTGGGTGTGATTTCCGTGATTGGAAATGGCATGGTGATCTACATCTTCTCCACTACCAAGAGCCTTAGAACTCCTTCAAACCTTTTAGTTGTCAACTTGGCCTTCTCCGACTTCCTCATGATGTTCACCATGTCGGCACCCATGGGCATCAACTGCTACTATGAGACCTGGGTTCTGGGGCCGTTCATGTGTGAACTGTATGCCTTATTTGGCTCTCTCTTCGGATGTGGCTCCATCTGGACCATGACCATGATTGCCCTTGATAGGTACAATGTCATTGTCAAGGGGTTGTCAGCTAAGCCAATGACAAACAAGACTGCAATGCTCAGGATTCTCTTCATCTGGGCTTTCTCTGTGGCATGGACCATCATGCCTCTCTTTGGCTGGAACAGGTATGTCCCTGAGGGAAATATGACTGCCTGTGGAACTGATTACCTCACAAAGGACTGGGTTAGCCGCAGCTACATTCTTGTCTACTCTTTCTTTGTGTACCTCTTGCCTCTTGGAACCATCATTTACTCCTACTTCTTCATTCTCCAGGCTGTGTCTGCCCATGAAAAGCAAATGAGGGAACAGCGCAAGAAGATGAATGTTGCCTCTCTCAGATCAGCTGAGGCCAGCCAGACAAGTGCAGAATGCAAACTTGCCAAGGTTGCCCTTATGACCATCTCTCTGTGGTTCTTTGGTTGGACTCCATACCTCATCATCAACTTCACTGGTATCTTTGAGACAATGAAGATCAGTCCTCTGCTTACTATTTGGGGCTCTTTGTTTGCCAAGGCTAATGCTGTCTTCAACCCTATTGTCTATGGCATCAGCCATCCCAAGTACCGTGCTGCCTTGGAGAAGAAATTCCCAAGCCTGGCCTGTGCAAGCTCTTCAGACGACAATACATCTGTTGCCTCTGGAGCGACCACTGTCAGTGATGAGAAGTCAGAGAAGTCAGCATCTGCGTAAAGCAGCACTCAAAAAGGTTTCACAGTGCTCAACTTGCATTGTGTAAACTCATGAACAGTGTGTACCGCCAGCTGCAACTATTCTGAAACACATAAACCGCTCAGTGTTTCTGCTGTACTTTGATCTATACTCTTGTTCTGTGGACTAAAGTACATTGCTTTGACACTGTGTGAATCAACAATGCTTTTTGTATTGCTTGCTCTGAATTATATCTACAGAGCACACTTGCAAGTTGAGTTGCTACTATCTTGCATGGCACACGGATTGGGAGATGACTTTATGTACAGTATAGTTTTGCCTCTCCCTTTCAAAAATTTGTATAAAAACCTTTCAGGATTTACATTGTAGTTTGAAGACAAATAACTTTCTATAACAAAACAATAAATCACCCCTGCAAGTGACAAAAAAAAAAAAAAAAACTCGAGAATTCTAGATGCTAACGTAGTC</t>
  </si>
  <si>
    <t>MASASLISEPSFSAYWGGSGGFANQTVVDKVPPEMLYLVDPHWYQFPPMNPLWHGLLGFVIGVLGVISVIGNGMVIYIFSTTKSLRTPSNLLVVNLAFSDFLMMFTMSAPMGINCYYETWVLGPFMCELYALFGSLFGCGSIWTMTMIALDRYNVIVKGLSAKPMTNKTAMLRILFIWAFSVAWTIMPLFGWNRYVPEGNMTACGTDYLTKDWVSRSYILVYSFFVYLLPLGTIIYSYFFILQAVSAHEKQMREQRKKMNVASLRSAEASQTSAECKLAKVALMTISLWFFGWTPYLIINFTGIFETMKISPLLTIWGSLFAKANAVFNPIVYGISHPKYRAALEKKFPSLACASSSDDNTSVASGATTVSDEKSEKSASA</t>
  </si>
  <si>
    <t>Rh-SWS</t>
  </si>
  <si>
    <t>LoUV</t>
  </si>
  <si>
    <t>GGTAGTAGCCCAGGATGCAGCTCCAAAGCAGTGATTATTCAAACTCCACCGTGGTGGGACCCGAAGCAAGGGTTGCACCACGGCTACTGGGGTGGAATGTGCCTGCTGAGGAGCTAATCCACATCCCCGACCATTGGCTATCCTACCCTGAACCTAGCCCATTGCTTAACTATGTGCTTGGCCTACTGTATATTATGTTCATGCTGGTTGCTCTCCTTGGCAATGGCCTTGTCATTTGGATCTTCAGCAGTGCAAAATCGTTACGCACACCATCAAACATGTTTGTAGTCAATTTGGCAATCTGTGATTTTCTAATGATGCTGAAAACACCTATCTTCATCTACAATTCGTTCAACACTGGATATGCTTTAGGACACCTTGGATGTCAAGTGTTTGCATTTATAGGATCAATATCTGGGATTGGAGCTGCTACAACTAATGCAGCTATAGCATATGACAGATACAGGGTAATAGCAAGGCCATTTGATGGTAAACTAACAACTGGGACGGCTGTTCTGTTTGTATTACTCATCTGGGCTTACACCCTACCTTGGGCGATAGTGCCACTTCTTGAAATATGGAGCAGATTTGCACCAGAGGGCTACCTTACTAGCTGCACATTTGATTACCTAACCAGCTCACCAAGCAATCAAATGTTTGTTCTAACAATCTTCGTGTTTTCATATGTAATTCCCATGAGCCTGATCATGTTTTTCTACTCTCAAATTGTTAGCCATGTTGTAAGCCATGAGAAATCTCTTCGAGAACAGGCTAAGAAGATGAATGTAGAATCTCTACGCAGCAACACAGCACAGAATCAGACATCTGCTGAAATAAGGATAGCCAAAGCTGCTATTGGAATATGCTTCCTCTTTGTTGCTTCGTGGACTCCATATGCTGTAATGGCCCTCATTGGTGCCTTTGGAAATAAAGCACTGCTGACTCCAGGTGTTACAATGATTCCAGCTTGTACATGTAAAGCAGTAGCCTGTCTGGATCCTTACGTGTATGCCATCAGCCATCCACGATACAGGGTTGAATTGCAAAAGCGATTACCTTGGCTCTGTATTAAAGAAAATCAACAATCCAGTGACACAACTTCAACTGTCACAGCAACATCTACTGGTGCAACTACCACACCAAGTTAAGAATATTCTGGCATGTTACCTCGGATGATGACTTCTGCAATGTCTATGGTACTGGCAGTTCTTGAATGGAATGTGTGAGACCTGTAGATATATCCATTTTTGTTCTTGGATGTTGTGAGATATTGCAATTTTTGGTACACTATAGTGTCATGTGATCAATAAAAACTGTGTGAGAGAAATGCAAAAAAAAAAAAAAAAAAAAAA</t>
  </si>
  <si>
    <t>MQLQSSDYSNSTVVGPEARVAPRLLGWNVPAEELIHIPDHWLSYPEPSPLLNYVLGLLYIMFMLVALLGNGLVIWIFSSAKSLRTPSNMFVVNLAICDFLMMLKTPIFIYNSFNTGYALGHLGCQVFAFIGSISGIGAATTNAAIAYDRYRVIARPFDGKLTTGTAVLFVLLIWAYTLPWAIVPLLEIWSRFAPEGYLTSCTFDYLTSSPSNQMFVLTIFVFSYVIPMSLIMFFYSQIVSHVVSHEKSLREQAKKMNVESLRSNTAQNQTSAEIRIAKAAIGICFLFVASWTPYAVMALIGAFGNKALLTPGVTMIPACTCKAVACLDPYVYAISHPRYRVELQKRLPWLCIKENQQSSDTTSTVTATSTGATTTPS</t>
  </si>
  <si>
    <t>GreenB</t>
  </si>
  <si>
    <t>AGCCGCATCGAAGCAGGGAAGGAGAGCGCAGTGCCGGCAGCAGAACCCGAAGTAGTTCGTCTCAACACGTAGCGATTTTCTTCGGTTCTCGTTTCACCTCCCAGAGACTTTAACACCACAGCTGCCGAAATGACCGTCTTACCGAACGAGCCGCACTTCAGCGCCTACCAATGGGGCAGCGGAGGCGGCATGGGCGGCAACATCACCGTCGTCGACAAGGTGCTGCCGGAAATGATGCACATGGTGGACGCCTACTGGTACCAGTTCCCTCCCATGAACCCGCTCTGGCACGGCCTCCTGGGCTTCGTCATCGGCGTGCTGGGAGTGATCTCGGTGCTGGGCAACGGCATGGTCGTCTACATCTTCTGCTCCACCAAGGGCCTGCGCACGCCCTCCAACCTGCTCGTAGTCAACTTGGCCTTCTCAGACTTCCTCATGATGTTGGCCATGTCACCTGCTATGGTCATCAACTGCTACTACGAGACCTGGGTGCTGGGGCCACTGATGTGTGAGCTCTACGGCATGGCAGGGTCCCTCTTCGGTTGCGGCTCCATCTGGACCATGACCATGATCGCCCTCGATAGGTACAACGTCATCGTCAAGGGGCTGTCGGCGAAGCCGATGACCAACAAGACGGCTGCCCTGCGCATCTTGTTCGTGTGGGTCACCTCCATCGCATGGACCATCATGCCCTTCTTCGGCTGGAACCGCTACGTGCCCGAGGGCAACATGACGGCCTGCGGCACGGACTACCTGACCAAGACGTGGCAGAGCCGCTCCTACATCCTCGTCTACTCCTTCTTCGTCTACTTCGCGCCTCTCTTCACCATCATCTACTCGTACTTCTTCATCGTGCAGGCCGTCGCCGCCCACGAAAAGGCCATGCGCGAGCAAGCCAAGAAGATGAACGTGGCGTCCTTGCGATCGGCCGACAACGCCAACACCAGCGCCGAGTGCAAGCTGGCCAAGGTGGCTCTCATGACCATCTCTCTGTGGTTCTTCGCGTGGACCCCCTACCTGGTGATCAACTACACTGGCATCTTCGACGGCGCTAAGATCAGCCCTCTGGCCACCATCTGGAGCTCGCTGTTTGCCAAGGCCAACGCCGTCTACAACCCCATTGTCTACGGCATCAGCCACCCCAAGTACCGCGCGGCGCTGCAAAAGAAGTTCCCGAGCCTGGCGTGCGCCAACGCCGAGGACGACACCAGCTCCGTGGCGTCGGGGGCCACCACCTGCACCGAAGAGAAGCCTTCGGCGTAAGACGACAGACGAGACAAGAGCGACTCGACGCGCAAGGCACGCGCCCTCTCCTCGCAGCACCCTCTCTCTAATTTATTGAAATAAACTTCATCGTCTTCACAAAAAAAAAAAAAAAAA</t>
  </si>
  <si>
    <t>MTVLPNEPHFSAYQWGSGGGMGGNITVVDKVLPEMMHMVDAYWYQFPPMNPLWHGLLGFVIGVLGVISVLGNGMVVYIFCSTKGLRTPSNLLVVNLAFSDFLMMLAMSPAMVINCYYETWVLGPLMCELYGMAGSLFGCGSIWTMTMIALDRYNVIVKGLSAKPMTNKTAALRILFVWVTSIAWTIMPFFGWNRYVPEGNMTACGTDYLTKTWQSRSYILVYSFFVYFAPLFTIIYSYFFIVQAVAAHEKAMREQAKKMNVASLRSADNANTSAECKLAKVALMTISLWFFAWTPYLVINYTGIFDGAKISPLATIWSSLFAKANAVYNPIVYGISHPKYRAALQKKFPSLACANAEDDTSSVASGATTCTEEKPSA</t>
  </si>
  <si>
    <t>Rh-MWS</t>
  </si>
  <si>
    <t>Blue</t>
  </si>
  <si>
    <t>AGGTGAGAAGTGGCCCTGCCCTCGAGACCAGCATAGCACGCCGGTGAGAGGTGCCCCCAGCCATCATGAACTCCACTACCAGTCTCGGTGGCGCCCCGATCGCTCTCCCCTACGAGAGCTACGTGGTGCAACTGCTGGGATGGAATATTCCAGCGGAACACATCGAACTTGTTCATCCTCACTGGCGGGGATATGAAACACCAAGCAAATTTTGGCATTTTGGATTCGCTTTCATGTACTTCTGTATTATGGTCATGTCATGTCTAGGCAATGGAATCGTCCTTTGGATCTTTGGAACCACTAAATCATTGAGAACACCATCCAACATGTTTGTGGTAAACCAGGCCTTGCTTGATATGCTTATGATGATTGAAATGCCATTGTTTGTTTTAAACTCACTCTTCTACCAACGACCAATTGGTTGGGAAGTAGGCTGTGATATCTACGCCCTGCTAGGATCTGTCTCTGGTATTGGTTCTGCCATCAACAATGCTGCAATTGCTTATGACAGATATCGCACCATCGCATTCCCCCTGGATGGGAGGCTGCAGTTCGGTCATGCAATGGCATTCATTCTTGGCACCTGGGTTTGGGCGATGCCCTTCTCCCTCCTGCCACTACTTCGTGTTTGGGGCAGATATGTTCCTGAGGGTTTCCTTACCACGTGTTCCTTTGATTATTTGACCGACGATGAAGACACTCGTGTATTCACTGCATCCATCTTTGTTTGGTCTTATGCCTTTCCTCTGTGTCTCATTATCTTCTTCTACTGCAAACTTTTTAACCAAGTTCGCTTCCACGAGAAGATGCTCAAAGATCAGGCAAGGAAAATGAACGTAAAATCTCTGCAGACCAATCAAGATGCTGAACAAAAATCTGTTGAAATCCGAATTGCGAAGGTAGCATTCACAATTTTCTTCCTGTTCTTGTGTTCGTGGACTCCTTATGCTACTGTGGCAATGATTGGAGCTTTTGGTAACAGGGCTTTGCTGACGCCTATGTCAACAATGATTCCTGCTTTAACTGCAAAGATCGTTTCATGTATTGACCCATGGATATATGCCATCAACCATCCCAGATTCAGGGGAGAGCTGCTGCGACGTGCGCCTTGGTTTGGAGTCAAGGAAATCAACCCATCTGATGTCGGCTCTGTGACCACTGATCGCACCACTACTACAGGAACAACCGAGTCCGTTTCAGCTTAAACATCTTAAAGGAAATCCTCAGCCACATTTAATGACAACCGCATGAATTTGGATTTGATAATGGACAATTTTATGTACTCTTAGTTTATTTTGCAAAAGTTGAACAATTACAATTGTAGAAAATAAAGTCGGTGAATGCAAATTAAAAAAAAAAAAA</t>
  </si>
  <si>
    <t>MNSTTSLGGAPIALPYESYVVQLLGWNIPAEHIELVHPHWRGYETPSKFWHFGFAFMYFCIMVMSCLGNGIVLWIFGTTKSLRTPSNMFVVNQALLDMLMMIEMPLFVLNSLFYQRPIGWEVGCDIYALLGSVSGIGSAINNAAIAYDRYRTIAFPLDGRLQFGHAMAFILGTWVWAMPFSLLPLLRVWGRYVPEGFLTTCSFDYLTDDEDTRVFTASIFVWSYAFPLCLIIFFYCKLFNQVRFHEKMLKDQARKMNVKSLQTNQDAEQKSVEIRIAKVAFTIFFLFLCSWTPYATVAMIGAFGNRALLTPMSTMIPALTAKIVSCIDPWIYAINHPRFRGELLRRAPWFGVKEINPSDVGSVTTDRTTTTGTTESVSA</t>
  </si>
  <si>
    <t>UV</t>
  </si>
  <si>
    <t>AGTTGCGCGGGATGGAGCTCCAAGGCAGCAATGTTTCTCACCTCGGTGTGTGGCGCCCTGAAGCCAGGTTGGCCACTCGCTTACTGGGGTGGAATGTTCCTGCCGAGGAGTTAATCCACATCCCGGAGCACTGGCTGACATTCCCCGAGCCAGAGGCATTCAGCCACTACCTCCTTGGCATGCTGTATGTAGCATTCTGTGCTATAGCTCTCGTGGGAAATGGACTGGTCATCTGGGTCTTCAGTTCAGCCAAGTCTCTTCGCACTCCTTCTAATGTATTTGTTATAAATCTTGCAATTTGTGATTTTATCATGATGTTAAAAACACCCATTTTTATATACAATTCATTTAATTTGGGTTTTGCAATGGGGCAGCTGGGATGTCAAATTTTTGGTTTCATGGGGTCAATTTCAGGCATAGGAGCTGCAACAACAAATGCATGCATTGCCTATGACAGATACAGAGTTATTGCTCGACCATTTGACAGTAAAATGTCAATAAAAGGTGCCACAATGCTAGTCCTACTTCTCTGGACATATACTCTACCATGGGCAATAATGCCTCTTTTGGAAGTTTGGGGAAGATTTGCTCCTGAGGGCTATTTATCCAGTTGCTCATTTGATTATCTCACAGACACCCCTGAAAATAATATGTTTGTTCTCTGTATATTCATTTGTTCCTATGTTATTCCAATGAGCCTGATAATTTATTTTTATTCTCAAATTGTAAGTCATGTGGTAAATCATGAAAAATCACTTAAAGAACAGGCTAAGAAAATGAATGTGGACTCTCTACGAAGCAATCAACAGCAAAATCAAACATCTGCTGAGATACGCATTGCCAAAGTTGCCATTGGCATATGCTTTCTGTTTGTTGCTTCATGGACTCCGTATGCAGTATTGGCTCTAATTGGTGCATTTGGCAACAAAACACTTCTAACACCTGGAGTAACAATGATTCCGGCCTGCACTTGCAAAGCTGTAGCTTGCCTCGACCCTTATGTGTACGCAATCAGCCATCCACGCTATAGAGTGGAGCTCCAAAAGCGATTGCCATGGCTTTGCATAAAGGAACAGACGGCAAGTGATGCAAGTTCAGTTGCAACAACAACATCAACAAATGCTACTACGACAACTTCTACATAAAGAAACTAATTGCAACATGTTACATTTTTTCTGCATTTTGAGTGTATAATGAGAAAAAATAACAGAAACATCTTTAATGTTGTAAAATTCTAATCTTGATTGTTTGTATAATTCTGACTAGGCTTGTTTCTGGTACATTCTTGGGTAAATGATTTAGAATTTGTAAAACTCACAAAATGTGAAAAATATCTAAATTATGTTTCCACAACCCAGCCTACCTAAATCAATTTTGAAAATTAATTGCAAGTAATTTATTTTCACTTTCATGAGGTGATCTACAATTTGGCACACATCCATCACATTTTTGGTCCCAATCTTTCAGTAATTAATTACATTAATGAATAAAGTAATCTTAATCAAAAAAAAAAAAAAAAAAAAAAAA</t>
  </si>
  <si>
    <t>MELQGSNVSHLGVWRPEARLATRLLGWNVPAEELIHIPEHWLTFPEPEAFSHYLLGMLYVAFCAIALVGNGLVIWVFSSAKSLRTPSNVFVINLAICDFIMMLKTPIFIYNSFNLGFAMGQLGCQIFGFMGSISGIGAATTNACIAYDRYRVIARPFDSKMSIKGATMLVLLLWTYTLPWAIMPLLEVWGRFAPEGYLSSCSFDYLTDTPENNMFVLCIFICSYVIPMSLIIYFYSQIVSHVVNHEKSLKEQAKKMNVDSLRSNQQQNQTSAEIRIAKVAIGICFLFVASWTPYAVLALIGAFGNKTLLTPGVTMIPACTCKAVACLDPYVYAISHPRYRVELQKRLPWLCIKEQTASDASSVATTTSTNATTTTST</t>
  </si>
  <si>
    <t>GreenA</t>
  </si>
  <si>
    <t>TGCGAGTGAGCCTCCTCAGAGCACAGCCCCACAGTCAGCCAAAGGACTTGAAGTAGGCACCTCTGGTTGTTTTCTTCAGGTTCATAATGGACAACATTCTGGCACTTACACCTAGCCTTCTGCAGCCTAAGGCCCCTGAGGCATGGCAGCAGGTTTCAAATGTGACTGTGGTGGATAATGTGCCTCCTGATATGTTACATCTTATTGATGCTCACTGGTACCAGTTTCCTCCTTTAAATCCACTTTGGCATGCAATTCTTGGATTTATGATTGGATGTTTGGGCTTTGTGTCGTGGATGGGTAATGGAGTTGTGATCTATATCTTTTCTACGACCAAAGGACTTCGCACCCCTTCCAACCTGCTTGTCGTGAATTTGGCTTTTTCTGATTTCCTCATGATGGTGGTAATGTCACCACCTATGGTAGTTAACTGCTTCTATGAAACATGGGTATTAGGAGAACTGATGTGCCAAATATATGGCATGTGTGGATCCTTGTTTGGCTGTGCTTCCATTTGGACTATGACAATGATTGCAATGGACCGATACAATGTTATTGTAAAGGGCTTAGCAGGCAAGCCTCTGACTATCAAGACTGCTTTGCTACGCATTATTGTAGTGTGGCTCTTTGCTCTAGCATGGACAATTGCACCACTTTTTGGATGGAACAGATATGTTCCAGAAGGAAATATGACAGCATGTGGCACTGATTATCTTAACAAAGATTGGTTCAGTCGCAGTTACATTTTGGTGTACTCGGTGTTCGTATACTACTTGCCCCTTTTTACGATAATCTATTCATACTACTTTATCGTGAAGGCAGTCGCAGCGCACGAAAAAGCTATGCGCGAACAGGCAAAGAAAATGAACGTCGCTTCGTTGCGATCGGCTGAGAACGCCAACACCAGCGCCGAGTGCAAGCTGGCCAAGGTTGCCCTGATGACAATCTCATTGTGGTTCATGGCTTGGACTCCATATCTCGTTATCAATTACATGGGTGTCTTCCAAGGAGCCAACATTAGCCCGCTGGCCACTATTTGGGGCTCGCTGTTTGCCAAAGCGAATGCAGTTTACAACCCTATCGTATATGGCATCAGCCATCCAAAGTACAGAGCTGCTCTGAAAGAGAAGCTTCCTTGCCTTGTGTGTGGACAGACGGAGAGTCCAGAAACAACATCGCAAGCTTCAGCTGGCACTACCAACACAAATGCTGCTGAGAAGGCATAACATACCCAAAGAGATGTTTTTATGTACTTTCCTGAAACAAAGAGATAAACAATTTATTCCTAGCATTGAAAAAAAAAAAAAAAAAAA</t>
  </si>
  <si>
    <t>MDNILALTPSLLQPKAPEAWQQVSNVTVVDNVPPDMLHLIDAHWYQFPPLNPLWHAILGFMIGCLGFVSWMGNGVVIYIFSTTKGLRTPSNLLVVNLAFSDFLMMVVMSPPMVVNCFYETWVLGELMCQIYGMCGSLFGCASIWTMTMIAMDRYNVIVKGLAGKPLTIKTALLRIIVVWLFALAWTIAPLFGWNRYVPEGNMTACGTDYLNKDWFSRSYILVYSVFVYYLPLFTIIYSYYFIVKAVAAHEKAMREQAKKMNVASLRSAENANTSAECKLAKVALMTISLWFMAWTPYLVINYMGVFQGANISPLATIWGSLFAKANAVYNPIVYGISHPKYRAALKEKLPCLVCGQTESPETTSQASAGTTNTNAAEKA</t>
  </si>
  <si>
    <t>AmLop1</t>
  </si>
  <si>
    <t>ACAGTGTACTACTTGGATTAGTTCGTATTATTACGATTTTCTCCAAATAGACCGAAGCTCAAAAATGATTGCTGTTTCGGGACCAAGTTATGAAGCTTTCTCTTACGGTGGCCAAGCCAGATTCAATAATCAAACAGTGGTTGACAAAGTTCCACCTGATATGCTTCATCTGATTGACGCTAATTGGTATCAATACCCGCCATTAAATCCTATGTGGCATGGAATCCTTGGATTCGTAATAGGCATGCTTGGCTTTGTCTCGGCTATGGGAAATGGAATGGTCGTATATATATTTCTTTCAACAAAAAGTCTTCGCACGCCAAGCAATTTGTTCGTAATCAACCTTGCCATCAGTAATTTCCTCATGATGTTTTGCATGTCTCCACCTATGGTAATCAATTGTTATTACGAGACATGGGTACTAGGACCTCTTTTCTGTCAAATCTACGCGATGTTGGGCTCCTTGTTCGGATGTGGCTCCATTTGGACAATGACGATGATCGCATTCGACAGATACAACGTAATCGTGAAAGGTTTATCCGGTAAACCGCTGTCCATTAATGGGGCTCTCATTCGTATAATAGCTATATGGTTGTTCTCTCTCGGATGGACTATTGCACCTATGTTTGGCTGGAATCGATATGTACCTGAAGGTAATATGACCGCTTGCGGCACCGATTACTTCAACAGAGGATTATTATCTGCTTCTTACCTTGTCTGCTACGGCATTTGGGTTTACTTCGTCCCTCTGTTCCTCATCATTTATAGCTATTGGTTTATCATTCAAGCGGTAGCTGCCCATGAGAAGAATATGCGCGAGCAAGCAAAAAAGATGAATGTTGCTTCTCTCCGATCGTCTGAGAATCAAAACACTAGTGCCGAATGTAAATTGGCCAAAGTTGCTCTTATGACAATCTCTTTATGGTTTATGGCTTGGACTCCGTATCTCGTCATTAATTTCTCGGGTATATTCAATCTCGTTAAAATCAGCCCACTTTTTACCATCTGGGGTTCTCTCTTTGCCAAAGCCAACGCAGTTTACAATCCGATCGTTTATGGAATTAGTCATCCGAAATATCGAGCTGCGCTGTTTGCGAAATTCCCATCATTGGCGTGCGCTGCTGAACCATCCTCAGACGCTGTATCCACAACCTCCGGTACAACTACTGTTACGGATAACGAAAAATCTAATGCGTAAAATAAAATATACCACAAA</t>
  </si>
  <si>
    <t>MIAVSGPSYEAFSYGGQARFNNQTVVDKVPPDMLHLIDANWYQYPPLNPMWHGILGFVIGMLGFVSAMGNGMVVYIFLSTKSLRTPSNLFVINLAISNFLMMFCMSPPMVINCYYETWVLGPLFCQIYAMLGSLFGCGSIWTMTMIAFDRYNVIVKGLSGKPLSINGALIRIIAIWLFSLGWTIAPMFGWNRYVPEGNMTACGTDYFNRGLLSASYLVCYGIWVYFVPLFLIIYSYWFIIQAVAAHEKNMREQAKKMNVASLRSSENQNTSAECKLAKVALMTISLWFMAWTPYLVINFSGIFNLVKISPLFTIWGSLFAKANAVYNPIVYGISHPKYRAALFAKFPSLACAAEPSSDAVSTTSGTTTVTDNEKSNA</t>
  </si>
  <si>
    <t>AmBLop</t>
  </si>
  <si>
    <t>CCACGCGTCCGAACGTATCCACGACCCTCTCATCACCGCGCCTCACTTCAGGTCGTGCGCGTTACACCTTGTTCATTTTTTTTTTCCAGTGCGGTGTTGTCCAAACTCTTTACCCTTCTCCCGTATTGTTGTCTTCGTATCTCTCTGTCTCTGTCTCTTTCTTCCTTCCTTCCTTCCTTCCTCCCTTCTCTCCTCCCTCCCCTCCTTCCTTTCCGTTCGTCGTGCTCGCAACAACGTTCGCCATCGATCGATCGAATCCTTCGAAAGATATCCTTCTATCGGCTTCGACGTTCTATCGTCGAATTACCGTAATCCGTGCCGCCTGGAATTAATACCGATCCCGCATACCGATCGTAAAGACTTTGAACCGTGCCGGGATGTTATTGCATAATAAGACTCTCGCCGGTAAAGCGTTGGCTTTCATCGCCGAGGAAGGATATGTCCCGTCGATGCGAGAAAAATTTTTGGGATGGAACGTACCGCCGGAGTATTCGGATCTTGTGCATCCCCATTGGAGAGCATTCCCAGCACCTGGAAAACATTTTCACATCGGACTCGCGATCATCTATTCGATGCTGCTAATAATGTCTCTCGTAGGCAATTGCTGCGTCATATGGATATTCAGCACATCAAAATCACTGAGGACCCCATCGAACATGTTCATAGTCAGCCTGGCGATATTCGATATAATAATGGCTTTTGAAATGCCAATGCTCGTGATCAGCAGTTTTATGGAACGTATGATTGGCTGGGAAATCGGATGCGATGTCTATTCGGTGTTTGGCTCGATTTCTGGCATGGGACAAGCTATGACCAATGCTGCCATCGCATTTGACCGTTACAGAACCATTTCCTGCCCGATCGATGGACGACTCAACTCGAAACAAGCCGCGGTAATCATCGCTTTCACGTGGTTTTGGGTGACACCGTTCACTGTTTTACCGCTACTAAAAGTTTGGGGCCGATACACTACCGAGGGCTTTCTCACCACTTGTTCGTTCGATTTCCTTACGGACGACGAGGATACGAAGGTCTTCGTCACGTGTATTTTCATTTGGGCTTACGTGATTCCTCTCATCTTTATCATATTATTTTATTCTCGATTGCTCAGCTCTATTCGCAATCACGAAAAAATGCTACGAGAGCAGGCAAAGAAAATGAACGTGAAGTCATTAGTATCGAATCAAGACAAGGAGAGAAGCGCCGAAGTGAGAATCGCAAAAGTAGCATTTACCATCTTTTTCCTTTTCCTTCTAGCTTGGACACCGTACGCAACCGTTGCTTTGATAGGCGTATATGGCAATCGGGAACTTTTAACGCCTGTATCCACAATGTTACCTGCTGTATTCGCCAAAACAGTATCTTGTATCGATCCATGGATTTACGCGATCAATCATCCGAGGTATCGACAAGAATTACAAAAACGATGCAAATGGATGGGCATTCACGAGCCGGAAACGACTTCTGACGCTACATCTGCCCAAACTGAGAAAATCAAAACAGACGAATAAATCGAACGTTCTAAACCTTGATGCGCTTATATAGGTTGTTTTTTCGGTATTTGATCGAGATCGCACCTAAAAGGAGAAGTGCAACCTTGATTTTGCGTTTTTTTGATCTTATATCAATAAATATTAAAATTTAAGATTTTATGTAATGTGAAATTGTATAAAAATACAATCGTAGCACGGATAATAACGATTGTACTCTTATTATTAAAGCATTATTAAAGAGCAAAAAAAAAAAAAAAAAAAAAA</t>
  </si>
  <si>
    <t>MLLHNKTLAGKALAFIAEEGYVPSMREKFLGWNVPPEYSDLVHPHWRAFPAPGKHFHIGLAIIYSMLLIMSLVGNCCVIWIFSTSKSLRTPSNMFIVSLAIFDIIMAFEMPMLVISSFMERMIGWEIGCDVYSVFGSISGMGQAMTNAAIAFDRYRTISCPIDGRLNSKQAAVIIAFTWFWVTPFTVLPLLKVWGRYTTEGFLTTCSFDFLTDDEDTKVFVTCIFIWAYVIPLIFIILFYSRLLSSIRNHEKMLREQAKKMNVKSLVSNQDKERSAEVRIAKVAFTIFFLFLLAWTPYATVALIGVYGNRELLTPVSTMLPAVFAKTVSCIDPWIYAINHPRYRQELQKRCKWMGIHEPETTSDATSAQTEKIKTDE</t>
  </si>
  <si>
    <t>AmUVop</t>
  </si>
  <si>
    <t>CAAGGAGAAGGGGGGTGCGCAAACGGAGTTATCGAGATGTCCAACGACAGTATTCATTGGGAAGCGAGATATTTACCTGCAGGACCACCACGTTTGCTAGGATGGAATGTTCCCGCTGAAGAATTAATTCATATACCGGAACATTGGCTGGTTTATCCCGAGCCGAACCCTTCTCTTCATTATTTATTGGCCCTTTTATATATCCTTTTTACTTTTCTTGCTTTACTCGGAAATGGTTTAGTAATATGGATCTTTTGCGCTGCTAAATCATTAAGGACTCCTTCAAATATGTTTGTTGTGAATCTGGCAATTTGTGACTTCTTTATGATGATCAAGACACCTATTTTTATATACAATTCCTTTAATACTGGTTTTGCTTTGGGAAACTTAGGATGTCAAATATTTGCAGTTATTGGTTCTTTAACTGGAATCGGTGCTGCGATTACAAATGCAGCTATAGCATACGATAGATATAGTACAATAGCAAGACCATTGGATGGCAAATTATCGCGTGGACAAGTAATTTTATTTATCGTATTAATCTGGACTTATACCATACCATGGGCACTAATGCCTGTGATGGGAGTATGGGGACGTTTTGTACCAGAAGGCTTTCTTACCAGTTGTTCTTTCGATTATCTGACTGACACTAATGAAATACGAATTTTTGTTGCTACTATATTTACTTTCTCCTATTGCATTCCAATGATACTTATAATCTATTACTATAGTCAAATTGTCAGTCATGTCGTAAATCATGAGAAAGCACTTCGAGAACAGGCAAAGAAAATGAACGTCGACAGTTTACGAAGTAATGCGAATACAAGTTCTCAAAGTGCTGAAATTCGTATAGCAAAGGCTGCCATCACAATTTGCTTCTTATATGTTCTTTCATGGACTCCATATGGCGTGATGTCAATGATTGGTGCATTTGGTAATAAAGCACTTTTAACACCTGGTGTTACAATGATACCTGCATGTACATGTAAAGCTGTTGCTTGTTTGGATCCATATGTATATGCTATAAGTCATCCCAAATATAGATTAGAACTACAGAAACGACTACCATGGCTAGAATTACAAGAAAAACCAATATCTGATTCGACAAGCACTACAACTGAGACAGTAAATACACCACCGGCCTCGAGCTAAATTTTAATTGAAACTGTTTTTCGAAAACAAAGAATAGGATTGTGTTCGGCTTTTGTTCGACTATTTTATTTTCATTCCATTAAAAATATGCAGTTCTTGTATAGTGAAAATAATAAAGCAATTTTCTGGCATTATGTACTTCGATAATTTTCCTGAATGTAATTTGCATATATATAATTATTTGTATTATTAATAATTTGCATGTACATAAATATTATATAAATATTTACTATATATTTTACTATATATTTTTTCGCAAAAGAAAATAAAAATCATAAACTAAAAAAAAAAAAAAA</t>
  </si>
  <si>
    <t>MSNDSIHWEARYLPAGPPRLLGWNVPAEELIHIPEHWLVYPEPNPSLHYLLALLYILFTFLALLGNGLVIWIFCAAKSLRTPSNMFVVNLAICDFFMMIKTPIFIYNSFNTGFALGNLGCQIFAVIGSLTGIGAAITNAAIAYDRYSTIARPLDGKLSRGQVILFIVLIWTYTIPWALMPVMGVWGRFVPEGFLTSCSFDYLTDTNEIRIFVATIFTFSYCIPMILIIYYYSQIVSHVVNHEKALREQAKKMNVDSLRSNANTSSQSAEIRIAKAAITICFLYVLSWTPYGVMSMIGAFGNKALLTPGVTMIPACTCKAVACLDPYVYAISHPKYRLELQKRLPWLELQEKPISDSTSTTTETVNTPPASS</t>
  </si>
  <si>
    <t>LWRh1</t>
  </si>
  <si>
    <t>Bombus</t>
  </si>
  <si>
    <t xml:space="preserve">impatiens </t>
  </si>
  <si>
    <t>MISALGPSYEAYAYGAQRFANQTVVDKVPPDMLHLIDAHWYQFPPLNPMWHGILGFVIGLLGFISVSGNGMVVYIFLSTKSLRTPSNLFVINLAISDFLMMFCMSPPMVINCYYETWVLGPLFCQIYAMLGSLFGCGSIWTMTMIAFDRYNVIVKGLSGKPLTINGALLRILGIWLFSLIWTIAPMFGWNRYVPEGNMTACGTDYFSRDIVSVSYILLYSIWVYFFPLFLIIWSYWYIIQAVAAHEKNMREQAKKMNVASLRSSENQNTSAECKLAKVALMTISLWFMAWTPYLVINWSGIFSLVKISPLYTIWGSLFAKANAVYNPIVYGISHPKYRAALFARFPSLACAAEPAPTDATSTVSGTTTVADNEKSNA</t>
  </si>
  <si>
    <t>No cds mRNA - so just protein sequences</t>
  </si>
  <si>
    <t>BRh</t>
  </si>
  <si>
    <t>MLSHNETVVNGPLAFIGEETGYVPSMRERFLGWNVPPEHSDLVHPHWRGFIAPGKYWHIGFALIYSMLLVMSVVGNCCVIWIFSTSKPLRTASNMFIVSLAIFDIIMAFEMPMLVINSFMERMIGWEIGCDAYAVFGSISGMGQSITNAAIAFDRYRTISCPIDGRLNSKQAAIIIAFTWFWVTPFTVLPLLKVWGRFTTEGLLTTCSFDFLTEDQDTKVFVMSIFIWSYVIPLTFIVYFYSQLLQSIRNHERMLREQAKKMNVKSLVSNQDKERSVELRIAKVAFTIFFLFLLAWTPYATVAMIGAFGNRELLTPISTMLPALFAKTVSCIDPWIYAINHPRYRQELQKRCKWMGIHEPETTHDSASVQTEKIKSDDA</t>
  </si>
  <si>
    <t>SWRh</t>
  </si>
  <si>
    <t>MSNDTIHWEARYLPAGPPRLLGWNVPAEELVHIPEHWLVHPEPNPSLHYLLALLYILFTFLALLGNGLVIWIFCAAKSLRTPSNMFVVNLAICDFFMMIKTPIFIYNSFNTGFALGHLGCQIFAVIGSLSGIGAAITNAAIAYDRYSTIARPLDGKLSRGQVILFIVLIWTYTIPWALMPVMGVWGRFVPEGFLTSCSFDYLTDTNEIRTFVAVIFTFSYCIPMMLIIYYYSQIVSHVVNHEKALREQAKKMNVDSLRSNANTNSQSAEIRIAKAAITICFLFVLSWTPYGVMAMIGAFGNKALLTPGVTMIPACTCKGVACLDPYVYAISHPRYRLELQKRLPWLELQEKPISDSQSTTTGTVNPPAASS</t>
  </si>
  <si>
    <t>RhP520</t>
  </si>
  <si>
    <t>sexta</t>
  </si>
  <si>
    <t>MDPGPGLAALQAWAAKSPAYGAANQTVVDKVPPDMMHMIDPHWYQFPPMNPLWHALLGFTIGVLGFVSISGNGMVIYIFMSTKSLKTPSNLLVVNLAFSDFLMMCAMSPAMVVNCYYETWVWGPFACELYACAGSLFGCASIWTMTMIAFDRYNVIVKGIAAKPMTSNGALLRILGIWVFSLAWTLLPFFGWNRYVPEGNMTACGTDYLSKSWVSRSYILIYSVFVYFLPLLLIIYSYFFIVQAVAAHEKAMREQAKKMNVASLRSSEAANTSAECKLAKVALMTISLWFMAWTPYLVINYTGVFESAPISPLATIWGSLFAKANAVYNPIVYGISHPKYQAALYAKFPSLQCQSAPEDAGSVASGTTAVSEEKPAA</t>
  </si>
  <si>
    <t>RhP450</t>
  </si>
  <si>
    <t>MATNFTQELYEIGPMAYPLKMISKDVAEHMLGWNIPEEHQDLVHDHWRNFPAVSKYWHYVLALIYTMLMVTSLTGNGIVIWIFSTSKSLRSASNMFVINLAVFDLMMMLEMPLLIMNSFYQRLVGYQLGCDVYAVLGSLSGIGGAITNAVIAFDRYKTISSPLDGRINTVQAGLLIAFTWFWALPFTILPAFRIWGRFVPEGFLTTCSFDYFTEDQDTEVFVACIFVWSYCIPMALICYFYSQLFGAVRLHERMLQEQAKKMNVKSLASNKEDNSRSVEIRIAKVAFTIFFLFICAWTPYAFVTMTGAFGDRTLLTPIATMIPAVCCKVVSCIDPWVYAINHPRYRAELQKRLPWMGVREQDPDAVSTTTSVATAGFQPPAAEA</t>
  </si>
  <si>
    <t>RhP357</t>
  </si>
  <si>
    <t>MNNQSENYYHGAQFEALKSAGAIEMLGDGLTGDDLAAIPEHWLSYPAPPASAHTALALLYIFFTFAALVGNGMVIFIFSTTKSLRTSSNFLVLNLAILDFIMMAKAPIFIYNSAMRGFAVGTVGCQIFALMGAYSGIGAGMTNACIAYDRHSTITRPLDGRLSEGKVLLMVAFVWIYSTPWALLPLLKIWGRYVPEGYLTSCSFDYLTNTFDTKLFVACIFTCSYVFPMSLIIYFYSGIVKQVFAHEAALREQAKKMNVESLRANQGGSSESAEIRIAKAALTVCFLFVASWTPYGVMALIGAFGNQQLLTPGVTMIPAVACKAVACISPWVYAIRHPMYRQELQRRMPWLQIDEPDDTVSTATSNTTNSAPPAATA</t>
  </si>
  <si>
    <t>ninaE // Rh1</t>
  </si>
  <si>
    <t>GTCCGCCGTCTATAAGTCTTCTGCGCCTCTTTTGATGAGCGGCTAATTGGGTTAGCAAACATCTATAAAGGGCTGGGAATTCGGCCTCTTGGCACAGATCCACTTCGATGAGCCATCGTCTAGTCAAAGGGGTTGCGGGTAGCTGAGCATGGAGCGCAGTCATTTGCCGGAGACGCCATTCGACCTGGCCCATTCTGGGCCCAGGTTTCAGGCCCAGTCGAGTGGCAATGGTTCCGTGCTGGACAATGTGAGTGATTGGGGGAAATGATTTATGTTAGTTCTAGTTTTAATTGTAATCCTTTGTGGTGGCACTTCAACTTATTGCCTTCTTGCAATCCCGCAGGTGCTGCCCGACATGGCGCACCTGGTGAACCCCTACTGGAGCCGCTTTGCGCCCATGGATCCCATGATGAGCAAAATTCTGGGATTGTTCACCCTGGCCATTATGATCATCTCGTGCTGCGGCAACGGAGTGGTGGTCTACATTTTCGGTGGAACAAAGTCGCTGCGCACGCCGGCAAATTTGCTCGTTCTCAACCTGGCCTTCTCCGACTTCTGTATGATGGCCTCCCAGTCGCCGGTGATGATTATTAACTTCTACTACGAGACTTGGGTGCTGGGTCCGCTGTGGTGCGACATCTACGCGGGATGTGGCTCGCTCTTTGGCTGTGTGTCCATCTGGTCCATGTGCATGATTGCCTTCGATCGGTACAATGTGATAGTGAAGGGTATCAATGGCACACCCATGACCATCAAGACGTCTATAATGAAGATACTTTTCATCTGGATGATGGCTGTCTTTTGGACTGTCATGCCATTGATTGGATGGAGCGCCTATGTGCCCGAGGGCAATCTGACTGCCTGCAGCATTGACTATATGACGCGTATGTGGAACCCGCGATCTTATTTAATCACCTACTCCCTCTTCGTTTACTACACTCCACTGTTTCTCATCTGCTACTCCTACTGGTTCATCATTGCCGCCGTGGCAGCACATGAAAAAGCGATGCGGGAACAGGCCAAGAAGATGAATGTGAAATCCCTGCGGAGCTCTGAGGATTGCGACAAAAGTGCCGAGGGAAAACTGGCCAAGGTGGCTCTAACTACCATCTCCCTATGGTTTATGGCATGGACACCATACCTTGTCATTTGCTACTTCGGACTCTTCAAAATCGACGGATTGACCCCACTGACGACCATTTGGGGAGCGACTTTCGCCAAAACGAGCGCAGTCTACAATCCGATTGTGTACGGCATTAGGTGAGTGAATAAATAGGTTTAAAAAAAAAACAATTTCCGTTTGATATCTATATCTAATTTATATGTTTCTTAACTTCCTTAGCCATCCCAAGTACCGCATAGTTCTCAAGGAAAAGGTATACCTTTTTAGCCATTCTAATGTTATTCACTAATCCTTTCTCGCCCTTTAGTGCCCTATGTGTGTGTTTGGCAATACGGATGAGCCGAAACCGGATGCACCCGCTTCCGATACGGAAACTACATCTGAGGCGGATTCAAAGGCTTAAATCGTGAAAAAAAACCAACGCAATTGCCTGCAAAGGGCACAGAAAAGTTTAAAAAAAGTGATGCAATATCGTAAAGTGATACAAAAATGTAAAAAAAAAATGGAATAAACCTCAGTATAACAAAAAGTAGTTTCCTAAAACTTTACAAAATAAAGTTAGTTTGCAAATTGTTTTGAAACTTACTTATTTCTAATAGTATTAAATATTGTAAAGTTGTAAATCTTGTTACCAATGGCTAGTTTGTGTTTAAACTATTAATTATACAAATTTCTCGTACACATATATGTAGCTATATATATATAGCTATAATTTTAAACCATTAAGTTCTAAAAAGCTGCACATTCAATGCTGACTTCCATATACCCAA</t>
  </si>
  <si>
    <t>MERSHLPETPFDLAHSGPRFQAQSSGNGSVLDNVLPDMAHLVNPYWSRFAPMDPMMSKILGLFTLAIMIISCCGNGVVVYIFGGTKSLRTPANLLVLNLAFSDFCMMASQSPVMIINFYYETWVLGPLWCDIYAGCGSLFGCVSIWSMCMIAFDRYNVIVKGINGTPMTIKTSIMKILFIWMMAVFWTVMPLIGWSAYVPEGNLTACSIDYMTRMWNPRSYLITYSLFVYYTPLFLICYSYWFIIAAVAAHEKAMREQAKKMNVKSLRSSEDCDKSAEGKLAKVALTTISLWFMAWTPYLVICYFGLFKIDGLTPLTTIWGATFAKTSAVYNPIVYGISHPKYRIVLKEKCPMCVFGNTDEPKPDAPASDTETTSEADSKA</t>
  </si>
  <si>
    <t>TTACTGCAACCCAAAATGGTCACTGCACTAACCTTCAGATGAGCTGCACTACACCCTCAATCGAGAATCAATGCAAACGCAGTGCCAGCGAAAATGTCAGCAAGGGATTAGGCCAATCCCAAACGGGTAATCCCGCTGCGACAATGCTAATCCAATTCCGATGGGCCGTATAAAAGCCCCAAGCTGGGCTGGCTGTGATTTCGTCTTGGCCCGCAGACCGGAGCATGGAGTCCGGTAACGTGTCGTCGAGTCTGTTTGGCAACGTGTCCACCGCGCTGCGGCCGGAGGCGCGGCTGTCCGCCGAAACGCGTCTGCTGGGCTGGAATGTGCCGCCGGAGGAGCTGCGGCACATTCCCGAGCACTGGCTAACTTACCCGGAGCCGCCCGAATCGATGAACTACCTGCTGGGCACGCTCTACATCTTCTTCACCCTGATGTCGATGCTGGGCAATGGACTGGTGATTTGGGTCTTCTCCGCAGCCAAATCGCTGCGAACTCCCTCCAATATACTGGTCATCAATCTGGCCTTCTGCGACTTCATGATGATGGTCAAGACTCCGATATTCATCTACAATAGCTTCCACCAGGGATATGCGCTGGGTCATCTGGGATGCCAGATCTTTGGAATCATTGGCTCCTATACGGGAATCGCTGCCGGTGCCACCAATGCGTTTATAGCCTACGATCGATTCAATGTGATCACTCGACCCATGGAGGGCAAGATGACGCATGGCAAGGCCATTGCCATGATCATATTCATCTACATGTACGCCACTCCATGGGTGGTTGCCTGCTACACGGAGACTTGGGGCCGTTTTGTGCCGGAGGGATATCTGACATCCTGCACCTTTGACTATCTCACCGATAACTTCGATACGCGACTCTTTGTGGCCTGCATCTTCTTCTTCAGCTTCGTGTGTCCCACCACGATGATCACGTACTACTACTCCCAGATTGTGGGCCATGTGTTTAGCCACGAGAAAGCACTGCGGGATCAGGCCAAGAAGATGAACGTGGAATCGCTGCGTTCGAATGTGGACAAAAACAAGGAGACGGCGGAAATCCGGATAGCCAAAGCGGCCATCACCATATGCTTCCTGTTCTTTTGCTCGTGGACGCCGTACGGAGTTATGTCGCTGATTGGCGCCTTTGGGGATAAGACCCTTTTGACGCCCGGAGCCACAATGATTCCCGCCTGTGCCTGCAAAATGGTGGCCTGCATCGATCCGTTCGTGTACGCCATAAGTCATCCCAGATACCGCATGGAGCTGCAGAAGCGATGTCCCTGGCTGGCGCTCAACGAAAAGGCGCCGGAATCGTCGGCTGTCGCCTCCACCAGCACCACCCAGGAACCACAGCAGACCACCGCCGCCTAATGCAAATTCCCACCCAACAGCCACCCATCCAAAAAATGCTGACAATGATGATGAACTGAAACGGCAACGAACTCGTAATACCAAACGCCAGGGAAAATTGTATAAATATTTCACGGAGTTTCTGCTAGAGTGCAAAGAGTTGAAAATATTTTCTTGTTATGATTTGTAGTCACTTTTGTGTTTATGAAAGAAATATAGTAAAATTACAGCAAGCTATGGAAAAAAGCGTTATATAAACTGTTTTTTTTTTTTAATTTCGTCGAACTAACCAAATAATGATGGAAGTTAAAGAGGATTTAATTTTACACAACTTTTTTGTGTTAAAATATGGCCAAATGTAAGTAACTGAACATAAAAAGTTAAGTAAATACTCTTATCAACTGAATAAGTCATTAACTCAGTTGACAACTTTAATAAAATAAATTCTTAAAAATCTTGAGTTGATATAATCAGGTCATACTCAACGCATTGTGCAAAACACCTATTGTTTCACCAGGTTTACTTATGTTTATAGAAATCCTAAATGTTTGGTGTTTTGCTGATAACGAAAATGTGCATTCATTCGAAGGGGAAAAACTTCTTGATGTAAAAATGTAGGCTCAGTCCCGCTTTGAACTTTGCCCCCTTGTCAATTGTCAATCGTCCACTTGACGCGGCCATTGCAGGGCACTCAGACGAGCCGAAGAAGGCGGCTTAATGCTCCCAGGAGCGGAGATGGCCAACAGCAAAAGAGTTGGCCAAGAACAATAGGGAATTGTGCCAGTTCCAATGGAATCCACAGACGGGAAAGCAGCTCTCTAACTCTCTTGTGCTCGCTTACTTTCTCTGGAGAGCGAAAGCTT</t>
  </si>
  <si>
    <t>MESGNVSSSLFGNVSTALRPEARLSAETRLLGWNVPPEELRHIPEHWLTYPEPPESMNYLLGTLYIFFTLMSMLGNGLVIWVFSAAKSLRTPSNILVINLAFCDFMMMVKTPIFIYNSFHQGYALGHLGCQIFGIIGSYTGIAAGATNAFIAYDRFNVITRPMEGKMTHGKAIAMIIFIYMYATPWVVACYTETWGRFVPEGYLTSCTFDYLTDNFDTRLFVACIFFFSFVCPTTMITYYYSQIVGHVFSHEKALRDQAKKMNVESLRSNVDKNKETAEIRIAKAAITICFLFFCSWTPYGVMSLIGAFGDKTLLTPGATMIPACACKMVACIDPFVYAISHPRYRMELQKRCPWLALNEKAPESSAVASTSTTQEPQQTTAA</t>
  </si>
  <si>
    <t>Rh4</t>
  </si>
  <si>
    <t>GTTGGCAGCACAAAATGCGATATAAACGAGGCATTGCGGTGATTGGAAACAGTTCAGCCCTGTGGCGCACACAGAGCGAAACGGGTAGCGGTTAAGGCGTATCGGTTGGGAATCGGTTCGGTATCGGGTTGACCGATATGGAGCCGTTGTGCAACGCCAGTGAACCGCCACTTCGCCCGGAAGCGCGGAGCTCTGGCAACGGAGACTTACAGTTCCTCGGATGGAATGTGCCGCCGGATCAGATTCAATACATTCCGGAGCACTGGCTGACCCAGCTGGAACCGCCCGCGTCCATGCACTACATGCTGGGCGTCTTCTACATATTTCTCTTCTGCGCCTCGACAGTGGGTAATGGCATGGTCATCTGGATCTTCAGCACATCCAAGTCGCTGAGGACACCATCCAATATGTTCGTGCTGAATCTGGCCGTCTTCGATCTGATCATGTGCCTCAAGGCGCCGATCTTCAACAGCTTCCATCGAGGATTCGCCATCTACCTGGGCAATACCTGGTGCCAGATATTCGCCTCCATTGGCTCCTATTCGGGTATTGGTGCTGGTATGACGAACGCGGCCATAGGATACGATCGATACAATGTGATCACCAAGCCCATGAACCGCAACATGACCTTCACCAAGGCGGTGATAATGAATATAATCATCTGGTTGTACTGCACACCGTGGGTTGTCCTGCCGCTAACCCAGTTCTGGGATCGATTCGTGCCAGGTGAGATTGTNNNNNNNNNNNNNNNNNNNNNNNNNNNNNNNNNNNNNNNNNNNNNNNNNNNNNNNNNNNNNNNNNNNNNNNNNNNNNNNNNNNNNNNNNNNNNNNNNNNNGCATTTCCAGAGGGCTACCTCACGTCCTGCTCCTTCGACTATCTTTCGGACAACTTTGACACCCGGTTGTTTGTGGGCACCATCTTCTTTTTCAGCTTCGTGTGTCCCACGCTGATGATCCTTTACTACTACTCGCAGATCGTGGGCCATGTCTTCAGCCACGAAAAGGCCCTACGGGAGCAGGCCAAGAAAATGAACGTGGAGTCGCTGCGCTCCAATGTGGACAAGAGCAAGGAGACGGCGGAGATACGGATTGCGAAGGCGGCTATCACCATCTGCTTCCTGTTCTTCGTGTCGTGGACGCCCTACGGCGTAATGTCGCTGATCGGGGCATTCGGGGATAAGAGTCTGCTTACACAAGGAGCCACGATGATCCCGGCCTGCACCTGCAAACTGGTGGCGTGCATAGACCCATTCGTCTATGCCATAAGTCACCCCAGATACCGCTTGGAGCTGCAGAAGCGCTGTCCCTGGCTGGGAGTCAACGAAAAGTCTGGGGAGATCTCTTCGGCGCAGTCCACGACCACCCAGGAGCAGCAACAGACTACCGCTGCATAGAACCAAGGACAACTCTACTCTAAGACAACTGACCATGTAACATGAAAGCCAAGGAAAAAGTATAAAATGCCGACAACGAAACTGTATAACATTAATTTTATAATTTGTAGTGTGACATTCTTGAGTTTGAAATAAATAAATAGTAACTTATTGCAAACGAAGTAGAAAATG</t>
  </si>
  <si>
    <t>MEPLCNASEPPLRPEARSSGNGDLQFLGWNVPPDQIQYIPEHWLTQLEPPASMHYMLGVFYIFLFCASTVGNGMVIWIFSTSKSLRTPSNMFVLNLAVFDLIMCLKAPIFNSFHRGFAIYLGNTWCQIFASIGSYSGIGAGMTNAAIGYDRYNVITKPMNRNMTFTKAVIMNIIIWLYCTPWVVLPLTQFWDRFVPEGYLTSCSFDYLSDNFDTRLFVGTIFFFSFVCPTLMILYYYSQIVGHVFSHEKALREQAKKMNVESLRSNVDKSKETAEIRIAKAAITICFLFFVSWTPYGVMSLIGAFGDKSLLTQGATMIPACTCKLVACIDPFVYAISHPRYRLELQKRCPWLGVNEKSGEISSAQSTTTQEQQQTTAA</t>
  </si>
  <si>
    <t>Rh5</t>
  </si>
  <si>
    <t>AGATTCTTTGGCGGGCTATAAAAGCATTTTGACGGCACTTGCCCCAGACCATAGGTGACTCGGAGGCCAGAATGTCGACCTGCAAAGGAAACTAGATTTTGGAGCGGATCAAGCAGTATGCACATCAACGGCCCAAGTGGGCCACAGGCCTATGTGAACGATAGCTTAGGAGATGGCAGCGTCTTTCCAATGGGACATGGATATCCGGCGGAGTACCAGCACATGGTGCACGCCCACTGGCGGGGATTCCGTGAGGCACCTATCTACTATCACGCCGGTTTCTACATTGCCTTTATCGTCCTCATGCTGTCGAGTATCTTTGGAAATGGACTGGTCATCTGGATATTCTCGACGTGAGTGGAAAACCCATTAATCCCCACATTAATCCAGACGAAATCCATTTTCTTTCAGTTCGAAATCCCTGCGTACTCCATCTAACCTATTGATTCTCAACCTGGCCATTTTCGATCTGTTCATGTGCACCAATATGCCGCATTATCTTATCAACGCCACAGTTGGCTATATAGTGGGCGGAGATCTGGGCTGCGATATATACGCTTTGAACGGAGGCATCTCCGGGATGGGAGCCTCCATAACGAATGCCTTCATAGCATTCGATCGCTATAAGACAATATCCAATCCAATAGACGGACGTTTGAGCTACGGACAGATTGTACTGCTGATACTCTTCACCTGGTTGTGGGCCACTCCGTTCTCCGTGCTGCCATTGTTCCAGATCTGGGGACGTTACCAGCCGGGTGAGAAGTGAATTCATGAAGACTCTTCAATTACTAAACATTCTTTTCAGAGGGCTTCCTGACCACCTGCTCCTTCGATTACCTGACCAACACGGACGAAAACCGACTGTTTGTGCGCACGATTTTCGTGTGGTCCTACGTGATACCGATGACCATGATCCTGGTGTCCTACTACAAGCTCTTCACCCACGTCCGCGTGCACGAGAAGATGCTGGCCGAGCAGGCCAAGAAAATGAACGTGAAGTCGCTGTCGGCCAACGCCAATGCGGATAACATGAGTGTGGAACTCCGGATCGCCAAGGCGGCCCTCATAATATACATGCTCTTCATTCTGGCCTGGACACCCTACTCCGTGGTGGCACTTATCGGATGCTTCGGGGAGCAGCAGCTAATCACGCCCTTCGTCTCAATGCTTCCGTGCCTGGCCTGCAAGTCGGTGTCCTGTCTGGATCCCTGGGTCTATGCCACCAGTCATCCCAAGTATCGTCTGGAGCTGGAGCGCCGTCTGCCGTGGCTGGGCATCCGCGAGAAGCATGCCACATCCGGAACATCCGGCGGCCAGGAGAGTGTGGCCAGTGTCAGCGGCGATACTTTGGCACTCAGCGTGCAAAACTAATGGTACAATTGTCAGATTAACGAAGTGAAAACTTTCTAAAAATCATACGTAATTAAGCTAATTAGTTGTAGGTCGTGCAATGAACTGAAAGAGTTCCAAAAAATACAAACCAAAAAAAGTTGGCATTAAAAAATTATTAAATCTCTTCTTA</t>
  </si>
  <si>
    <t>MHINGPSGPQAYVNDSLGDGSVFPMGHGYPAEYQHMVHAHWRGFREAPIYYHAGFYIAFIVLMLSSIFGNGLVIWIFSTSKSLRTPSNLLILNLAIFDLFMCTNMPHYLINATVGYIVGGDLGCDIYALNGGISGMGASITNAFIAFDRYKTISNPIDGRLSYGQIVLLILFTWLWATPFSVLPLFQIWGRYQPEGFLTTCSFDYLTNTDENRLFVRTIFVWSYVIPMTMILVSYYKLFTHVRVHEKMLAEQAKKMNVKSLSANANADNMSVELRIAKAALIIYMLFILAWTPYSVVALIGCFGEQQLITPFVSMLPCLACKSVSCLDPWVYATSHPKYRLELERRLPWLGIREKHATSGTSGGQESVASVSGDTLALSVQN</t>
  </si>
  <si>
    <t>Rh6</t>
  </si>
  <si>
    <t>TTCGCGTCCCGAGAGTCAGCCGTCCTGCTATGGACAGCGAGTAGTCGCCGCAGCAAAGTAGCCAGCCATCCAAGTTTAGACGAAGCCACCACCGAAGCGCCACCAGTACCAGCCATTCGAAATGGCCAGCCTGCATCCCCCGAGCTTCGCCTATATGCGCGATGGGCGCAATCTCAGCCTGGCGGAGAGTGTGCCCGCCGAGATTATGCACATGGTGGATCCGTACTGGTACCAGTGGCCTCCATTGGAGCCCATGTGGTTCGGCATCATTGGCTTTGTGATTGCCATTCTGGGCACCATGTCGCTGGCGGGCAACTTTATTGTGATGTACATCTTTACCTCGTCGAAGGGACTGCGCACGCCGTCCAACATGTTTGTGGTCAATCTGGCCTTCTCCGACTTCATGATGATGTTCACCATGTTCCCGCCGGTGGTGCTGAATGGCTTCTATGGCACCTGGATCATGGGTCCCTTCCTGTGCGAATTATACGGCATGTTTGGCTCGCTCTTCGGATGCGTTTCCATCTGGTCGATGACACTGATTGCCTACGATCGTTACTGTGTGATCGTGAAGGGAATGGCCAGGAAACCACTGACGGCCACGGCGGCTGTGCTCCGGCTCATGGTCGTGTGGACCATCTGCGGAGCGTGGGCCCTAATGCCGCTCTTCGGCTGGAATCGGTATGTGCCCGAGGGCAACATGACCGCCTGCGGCACTGATTACTTTGCCAAGGACTGGTGGAACAGGTCCTACATCATCGTCTACTCCCTGTGGGTCTATCTCACGCCGCTGCTGACCATCATCTTCTCCTACTGGCACATCATGAAGGCTGTGGCTGCCCATGAGAAGGCCATGCGGGAGCAGGCGAAGAAGATGAACGTGGCCTCCTTGCGGAACAGCGAGGCCGACAAGAGCAAGGCCATCGAGATCAAGCTGGCGAAGGTGGCACTGACCACCATATCGCTGTGGTTCTTCGCCTGGACTCCGTACACCATCATCAACTACGCGGGCATCTTCGAATCGATGCACCTGAGTCCACTGAGCACCATCTGTGGATCCGTCTTTGCCAAGGCCAATGCCGTGTGCAATCCCATTGTGTACGGATTGAGCCACCCGAAGTACAAGCAGGTGCTACGGGAGAAGATGCCATGCCTGGCCTGCGGCAAGGACGATCTCACCTCGGACTCGAGGACACAGGCCACCGCCGAGATTAGCGAATCGCAGGCTTAGGCGATTCGAAGACGACGACGACTGCAGACGTAGGGAACTGACAGCTCTAGATCTACAAAAGACTCAACTATTTTGCAAATGGCACCTCAAGGAAAACCCCAAAAAAAAAAAGATGGGCATTGAAAAATGTAAAAAAAAAAAAATATAGTAAAAATATAACAGCAATTGATACAAAATC</t>
  </si>
  <si>
    <t>MASLHPPSFAYMRDGRNLSLAESVPAEIMHMVDPYWYQWPPLEPMWFGIIGFVIAILGTMSLAGNFIVMYIFTSSKGLRTPSNMFVVNLAFSDFMMMFTMFPPVVLNGFYGTWIMGPFLCELYGMFGSLFGCVSIWSMTLIAYDRYCVIVKGMARKPLTATAAVLRLMVVWTICGAWALMPLFGWNRYVPEGNMTACGTDYFAKDWWNRSYIIVYSLWVYLTPLLTIIFSYWHIMKAVAAHEKAMREQAKKMNVASLRNSEADKSKAIEIKLAKVALTTISLWFFAWTPYTIINYAGIFESMHLSPLSTICGSVFAKANAVCNPIVYGLSHPKYKQVLREKMPCLACGKDDLTSDSRTQATAEISESQA</t>
  </si>
  <si>
    <t>CTGTGGTATTGGCAACCGTGCACACTACCGAGGGCTGCTCACACAATGATCCCCTCGTTAAGTATGGATACCAAAAACGAGAGYTACCACCTCTACGGTGCTTACTTTGCGCCATTAAGATCCAGCGATGAACCGGAGATGCTGGTCGATGGGCTAACCGGCGAGGACCTGGAGGCGGTTCCGGAGCACTGGCTGTCGTACACCGCGCCGCCCGCCAGCGCGCACACCGCACTYGCGTTACTTTACATCTTCTTCACGGCTGCCGCGCTCATCGGAAACGGCCTAGTCATATTCATATTCGCCACAACAAAAAGTCTACGAACTTCGAGCAACCTTTTAATCTTACAACTAGCGATATTAGACTTTATAATGATGGCGAAAGCTCCACTGTTTATATATAACAGCGCCATGCGCGGTTTCGCGACGGGTGTTCTTGGCTGTCAGATATTYGCCCTCATGGGCTCCTACAGTGGCATCGGRGCTGGCATGACAAACGCTTGCATAGCATACGACAGACACTCAACAATAACACGGCCTCTCGACGGACGATTGTCGCGAGGCAAGGTGATACTCATGATAGCGTGTATATGGATCTATGCCACGCCGTGGTCTTTGCTGCCTCTGTTCAAAGTATGGGGGCGATATGTACCAGAGGGCTACTTGACGTCGTGTACGTTCGACTACCTGACGGACACGTTCGATACTAAGTTGTTCGTGGCGTGTATCTTCGTGTGCAGCTACGTCTTCCCCATGAGCATGATCATCTACTTCTACAGCGGTATAGTCAAACAAGTTTTCGCACACGAGGCTGCACTCAGGGAACAAGCTAAGAAAATGAACGTSGATTCACTYCGATCTAATCARAACGCGGCGGCAGAATCRGCTGAGATTCGAATAGCCAAAGCAGCTCTCACTGTGTGTTTCCTCTTCGTCGCATCATGGACACCATATGGCGTCATGGCGCTGATCGGAGCTTTTGGAGACCAAAGACTACTAACACCAGGGGTGACAATGATACCAGCCGTGGCCTGCAAAGCAGTAGCCTGCATCGATCCATGGGTATACGCGATCAGCCATCCGAAATACAGGCAAGAACTACAACGCCGTATGCCGTGGTTGCAAATAAATGAGCCCAGTGACACCGCGTCGACTGGAACCACTAACACCACCAACTCCACTGCACCAGCAGCCTCCGCCTAGACCAAACTTTATGTCAACCGGAACAAAAAATGACCTATGGCTAGACAACGGACTTATATTTCTTATTACAATGTAGATGTAGAAATGCTTGCAAAAATTAAAATTAAAAAAAAACGTATAAAAAAAAACGTCACAACGACGAAGATAATAAAATATATTTGTTTCTTATATACTTAAGCTCAAATATGCTAATCAAATGCAATTTTGTACGGATCCTTCGAATATACAACATGGCTATGTTTATGGACATCGATATAACGAATACTACAGACATTTTAATGCAATATATAATAAGATGCATGAT</t>
  </si>
  <si>
    <t>MIPSLSMDTKNESYHLYGAYFAPLRSSDEPEMLVDGLTGEDLEAVPEHWLSYTAPPASAHTALALLYIFFTAAALIGNGLVIFIFATTKSLRTSSNLLILQLAILDFIMMAKAPLFIYNSAMRGFATGVLGCQIFALMGSYSGIGAGMTNACIAYDRHSTITRPLDGRLSRGKVILMIACIWIYATPWSLLPLFKVWGRYVPEGYLTSCTFDYLTDTFDTKLFVACIFVCSYVFPMSMIIYFYSGIVKQVFAHEAALREQAKKMNVDSLRSNQNAAAESAEIRIAKAALTVCFLFVASWTPYGVMALIGAFGDQRLLTPGVTMIPAVACKAVACIDPWVYAISHPKYRQELQRRMPWLQINEPSDTASTGTTNTTNSTAPAASA</t>
  </si>
  <si>
    <t>GCGACTGCTGAAGTCGGACTACTCACTTCGTAGTTTTATTTTTATTTAAATCCAATGCATAGTGTCTAATACGTAGCACAATGGCCTACAACTTCACCGACGACTTCGGCCCGGTGGCCCACCCACTCAAAATGGTATCCAGCGAAGCAGAAGAGCACATGCTCGGATGGAACATTCCAGAGGAGTACCAATACTTCGTTCACGAGCACTGGAGGAACTTCCCCGCGGTCAGCAAGTACTGGCATTACGGCTTGGCGTTCATATACACCCTGCTCATGTGCGCCTCTTGCCTTGGCAATGGAATCGTCATTTGGATTTTCAGCACGTCCAAGTCGTTGAGGAGTCCCAGCAACATGTTCGTCATTAACCTGGCTTTATTCGACACGTTGATGATGTTCGAAATGCCCTTGCTTATCGTCAACTCTTTCTACCAGAAAATGCTGGGCTACCAGCTCAGCTGTGATATCTACGCGTCGTTTGGCGCGATGTCTGGCATCGGTGGTGCCATGACTAATGCTATCATCGCTTTTGATAGATACAAGACCATCTCGTGTCCACTAGATGGACGAATCACGAAGGTGCAGGCGYTAATTCTGATTGCATTCTCCTGGGTATGGTCTATACCATTCACGTTCTTGCCAGCCTTCAAAGTTTGGGGCCGCTTCATACCAGAGGGCTTCTTGACCACCTGCTCATTCGACTACCTTACCGATGACCCCGACACGAAGCTGTTCGTGATGTGCATTTTCTGCTGGAGCTATATGATTCCGATGATCTTCTTGTGCTTCTTCTATTCGAAATTGTTCAGCGCTGTCCGAATGCACGAGAAAATGCTCCGTGAACAGGCTAAGAAAATGAATGTAAAGTCTCTGGCATCGAACAAAGATGACGCCGGCAAGAGTGTTGAAATTAGGATCGCGAAGGTGGCCTTCACCATCTTTTTCCTGTTCGTCTGCTCCTGGACTCCTTACGCATTCGTGACGATGACTGGAGCCTTCGGAGACAGGAACATTYTAACACCCGTGGCAACAATGGTACCAGCTGTTTGCGCTAAGATTGTATCCTGCATAGATCCCTGGGTCTATGCTATCAACCACCCAAGATACAGGGCGGAACTTGAGAAGCGAGTCTCATGGCTGGGAGTCAAGGAASCAAACCCGGACACCGTCTCCACCTCCAGCACGGCCACATCTCAAGCTCCTGCTGACGCATAAGACAGACAGACTGACGAACGACAACCGGATAGAGGACCAAGCTTTCGCCTTAATTTTTTTACGATTATTATGCATGTGGAAAAAAAATAAAAAAATTAGTAAAATATTTTCTAGAATCTACTCGAACGACGACGTACGCTAGCTAAGGGATTCATTTGAGCTCAGTTCACATAGTGTCTATGTGAATTTATTTTTATTGTTTTTATTTTGAAGTTGAGCATATCTAAAATCTAAAAAAAAAATTATGACGCGGCATTGTTATGAACAATTTGAAATATAATTTTGA</t>
  </si>
  <si>
    <t>MAYNFTDDFGPVAHPLKMVSSEAEEHMLGWNIPEEYQYFVHEHWRNFPAVSKYWHYGLAFIYTLLMCASCLGNGIVIWIFSTSKSLRSPSNMFVINLALFDTLMMFEMPLLIVNSFYQKMLGYQLSCDIYASFGAMSGIGGAMTNAIIAFDRYKTISCPLDGRITKVQALILIAFSWVWSIPFTFLPAFKVWGRFIPEGFLTTCSFDYLTDDPDTKLFVMCIFCWSYMIPMIFLCFFYSKLFSAVRMHEKMLREQAKKMNVKSLASNKDDAGKSVEIRIAKVAFTIFFLFVCSWTPYAFVTMTGAFGDRNILTPVATMVPAVCAKIVSCIDPWVYAINHPRYRAELEKRVSWLGVKEXNPDTVSTSSTATSQAPADA</t>
  </si>
  <si>
    <t>GAAGCGACTGCCTACGTCGTACTACTCACTTCGTCAAAGTTTCACGACAAATGTCATAGTGGTGGTTTTTGAGTAGGCACATAATTACCACTATTTCAAATTCATACAGCACAACATGGAGGGTAACTTCACCGATAACATAGGGCCGTTGGCCTATCCCTTTCAAATGGTCTCGAAAGAAACAGAAGAGCACGTCCTAGGATGGAACTATCCAGAAGAATACCAGTTCATGGTCCAGGACCACTGGAGGAGCTACCCAGCCATCAGCAAATATTGGCATTACGGCCTGGCCTTTATCTACACGATGCTGTTCCTGGCCTCAGTCACCGGTAACGGGATCGTCATTTGGATTTTCAGCACATCAAAAGCCCTACGCAGTCCGAGCAACATGTTCGTCATCAATCTGGCGGTGTTCGACGTGATGATGATGCTGGAGATGCCGATATTCATCCTCAACTCCTTCCACCATCGCATCGTCGGCTACCAAACTGTCTGCGACATCTACGCGACCCTCGGCTCCATATCTGGCTTCGGTGGTGCCATTACCAACGCTGTCATCGCTTATGATAGATACAAGACAATCTCGTGTCCCCTTGACGGCAGAGTGACCAAGACACAGGCTCTACTCCTGATTCTGTTCACGTGGGTGTGGGCCCTACCGTTCACCATCCTACCGGCCTTCAAGCTGTGGAGCAAATTTGTACCAGAGGGTTTCCTGACCACGTGCTCATTCGACTACCTGACGGAGGACTCGGACACCAAGGTGTTCGTGATGTCCTGCTGCGTATGGAGCTATTTCATCCCCGTCATCATCCTCTGCTACTACTACTTCCAGCTGTTCGGCGCTGTACGTACACACGAGAAAATGCTTCGTGAACAAGCCAAGAAGATGAACGTCAAATCTCTCGCTTCGAACAAGGAAGATGGCGGCAAGAGTGTTGAAATCAGAATTGCGAAGGTCGCCTTCACGATCTTCTTCCTCTTCATCTGCGCCTGGACACCTTACGCGTTCGTAACATTGGTGGGAGCATTTGGGGACAGGAGCATTCTATCACCCGTCGCAACGATGGTACCAGCGGTTTGCGCGAAGACCGTATCCTGCATAGATCCTTGGGTGTACGCCATCAATCATCCAAGATACAGGGCGGAACTGACGAAGCGCCTCCCATGGCTCGGAGTCCGCGAGTCGGATCCTGACACCGCCTCCAGCTCCAGCACAGCGACCTCCCAGACCCAGCACCATACCGCTGAGGCCTAAACGACTTCTCACTCCACCACTGAGCCAACTCATTTCGATACGGGATATTACGATATCACTATAGTACTGTCGACAAAAAAATATTTTTAGTTTTTTAAACAACGTTTTTCTACGACGTAAGCAATGTTCACGGATTCGATGTAACTTTAGTATCAAATGTTTGTAATAATAATACGAAATATAAAAATTGTAAAAAAAAATCGACGATCACAATGACCACGGCGAGATGTTACTTATAATAAATATTGAAATAC</t>
  </si>
  <si>
    <t>MEGNFTDNIGPLAYPFQMVSKETEEHVLGWNYPEEYQFMVQDHWRSYPAISKYWHYGLAFIYTMLFLASVTGNGIVIWIFSTSKALRSPSNMFVINLAVFDVMMMLEMPIFILNSFHHRIVGYQTVCDIYATLGSISGFGGAITNAVIAYDRYKTISCPLDGRVTKTQALLLILFTWVWALPFTILPAFKLWSKFVPEGFLTTCSFDYLTEDSDTKVFVMSCCVWSYFIPVIILCYYYFQLFGAVRTHEKMLREQAKKMNVKSLASNKEDGGKSVEIRIAKVAFTIFFLFICAWTPYAFVTLVGAFGDRSILSPVATMVPAVCAKTVSCIDPWVYAINHPRYRAELTKRLPWLGVRESDPDTASSSSTATSQTQHHTAEA</t>
  </si>
  <si>
    <t>GCCTCGGCTATCCCGCTAGAGATCGGTTATACAAACCAAAGACTGGAGTAGTTCGTGAAGCGATTTTCTTCAGTATTTTTGGTATTAACCATCTCGGGGCGACCTACCTCCTAGTAACTCCCATTTTTTTTCGTTTAAGCTAACACAAAATCCAAAATGTCTATCACAAGCTTGGACCCCGCACCAGGAGTCGCCGCAATGCAGGCATGGGGTCCCCAGGCCATGGCGTACGGTGGCAACGAAACCGTCATCGACAAGGTGTTGCCAGAAATGCTCCACAAGATTGATGCCCACTGGTATCAATTTCCACCAATGAACCCACTATGGCACGGACTGCTGGCTTTCGTCATCAGCATAATCTGCATCATTGCAACCACAGGGAACGGCATGGTCATTTACATTTTCAGTACGACCAAGAGCTTAAAAACTCCATCCAACCTACTCGTAGTCAATCTGGCCCTGTCTGACTTCCTCATCATCACTACCATGTCACCACCCGTGGTAGTGAACACATATTATGAGACGTGGATATTCGGACCGCTCGCCTGCGACATCTACGCGTGCTGTGGTTCGCTGTTCGGATGCGTATCCATCTGGACAATGACCATGATCGCATTCGACCGATACAACGTCATCGTAAAGGGTATCGCCGCGAAACCGTTGACCATCAATGGTGCACTGCTACGAATCCTCGGTATCTGGCTCTTCTCTCTGGCCTGGACCATCACGCCACTGTTCGGATGGGGCAAGTATGCCCCTGAGGGCAACATGTGCGTCTGCGGCACTGACTACTTGGACAAATCCTGGGTACACCGCAGCTACATCATTCTCTACTCTGTCGCTTGCTACTTCGCGCCWCTGCTCCTTATCATCTACTCTTACTGGTTCATCATTCAAGCAGTATCGGCTCACGAGAAAGCCATGAGGGAACAGGCCAAGAAAATGAACGTTGCCTCTCTCCGATCATCTGACGCAGCTAACACTAGCGCCGAATGCAAACTGGCTAAGGTTGCATTAATGACCATCTCCCTCTGGTTCATGGCATGGACACCATATCTGATCATCAACTGGGCCGGCATCTTCAAGACATCACTAATCAGCCCACTTGTCACCATCTGGGGTTCAATCTTCGCAAAAGCTAACTCTATCTAYAACCCTATTGTATACGGAATCAGCCACCCAAAATACCGTGCAGCCCTRTACGCGAGGTTCCCAAGTCTTGCCTGCCAGCCATCACCTGATGAAAGTGGATCTGTCGCCTCTACAGGAACCGCTGTCCAGGAGGAGAAACCATCTGCTTAAATTTCTAACACATAGGATTTCTGGACTTCTATTTGAACTGACCGACCGTGCTTGGACCCGATGTTGSCAACGAGATCCAATTTATCGTTTTTATATTTTTTTTTACAAATCGATAAACCTACGAACTTGTGCACAGAGCGTGAGCTGTCGGAAATATTCAGACCTTTATTTTGGTTCACATTTTGTTAAATTTTATTTGCTTCTGCGTTTAAGTTCGCGTTTTGTGTATTGAGTTAAATGTTGCACATTTTTTATATCTACGGTTGAATTGGTCAGCGACATAAAAATGTAAAAAAAATTGGGAGACATGTCGCTAGGCTGCCCCGTTAACATGAGACTGCTCCCTTAGCATAAGACGGAATCTTAAATACGAAAACGGCGAATTGTATATTGGACAAATAAAGATTTTGACAAGCAAAGTGGTAAACGGCCACGT</t>
  </si>
  <si>
    <t>MSITSLDPAPGVAAMQAWGPQAMAYGGNETVIDKVLPEMLHKIDAHWYQFPPMNPLWHGLLAFVISIICIIATTGNGMVIYIFSTTKSLKTPSNLLVVNLALSDFLIITTMSPPVVVNTYYETWIFGPLACDIYACCGSLFGCVSIWTMTMIAFDRYNVIVKGIAAKPLTINGALLRILGIWLFSLAWTITPLFGWGKYAPEGNMCVCGTDYLDKSWVHRSYIILYSVACYFAPLLLIIYSYWFIIQAVSAHEKAMREQAKKMNVASLRSSDAANTSAECKLAKVALMTISLWFMAWTPYLIINWAGIFKTSLISPLVTIWGSIFAKANSIYNPIVYGISHPKYRAALYARFPSLACQPSPDESGSVASTGTAVQEEKPSA</t>
  </si>
  <si>
    <t>AAGCTTTGATTTTATCAAAAGCAGAAGATCCGGAAATGACGACCAACAGCAAAAGCAAAACCTGCCAAGTCTCTAAGTGCTGGCTTAACTGTGCTTAAATTGTCAAGGCTCCTAAATCCCAGCCTGCCTGTCACACAAAGTCAGGCTCTCTAATCCCCCCCCAGCCCTATTTACAAGGTATATAAACCCCTCAAGTTTTGGCATTTATAGTTGAAGGATTTAGTGTGCACAGTGCAGTTGCCTTGCCACAGGTAGTAGTTTGGGGTGTTATATTTTTTTAAAAAATTTATTTCTTTTATAAATAGCTTCTTTTGTAAAATTTTGTAGTCACATAATTTTATTTTCTCATTTAAAAAAACAACAACAAACAAACGTGAAAGATGAACGGCACGGAAGGGATGAATTTTTATGTCCCCCTTTCCAACAGAACTGGGTTGGTCCGCAGCCCCTTTGAATACACTCAGTACTACCTGGCGGAGCCTTGGAAATTCTCAGTCCTGTGTGCCTACATGTTCCTCCTCATCATCTTGGGTTTCCCCATCAACTTCCTGACGCTGCTGGTCACCTTCAAGCACAAGAAGCTGAGACAACCCCTCAACTACATTCTGGTGAACCTGGCAGTGGCCAGTCTCTTCATGGTCGTTTTTGGCTTCACCGTTACCTTCTATTCTTCACTGAATGGCTACTTTGTCCTTGGACCCATGGGCTGTGCTATGGAGGGTTTCTTTGCCACTCTTGGAGGTAGGAGTCAACCCTTTCCATAACCACCCCACCCGAAAGGAAAGCAAAAAAGGTTATCATAACCACATACCCAGATGTAAAAAGATAAATTTTNNNNNNNNNNNNNNNNNNNNNNNNNNNNNNNNNNNNNNNNNNNNNNNNNNNNNNNNNNNNNNNNNNNNNNNNNNNNNNNNNNNNNNNNNNNNNNNNNNNNCACTGTTCTAAGAATGCTTCTCTTTTCCTTCTGCCCAGGTCAGGTAGCTCTCTGGTCCCTGGTGGTTTTGGCCATAGAGCGTTATATCGTCGTGTGTAAGCCAATGGGGAACTTCCGCTTTGCTTCCAGTCACGCCATCATGGGCATTGCCTTTACCTGGATCATGGCACTTGCCTGTGCAGCACCGCCACTCGTTGGCTGGTCAAGGTTGGTAACAACAGAAGAAATTTTAAGAATAGAGAAAGGCCATTAGGCCTAACAAGCTGCTCCTTTTTTAGTTGATTTCAAACCCACCTTCCTGCTTTCTCTGCACATCCCTTCTATCCACTCTTTCTCCAAATAAGTGTCTAATCTCTTGANNNNNNNNNNNNNNNNNNNNNNNNNNNNNNNNNNNNNNNNNNNNNNNNNNNNNNNNNNNNNNNNNNNNNNNNNNNNNNNNNNNNNNNNNNNNNNNNNNNNGGTACCAGCTTTCAGCCACTACCTACCTGAACCAGATTGGAACCCAGTGAGCAAGAAGTGAAAGGCTCTATATCTCACGGCCAATTCCCCTCAGCCATCCAATCCCTGTACATTAGATTCTTGAGACCTCTGGTATGATCTTGGTTGCAGACTTTGTTTGATGTGTTTTAGTTGGTAAAACATTTTAAAAGGTTTATATTTTATTGGCCTTTTGTTAGATATATCCCCGAGGGACTGCAGTGTTCCTGTGGGCCAGATTATTACACCCTGAATCCAGACTTTCACAATGAGTCCTACGTCATGTACCTGTTTCTAGTTCACTTCCTGTTGCCTATTATTATTATATTCTTCACGTACGGAAGGCTTATCTGCAAAGTCAAAGAGGTAAGGTTTGTTTTTTTTGTTTTTTTTCAGTAAGATTATTCTGCCTGGAAGCGCAGCTGTTAAAATTTCCTAGTGTTGCACTGCCAATCGGGGAAGTCAGAGTTCAATCCTGATGTGGATCTCCCAGGTCCCTGGCAGACAGAAACTGAGTAGCGCAGCGGAGGTTGTGCGCTCAGCTCCGGGGTGGGAGGAGGGAGGGGAGAGCTGAATCCTCTTGCTACATCACCACCAGGGGTGTAGCTGAGAATTTGAAAATTGTACACCAAGTGACCAATCAGCACGCCCTGCCCTGTCTCAATGGAAAAANNNNNNNNNNNNNNNNNNNNNNNNNNNNNNNNNNNNNNNNNNNNNNNNNNNNNNNNNNNNNNNNNNNNNNNNNNNNNNNNNNNNNNNNNNNNNNNNNNNNGAATTCCACCACAGGAAAAACGCTGGAAATACTTCAACTTACTATCCACCACAGGAAAAACGCTGGAAATACTTCAACTTACTATCATTAGCAGTAAAAACACCAGCACAACATGGGCAGTTACACAAGTTTCTAAGCCACTGTTTCATTCTTGTTCAATGTGGAGACCCTCTGATGACAATATTCTTGTTGAAAACACAAGTTTTGAAGTCATTGTTCCATCCTTCTTCATTGTGTCTTTATCTTCTTTCTTTCATGAGCTCCAACACAGGAGCTGGGAGACCCTCTGCTGATGATGATGTTCTTGTTGAAAGCCCAAGTTTTGAAGCTATTGTTCCATTCTTATTCATTGTGCCTTTCTCCTCTTCCTTTCCCAGGCTGCTGCACAACAGCAGGAATCTGCATCCACCCAAAAGGCCGAGAAGGAGGTCACTCGCATGGTCATCTTGATGGTCATTGGCTTTCTGACGGCCTGGGTGCCCTATGCCTCCGCTGCATTCTGGATCTTCTGCAACAGAGGGGCGGAATTCACTGCCACTCTGATGACTGTGCCTGCCTTTTTCTCCAAGAGCTCTTGTTTGTTTAACCCCATCATTTACGTGTTGTTGAACAAGCAGGTAAGTCTGCTCTTTGCTGGCTATCAGACATTTGGAGTTCCTATTCTCATACAAGAATAGGGTGAGTAGCTGTCCTGGTTTCACTGGGACCATCCCAACTTTTTGTATCATGTCCTCAGTGTCCCAGAAAATTCACTGAAATCATAAACATGTCCCAGCTTTAAAAGGCTTCCTGACTGGGGTTGTTGTGAGAGTCCAGGCAACAGTGCAAGCTTNNNNNNNNNNNNNNNNNNNNNNNNNNNNNNNNNNNNNNNNNNNNNNNNNNNNNNNNNNNNNNNNNNNNNNNNNNNNNNNNNNNNNNNNNNNNNNNNNNNNCCGTACTTTGGACACTCCTGATCTATATGTATGTTGAAATGTTCCATGTCTTTTCTTGACTTCAGAGAGCTACACAGTACAGAAGACAAGAAAAAATACTGGAATAGTATCCTTGCGTGTGTGTGTGAGCTTTCATGTCATCTGAATGGAGGTGTTGAACTGGGTAAGAGAGATGAATTAATTCTGTTCTTGTTTATTTTTTCTATTCTAGTTCCGAAACTGTATGATCACCACGTTGTGCTGTGGGAAGAACCCCCTTGGCGATGATGACACCTCTTCCGCTGTATCTCAGAGCAAGACGGATGTGTCGTCAGTGTCATCCAGTCAGGTTTCGCCCGCATAGACCACTTCCCCTCCCCCACCATCAATCATGCAAATGGACACAGATACTCACTTACAATACAAGACAACCCTTCCCCCCACCTTTCTCATTATTCCTGCATTTCATATCATTTTAAAATTAGTCTG</t>
  </si>
  <si>
    <t>MNGTEGMNFYVPLSNRTGLVRSPFEYTQYYLAEPWKFSVLCAYMFLLIILGFPINFLTLLVTFKHKKLRQPLNYILVNLAVASLFMVVFGFTVTFYSSLNGYFVLGPMGCAMEGFFATLGGQVALWSLVVLAIERYIVVCKPMGNFRFASSHAIMGIAFTWIMALACAAPPLVGWSRYIPEGLQCSCGPDYYTLNPDFHNESYVMYLFLVHFLLPIIIIFFTYGRLICKVKEAAAQQQESASTQKAEKEVTRMVILMVIGFLTAWVPYASAAFWIFCNRGAEFTATLMTVPAFFSKSSCLFNPIIYVLLNKQFRNCMITTLCCGKNPLGDDDTSSAVSQSKTDVSSVSSSQVSPA</t>
  </si>
  <si>
    <t>MNGTEGPNFYVPMSNKTGVVRNPFEYPQYYLADPWKYSALAAYMFFLILVGFPINFLTLFVTIQHKKLRTPLNYILLDLAVADLCMVFGGFFVTMYSSMNGYFVLGPTGCNIEGFFATLGGEVALWALVVLAIERYVVVCKPMSNFRFGENHAIMGVIFTWIMALSCAVPPLFGWSRYIPEGMQSSCGVDYYTLKPEVNNESFVIYMFVVHFTIPLIVIFFCYGRLVCTVKDAAAQQQESATTQKAEKEVTRMVIVMVISFLVCWVPYASVAAYIFFNQGSEFGPVFMTAPSFFAKSASFYNPVIYILLNKQFRNCMITTLCCGKNPFGDEDATSAAGSSKTEASSVSSSSVSPA</t>
  </si>
  <si>
    <t>MNGTEGPNFYVPMSNKTGVVRNPFEYPQYYLADPWKYSALAAYMFFLILVGFPINFLTLFVTIQHKKLRTPLNYILLDLAVADLCMVFGGFFVTMYSSMNGYFVLGPTGCNIEGFFATLGGQVALWALVVLAIERYVVVCKPMSNFRFGENHAIMGVIFTWIMALSCAVPPLFGWSRYIPEGMQSSCGVDYYTLKPEVNNESFVIYMFVVHFTIPLIVIFFCYGRLVCTVKDAAAQQQESATTQKAEKEVTRMVIVMVISFLVCWVPYASVAAYIFFNQGSEFGPVFMTAPAFFAKSASFYNPVIYILLNKQFRNCMITTLCCGKNPFGDEDATSAAGSSKTEASSVSSSSVSPA</t>
  </si>
  <si>
    <t>MNGTEGPNFYVPMSNKTGVVRNPFEYPQYYLADPWKYSALAAYMFFLILVGFPINFLTLFVTIQHKKLRTPLNYILLDLAVADLCMVFGGFFVTMYSSMNGYFVLGPTGCNIEGFFATLGGEVALWALVVLAIERYVVVCKPMSNFRFGENHAIMGVIFTWIMALSCAVPPLFGWSRYIPEGMQSSCGVDYYTLKPEVNNESFVIYMFVVHFTIPLIVIFFCYGRLVCTVKDAAAQQQESATTQKAEKEVTRMVIVMVISFLVCWVPYASVAAYIFFNQGSEFGPVFMTAPAFFAKSASFYNPVIYILLNKQFRNCMITTLCCGKNPFGDEDATSAAGSSKTEASSVSSSSVSPA</t>
  </si>
  <si>
    <t>MNGTEGMNFYVPLSNRTGLVRSPFEYTQYYLAEPWKFSVLCAYMFLLIILGFPINFLTLLVTFKHKKLRQPLNYILVNLAVASLFMVVFGFTVTFYSSLNGYFVLGPMGCAMEGFFATLGGEVALWSLVVLAIERYIVVCKPMGNFRFASSHAIMGIAFTWIMALACAAPPLVGWSRYIPEGLQCSCGPDYYTLNPDFHNESYVMYLFLVHFLLPIIIIFFTYGRLICKVKEAAAQQQESASTQKAEKEVTRMVILMVIGFLTAWVPYASAAFWIFCNRGAEFTATLMTVPAFFSKSSCLFNPIIYVLLNKQFRNCMITTLCCGKNPLGDDDTSSAVSQSKTDVSSVSSSQVSPA</t>
  </si>
  <si>
    <t>MNGTEGMNFYVPLSNRTGLVRSPFEYTQYYLAEPWKFSVLCAYMFLLIILGFPINFLTLLVTFKHKKLRQPLNYILVNLAVASLFMVVFGFTVTFYSSLNGYFVLGPMGCAMEGFFATLGGQVALWSLVVLAIERYIVVCKPMGNFRFASSHAIMGIAFTWIMALACAAPPLVGWSRYIPEGLQCSCGPDYYTLNPDFHNESYVMYMFLVHFLLPIIIIFFTYGRLICKVKEAAAQQQESASTQKAEKEVTRMVILMVIGFLTAWVPYASAAFWIFCNRGAEFTATLMTVPAFFSKSSCLFNPIIYVLLNKQFRNCMITTLCCGKNPLGDDDTSSAVSQSKTDVSSVSSSQVSPA</t>
  </si>
  <si>
    <t>MNGTEGMNFYVPLSNRTGLVRSPFEYTQYYLAEPWKFSVLCAYMFLLIILGFPINFLTLLVTFKHKKLRQPLNYILVNLAVASLFMVVFGFTVTFYSSLNGYFVLGPMGCAMEGFFATLGGEVALWSLVVLAIERYIVVCKPMGNFRFASSHAIMGIAFTWIMALACAAPPLVGWSRYIPEGLQCSCGPDYYTLNPDFHNESYVMYMFLVHFLLPIIIIFFTYGRLICKVKEAAAQQQESASTQKAEKEVTRMVILMVIGFLTAWVPYASAAFWIFCNRGAEFTATLMTVPAFFSKSSCLFNPIIYVLLNKQFRNCMITTLCCGKNPLGDDDTSSAVSQSKTDVSSVSSSQVSPA</t>
  </si>
  <si>
    <t>UVS</t>
  </si>
  <si>
    <t>MSKMSEEEDFYLFGNISSVSPFEGPQYHLAPKWAFYLQAAFMGFVFFVGTPLNAIVLFVTVKYKKLRQPLNYILVNISLGGFLFCIFSVSTVFFSSLRGYFVFGHTVCALEAFLGSVAGLVTGWSLAVLAFERYIVICKPFGNFKFGSKHALMAVVLTWIIGIGCSTPPFFGWSRYIPEGLQCSCGPDWYTVNTEYNSESYTWFLFIFCFIIPLSIITFSYSQLLGALRAVAAQQQESATTQKAEREVSRMVVVMVGSFCVCYVPYAAMALYMVNNRNHGLDLRLVTIPAFFSKSSCVYNPIIYAFMNKQFRACIMETVCGKPMSDDSDVSSSSQKTEVSSVSSSQVSPS</t>
  </si>
  <si>
    <t>MSKMSEEEDFYLFKNISSVGPWDGPQYHIAPKWAFYLQAAFMGFVFFVGTPLNAIVLIVTVKYKKLRQPLNYILVNISLGGFLFCIFSVFTVFVSSSQGYFVFGRTVCALEAFLGSVAGLVTGWSLAFLAFERYIVICKPFGNFRFSSKHALMVVVATWIIGIGVSIPPFFGWSRYIPEGLQCSCGPDWYTVGTKYKSEYYTWFLFIFCFIIPLSLICFSYSQLLGALRAVAAQQQESATTQKAEREVSRMVVVMVGSFCLCYVPYAAMAMYMVNNRNHGLDLRLVTIPAFFSKSSCVYNPIIYSFMNKQFRACIMETVCGKPMTDDSDVSSSSQKTEVSSVSSSQVSPS</t>
  </si>
  <si>
    <t>MSKMSEEEDFYLFKNISNVGPWDGPQYHIAPKWAFYLQAAFMGFVFFVGTPLNAIVLIVTVKYKKLRQPLNYILVNISLGGFLFCIFSVFTVFVSSSQGYFVFGRTVCALEAFLGSVAGLVTGWSLAFLAFERYIVICKPMGNFRFSSKHALMVVVATWIIGIGVSIPPFFGWSRYIPEGLQCSCGPDWYTVGTKYKSEYYTWFLFIFCFIIPLSLICFSYSQLLGALRAVAAQQQESATTQKAEREVSRMVIVMVGSFCLCYVPYAAMAMYMVNNRNHGLDLRLVTIPAFFSKSSCVYNPIIYSFMNKQFRACIMETVCGKPMSDDSSVSSSSQKTEVSSVSSSQVSPS</t>
  </si>
  <si>
    <t>MSKMSEEEDFYLFKNISSVGPWDGPQYHIAPMWAFYLQAAFMGFVFFVGTPLNAIVLIVTVKYKKLRQPLNYILVNISLGGFLFCIFSVFTVFVASSQGYFVFGRHVCALEAFLGSVAGLVTGWSLAFLAFERYIVICKPFGNFRFSSKHALMVVVATWIIGIGVSIPPFFGWSRYIPEGLQCSCGPDWYTVGTKYKSEYYTWFLFIFCFIVPLSLICFSYSQLLGALRAVAAQQQESATTQKAEREVSRMVVVMVGSFCLCYVPYAALAMYMVNNRNHGLDLRLVTIPAFFSKSSCVYNPIIYCFMNKQFRACIMETVCGKPMTDDSDVSSSAQKTEVSSVSSSQVSPS</t>
  </si>
  <si>
    <t>MSKMSEEEDFYLFKNISSVGPWDGPQYHIAPMWAFYLQTAFMGFVFFVGTPLNAIVLIVTVKYKKLRQPLNYILVNISFAGFLFCIFSVFTVFVASSQGYFVFGRHVCALEAFLGSVAGLVTGWSLAFLAFERYIVICKPFGNFRFNSKHALLVVVATWIIGIGVSIPPFFGWSRYIPEGLQCSCGPDWYTVGTKYKSEYYTWFLFIFCFIVPLSLIIFSYSQLLGALRAVAAQQQESATTQKAEREVSRMVVVMVGSFCLCYVPYAALAMYMVNNRDHGLDLRLVTIPAFFSKSSCVYNPIIYCFMNKQFRACIMETVCGKPMTDDSDVSSSAQKTEVSSVSSSQVSPS</t>
  </si>
  <si>
    <t>MSKMSEEEDFYLFKNISSVGPWDGPQYHIAPMWAFYLQTAFMGFVFVVGTPLNAIVLIVTVKYKKLRQPLNYILVNISFSGFISCIFSVFTVFVASSQGYFVFGKHVCALEAFVGATGGLVTGWSLAFLAFERYIVICKPFGNFRFNSKHALLVVVATWIIGVGVAIPPFFGWSRYIPEGLQCSCGPDWYTVGTKYKSEYYTWFLFIFCFIVPLSLIIFSYSQLLSALRAVAAQQQESATTQKAEREVSRMVVVMVGSFCLCYVPYAALAMYMVNNRDHGLDLRLVTIPAFFSKSSCVYNPIIYCFMNKQFRACIMETVCGKPMTDDSDVSSSAQRTEVSSVSSSQVSPS</t>
  </si>
  <si>
    <t>MSKMSEEEDFYLFKNISSVGPWDGPQYHIAPVWAFYLQAAFMGFVFFVGTPLNAIVLVATLRYKKLRQPLNYILVNVSLGGFLFCIFSVFTVFIASCHGYFVFGRHVCALEAFLGSVAGLVTGWSLAFLAFERYIVICKPFGNFRFSSKHALMVVVATWIIGIGVSIPPFFGWSRFIPEGLQCSCGPDWYTVGTKYRSEYYTWFLFIFCFIVPLSLICFSYSQLLRALRAVAAQQQESATTQKAEREVSHMVVVMVGSFCLCYVPYAALAMYMVNNRNHGLDLRLVTIPAFFSKSSCVYNPIIYCFMNKQFRACIMEMVCGKPMTDESDVSSSAQKTEVSTVSSSQVGPN</t>
  </si>
  <si>
    <t>MSKMSEEEDFYLFGNISSVSPFEGPQYHLAPKWAFYLQAAFMGFVFFVGTPLNAIVLIVTVKYKKLRQPLNYILVNISLGGFLFCIFSVSTVFFSSLRGYFVFGHTVCALEAFLGSVAGLVTGWSLAVLAFERYIVICKPFGNFKFGSKHALMAVVLTWIIGIGCSTPPFFGWSRYIPEGLQCSCGPDWYTVNTEYNSESYTWFLFIFCFIIPLSIITFSYSQLLGALRAVAAQQQESATTQKAEREVSRMVVVMVGSFCVCYVPYAAMALYMVNNRNHGLDLRLVTIPAFFSKSSCVYNPIIYAFMNKQFRACIMETVCGKPMSDDSDVSSSSQKTEVSSVSSSQVSPS</t>
  </si>
  <si>
    <t>MSKMSEEEDFYLFGNISSVSPFEGPQYHLAPKWAFYLQAAFMGFVFFVGTPLNAIVLFVTIKYKKLRQPLNYILVNISLGGFLFCIFSVSTVFFSSLRGYFVFGHTVCALEAFLGSVAGLVTGWSLAVLAFERYIVICKPFGNFKFGSKHALMAVVLTWIIGIGCSTPPFFGWSRYIPEGLQCSCGPDWYTVNTEYNSESYTWFLFIFCFIIPLSIITFSYSQLLGALRAVAAQQQESATTQKAEREVSRMVVVMVGSFCVCYVPYAAMALYMVNNRNHGLDLRLVTIPAFFSKSSCVYNPIIYAFMNKQFRACIMETVCGKPMSDDSDVSSSSQKTEVSSVSSSQVSPS</t>
  </si>
  <si>
    <t>MSKMSEEEDFYLFGNISSVSPFEGPQYHLAPKWAFYLQAAFMGFVFFVGTPLNAIVLFVTVKYKKLRQPLNYILVNISLAGFIFVTFSVFTVFVSASQGYFVFGHTVCALEAFLGSVAGLVTGWSLAVLAFERYIVICKPFGNFKFGSKHALMAVVLTWIIGIGCSTPPFFGWSRYIPEGLQCSCGPDWYTVNTEYNSESYTWFLFIFCFIIPLSIITFSYSQLLGALRAVAAQQQESATTQKAEREVSRMVVVMVGSFCVCYVPYAAMALYMVNNRNHGLDLRLVTIPAFFSKSSCVYNPIIYAFMNKQFRACIMETVCGKPMSDDSDVSSSSQKTEVSSVSSSQVSPS</t>
  </si>
  <si>
    <t>MSKMSEEEDFYLFGNISSVSPFEGPQYHLAPKWAFYLQAAFMGFVFFVGTPLNAIVLFVTVKYKKLRQPLNYILVNISLGGFLFCIFSVSTVFFSSLRGYFIFGHTVCALEAFLGSVAGLVTGWSLAVLAFERYIVICKPFGNFKFGSKHALMAVVLTWIIGIGCSTPPFFGWSRYIPEGLQCSCGPDWYTVNTEYNSESYTWFLFIFCFIIPLSIITFSYSQLLGALRAVAAQQQESATTQKAEREVSRMVVVMVGSFCVCYVPYAAMALYMVNNRNHGLDLRLVTIPAFFSKSSCVYNPIIYAFMNKQFRACIMETVCGKPMSDDSDVSSSSQKTEVSSVSSSQVSPS</t>
  </si>
  <si>
    <t>MSKMSEEEDFYLFGNISSVSPFEGPQYHLAPKWAFYLQAAFMGFVFFVGTPLNAIVLFVTVKYKKLRQPLNYILVNISLGGFLFCIFSVSTVFFSSLRGYFVFGRTLCAMEAFMGSIAGLVTGWSLAVLAFERYVVICKPFGNFKFGSKHALMAVVLTWIIGIGCSTPPFFGWSRYIPEGLQCSCGPDWYTVNTEYNSESYTWFLFIFCFIIPLSIITFSYSQLLGALRAVAAQQQESATTQKAEREVSRMVVVMVGSFCVCYVPYAAMALYMVNNRNHGLDLRLVTIPAFFSKSSCVYNPIIYAFMNKQFRACIMETVCGKPMSDDSDVSSSSQKTEVSSVSSSQVSPS</t>
  </si>
  <si>
    <t>MSKMSEEEDFYLFGNISSVSPFEGPQYHLAPKWAFYLQAAFMGFVFFVGTPLNAIVLFVTVKYKKLRQPLNYILVNISLGGFLFCIFSVSTVFFSSLRGYFVFGHTVCALEAFLGSVAGLVTGWSLAVLAFERYIVICKPFGNFRFSSKHALMAVVLTWIIGIGCSTPPFFGWSRYIPEGLQCSCGPDWYTVNTEYNSESYTWFLFIFCFIIPLSIITFSYSQLLGALRAVAAQQQESATTQKAEREVSRMVVVMVGSFCVCYVPYAAMALYMVNNRNHGLDLRLVTIPAFFSKSSCVYNPIIYAFMNKQFRACIMETVCGKPMSDDSDVSSSSQKTEVSSVSSSQVSPS</t>
  </si>
  <si>
    <t>MSKMSEEEDFYLFKNISSVGPWDGPQYHIAPMWAFYLQTAFMGFVFLVGTPLNAIVLVVTIKYKKLRQPLNYILVNISFSGFISCIFSVFTVFVASSQGYFVFGKHVCALEAFVGATGGLVTGWSLAFLAFERYIVICKPFGNFRFNSKHALLVVVATWIIGVGVAIPPFFGWSRYIPEGLQCSCGPDWYTVGTKYKSEYYTWFLFIFCFIVPLSLIIFSYSQLLSALRAVAAQQQESATTQKAEREVSRMVVVMVGSFCLCYVPYAALAMYMVNNRDHGLDLRLVTIPAFFSKSSCVYNPIIYCFMNKQFRACIMETVCGKPMTDDSDVSSSAQRTEVSSVSSSQVSPS</t>
  </si>
  <si>
    <t>MSKMSEEEDFYLFKNISSVGPWDGPQYHIAPMWAFYLQTAFMGFVFVVGTPLNAIVLIVTVKYKKLRQPLNYILVNISVSGFMSCVFSVFTVFVASSQGYFVFGKHVCALEAFVGATGGLVTGWSLAFLAFERYIVICKPFGNFRFNSKHALLVVVATWIIGVGVAIPPFFGWSRYIPEGLQCSCGPDWYTVGTKYKSEYYTWFLFIFCFIVPLSLIIFSYSQLLSALRAVAAQQQESATTQKAEREVSRMVVVMVGSFCLCYVPYAALAMYMVNNRDHGLDLRLVTIPAFFSKSSCVYNPIIYCFMNKQFRACIMETVCGKPMTDDSDVSSSAQRTEVSSVSSSQVSPS</t>
  </si>
  <si>
    <t>MSKMSEEEDFYLFKNISSVGPWDGPQYHIAPMWAFYLQTAFMGFVFVVGTPLNAIVLIVTVKYKKLRQPLNYILVNISFSGFISCIFSVFTVFVASSQGYFVFGKHVCALEAFVGSTGGLVTGWSLAFLAFERYIVICKPFGNFRFNSKHALLVVVATWIIGVGVAIPPFFGWSRYIPEGLQCSCGPDWYTVGTKYKSEYYTWFLFIFCFIVPLSLIIFSYSQLLSALRAVAAQQQESATTQKAEREVSRMVVVMVGSFCLCYVPYAALAMYMVNNRDHGLDLRLVTIPAFFSKSSCVYNPIIYCFMNKQFRACIMETVCGKPMTDDSDVSSSAQRTEVSSVSSSQVSPS</t>
  </si>
  <si>
    <t>MSKMSEEEDFYLFKNISSVGPWDGPQYHIAPMWAFYLQTAFMGFVFVVGTPLNAIVLIVTVKYKKLRQPLNYILVNISFSGFISCIFSVFTVFVASSQGYFVFGKHVCALEAFVGATGGLVTGWSLAFLAFERYIVICKPFGNFRFSSKHALLVVVATWIIGVGVAIPPFFGWSRYIPEGLQCSCGPDWYTVGTKYKSEYYTWFLFIFCFIVPLSLIIFSYSQLLSALRAVAAQQQESATTQKAEREVSRMVVVMVGSFCLCYVPYAALAMYMVNNRDHGLDLRLVTIPAFFSKSSCVYNPIIYCFMNKQFRACIMETVCGKPMTDDSDVSSSAQRTEVSSVSSSQVSPS</t>
  </si>
  <si>
    <t>MSKMSEEEDFYLFKNISSVGPWDGPQYHIAPMWAFYLQTAFMGFVFVVGTPLNAIVLIVTVKYKKLRQPLNYILVNISFAGFLFCIFSVFTVFVASSQGYFVFGRHVCALEAFLGSVAGLVTGWSLAFLAFERYIVICKPFGNFRFNSKHALLVVVATWIIGIGVSIPPFFGWSRYIPEGLQCSCGPDWYTVGTKYKSEYYTWFLFIFCFIVPLSLIIFSYSQLLGALRAVAAQQQESATTQKAEREVSRMVVVMVGSFCLCYVPYAALAMYMVNNRDHGLDLRLVTIPAFFSKSSCVYNPIIYCFMNKQFRACIMETVCGKPMTDDSDVSSSAQKTEVSSVSSSQVSPS</t>
  </si>
  <si>
    <t>MSKMSEEEDFYLFKNISSVGPWDGPQYHIAPMWAFYLQTAFMGFVFFVGTPLNAIVLIVTVKYKKLRQPLNYILVNISFAGSLFCIFSVFTVFVASSQGYFVFGRHVCALEAFLGSVAGLVTGWSLAFLAFERYIVICKPFGNFRFNSKHALLVVVATWIIGIGVSIPPFFGWSRYIPEGLQCSCGPDWYTVGTKYKSEYYTWFLFIFCFIVPLSLIIFSYSQLLGALRAVAAQQQESATTQKAEREVSRMVVVMVGSFCLCYVPYAALAMYMVNNRDHGLDLRLVTIPAFFSKSSCVYNPIIYCFMNKQFRACIMETVCGKPMTDDSDVSSSAQKTEVSSVSSSQVSPS</t>
  </si>
  <si>
    <t>MSKMSEEEDFYLFKNISSVGPWDGPQYHIAPMWAFYLQTAFMGFVFFVGTPLNAIVLIVTVKYKKLRQPLNYILVNISFAGFLFCIFSVFTVFVASSQGYFVFGRHVCALEAFLGAVAGLVTGWSLAFLAFERYIVICKPFGNFRFNSKHALLVVVATWIIGIGVSIPPFFGWSRYIPEGLQCSCGPDWYTVGTKYKSEYYTWFLFIFCFIVPLSLIIFSYSQLLGALRAVAAQQQESATTQKAEREVSRMVVVMVGSFCLCYVPYAALAMYMVNNRDHGLDLRLVTIPAFFSKSSCVYNPIIYCFMNKQFRACIMETVCGKPMTDDSDVSSSAQKTEVSSVSSSQVSPS</t>
  </si>
  <si>
    <t>MSKMSEEEDFYLFKNISSVGPWDGPQYHIAPMWAFYLQTAFMGFVFVVGTPLNAIVLIVTVKYKKLRQPLNYILVNISFAGSLFCIFSVFTVFVASSQGYFVFGRHVCALEAFLGSVAGLVTGWSLAFLAFERYIVICKPFGNFRFNSKHALLVVVATWIIGIGVSIPPFFGWSRYIPEGLQCSCGPDWYTVGTKYKSEYYTWFLFIFCFIVPLSLIIFSYSQLLGALRAVAAQQQESATTQKAEREVSRMVVVMVGSFCLCYVPYAALAMYMVNNRDHGLDLRLVTIPAFFSKSSCVYNPIIYCFMNKQFRACIMETVCGKPMTDDSDVSSSAQKTEVSSVSSSQVSPS</t>
  </si>
  <si>
    <t>MSKMSEEEDFYLFKNISSVGPWDGPQYHIAPMWAFYLQTAFMGFVFVVGTPLNAIVLIVTVKYKKLRQPLNYILVNISFAGFLFCIFSVFTVFVASSQGYFVFGRHVCALEAFLGAVAGLVTGWSLAFLAFERYIVICKPFGNFRFNSKHALLVVVATWIIGIGVSIPPFFGWSRYIPEGLQCSCGPDWYTVGTKYKSEYYTWFLFIFCFIVPLSLIIFSYSQLLGALRAVAAQQQESATTQKAEREVSRMVVVMVGSFCLCYVPYAALAMYMVNNRDHGLDLRLVTIPAFFSKSSCVYNPIIYCFMNKQFRACIMETVCGKPMTDDSDVSSSAQKTEVSSVSSSQVSPS</t>
  </si>
  <si>
    <t>MSKMSEEEDFYLFKNISSVGPWDGPQYHIAPMWAFYLQTAFMGFVFFVGTPLNAIVLIVTVKYKKLRQPLNYILVNISFAGSLFCIFSVFTVFVASSQGYFVFGRHVCALEAFLGAVAGLVTGWSLAFLAFERYIVICKPFGNFRFNSKHALLVVVATWIIGIGVSIPPFFGWSRYIPEGLQCSCGPDWYTVGTKYKSEYYTWFLFIFCFIVPLSLIIFSYSQLLGALRAVAAQQQESATTQKAEREVSRMVVVMVGSFCLCYVPYAALAMYMVNNRDHGLDLRLVTIPAFFSKSSCVYNPIIYCFMNKQFRACIMETVCGKPMTDDSDVSSSAQKTEVSSVSSSQVSPS</t>
  </si>
  <si>
    <t>MSKMSEEEDFYLFKNISSVGPWDGPQYHIAPMWAFYLQTAFMGFVFVVGTPLNAIVLIVTVKYKKLRQPLNYILVNISFAGSLFCIFSVFTVFVASSQGYFVFGRHVCALEAFLGAVAGLVTGWSLAFLAFERYIVICKPFGNFRFNSKHALLVVVATWIIGIGVSIPPFFGWSRYIPEGLQCSCGPDWYTVGTKYKSEYYTWFLFIFCFIVPLSLIIFSYSQLLGALRAVAAQQQESATTQKAEREVSRMVVVMVGSFCLCYVPYAALAMYMVNNRDHGLDLRLVTIPAFFSKSSCVYNPIIYCFMNKQFRACIMETVCGKPMTDDSDVSSSAQKTEVSSVSSSQVSPS</t>
  </si>
  <si>
    <t>MSKMSEEEDFYLFKNISSVGPWDGPQYHIAPMWAFYLQTAFMGFVFVVGTPLNAIVLIVTVKYKKLRQPLNYILVNISFSGSLFCIFSVFTVFVASSQGYFVFGRHVCALEAFLGAVAGLVTGWSLAFLAFERYIVICKPFGNFRFNSKHALLVVVATWIIGIGVSIPPFFGWSRYIPEGLQCSCGPDWYTVGTKYKSEYYTWFLFIFCFIVPLSLIIFSYSQLLGALRAVAAQQQESATTQKAEREVSRMVVVMVGSFCLCYVPYAALAMYMVNNRDHGLDLRLVTIPAFFSKSSCVYNPIIYCFMNKQFRACIMETVCGKPMTDDSDVSSSAQKTEVSSVSSSQVSPS</t>
  </si>
  <si>
    <t>MSKMSEEEDFYLFKNISSVGPWDGPQYHIAPMWAFYLQTAFMGFVFVVGTPLNAIVLIVTVKYKKLRQPLNYILVNISFAGSIFCIFSVFTVFVASSQGYFVFGRHVCALEAFLGAVAGLVTGWSLAFLAFERYIVICKPFGNFRFNSKHALLVVVATWIIGIGVSIPPFFGWSRYIPEGLQCSCGPDWYTVGTKYKSEYYTWFLFIFCFIVPLSLIIFSYSQLLGALRAVAAQQQESATTQKAEREVSRMVVVMVGSFCLCYVPYAALAMYMVNNRDHGLDLRLVTIPAFFSKSSCVYNPIIYCFMNKQFRACIMETVCGKPMTDDSDVSSSAQKTEVSSVSSSQVSPS</t>
  </si>
  <si>
    <t>MSKMSEEEDFYLFKNISSVGPWDGPQYHIAPMWAFYLQTAFMGFVFVVGTPLNAIVLIVTVKYKKLRQPLNYILVNISFAGSLFCIFSVFTVFVASSQGYFVFGKHVCALEAFLGAVAGLVTGWSLAFLAFERYIVICKPFGNFRFNSKHALLVVVATWIIGIGVSIPPFFGWSRYIPEGLQCSCGPDWYTVGTKYKSEYYTWFLFIFCFIVPLSLIIFSYSQLLGALRAVAAQQQESATTQKAEREVSRMVVVMVGSFCLCYVPYAALAMYMVNNRDHGLDLRLVTIPAFFSKSSCVYNPIIYCFMNKQFRACIMETVCGKPMTDDSDVSSSAQKTEVSSVSSSQVSPS</t>
  </si>
  <si>
    <t>MSKMSEEEDFYLFKNISSVGPWDGPQYHIAPMWAFYLQTAFMGFVFVVGTPLNAIVLIVTVKYKKLRQPLNYILVNISFAGSLFCIFSVFTVFVASSQGYFVFGRHVCALEAFLGATAGLVTGWSLAFLAFERYIVICKPFGNFRFNSKHALLVVVATWIIGIGVSIPPFFGWSRYIPEGLQCSCGPDWYTVGTKYKSEYYTWFLFIFCFIVPLSLIIFSYSQLLGALRAVAAQQQESATTQKAEREVSRMVVVMVGSFCLCYVPYAALAMYMVNNRDHGLDLRLVTIPAFFSKSSCVYNPIIYCFMNKQFRACIMETVCGKPMTDDSDVSSSAQKTEVSSVSSSQVSPS</t>
  </si>
  <si>
    <t>MSKMSEEEDFYLFKNISSVGPWDGPQYHIAPMWAFYLQTAFMGFVFVVGTPLNAIVLIVTVKYKKLRQPLNYILVNISFAGSLFCIFSVFTVFVASSQGYFVFGRHVCALEAFLGAVGGLVTGWSLAFLAFERYIVICKPFGNFRFNSKHALLVVVATWIIGIGVSIPPFFGWSRYIPEGLQCSCGPDWYTVGTKYKSEYYTWFLFIFCFIVPLSLIIFSYSQLLGALRAVAAQQQESATTQKAEREVSRMVVVMVGSFCLCYVPYAALAMYMVNNRDHGLDLRLVTIPAFFSKSSCVYNPIIYCFMNKQFRACIMETVCGKPMTDDSDVSSSAQKTEVSSVSSSQVSPS</t>
  </si>
  <si>
    <t>MSKMSEEEDFYLFKNISSVGPWDGPQYHIAPMWAFYLQTAFMGFVFFVGTPLNAIVLIVTVKYKKLRQPLNYILVNISFSGFIFCIFSVFTVFVASSQGYFVFGKHVCALEAFLGSTGGLVTGWSLAFLAFERYIVICKPFGNFRFNSKHALLVVVATWIIGIGVSIPPFFGWSRYIPEGLQCSCGPDWYTVGTKYKSEYYTWFLFIFCFIVPLSLIIFSYSQLLGALRAVAAQQQESATTQKAEREVSRMVVVMVGSFCLCYVPYAALAMYMVNNRDHGLDLRLVTIPAFFSKSSCVYNPIIYCFMNKQFRACIMETVCGKPMTDDSDVSSSAQKTEVSSVSSSQVSPS</t>
  </si>
  <si>
    <t>MSKMSEEEDFYLFKNISSVGPWDGPQYHIAPMWAFYLQTAFMGFVFVVGTPLNAIVLIVTVKYKKLRQPLNYILVNISFAGSLFCIFSVFTVFVASSQGYFVFGRHVCALEAFVGAVAGLVTGWSLAFLAFERYIVICKPFGNFRFNSKHALLVVVATWIIGIGVSIPPFFGWSRYIPEGLQCSCGPDWYTVGTKYKSEYYTWFLFIFCFIVPLSLIIFSYSQLLGALRAVAAQQQESATTQKAEREVSRMVVVMVGSFCLCYVPYAALAMYMVNNRDHGLDLRLVTIPAFFSKSSCVYNPIIYCFMNKQFRACIMETVCGKPMTDDSDVSSSAQKTEVSSVSSSQVSPS</t>
  </si>
  <si>
    <t>MSKMSEEEDFYLFKNISSVGPWDGPQYHIAPMWAFYLQTAFMGLVFVVGTPLNAIVLIVTVKYKKLRQPLNYILVNISFAGSLFCIFSVFTVFVASSQGYFVFGRHVCALEAFVGAVAGLVTGWSLAFLAFERYIVICKPFGNFRFNSKHALLVVVATWIIGIGVSIPPFFGWSRYIPEGLQCSCGPDWYTVGTKYKSEYYTWFLFIFCFIVPLSLIIFSYSQLLGALRAVAAQQQESATTQKAEREVSRMVVVMVGSFCLCYVPYAALAMYMVNNRDHGLDLRLVTIPAFFSKSSCVYNPIIYCFMNKQFRACIMETVCGKPMTDDSDVSSSAQKTEVSSVSSSQVSPS</t>
  </si>
  <si>
    <t>MSKMSEEEDFYLFKNISSVGPWDGPQYHIAPMWAFYLQTAFMGFVFVVGTPLNAIVLIVTVKYKKLRQPLNYILVNISFAGCLFCIFSVFTVFVASSQGYFVFGRHVCALEAFVGAVAGLVTGWSLAFLAFERYIVICKPFGNFRFNSKHALLVVVATWIIGIGVSIPPFFGWSRYIPEGLQCSCGPDWYTVGTKYKSEYYTWFLFIFCFIVPLSLIIFSYSQLLGALRAVAAQQQESATTQKAEREVSRMVVVMVGSFCLCYVPYAALAMYMVNNRDHGLDLRLVTIPAFFSKSSCVYNPIIYCFMNKQFRACIMETVCGKPMTDDSDVSSSAQKTEVSSVSSSQVSPS</t>
  </si>
  <si>
    <t>MSKMSEEEDFYLFKNISSVGPWDGPQYHIAPMWAFYLQTAFMGFVFVVGTPLNAIVLIVTVKYKKLRQPLNYILVNISFAGSLFCIFCVFTVFVASSQGYFVFGRHVCALEAFVGAVAGLVTGWSLAFLAFERYIVICKPFGNFRFNSKHALLVVVATWIIGIGVSIPPFFGWSRYIPEGLQCSCGPDWYTVGTKYKSEYYTWFLFIFCFIVPLSLIIFSYSQLLGALRAVAAQQQESATTQKAEREVSRMVVVMVGSFCLCYVPYAALAMYMVNNRDHGLDLRLVTIPAFFSKSSCVYNPIIYCFMNKQFRACIMETVCGKPMTDDSDVSSSAQKTEVSSVSSSQVSPS</t>
  </si>
  <si>
    <t>MSKMSEEEDFYLFKNISSVGPWDGPQYHIAPMWAFYLQTAFMGFVFVVGTPLNAIVLIVTVKYKKLRQPLNYILVNISFAGSLFCIFSVFTVFVASSQGYFVFGRHVCALEGFVGAVAGLVTGWSLAFLAFERYIVICKPFGNFRFNSKHALLVVVATWIIGIGVSIPPFFGWSRYIPEGLQCSCGPDWYTVGTKYKSEYYTWFLFIFCFIVPLSLIIFSYSQLLGALRAVAAQQQESATTQKAEREVSRMVVVMVGSFCLCYVPYAALAMYMVNNRDHGLDLRLVTIPAFFSKSSCVYNPIIYCFMNKQFRACIMETVCGKPMTDDSDVSSSAQKTEVSSVSSSQVSPS</t>
  </si>
  <si>
    <t>MSKMSEEEDFYLFKNISSVGPWDGPQYHIAPMWAFYLQTAFMGFVFVVGTPLNAIVLIVTVKYKKLRQPLNYILVNISFAGCLFCIFCVFTVFVASSQGYFVFGRHVCALEAFVGAVAGLVTGWSLAFLAFERYIVICKPFGNFRFNSKHALLVVVATWIIGIGVSIPPFFGWSRYIPEGLQCSCGPDWYTVGTKYKSEYYTWFLFIFCFIVPLSLIIFSYSQLLGALRAVAAQQQESATTQKAEREVSRMVVVMVGSFCLCYVPYAALAMYMVNNRDHGLDLRLVTIPAFFSKSSCVYNPIIYCFMNKQFRACIMETVCGKPMTDDSDVSSSAQKTEVSSVSSSQVSPS</t>
  </si>
  <si>
    <t>MSKMSEEEDFYLFKNISSVGPWDGPQYHIAPMWAFYLQTAFMGLVFVVGTPLNAIVLIVTVKYKKLRQPLNYILVNISFAGCLFCIFCVFTVFVASSQGYFVFGRHVCALEGFVGAVAGLVTGWSLAFLAFERYIVICKPFGNFRFNSKHALLVVVATWIIGIGVSIPPFFGWSRYIPEGLQCSCGPDWYTVGTKYKSEYYTWFLFIFCFIVPLSLIIFSYSQLLGALRAVAAQQQESATTQKAEREVSRMVVVMVGSFCLCYVPYAALAMYMVNNRDHGLDLRLVTIPAFFSKSSCVYNPIIYCFMNKQFRACIMETVCGKPMTDDSDVSSSAQKTEVSSVSSSQVSPS</t>
  </si>
  <si>
    <t>MSKMSEEEDFYLFKNISNVGPWDGPQYIAPKWAFTLQAIFMGMVFLIGTPLNFIVLLVTIKYKKKLRQPLNYILVNISLGGFLFCIFSVFTVFVSSSQGYFVFGRTVCALEAFLGSVAGLVTGWSLAFLAFERYIVICKPMGNFRFSSKHALMVVVATWIIGIGVSIPPFFGWSRYIPEGLQCSCGPDWYTVGTKYKSEYYTWFLFIFCFIIPLSLICFSYSQLLGALRAVAAQQQESATTQKAEREVSRMVIVMVGSFCLCYVPYAAMAMYMVNNRNHGLDLRLVTIPAFFSKSSCVYNPIIYSFMNKQFRACIMETVCGKPMSDDSSVSSSSQKTEVSSVSSSQVSPS</t>
  </si>
  <si>
    <t>MSKMSEEEDFYLFKNISNVGPWDGPQYHIAPKWAFYLQAAFMGFVFFVGTPLNAIVLIVTVKYKLRQPLNYILVNITVGGFLMCIFSIFPVFVSSSSQGYFVFGRTVCALEAFLGSVAGLVTGWSLAFLAFERYIVICKPMGNFRFSSKHALMVVVATWIIGIGVSIPPFFGWSRYIPEGLQCSCGPDWYTVGTKYKSEYYTWFLFIFCFIIPLSLICFSYSQLLGALRAVAAQQQESATTQKAEREVSRMVIVMVGSFCLCYVPYAAMAMYMVNNRNHGLDLRLVTIPAFFSKSSCVYNPIIYSFMNKQFRACIMETVCGKPMSDDSSVSSSSQKTEVSSVSSSQVSPS</t>
  </si>
  <si>
    <t>MSKMSEEEDFYLFKNISNVGPWDGPQYHIAPKWAFYLQAAFMGFVFFVGTPLNAIVLIVTVKYKKLRQPLNYILVNISLGGFLFCIFSVFTVFVSSQGYFFFGRIACSIDAFVGTLTGLVTGWSLAFLAFERYIVICKPMGNFNFSSSSKHALMVVVATWIIGIGVSIPPFFGWSRYIPEGLQCSCGPDWYTVGTKYKSEYYTWFLFIFCFIIPLSLICFSYSQLLGALRAVAAQQQESATTQKAEREVSRMVIVMVGSFCLCYVPYAAMAMYMVNNRNHGLDLRLVTIPAFFSKSSCVYNPIIYSFMNKQFRACIMETVCGKPMSDDSSVSSSSQKTEVSSVSSSQVSPS</t>
  </si>
  <si>
    <t>MSKMSEEEDFYLFKNISNVGPWDGPQYIAPKWAFTLQAIFMGMVFLIGTPLNFIVLLVTIKYKKLRQPLNYILVNITVGGFLMCIFSIFPVFVSSSSQGYFVFGRTVCALEAFLGSVAGLVTGWSLAFLAFERYIVICKPMGNFRFSSKHALMVVVATWIIGIGVSIPPFFGWSRYIPEGLQCSCGPDWYTVGTKYKSEYYTWFLFIFCFIIPLSLICFSYSQLLGALRAVAAQQQESATTQKAEREVSRMVIVMVGSFCLCYVPYAAMAMYMVNNRNHGLDLRLVTIPAFFSKSSCVYNPIIYSFMNKQFRACIMETVCGKPMSDDSSVSSSSQKTEVSSVSSSQVSPS</t>
  </si>
  <si>
    <t>MSKMSEEEDFYLFKNISNVGPWDGPQYIAPKWAFTLQAIFMGMVFLIGTPLNFIVLLVTIKYKKKLRQPLNYILVNISLGGFLFCIFSVFTVFVSSQGYFFFGRIACSIDAFVGTLTGLVTGWSLAFLAFERYIVICKPMGNFNFSSSSKHALMVVVATWIIGIGVSIPPFFGWSRYIPEGLQCSCGPDWYTVGTKYKSEYYTWFLFIFCFIIPLSLICFSYSQLLGALRAVAAQQQESATTQKAEREVSRMVIVMVGSFCLCYVPYAAMAMYMVNNRNHGLDLRLVTIPAFFSKSSCVYNPIIYSFMNKQFRACIMETVCGKPMSDDSSVSSSSQKTEVSSVSSSQVSPS</t>
  </si>
  <si>
    <t>MSKMSEEEDFYLFKNISNVGPWDGPQYHIAPKWAFYLQAAFMGFVFFVGTPLNAIVLIVTVKYKLRQPLNYILVNITVGGFLMCIFSIFPVFVSSSQGYFFFGRIACSIDAFVGTLTGLVTGWSLAFLAFERYIVICKPMGNFNFSSSSKHALMVVVATWIIGIGVSIPPFFGWSRYIPEGLQCSCGPDWYTVGTKYKSEYYTWFLFIFCFIIPLSLICFSYSQLLGALRAVAAQQQESATTQKAEREVSRMVIVMVGSFCLCYVPYAAMAMYMVNNRNHGLDLRLVTIPAFFSKSSCVYNPIIYSFMNKQFRACIMETVCGKPMSDDSSVSSSSQKTEVSSVSSSQVSPS</t>
  </si>
  <si>
    <t>MSKMSEEEDFYLFKNISNVGPWDGPQYIAPKWAFTLQAIFMGMVFLIGTPLNFIVLLVTIKYKKLRQPLNYILVNITVGGFLMCIFSIFPVFVSSSQGYFFFGRIACSIDAFVGTLTGLVTGWSLAFLAFERYIVICKPMGNFNFSSSSKHALMVVVATWIIGIGVSIPPFFGWSRYIPEGLQCSCGPDWYTVGTKYKSEYYTWFLFIFCFIIPLSLICFSYSQLLGALRAVAAQQQESATTQKAEREVSRMVIVMVGSFCLCYVPYAAMAMYMVNNRNHGLDLRLVTIPAFFSKSSCVYNPIIYSFMNKQFRACIMETVCGKPMSDDSSVSSSSQKTEVSSVSSSQVSPS</t>
  </si>
  <si>
    <t>MSKMSEEEDFYLFKNISNVGPWDGPQYHIAPKWAFYLQAAFMGFVFFVGTPLNAIVLIVTVKYKKLRQPLNYILVNISLGGFLFCIFSVFTVFVSSSQGYFVFGRTVCALEAFLGSVAGLVTGWSLAFLAFERYIVICKPMGNFRFSHALAVVICTWIIGIVVSVPPFLGWSRYMPEGLQCSCGPDWYTVGTKYRSEYYTWFIFIFCFVIPLSLICFSYGRLLGALRAVAAQQQESASTQKAEREVSRMVIFMVGSFCLCYVPYAAMAMYMVTNRNHGLDLRLVTIPAFFSKSSCVYNPIIYSFMNKNKQFRACIMETVCGKPMSDDSSVSSSSQKTEVSSVSSSQVSPS</t>
  </si>
  <si>
    <t>MSKMSEEEDFYLFKNISNVGPWDGPQYIAPKWAFTLQAIFMGMVFLIGTPLNFIVLLVTIKYKKKLRQPLNYILVNISLGGFLFCIFSVFTVFVSSSQGYFVFGRTVCALEAFLGSVAGLVTGWSLAFLAFERYIVICKPMGNFRFSHALAVVICTWIIGIVVSVPPFLGWSRYMPEGLQCSCGPDWYTVGTKYRSEYYTWFIFIFCFVIPLSLICFSYGRLLGALRAVAAQQQESASTQKAEREVSRMVIFMVGSFCLCYVPYAAMAMYMVTNRNHGLDLRLVTIPAFFSKSSCVYNPIIYSFMNKNKQFRACIMETVCGKPMSDDSSVSSSSQKTEVSSVSSSQVSPS</t>
  </si>
  <si>
    <t>MSKMSEEEDFYLFKNISNVGPWDGPQYHIAPKWAFYLQAAFMGFVFFVGTPLNAIVLIVTVKYKLRQPLNYILVNITVGGFLMCIFSIFPVFVSSSSQGYFVFGRTVCALEAFLGSVAGLVTGWSLAFLAFERYIVICKPMGNFRFSHALAVVICTWIIGIVVSVPPFLGWSRYMPEGLQCSCGPDWYTVGTKYRSEYYTWFIFIFCFVIPLSLICFSYGRLLGALRAVAAQQQESASTQKAEREVSRMVIFMVGSFCLCYVPYAAMAMYMVTNRNHGLDLRLVTIPAFFSKSSCVYNPIIYSFMNKNKQFRACIMETVCGKPMSDDSSVSSSSQKTEVSSVSSSQVSPS</t>
  </si>
  <si>
    <t>MLEEEDFYLFKNVSNVSPFDGPQYHHIAPKWAFYLQAAFMGFVFFVGTPLNAIVLIVTVKYKKLRQPLNYILVNISLGGFLFCIFSVFTVFVSSQGYFFFGRIACSIDAFVGTLTGLVTGWSLAFLAFERYIVICKPMGNFNFSSSHALAVVICTWIIGIVVSVPPFLGWSRYMPEGLQCSCGPDWYTVGTKYRSEYYTWFIFIFCFVIPLSLICFSYGRLLGALRAVAAQQQESASTQKAEREVSRMVIFMVGSFCLCYVPYAAMAMYMVTNRNHGLDLRLVTIPAFFSKSSCVYNPIIYSFMNKQFRGCIMETVCGRPMSDDSSVSSTSQRTEVSTVSSSQVSPA</t>
  </si>
  <si>
    <t>MLEEEDFYLFKNVSNVSPFDGPQYHIAPKWAFTLQAIFMGMVFLIGTPLNFIVLLVTIKYKKLRQPLNYILVNITVGGFLMCIFSIFPVFVSSSSQGYFVFGRTVCALEAFLGSVAGLVTGWSLAFLAFERYIVICKPMGNFRFSHALAVVICTWIIGIVVSVPPFLGWSRYMPEGLQCSCGPDWYTVGTKYRSEYYTWFIFIFCFVIPLSLICFSYGRLLGALRAVAAQQQESASTQKAEREVSRMVIFMVGSFCLCYVPYAAMAMYMVTNRNHGLDLRLVTIPAFFSKSSCVYNPIIYSFMNKQFRGCIMETVCGRPMSDDSSVSSTSQRTEVSTVSSSQVSPA</t>
  </si>
  <si>
    <t>MLEEEDFYLFKNVSNVSPFDGPQYHIAPKWAFTLQAIFMGMVFLIGTPLNFIVLLVTIKYKKKLRQPLNYILVNISLGGFLFCIFSVFTVFVSSQGYFFFGRIACSIDAFVGTLTGLVTGWSLAFLAFERYIVICKPMGNFNFSSSHALAVVICTWIIGIVVSVPPFLGWSRYMPEGLQCSCGPDWYTVGTKYRSEYYTWFIFIFCFVIPLSLICFSYGRLLGALRAVAAQQQESASTQKAEREVSRMVIFMVGSFCLCYVPYAAMAMYMVTNRNHGLDLRLVTIPAFFSKSSCVYNPIIYSFMNKQFRGCIMETVCGRPMSDDSSVSSTSQRTEVSTVSSSQVSPA</t>
  </si>
  <si>
    <t>MLEEEDFYLFKNVSNVSPFDGPQYHHIAPKWAFYLQAAFMGFVFFVGTPLNAIVLIVTVKYKLRQPLNYILVNITVGGFLMCIFSIFPVFVSSSQGYFFFGRIACSIDAFVGTLTGLVTGWSLAFLAFERYIVICKPMGNFNFSSSHALAVVICTWIIGIVVSVPPFLGWSRYMPEGLQCSCGPDWYTVGTKYRSEYYTWFIFIFCFVIPLSLICFSYGRLLGALRAVAAQQQESASTQKAEREVSRMVIFMVGSFCLCYVPYAAMAMYMVTNRNHGLDLRLVTIPAFFSKSSCVYNPIIYSFMNKQFRGCIMETVCGRPMSDDSSVSSTSQRTEVSTVSSSQVSPA</t>
  </si>
  <si>
    <t>MLEEEDFYLFKNVSNVSPFDGPQYHIAPKWAFTLQAIFMGMVFLIGTPLNFIVLLVTIKYKKLRQPLNYILVNITVGGFLFCIFSVFTVFVSSSQGYFFFGRIVCSIEAFLGSLTGLVTGWSLAFLAFERYIVICKPMGNFNFSSSHALAVVICTWIIGIVVSVPPFLGWSRYMPEGLQCSCGPDWYTVGTKYRSEYYTWFIFIFCFVIPLSLICFSYGRLLGALRAVAAQQQESASTQKAEREVSRMVIFMVGSFCLCYVPYAAMAMYMVTNRNHGLDLRLVTIPAFFSKSSCVYNPIIYSFMNKQFRGCIMETVCGRPMSDDSSVSSTSQRTEVSTVSSSQVSPA</t>
  </si>
  <si>
    <t>MSKMSEEEDFYLFKNISNVGPWDGPQYHIAPKWAFYLQAAFMGFVFFVGTPLNAIVLIVTVKYKKLRQPLNYILVNISLGGFLMCIMSIFPVFVSSSQGYFVFGRTVCALEAFLGSVAGLVTGWSLAFLAFERYIVICKPMGNFRFSSKHALMVVVATWIIGIGVSIPPFFGWSRYIPEGLQCSCGPDWYTVGTKYKSEYYTWFLFIFCFIIPLSLICFSYSQLLGALRAVAAQQQESATTQKAEREVSRMVIVMVGSFCLCYVPYAAMAMYMVNNRNHGLDLRLVTIPAFFSKSSCVYNPIIYSFMNKQFRACIMETVCGKPMSDDSSVSSSSQKTEVSSVSSSQVSPS</t>
  </si>
  <si>
    <t>MSKMSEEEDFYLFKNISNVGPWDGPQYHIAPKWAFYLQAAFMGFVFFVGTPLNAIVLIVTVKYKKLRQPLNYILVNISLGGFLFCIFSVFTVFVSSSQGYFVFGRTACALDAFVGTVAGLVTGWSLAFLAFERYIVICKPMGNFRFSSKHALMVVVATWIIGIGVSIPPFFGWSRYIPEGLQCSCGPDWYTVGTKYKSEYYTWFLFIFCFIIPLSLICFSYSQLLGALRAVAAQQQESATTQKAEREVSRMVIVMVGSFCLCYVPYAAMAMYMVNNRNHGLDLRLVTIPAFFSKSSCVYNPIIYSFMNKQFRACIMETVCGKPMSDDSSVSSSSQKTEVSSVSSSQVSPS</t>
  </si>
  <si>
    <t>MSKMSEEEDFYLFKNISNVGPWDGPQYHIAPKWAFYLQAAFMGFVFLVGTPLNAIVLIVTVKYKKLRQPLNYILVNISLGGFLMCIMSIFPVFVSSSQGYFVFGRTVCALEAFLGSVAGLVTGWSLAFLAFERYIVICKPMGNFRFSSKHALMVVVATWIIGIGVSIPPFFGWSRYIPEGLQCSCGPDWYTVGTKYKSEYYTWFLFIFCFIIPLSLICFSYSQLLGALRAVAAQQQESATTQKAEREVSRMVIVMVGSFCLCYVPYAAMAMYMVNNRNHGLDLRLVTIPAFFSKSSCVYNPIIYSFMNKQFRACIMETVCGKPMSDDSSVSSSSQKTEVSSVSSSQVSPS</t>
  </si>
  <si>
    <t>MSKMSEEEDFYLFKNISNVGPWDGPQYHIAPKWAFYLQAAFMGFVFLVGTPLNAIVLIVTVKYKKLRQPLNYILVNISLGGFLFCIFSVFTVFVSSSQGYFVFGRTACALDAFVGTVAGLVTGWSLAFLAFERYIVICKPMGNFRFSSKHALMVVVATWIIGIGVSIPPFFGWSRYIPEGLQCSCGPDWYTVGTKYKSEYYTWFLFIFCFIIPLSLICFSYSQLLGALRAVAAQQQESATTQKAEREVSRMVIVMVGSFCLCYVPYAAMAMYMVNNRNHGLDLRLVTIPAFFSKSSCVYNPIIYSFMNKQFRACIMETVCGKPMSDDSSVSSSSQKTEVSSVSSSQVSPS</t>
  </si>
  <si>
    <t>MSKMSEEEDFYLFKNISNVGPWDGPQYHIAPKWAFYLQAAFMGFVFFVGTPLNAIVLIVTVKYKKLRQPLNYILVNISLGGFLMCIMSIFPVFVSSSQGYFVFGRTACALDAFVGTVAGLVTGWSLAFLAFERYIVICKPMGNFRFSSKHALMVVVATWIIGIGVSIPPFFGWSRYIPEGLQCSCGPDWYTVGTKYKSEYYTWFLFIFCFIIPLSLICFSYSQLLGALRAVAAQQQESATTQKAEREVSRMVIVMVGSFCLCYVPYAAMAMYMVNNRNHGLDLRLVTIPAFFSKSSCVYNPIIYSFMNKQFRACIMETVCGKPMSDDSSVSSSSQKTEVSSVSSSQVSPS</t>
  </si>
  <si>
    <t>MSKMSEEEDFYLFKNISNVGPWDGPQYHIAPKWAFYLQAAFMGFVFLVGTPLNAIVLIVTVKYKKLRQPLNYILVNISLGGFLMCIMSIFPVFVSSSQGYFVFGRTACALDAFVGTVAGLVTGWSLAFLAFERYIVICKPMGNFRFSSKHALMVVVATWIIGIGVSIPPFFGWSRYIPEGLQCSCGPDWYTVGTKYKSEYYTWFLFIFCFIIPLSLICFSYSQLLGALRAVAAQQQESATTQKAEREVSRMVIVMVGSFCLCYVPYAAMAMYMVNNRNHGLDLRLVTIPAFFSKSSCVYNPIIYSFMNKQFRACIMETVCGKPMSDDSSVSSSSQKTEVSSVSSSQVSPS</t>
  </si>
  <si>
    <t>MSKMSEEEDFYLFKNISNVGPWDGPQYHIAPKWAFYLQAAFMGFVFFVGTPLNAIVLIVTVKYKKLRQPLNYILVNISLGGFLMCIFSVFTVFVSSSQGYFVFGRTVCALEAFLGSVAGLVTGWSLAFLAFERYIVICKPMGNFRFSSKHALMVVVATWIIGIGVSIPPFFGWSRYIPEGLQCSCGPDWYTVGTKYKSEYYTWFLFIFCFIIPLSLICFSYSQLLGALRAVAAQQQESATTQKAEREVSRMVIVMVGSFCLCYVPYAAMAMYMVNNRNHGLDLRLVTIPAFFSKSSCVYNPIIYSFMNKQFRACIMETVCGKPMSDDSSVSSSSQKTEVSSVSSSQVSPS</t>
  </si>
  <si>
    <t>MSKMSEEEDFYLFKNISNVGPWDGPQYHIAPKWAFYLQAAFMGFVFFVGTPLNAIVLIVTVKYKKLRQPLNYILVNISLGGFLFCIFSVFPVFVSSSQGYFVFGRTVCALEAFLGSVAGLVTGWSLAFLAFERYIVICKPMGNFRFSSKHALMVVVATWIIGIGVSIPPFFGWSRYIPEGLQCSCGPDWYTVGTKYKSEYYTWFLFIFCFIIPLSLICFSYSQLLGALRAVAAQQQESATTQKAEREVSRMVIVMVGSFCLCYVPYAAMAMYMVNNRNHGLDLRLVTIPAFFSKSSCVYNPIIYSFMNKQFRACIMETVCGKPMSDDSSVSSSSQKTEVSSVSSSQVSPS</t>
  </si>
  <si>
    <t>MSKMSEEEDFYLFKNISNVGPWDGPQYHIAPKWAFYLQAAFMGFVFFVGTPLNAIVLIVTVKYKKLRQPLNYILVNISLGGFLMCIFSVFPVFVSSSQGYFVFGRTVCALEAFLGSVAGLVTGWSLAFLAFERYIVICKPMGNFRFSSKHALMVVVATWIIGIGVSIPPFFGWSRYIPEGLQCSCGPDWYTVGTKYKSEYYTWFLFIFCFIIPLSLICFSYSQLLGALRAVAAQQQESATTQKAEREVSRMVIVMVGSFCLCYVPYAAMAMYMVNNRNHGLDLRLVTIPAFFSKSSCVYNPIIYSFMNKQFRACIMETVCGKPMSDDSSVSSSSQKTEVSSVSSSQVSPS</t>
  </si>
  <si>
    <t>MSKMSEEEDFYLFKNISNVGPWDGPQYHIAPKWAFYLQAAFMGFVFFVGTPLNAIVLIVTVKYKKLRQPLNYILVNISLGGFLFCIFSVFTVFVSSSQGYFVFGRTACALEAFLGSVAGLVTGWSLAFLAFERYIVICKPMGNFRFSSKHALMVVVATWIIGIGVSIPPFFGWSRYIPEGLQCSCGPDWYTVGTKYKSEYYTWFLFIFCFIIPLSLICFSYSQLLGALRAVAAQQQESATTQKAEREVSRMVIVMVGSFCLCYVPYAAMAMYMVNNRNHGLDLRLVTIPAFFSKSSCVYNPIIYSFMNKQFRACIMETVCGKPMSDDSSVSSSSQKTEVSSVSSSQVSPS</t>
  </si>
  <si>
    <t>MSKMSEEEDFYLFKNISNVGPWDGPQYHIAPKWAFYLQAAFMGFVFFVGTPLNAIVLIVTVKYKKLRQPLNYILVNISLGGFLFCIFSVFTVFVSSSQGYFVFGRTVCALDAFLGSVAGLVTGWSLAFLAFERYIVICKPMGNFRFSSKHALMVVVATWIIGIGVSIPPFFGWSRYIPEGLQCSCGPDWYTVGTKYKSEYYTWFLFIFCFIIPLSLICFSYSQLLGALRAVAAQQQESATTQKAEREVSRMVIVMVGSFCLCYVPYAAMAMYMVNNRNHGLDLRLVTIPAFFSKSSCVYNPIIYSFMNKQFRACIMETVCGKPMSDDSSVSSSSQKTEVSSVSSSQVSPS</t>
  </si>
  <si>
    <t>MSKMSEEEDFYLFKNISNVGPWDGPQYHIAPKWAFYLQAAFMGFVFFVGTPLNAIVLIVTVKYKKLRQPLNYILVNISLGGFLFCIFSVFTVFVSSSQGYFVFGRTVCALEAFVGSVAGLVTGWSLAFLAFERYIVICKPMGNFRFSSKHALMVVVATWIIGIGVSIPPFFGWSRYIPEGLQCSCGPDWYTVGTKYKSEYYTWFLFIFCFIIPLSLICFSYSQLLGALRAVAAQQQESATTQKAEREVSRMVIVMVGSFCLCYVPYAAMAMYMVNNRNHGLDLRLVTIPAFFSKSSCVYNPIIYSFMNKQFRACIMETVCGKPMSDDSSVSSSSQKTEVSSVSSSQVSPS</t>
  </si>
  <si>
    <t>MSKMSEEEDFYLFKNISNVGPWDGPQYHIAPKWAFYLQAAFMGFVFFVGTPLNAIVLIVTVKYKKLRQPLNYILVNISLGGFLFCIFSVFTVFVSSSQGYFVFGRTVCALEAFLGTVAGLVTGWSLAFLAFERYIVICKPMGNFRFSSKHALMVVVATWIIGIGVSIPPFFGWSRYIPEGLQCSCGPDWYTVGTKYKSEYYTWFLFIFCFIIPLSLICFSYSQLLGALRAVAAQQQESATTQKAEREVSRMVIVMVGSFCLCYVPYAAMAMYMVNNRNHGLDLRLVTIPAFFSKSSCVYNPIIYSFMNKQFRACIMETVCGKPMSDDSSVSSSSQKTEVSSVSSSQVSPS</t>
  </si>
  <si>
    <t>MSKMSEEEDFYLFKNISNVGPWDGPQYHIAPKWAFYLQAAFMGFVFFVGTPLNAIVLIVTVKYKKLRQPLNYILVNISLGGFLFCIFSVFTVFVSSSQGYFVFGRTACALDAFLGSVAGLVTGWSLAFLAFERYIVICKPMGNFRFSSKHALMVVVATWIIGIGVSIPPFFGWSRYIPEGLQCSCGPDWYTVGTKYKSEYYTWFLFIFCFIIPLSLICFSYSQLLGALRAVAAQQQESATTQKAEREVSRMVIVMVGSFCLCYVPYAAMAMYMVNNRNHGLDLRLVTIPAFFSKSSCVYNPIIYSFMNKQFRACIMETVCGKPMSDDSSVSSSSQKTEVSSVSSSQVSPS</t>
  </si>
  <si>
    <t>MSKMSEEEDFYLFKNISNVGPWDGPQYHIAPKWAFYLQAAFMGFVFFVGTPLNAIVLIVTVKYKKLRQPLNYILVNISLGGFLFCIFSVFTVFVSSSQGYFVFGRTACALEAFVGSVAGLVTGWSLAFLAFERYIVICKPMGNFRFSSKHALMVVVATWIIGIGVSIPPFFGWSRYIPEGLQCSCGPDWYTVGTKYKSEYYTWFLFIFCFIIPLSLICFSYSQLLGALRAVAAQQQESATTQKAEREVSRMVIVMVGSFCLCYVPYAAMAMYMVNNRNHGLDLRLVTIPAFFSKSSCVYNPIIYSFMNKQFRACIMETVCGKPMSDDSSVSSSSQKTEVSSVSSSQVSPS</t>
  </si>
  <si>
    <t>MSKMSEEEDFYLFKNISNVGPWDGPQYHIAPKWAFYLQAAFMGFVFFVGTPLNAIVLIVTVKYKKLRQPLNYILVNISLGGFLFCIFSVFTVFVSSSQGYFVFGRTACALEAFLGTVAGLVTGWSLAFLAFERYIVICKPMGNFRFSSKHALMVVVATWIIGIGVSIPPFFGWSRYIPEGLQCSCGPDWYTVGTKYKSEYYTWFLFIFCFIIPLSLICFSYSQLLGALRAVAAQQQESATTQKAEREVSRMVIVMVGSFCLCYVPYAAMAMYMVNNRNHGLDLRLVTIPAFFSKSSCVYNPIIYSFMNKQFRACIMETVCGKPMSDDSSVSSSSQKTEVSSVSSSQVSPS</t>
  </si>
  <si>
    <t>MSKMSEEEDFYLFKNISNVGPWDGPQYHIAPKWAFYLQAAFMGFVFFVGTPLNAIVLIVTVKYKKLRQPLNYILVNISLGGFLFCIFSVFTVFVSSSQGYFVFGRTVCALDAFLGTVAGLVTGWSLAFLAFERYIVICKPMGNFRFSSKHALMVVVATWIIGIGVSIPPFFGWSRYIPEGLQCSCGPDWYTVGTKYKSEYYTWFLFIFCFIIPLSLICFSYSQLLGALRAVAAQQQESATTQKAEREVSRMVIVMVGSFCLCYVPYAAMAMYMVNNRNHGLDLRLVTIPAFFSKSSCVYNPIIYSFMNKQFRACIMETVCGKPMSDDSSVSSSSQKTEVSSVSSSQVSPS</t>
  </si>
  <si>
    <t>MSKMSEEEDFYLFKNISNVGPWDGPQYHIAPKWAFYLQAAFMGFVFFVGTPLNAIVLIVTVKYKKLRQPLNYILVNISLGGFLFCIFSVFTVFVSSSQGYFVFGRTVCALEAFVGTVAGLVTGWSLAFLAFERYIVICKPMGNFRFSSKHALMVVVATWIIGIGVSIPPFFGWSRYIPEGLQCSCGPDWYTVGTKYKSEYYTWFLFIFCFIIPLSLICFSYSQLLGALRAVAAQQQESATTQKAEREVSRMVIVMVGSFCLCYVPYAAMAMYMVNNRNHGLDLRLVTIPAFFSKSSCVYNPIIYSFMNKQFRACIMETVCGKPMSDDSSVSSSSQKTEVSSVSSSQVSPS</t>
  </si>
  <si>
    <t>MSKMSEEEDFYLFKNISNVGPWDGPQYHIAPKWAFYLQAAFMGFVFFVGTPLNAIVLIVTVKYKKLRQPLNYILVNISLGGFLFCIFSVFTVFVSSSQGYFVFGRTACALDAFVGSVAGLVTGWSLAFLAFERYIVICKPMGNFRFSSKHALMVVVATWIIGIGVSIPPFFGWSRYIPEGLQCSCGPDWYTVGTKYKSEYYTWFLFIFCFIIPLSLICFSYSQLLGALRAVAAQQQESATTQKAEREVSRMVIVMVGSFCLCYVPYAAMAMYMVNNRNHGLDLRLVTIPAFFSKSSCVYNPIIYSFMNKQFRACIMETVCGKPMSDDSSVSSSSQKTEVSSVSSSQVSPS</t>
  </si>
  <si>
    <t>MSKMSEEEDFYLFKNISNVGPWDGPQYHIAPKWAFYLQAAFMGFVFFVGTPLNAIVLIVTVKYKKLRQPLNYILVNISLGGFLFCIFSVFTVFVSSSQGYFVFGRTACALDAFLGTVAGLVTGWSLAFLAFERYIVICKPMGNFRFSSKHALMVVVATWIIGIGVSIPPFFGWSRYIPEGLQCSCGPDWYTVGTKYKSEYYTWFLFIFCFIIPLSLICFSYSQLLGALRAVAAQQQESATTQKAEREVSRMVIVMVGSFCLCYVPYAAMAMYMVNNRNHGLDLRLVTIPAFFSKSSCVYNPIIYSFMNKQFRACIMETVCGKPMSDDSSVSSSSQKTEVSSVSSSQVSPS</t>
  </si>
  <si>
    <t>MSKMSEEEDFYLFKNISNVGPWDGPQYHIAPKWAFYLQAAFMGFVFFVGTPLNAIVLIVTVKYKKLRQPLNYILVNISLGGFLFCIFSVFTVFVSSSQGYFVFGRTACALEAFVGTVAGLVTGWSLAFLAFERYIVICKPMGNFRFSSKHALMVVVATWIIGIGVSIPPFFGWSRYIPEGLQCSCGPDWYTVGTKYKSEYYTWFLFIFCFIIPLSLICFSYSQLLGALRAVAAQQQESATTQKAEREVSRMVIVMVGSFCLCYVPYAAMAMYMVNNRNHGLDLRLVTIPAFFSKSSCVYNPIIYSFMNKQFRACIMETVCGKPMSDDSSVSSSSQKTEVSSVSSSQVSPS</t>
  </si>
  <si>
    <t>MSKMSEEEDFYLFKNISNVGPWDGPQYHIAPKWAFYLQAAFMGFVFFVGTPLNAIVLIVTVKYKKLRQPLNYILVNISLGGFLFCIFSVFTVFVSSSQGYFVFGRTVCALDAFVGTVAGLVTGWSLAFLAFERYIVICKPMGNFRFSSKHALMVVVATWIIGIGVSIPPFFGWSRYIPEGLQCSCGPDWYTVGTKYKSEYYTWFLFIFCFIIPLSLICFSYSQLLGALRAVAAQQQESATTQKAEREVSRMVIVMVGSFCLCYVPYAAMAMYMVNNRNHGLDLRLVTIPAFFSKSSCVYNPIIYSFMNKQFRACIMETVCGKPMSDDSSVSSSSQKTEVSSVSSSQVSPS</t>
  </si>
  <si>
    <t>MSKMSEEEDFYLFKNISNVGPWDGPQYHIAPKWAFYLQAAFMGFVFFVGTPLNAIVLIVTVKYKKLRQPLNYILVNISLGGFLFCIFSVFTVFVSSSQGYFVFGRIVCALDAFVGTVAGLVTGWSLAFLAFERYIVICKPMGNFRFSSKHALMVVVATWIIGIGVSIPPFFGWSRYIPEGLQCSCGPDWYTVGTKYKSEYYTWFLFIFCFIIPLSLICFSYSQLLGALRAVAAQQQESATTQKAEREVSRMVIVMVGSFCLCYVPYAAMAMYMVNNRNHGLDLRLVTIPAFFSKSSCVYNPIIYSFMNKQFRACIMETVCGKPMSDDSSVSSSSQKTEVSSVSSSQVSPS</t>
  </si>
  <si>
    <t>MSKMSEEEDFYLFKNISNVGPWDGPQYHIAPKWAFYLQAAFMGFVFFVGTPLNAIVLIVTVKYKKLRQPLNYILVNISLGGFLFCIFSVFTVFVSSSQGYFVFGRTVCALDAFVGTLAGLVTGWSLAFLAFERYIVICKPMGNFRFSSKHALMVVVATWIIGIGVSIPPFFGWSRYIPEGLQCSCGPDWYTVGTKYKSEYYTWFLFIFCFIIPLSLICFSYSQLLGALRAVAAQQQESATTQKAEREVSRMVIVMVGSFCLCYVPYAAMAMYMVNNRNHGLDLRLVTIPAFFSKSSCVYNPIIYSFMNKQFRACIMETVCGKPMSDDSSVSSSSQKTEVSSVSSSQVSPS</t>
  </si>
  <si>
    <t>MSKMSEEEDFYLFKNISNVGPWDGPQYHIAPKWAFYLQAAFMGFVFFVGTPLNAIVLIVTVKYKKLRQPLNYILVNISLGGFLFCIFSVFTVFVSSSQGYFVFGRTVCALDAFVGTVTGLVTGWSLAFLAFERYIVICKPMGNFRFSSKHALMVVVATWIIGIGVSIPPFFGWSRYIPEGLQCSCGPDWYTVGTKYKSEYYTWFLFIFCFIIPLSLICFSYSQLLGALRAVAAQQQESATTQKAEREVSRMVIVMVGSFCLCYVPYAAMAMYMVNNRNHGLDLRLVTIPAFFSKSSCVYNPIIYSFMNKQFRACIMETVCGKPMSDDSSVSSSSQKTEVSSVSSSQVSPS</t>
  </si>
  <si>
    <t>MSKMSEEEDFYLFKNISNVGPWDGPQYHIAPKWAFYLQAAFMGFVFFVGTPLNAIVLIVTVKYKKLRQPLNYILVNISLGGFLFCIFSVFTVFVSSSQGYFVFGRTVCSIDAFVGTVAGLVTGWSLAFLAFERYIVICKPMGNFRFSSKHALMVVVATWIIGIGVSIPPFFGWSRYIPEGLQCSCGPDWYTVGTKYKSEYYTWFLFIFCFIIPLSLICFSYSQLLGALRAVAAQQQESATTQKAEREVSRMVIVMVGSFCLCYVPYAAMAMYMVNNRNHGLDLRLVTIPAFFSKSSCVYNPIIYSFMNKQFRACIMETVCGKPMSDDSSVSSSSQKTEVSSVSSSQVSPS</t>
  </si>
  <si>
    <t>MSKMSEEEDFYLFKNISNVGPWDGPQYHIAPKWAFYLQAAFMGFVFFVGTPLNAIVLIVTVKYKKLRQPLNYILVNISLGGFLFCIFSVFTVFVSSSQGYFVFGRTVCSLDAFVGTVTGLVTGWSLAFLAFERYIVICKPMGNFRFSSKHALMVVVATWIIGIGVSIPPFFGWSRYIPEGLQCSCGPDWYTVGTKYKSEYYTWFLFIFCFIIPLSLICFSYSQLLGALRAVAAQQQESATTQKAEREVSRMVIVMVGSFCLCYVPYAAMAMYMVNNRNHGLDLRLVTIPAFFSKSSCVYNPIIYSFMNKQFRACIMETVCGKPMSDDSSVSSSSQKTEVSSVSSSQVSPS</t>
  </si>
  <si>
    <t>MSKMSEEEDFYLFKNISNVGPWDGPQYHIAPKWAFYLQAAFMGMVFFVGTPLNAIVLIVTVKYKKLRQPLNYILVNISLGGFLMCIMSIFPVFVSSSQGYFVFGRTVCALEAFLGSVAGLVTGWSLAFLAFERYIVICKPMGNFRFSSKHALMVVVATWIIGIGVSIPPFFGWSRYIPEGLQCSCGPDWYTVGTKYKSEYYTWFLFIFCFIIPLSLICFSYSQLLGALRAVAAQQQESATTQKAEREVSRMVIVMVGSFCLCYVPYAAMAMYMVNNRNHGLDLRLVTIPAFFSKSSCVYNPIIYSFMNKQFRACIMETVCGKPMSDDSSVSSSSQKTEVSSVSSSQVSPS</t>
  </si>
  <si>
    <t>MSKMSEEEDFYLFKNISNVGPWDGPQYHIAPKWAFYLQAAFMGMVFLVGTPLNAIVLIVTVKYKKLRQPLNYILVNISLGGFLMCIMSIFPVFVSSSQGYFVFGRTVCALEAFLGSVAGLVTGWSLAFLAFERYIVICKPMGNFRFSSKHALMVVVATWIIGIGVSIPPFFGWSRYIPEGLQCSCGPDWYTVGTKYKSEYYTWFLFIFCFIIPLSLICFSYSQLLGALRAVAAQQQESATTQKAEREVSRMVIVMVGSFCLCYVPYAAMAMYMVNNRNHGLDLRLVTIPAFFSKSSCVYNPIIYSFMNKQFRACIMETVCGKPMSDDSSVSSSSQKTEVSSVSSSQVSPS</t>
  </si>
  <si>
    <t>MSKMSEEEDFYLFKNISNVGPWDGPQYHIAPKWAFYLQAAFMGMVFLVGTPLNAIVLIVTVKYKKLRQPLNYILVNISLGGFLMCIMSIFPVFVSSSQGYFVFGRIACSIDAFVGTLTGLVTGWSLAFLAFERYIVICKPMGNFRFSSKHALMVVVATWIIGIGVSIPPFFGWSRYIPEGLQCSCGPDWYTVGTKYKSEYYTWFLFIFCFIIPLSLICFSYSQLLGALRAVAAQQQESATTQKAEREVSRMVIVMVGSFCLCYVPYAAMAMYMVNNRNHGLDLRLVTIPAFFSKSSCVYNPIIYSFMNKQFRACIMETVCGKPMSDDSSVSSSSQKTEVSSVSSSQVSPS</t>
  </si>
  <si>
    <t>MSGEDDFYLFQNISSVGPWDGPQYHLAPVWAFRLQAAFMGFVFFVGTPLNAIVLVATLHYKKLRQPLNYILVNVSLGGFLFCIFSVFTVFIAVASCNGYFVFGRHVCALEGFLGTVAGLVTGWSLAFLAFERYIVICKPFGNFRFSSKHALTVVLATWTIGIGVSIPPFFGWSRFIPEGLQCSCGPDWYTVGTKYRSESYTWFLFIFCFIVPLSLICFSYTQLLRALKAVAAQQQESATTQKAEREVSRMVVVMVGSFCVCYVPYAAFAMYMVNNRNHGLDLRLVTIPSFFSKSACIYNPIIYCFMNKQFQACIMKMVCGKAMTDESDTCSSQKTEVSTVSSTQVGPN</t>
  </si>
  <si>
    <t>MSGEDDFYLFQNISSVGPWDGPQYHLAPVWAFRLQAAFMGFVFFVGTPLNAIVLVATLHYKKLRQPLNYILVNVSLGGFLFCIFSVFTVFIASCHGYFLFGRHVCALEAFLGSVAGLVTGWSLAFLAFERYVVICKPFGSIRFNSKSKHALTVVLATWTIGIGVSIPPFFGWSRFIPEGLQCSCGPDWYTVGTKYRSESYTWFLFIFCFIVPLSLICFSYTQLLRALKAVAAQQQESATTQKAEREVSRMVVVMVGSFCVCYVPYAAFAMYMVNNRNHGLDLRLVTIPSFFSKSACIYNPIIYCFMNKQFQACIMKMVCGKAMTDESDTCSSQKTEVSTVSSTQVGPN</t>
  </si>
  <si>
    <t>MSGEDDFYLFQNISSVGPWDGPQYHLAPVWAFRLQAAFMGFVFFVGTPLNAIVLVATLHYKKLRQPLNYILVNVSLGGFLFCIFSVFTVFIASCHGYFLFGRHVCALEAFLGSVAGLVTGWSLAFLAFERYVVICKPFGSIRFNSKHALMVVLATWIIGIGVSIPPFFGWSRFIPEGLQCSCGPDWYTVGTKYRSEYYTWFLFIFCFIIPLSLICFSYSQLLRTLRAVAAQQQESATTQKAEREVSHMVVVMVMVGSFCVCYVPYAAFAMYMVNNRNHGLDLRLVTIPSFFSKSACIYNPIIYCFMNKQFQACIMKMVCGKAMTDESDTCSSQKTEVSTVSSTQVGPN</t>
  </si>
  <si>
    <t>MRKMSEEEFYLFKNISSVGPWDGPQYHIAPVWAFYLQAAFMGTVFLIGFPLNAMVLVATLRYKKLRQPLNYILVNVSFGGFLLCIFSVFPVFSCHGYFLFGRHVCALEAFLGSVAGLVTGWSLAFLAFERYVVICKPFGSIRFNSKHALMVVLATWIIGIGVSIPPFFGWSRFIPEGLQCSCGPDWYTVGTKYRSEYYTWFLFIFCFIIPLSLICFSYSQLLRTLRAVAAQQQESATTQKAEREVSHMVVVMVGSFCLCYVPYAALAMYMVNNRNHGLDLRLVTIPAFFSKSSCVYNPIIYCFMNKQFRACILEMVCRKPMADESDVSGSQKTEVSTVSSSKVGPH</t>
  </si>
  <si>
    <t>MRKMSEEEFYLFKNISSVGPWDGPQYHIAPVWAFYLQAAFMGTVFLIGFPLNAMVLVATLRYKKLRQPLNYILVNVSFGGFLLCIFSVFPVFVASCNGYFVFGRHVCALEGFLGTVAGLVTGWSLAFLAFERYIVICKPFGNFRFSHALMVVLATWIIGIGVSIPPFFGWSRFIPEGLQCSCGPDWYTVGTKYRSEYYTWFLFIFCFIIPLSLICFSYSQLLRTLRAVAAQQQESATTQKAEREVSHMVVVMVGSFCLCYVPYAALAMYMVNNRNHGLDLRLVTIPAFFSKSSCVYNPIIYCFMNKQFRACILEMVCRKPMADESDVSGSQKTEVSTVSSSKVGPH</t>
  </si>
  <si>
    <t>MRKMSEEEFYLFKNISSVGPWDGPQYHIAPVWAFYLQAAFMGTVFLIGFPLNAMVLVATLRYKKLRQPLNYILVNVSFGGFLLCIFSVFPVFVASCNGYFVFGRHVCALEGFLGTVAGLVTGWSLAFLAFERYIVICKPFGNFRFSSKHALTVVLATWTIGIGVSIPPFFGWSRFIPEGLQCSCGPDWYTVGTKYRSESYTWFLFIFCFIVPLSLICFSYTQLLRALKAVAAQQQESATTQKAEREVSRMVVVGSFCLCYVPYAALAMYMVNNRNHGLDLRLVTIPAFFSKSSCVYNPIIYCFMNKQFRACILEMVCRKPMADESDVSGSQKTEVSTVSSSKVGPH</t>
  </si>
  <si>
    <t>MSGEDDFYLFQNISSVGPWDGPQYHLAPVWAFRLQAAFMGFVFFVGTPLNAIVLVLVATLRYKKLRQPLNYILVNVSFGGFLLCIFSVFPVFSCHGYFLFGRHVCALEAFLGSVAGLVTGWSLAFLAFERYVVICKPFGSIRFNSKHALMVVLATWIIGIGVSIPPFFGWSRFIPEGLQCSCGPDWYTVGTKYRSEYYTWFLFIFCFIIPLSLICFSYSQLLRTLRAVAAQQQESATTQKAEREVSHMVVVMVGSFCLCYVPYAALAMYMVNNRNHGLDLRLVTIPAFFSKSSCVYNPIIYCFMNKQFRACILEMVCRKPMADESDVSGSQKTEVSTVSSSKVGPH</t>
  </si>
  <si>
    <t>MSGEDDFYLFQNISSVGPWDGPQYHLAPVWAFRLQAAFMGFVFFVGTPLNAIVLVATLHYKKLRQPLNYILVNVSLGGFLFCIFSVFTVFIAVASCNGYFVFGRHVCALEGFLGTVAGLVTGWSLAFLAFERYIVICKPFGNFRFSHALMVVLATWIIGIGVSIPPFFGWSRFIPEGLQCSCGPDWYTVGTKYRSEYYTWFLFIFCFIIPLSLICFSYSQLLRTLRAVAAQQQESATTQKAEREVSHMVVVMVGSFCLCYVPYAALAMYMVNNRNHGLDLRLVTIPAFFSKSSCVYNPIIYCFMNKQFRACILEMVCRKPMADESDVSGSQKTEVSTVSSSKVGPH</t>
  </si>
  <si>
    <t>MSGEDDFYLFQNISSVGPWDGPQYHLAPVWAFRLQAAFMGFVFFVGTPLNAIVLVLVATLRYKKLRQPLNYILVNVSFGGFLLCIFSVFPVFVASCNGYFVFGRHVCALEGFLGTVAGLVTGWSLAFLAFERYIVICKPFGNFRFSHALMVVLATWIIGIGVSIPPFFGWSRFIPEGLQCSCGPDWYTVGTKYRSEYYTWFLFIFCFIIPLSLICFSYSQLLRTLRAVAAQQQESATTQKAEREVSHMVVVMVGSFCLCYVPYAALAMYMVNNRNHGLDLRLVTIPAFFSKSSCVYNPIIYCFMNKQFRACILEMVCRKPMADESDVSGSQKTEVSTVSSSKVGPH</t>
  </si>
  <si>
    <t>MSGEDDFYLFQNISSVGPWDGPQYHLAPVWAFYLQAAFMGFVFFVGTPLNAIVLVATLHYKKLRQPLNYILVNVSLGGFLFCIFSVFTVFIASCHGYFLFGRHVCALEAFLGSVAGLVTGWSLAFLAFERYVVICKPFGSIRFNSKHALMVVLATWIIGIGVSIPPFFGWSRFIPEGLQCSCGPDWYTVGTKYRSEYYTWFLFIFCFIIPLSLICFSYSQLLRTLRAVAAQQQESATTQKAEREVSHMVVVMVGSFCLCYVPYAALAMYMVNNRNHGLDLRLVTIPAFFSKSSCVYNPIIYCFMNKQFRACILEMVCRKPMADESDVSGSQKTEVSTVSSSKVGPH</t>
  </si>
  <si>
    <t>MSGEDDFYLFQNISSVGPWDGPQYHLAPVWAFRLQAAFMGTVFFVGTPLNAIVLVATLHYKKLRQPLNYILVNVSLGGFLFCIFSVFTVFIASCHGYFLFGRHVCALEAFLGSVAGLVTGWSLAFLAFERYVVICKPFGSIRFNSKHALMVVLATWIIGIGVSIPPFFGWSRFIPEGLQCSCGPDWYTVGTKYRSEYYTWFLFIFCFIIPLSLICFSYSQLLRTLRAVAAQQQESATTQKAEREVSHMVVVMVGSFCLCYVPYAALAMYMVNNRNHGLDLRLVTIPAFFSKSSCVYNPIIYCFMNKQFRACILEMVCRKPMADESDVSGSQKTEVSTVSSSKVGPH</t>
  </si>
  <si>
    <t>MSGEDDFYLFQNISSVGPWDGPQYHLAPVWAFRLQAAFMGFVFLVGTPLNAIVLVATLHYKKLRQPLNYILVNVSLGGFLFCIFSVFTVFIASCHGYFLFGRHVCALEAFLGSVAGLVTGWSLAFLAFERYVVICKPFGSIRFNSKHALMVVLATWIIGIGVSIPPFFGWSRFIPEGLQCSCGPDWYTVGTKYRSEYYTWFLFIFCFIIPLSLICFSYSQLLRTLRAVAAQQQESATTQKAEREVSHMVVVMVGSFCLCYVPYAALAMYMVNNRNHGLDLRLVTIPAFFSKSSCVYNPIIYCFMNKQFRACILEMVCRKPMADESDVSGSQKTEVSTVSSSKVGPH</t>
  </si>
  <si>
    <t>MSGEDDFYLFQNISSVGPWDGPQYHLAPVWAFRLQAAFMGFVFFIGTPLNAIVLVATLHYKKLRQPLNYILVNVSLGGFLFCIFSVFTVFIASCHGYFLFGRHVCALEAFLGSVAGLVTGWSLAFLAFERYVVICKPFGSIRFNSKHALMVVLATWIIGIGVSIPPFFGWSRFIPEGLQCSCGPDWYTVGTKYRSEYYTWFLFIFCFIIPLSLICFSYSQLLRTLRAVAAQQQESATTQKAEREVSHMVVVMVGSFCLCYVPYAALAMYMVNNRNHGLDLRLVTIPAFFSKSSCVYNPIIYCFMNKQFRACILEMVCRKPMADESDVSGSQKTEVSTVSSSKVGPH</t>
  </si>
  <si>
    <t>MSGEDDFYLFQNISSVGPWDGPQYHLAPVWAFRLQAAFMGFVFFVGFPLNAIVLVATLHYKKLRQPLNYILVNVSLGGFLFCIFSVFTVFIASCHGYFLFGRHVCALEAFLGSVAGLVTGWSLAFLAFERYVVICKPFGSIRFNSKHALMVVLATWIIGIGVSIPPFFGWSRFIPEGLQCSCGPDWYTVGTKYRSEYYTWFLFIFCFIIPLSLICFSYSQLLRTLRAVAAQQQESATTQKAEREVSHMVVVMVGSFCLCYVPYAALAMYMVNNRNHGLDLRLVTIPAFFSKSSCVYNPIIYCFMNKQFRACILEMVCRKPMADESDVSGSQKTEVSTVSSSKVGPH</t>
  </si>
  <si>
    <t>MSGEDDFYLFQNISSVGPWDGPQYHLAPVWAFRLQAAFMGFVFFVGTPLNAMVLVATLHYKKLRQPLNYILVNVSLGGFLFCIFSVFTVFIASCHGYFLFGRHVCALEAFLGSVAGLVTGWSLAFLAFERYVVICKPFGSIRFNSKHALMVVLATWIIGIGVSIPPFFGWSRFIPEGLQCSCGPDWYTVGTKYRSEYYTWFLFIFCFIIPLSLICFSYSQLLRTLRAVAAQQQESATTQKAEREVSHMVVVMVGSFCLCYVPYAALAMYMVNNRNHGLDLRLVTIPAFFSKSSCVYNPIIYCFMNKQFRACILEMVCRKPMADESDVSGSQKTEVSTVSSSKVGPH</t>
  </si>
  <si>
    <t>MSGEDDFYLFQNISSVGPWDGPQYHLAPVWAFRLQAAFMGFVFFVGTPLNAIVLVATLRYKKLRQPLNYILVNVSLGGFLFCIFSVFTVFIASCHGYFLFGRHVCALEAFLGSVAGLVTGWSLAFLAFERYVVICKPFGSIRFNSKHALMVVLATWIIGIGVSIPPFFGWSRFIPEGLQCSCGPDWYTVGTKYRSEYYTWFLFIFCFIIPLSLICFSYSQLLRTLRAVAAQQQESATTQKAEREVSHMVVVMVGSFCLCYVPYAALAMYMVNNRNHGLDLRLVTIPAFFSKSSCVYNPIIYCFMNKQFRACILEMVCRKPMADESDVSGSQKTEVSTVSSSKVGPH</t>
  </si>
  <si>
    <t>MSGEDDFYLFQNISSVGPWDGPQYHLAPVWAFRLQAAFMGFVFFVGTPLNAIVLVATLHYKKLRQPLNYILVNVSFGGFLFCIFSVFTVFIASCHGYFLFGRHVCALEAFLGSVAGLVTGWSLAFLAFERYVVICKPFGSIRFNSKHALMVVLATWIIGIGVSIPPFFGWSRFIPEGLQCSCGPDWYTVGTKYRSEYYTWFLFIFCFIIPLSLICFSYSQLLRTLRAVAAQQQESATTQKAEREVSHMVVVMVGSFCLCYVPYAALAMYMVNNRNHGLDLRLVTIPAFFSKSSCVYNPIIYCFMNKQFRACILEMVCRKPMADESDVSGSQKTEVSTVSSSKVGPH</t>
  </si>
  <si>
    <t>MSGEDDFYLFQNISSVGPWDGPQYHLAPVWAFRLQAAFMGFVFFVGTPLNAIVLVATLHYKKLRQPLNYILVNVSLGGFLLCIFSVFTVFIASCHGYFLFGRHVCALEAFLGSVAGLVTGWSLAFLAFERYVVICKPFGSIRFNSKHALMVVLATWIIGIGVSIPPFFGWSRFIPEGLQCSCGPDWYTVGTKYRSEYYTWFLFIFCFIIPLSLICFSYSQLLRTLRAVAAQQQESATTQKAEREVSHMVVVMVGSFCLCYVPYAALAMYMVNNRNHGLDLRLVTIPAFFSKSSCVYNPIIYCFMNKQFRACILEMVCRKPMADESDVSGSQKTEVSTVSSSKVGPH</t>
  </si>
  <si>
    <t>MSGEDDFYLFQNISSVGPWDGPQYHLAPVWAFRLQAAFMGFVFFVGTPLNAIVLVATLHYKKLRQPLNYILVNVSLGGFLFCIFSVFPVFIASCHGYFLFGRHVCALEAFLGSVAGLVTGWSLAFLAFERYVVICKPFGSIRFNSKHALMVVLATWIIGIGVSIPPFFGWSRFIPEGLQCSCGPDWYTVGTKYRSEYYTWFLFIFCFIIPLSLICFSYSQLLRTLRAVAAQQQESATTQKAEREVSHMVVVMVGSFCLCYVPYAALAMYMVNNRNHGLDLRLVTIPAFFSKSSCVYNPIIYCFMNKQFRACILEMVCRKPMADESDVSGSQKTEVSTVSSSKVGPH</t>
  </si>
  <si>
    <t>MSGEDDFYLFQNISSVGPWDGPQYHLAPVWAFRLQAAFMGFVFFVGTPLNAIVLVATLHYKKLRQPLNYILVNVSLGGFLFCIFSVFTVFVASCHGYFLFGRHVCALEAFLGSVAGLVTGWSLAFLAFERYVVICKPFGSIRFNSKHALMVVLATWIIGIGVSIPPFFGWSRFIPEGLQCSCGPDWYTVGTKYRSEYYTWFLFIFCFIIPLSLICFSYSQLLRTLRAVAAQQQESATTQKAEREVSHMVVVMVGSFCLCYVPYAALAMYMVNNRNHGLDLRLVTIPAFFSKSSCVYNPIIYCFMNKQFRACILEMVCRKPMADESDVSGSQKTEVSTVSSSKVGPH</t>
  </si>
  <si>
    <t>MSGEDDFYLFQNISSVGPWDGPQYHLAPVWAFRLQAAFMGFVFFVGTPLNAIVLVATLHYKKLRQPLNYILVNVSLGGFLFCIFSVFTVFIASCNGYFLFGRHVCALEAFLGSVAGLVTGWSLAFLAFERYVVICKPFGSIRFNSKHALMVVLATWIIGIGVSIPPFFGWSRFIPEGLQCSCGPDWYTVGTKYRSEYYTWFLFIFCFIIPLSLICFSYSQLLRTLRAVAAQQQESATTQKAEREVSHMVVVMVGSFCLCYVPYAALAMYMVNNRNHGLDLRLVTIPAFFSKSSCVYNPIIYCFMNKQFRACILEMVCRKPMADESDVSGSQKTEVSTVSSSKVGPH</t>
  </si>
  <si>
    <t>MSGEDDFYLFQNISSVGPWDGPQYHLAPVWAFRLQAAFMGFVFFVGTPLNAIVLVATLHYKKLRQPLNYILVNVSLGGFLFCIFSVFTVFIASCHGYFVFGRHVCALEAFLGSVAGLVTGWSLAFLAFERYVVICKPFGSIRFNSKHALMVVLATWIIGIGVSIPPFFGWSRFIPEGLQCSCGPDWYTVGTKYRSEYYTWFLFIFCFIIPLSLICFSYSQLLRTLRAVAAQQQESATTQKAEREVSHMVVVMVGSFCLCYVPYAALAMYMVNNRNHGLDLRLVTIPAFFSKSSCVYNPIIYCFMNKQFRACILEMVCRKPMADESDVSGSQKTEVSTVSSSKVGPH</t>
  </si>
  <si>
    <t>MSGEDDFYLFQNISSVGPWDGPQYHLAPVWAFRLQAAFMGFVFFVGTPLNAIVLVATLHYKKLRQPLNYILVNVSLGGFLFCIFSVFTVFIASCHGYFLFGRHVCALEGFLGSVAGLVTGWSLAFLAFERYVVICKPFGSIRFNSKHALMVVLATWIIGIGVSIPPFFGWSRFIPEGLQCSCGPDWYTVGTKYRSEYYTWFLFIFCFIIPLSLICFSYSQLLRTLRAVAAQQQESATTQKAEREVSHMVVVMVGSFCLCYVPYAALAMYMVNNRNHGLDLRLVTIPAFFSKSSCVYNPIIYCFMNKQFRACILEMVCRKPMADESDVSGSQKTEVSTVSSSKVGPH</t>
  </si>
  <si>
    <t>MSGEDDFYLFQNISSVGPWDGPQYHLAPVWAFRLQAAFMGFVFFVGTPLNAIVLVATLHYKKLRQPLNYILVNVSLGGFLFCIFSVFTVFIASCHGYFLFGRHVCALEAFLGTVAGLVTGWSLAFLAFERYVVICKPFGSIRFNSKHALMVVLATWIIGIGVSIPPFFGWSRFIPEGLQCSCGPDWYTVGTKYRSEYYTWFLFIFCFIIPLSLICFSYSQLLRTLRAVAAQQQESATTQKAEREVSHMVVVMVGSFCLCYVPYAALAMYMVNNRNHGLDLRLVTIPAFFSKSSCVYNPIIYCFMNKQFRACILEMVCRKPMADESDVSGSQKTEVSTVSSSKVGPH</t>
  </si>
  <si>
    <t>MSGEDDFYLFQNISSVGPWDGPQYHLAPVWAFRLQAAFMGFVFFVGTPLNAIVLVATLHYKKLRQPLNYILVNVSLGGFLFCIFSVFTVFIASCHGYFLFGRHVCALEAFLGSVAGLVTGWSLAFLAFERYIVICKPFGSIRFNSKHALMVVLATWIIGIGVSIPPFFGWSRFIPEGLQCSCGPDWYTVGTKYRSEYYTWFLFIFCFIIPLSLICFSYSQLLRTLRAVAAQQQESATTQKAEREVSHMVVVMVGSFCLCYVPYAALAMYMVNNRNHGLDLRLVTIPAFFSKSSCVYNPIIYCFMNKQFRACILEMVCRKPMADESDVSGSQKTEVSTVSSSKVGPH</t>
  </si>
  <si>
    <t>MSGEDDFYLFQNISSVGPWDGPQYHLAPVWAFRLQAAFMGFVFFVGTPLNAIVLVATLHYKKLRQPLNYILVNVSLGGFLFCIFSVFTVFIASCHGYFLFGRHVCALEAFLGSVAGLVTGWSLAFLAFERYVVICKPFGNIRFNSKHALMVVLATWIIGIGVSIPPFFGWSRFIPEGLQCSCGPDWYTVGTKYRSEYYTWFLFIFCFIIPLSLICFSYSQLLRTLRAVAAQQQESATTQKAEREVSHMVVVMVGSFCLCYVPYAALAMYMVNNRNHGLDLRLVTIPAFFSKSSCVYNPIIYCFMNKQFRACILEMVCRKPMADESDVSGSQKTEVSTVSSSKVGPH</t>
  </si>
  <si>
    <t>MSGEDDFYLFQNISSVGPWDGPQYHLAPVWAFRLQAAFMGFVFFVGTPLNAIVLVATLHYKKLRQPLNYILVNVSLGGFLFCIFSVFTVFIASCHGYFLFGRHVCALEAFLGSVAGLVTGWSLAFLAFERYVVICKPFGSFRFNSKHALMVVLATWIIGIGVSIPPFFGWSRFIPEGLQCSCGPDWYTVGTKYRSEYYTWFLFIFCFIIPLSLICFSYSQLLRTLRAVAAQQQESATTQKAEREVSHMVVVMVGSFCLCYVPYAALAMYMVNNRNHGLDLRLVTIPAFFSKSSCVYNPIIYCFMNKQFRACILEMVCRKPMADESDVSGSQKTEVSTVSSSKVGPH</t>
  </si>
  <si>
    <t>MSGEDDFYLFQNISSVGPWDGPQYHLAPVWAFRLQAAFMGFVFFVGTPLNAIVLVATLHYKKLRQPLNYILVNVSLGGFLFCIFSVFTVFIASCHGYFLFGRHVCALEAFLGSVAGLVTGWSLAFLAFERYVVICKPFGSIRFSSKHALMVVLATWIIGIGVSIPPFFGWSRFIPEGLQCSCGPDWYTVGTKYRSEYYTWFLFIFCFIIPLSLICFSYSQLLRTLRAVAAQQQESATTQKAEREVSHMVVVMVGSFCLCYVPYAALAMYMVNNRNHGLDLRLVTIPAFFSKSSCVYNPIIYCFMNKQFRACILEMVCRKPMADESDVSGSQKTEVSTVSSSKVGPH</t>
  </si>
  <si>
    <t>MSGEDDFYLFQNISSVGPWDGPQYHLAPVWAFRLQAAFMGFVFFVGTPLNAIVLVATLHYKKLRQPLNYILVNVSFGGFLLCIFSVFPVFIASCHGYFLFGRHVCALEAFLGSVAGLVTGWSLAFLAFERYVVICKPFGSIRFNSKHALMVVLATWIIGIGVSIPPFFGWSRFIPEGLQCSCGPDWYTVGTKYRSEYYTWFLFIFCFIIPLSLICFSYSQLLRTLRAVAAQQQESATTQKAEREVSHMVVVMVGSFCLCYVPYAALAMYMVNNRNHGLDLRLVTIPAFFSKSSCVYNPIIYCFMNKQFRACILEMVCRKPMADESDVSGSQKTEVSTVSSSKVGPH</t>
  </si>
  <si>
    <t>MSGEDDFYLFQNISSVGPWDGPQYHLAPVWAFRLQAAFMGFVFFVGTPLNAIVLVATLHYKKLRQPLNYILVNVSLGGFLFCIFSVFTVFIASCHGYFLFGRHVCALEGFLGTVAGLVTGWSLAFLAFERYVVICKPFGSIRFNSKHALMVVLATWIIGIGVSIPPFFGWSRFIPEGLQCSCGPDWYTVGTKYRSEYYTWFLFIFCFIIPLSLICFSYSQLLRTLRAVAAQQQESATTQKAEREVSHMVVVMVGSFCLCYVPYAALAMYMVNNRNHGLDLRLVTIPAFFSKSSCVYNPIIYCFMNKQFRACILEMVCRKPMADESDVSGSQKTEVSTVSSSKVGPH</t>
  </si>
  <si>
    <t>MSGEDDFYLFQNISSVGPWDGPQYHLAPVWAFRLQAAFMGFVFFVGTPLNAIVLVATLHYKKLRQPLNYILVNVSFGGFLLCIFSVFPVFIASCHGYFLFGRHVCALEGFLGTVAGLVTGWSLAFLAFERYVVICKPFGSIRFNSKHALMVVLATWIIGIGVSIPPFFGWSRFIPEGLQCSCGPDWYTVGTKYRSEYYTWFLFIFCFIIPLSLICFSYSQLLRTLRAVAAQQQESATTQKAEREVSHMVVVMVGSFCLCYVPYAALAMYMVNNRNHGLDLRLVTIPAFFSKSSCVYNPIIYCFMNKQFRACILEMVCRKPMADESDVSGSQKTEVSTVSSSKVGPH</t>
  </si>
  <si>
    <t>MSGEDDFYLFQNISSVGPWDGPQYHLAPVWAFRLQAAFMGTVFLVGFPLNAIVLVATLHYKKLRQPLNYILVNVSFGGFLLCIFSVFPVFIASCHGYFLFGRHVCALEAFLGSVAGLVTGWSLAFLAFERYVVICKPFGSIRFNSKHALMVVLATWIIGIGVSIPPFFGWSRFIPEGLQCSCGPDWYTVGTKYRSEYYTWFLFIFCFIIPLSLICFSYSQLLRTLRAVAAQQQESATTQKAEREVSHMVVVMVGSFCLCYVPYAALAMYMVNNRNHGLDLRLVTIPAFFSKSSCVYNPIIYCFMNKQFRACILEMVCRKPMADESDVSGSQKTEVSTVSSSKVGPH</t>
  </si>
  <si>
    <t>MSGEDDFYLFQNISSVGPWDGPQYHLAPVWAFRLQAAFMGTVFLVGFPLNAIVLVATLHYKKLRQPLNYILVNVSFGGFLLCIFSVFPVFIASCHGYFLFGRHVCALEGFLGTVAGLVTGWSLAFLAFERYVVICKPFGSIRFNSKHALMVVLATWIIGIGVSIPPFFGWSRFIPEGLQCSCGPDWYTVGTKYRSEYYTWFLFIFCFIIPLSLICFSYSQLLRTLRAVAAQQQESATTQKAEREVSHMVVVMVGSFCLCYVPYAALAMYMVNNRNHGLDLRLVTIPAFFSKSSCVYNPIIYCFMNKQFRACILEMVCRKPMADESDVSGSQKTEVSTVSSSKVGPH</t>
  </si>
  <si>
    <t>MSGEDDFYLFQNISSVGPWDGPQYHLAPVWAFRLQAAFMGTVFLVGFPLNAIVLVATLHYKKLRQPLNYILVNVSLGGFLLCIFSVFPVFIASCHGYFLFGRHVCALEGFLGTVAGLVTGWSLAFLAFERYVVICKPFGSIRFNSKHALMVVLATWIIGIGVSIPPFFGWSRFIPEGLQCSCGPDWYTVGTKYRSEYYTWFLFIFCFIIPLSLICFSYSQLLRTLRAVAAQQQESATTQKAEREVSHMVVVMVGSFCLCYVPYAALAMYMVNNRNHGLDLRLVTIPAFFSKSSCVYNPIIYCFMNKQFRACILEMVCRKPMADESDVSGSQKTEVSTVSSSKVGPH</t>
  </si>
  <si>
    <t>MRKMSEEEFYLFKNISSVGPWDGPQYHIAPVWAFYLQAAFMGFVFFIGTPLNAMVLVATLRYKKLRQPLNYILVNVSFGGFLFCIFSVFTVFVASCNGYFVFGRHVCALEAFLGSVAGLVTGWSLAFLAFERYIVICKPFGNFRFSSKHALTVVLATWTIGIGVSIPPFFGWSRFIPEGLQCSCGPDWYTVGTKYRSESYTWFLFIFCFIVPLSLICFSYTQLLRALKAVAAQQQESATTQKAEREVSRMVVVMVGSFCVCYVPYAAFAMYMVNNRNHGLDLRLVTIPSFFSKSACIYNPIIYCFMNKQFQACIMKMVCGKAMTDESDTCSSQKTEVSTVSSTQVGPN</t>
  </si>
  <si>
    <t>MRKMSEEEFYLFKNISSVGPWDGPQYHIAPVWAFYLQAAFMGFVFFIGTPLNAMVLVATLRYKKLRQPLNYILVNVSLGGFLFCIFSVFTVFVASCNGYFVFGRHVCALEAFLGSVAGLVTGWSLAFLAFERYIVICKPFGNFRFSSKHALTVVLATWTIGIGVSIPPFFGWSRFIPEGLQCSCGPDWYTVGTKYRSESYTWFLFIFCFIVPLSLICFSYTQLLRALKAVAAQQQESATTQKAEREVSRMVVVMVGSFCVCYVPYAAFAMYMVNNRNHGLDLRLVTIPSFFSKSACIYNPIIYCFMNKQFQACIMKMVCGKAMTDESDTCSSQKTEVSTVSSTQVGPN</t>
  </si>
  <si>
    <t>MSGEDDFYLFQNISSVGPWDGPQYHLAPVWAFRLQAAFMGFVFFVGTPLNAIVLVATLHYKKLRQPLNYILVNVSLGGFLFCIFSVFTVFIASCHGYFLFGRHVCALQAFLGSVAGLVTGWSLAFLAFERYVVICKPFGSIRFNSKHALMVVLATWIIGIGVSIPPFFGWSRFIPEGLQCSCGPDWYTVGTKYRSEYYTWFLFIFCFIIPLSLICFSYSQLLRTLRAVAAQQQESATTQKAEREVSHMVVVMVGSFCLCYVPYAALAMYMVNNRNHGLDLRLVTIPAFFSKSSCVYNPIIYCFMNKQFRACILEMVCRKPMADESDVSGSQKTEVSTVSSSKVGPH</t>
  </si>
  <si>
    <t>MSGEDDFYLFQNISSVGPWDGPQYHLAPVWAFRLQAAFMGTVFLVGFPLNAIVLVATLHYKKLRQPLNYILVNVSLGGFLLCIFSVFPVFIASCHGYFLFGRHVCALQGFLGTVAGLVTGWSLAFLAFERYVVICKPFGSIRFNSKHALMVVLATWIIGIGVSIPPFFGWSRFIPEGLQCSCGPDWYTVGTKYRSEYYTWFLFIFCFIIPLSLICFSYSQLLRTLRAVAAQQQESATTQKAEREVSHMVVVMVGSFCLCYVPYAALAMYMVNNRNHGLDLRLVTIPAFFSKSSCVYNPIIYCFMNKQFRACILEMVCRKPMADESDVSGSQKTEVSTVSSSKVGPH</t>
  </si>
  <si>
    <t>MNGTEGPNFYVPFSNKTGVVRSPFEYPQYYLAEPWQFSMLAAYMFLLIVLGFPINFLTLYVTVQHKNVRTPLNYILLNLAVADHFMVFGGFTTTLYTSLHGYFVFGSTGCNLEGFFATLGGEIALWSLVVLAIERYVVVCKPMSNFRFGENHAIMGVAFTWVMALACAAPPLVGWSRYIPEGMQCSCGIDYYTLKPEVNNESFVIYMFVVHFTIPMTIIFFCYGQLVFTVKEAAAQQQESATTQKAEKEVTRMVIIMVIAFLICWVPYASVAFYIFTHQGSDFGPILMTLPAFFAKSSAIYNPVIYIMMNKQFRNCMLTTICCGKNPFGEEEGSTTASKTETSQVAPA</t>
  </si>
  <si>
    <t>MIKMSGEEEEFYLFKNISSVGPWGGPQYHIGPVWAFHLQAAFMAFVFFVGTPLNALVLVATLRYRKLRQPLNYILVNISLGGFLFCIFSVFIVFISSCKGYFIFGRYVCALEAFVGSVAGLVTGWSLAFLAFERYIVICKPFGNIRFSSKHALMVVLATWTIGIGVSIPPFFGWSRFLPEGLQCSCGPDWYTVGTKYRSEYYTWFLFIFCFIVPLSLICFSYSQLLGALRAVAAQQQESATTQKAEREVSRMVVVMVASFCLCYVPYAALAMYMVNNRNHGLDLRLVTIPAFFSKSACVYNPIIYCFMNKQFRGCIMEMVCGKSVADESDMSSSQKMEVSTVSSSQVGPN</t>
  </si>
  <si>
    <t>MIKMSGEEEEFYLFKNISSVGPWGGPQYHIGPVWAFHLQAAFMAFVFFVGTPLNALVLVATLRYRKLRQPLNYILVNISLGGFLSCIFSVFTVFISSCKGYFIFGRYVCALEAFVGSVAGLVTGWSLAFLAFERYIVICKPFGNIRFSSKHALMVVLATWTIGIGVSIPPFFGWSRFLPEGLQCSCGPDWYTVGTKYRSEYYTWFLFIFCFIVPLSLICFSYSQLLGALRAVAAQQQESATTQKAEREVSRMVVVMVASFCLCYVPYAALAMYMVNNRNHGLDLRLVTIPAFFSKSACVYNPIIYCFMNKQFRGCIMEMVCGKSVADESDMSSSQKMEVSTVSSSQVGPN</t>
  </si>
  <si>
    <t>MIKMSGEEEEFYLFKNISSVGPWGGPQYHIGPVWAFHLQAAFMAFVFFVGTPLNALVLVATLRYRKLRQPLNYILVNISLGGFLSCIFSVFIVFISSCKGYFIFGRYVCALEAFLGSVAGLVTGWSLAFLAFERYIVICKPFGNIRFSSKHALMVVLATWTIGIGVSIPPFFGWSRFLPEGLQCSCGPDWYTVGTKYRSEYYTWFLFIFCFIVPLSLICFSYSQLLGALRAVAAQQQESATTQKAEREVSRMVVVMVASFCLCYVPYAALAMYMVNNRNHGLDLRLVTIPAFFSKSACVYNPIIYCFMNKQFRGCIMEMVCGKSVADESDMSSSQKMEVSTVSSSQVGPN</t>
  </si>
  <si>
    <t>MIKMSGEEEEFYLFKNISSVGPWGGPQYHIGPVWAFHLQAAFMAFVFFVGTPLNALVLVATLRYRKLRQPLNYILVNISLGGFLFCIFSVFTVFISSCKGYFIFGRYVCALEAFVGSVAGLVTGWSLAFLAFERYIVICKPFGNIRFSSKHALMVVLATWTIGIGVSIPPFFGWSRFLPEGLQCSCGPDWYTVGTKYRSEYYTWFLFIFCFIVPLSLICFSYSQLLGALRAVAAQQQESATTQKAEREVSRMVVVMVASFCLCYVPYAALAMYMVNNRNHGLDLRLVTIPAFFSKSACVYNPIIYCFMNKQFRGCIMEMVCGKSVADESDMSSSQKMEVSTVSSSQVGPN</t>
  </si>
  <si>
    <t>MIKMSGEEEEFYLFKNISSVGPWGGPQYHIGPVWAFHLQAAFMAFVFFVGTPLNALVLVATLRYRKLRQPLNYILVNISLGGFLFCIFSVFIVFISSCKGYFIFGRYVCALEAFLGSVAGLVTGWSLAFLAFERYIVICKPFGNIRFSSKHALMVVLATWTIGIGVSIPPFFGWSRFLPEGLQCSCGPDWYTVGTKYRSEYYTWFLFIFCFIVPLSLICFSYSQLLGALRAVAAQQQESATTQKAEREVSRMVVVMVASFCLCYVPYAALAMYMVNNRNHGLDLRLVTIPAFFSKSACVYNPIIYCFMNKQFRGCIMEMVCGKSVADESDMSSSQKMEVSTVSSSQVGPN</t>
  </si>
  <si>
    <t>MIKMSGEEEEFYLFKNISSVGPWGGPQYHIGPVWAFHLQAAFMAFVFFVGTPLNALVLVATLRYRKLRQPLNYILVNISLGGFLSCIFSVFTVFISSCKGYFIFGRYVCALEAFLGSVAGLVTGWSLAFLAFERYIVICKPFGNIRFSSKHALMVVLATWTIGIGVSIPPFFGWSRFLPEGLQCSCGPDWYTVGTKYRSEYYTWFLFIFCFIVPLSLICFSYSQLLGALRAVAAQQQESATTQKAEREVSRMVVVMVASFCLCYVPYAALAMYMVNNRNHGLDLRLVTIPAFFSKSACVYNPIIYCFMNKQFRGCIMEMVCGKSVADESDMSSSQKMEVSTVSSSQVGPN</t>
  </si>
  <si>
    <t>MIKMSGEEEEFYLFKNISSVGPWGGPQYHIGPVWAFHLQAAFMAFVFFVGTPLNALVLVATLRYRKLRQPLNYILVNISLGGFLFCIFSVFTVFISSCKGYFIFGRYVCALEAFLGSVAGLVTGWSLAFLAFERYIVICKPFGNIRFSSKHALMVVLATWTIGIGVSIPPFFGWSRFLPEGLQCSCGPDWYTVGTKYRSEYYTWFLFIFCFIVPLSLICFSYSQLLGALRAVAAQQQESATTQKAEREVSRMVVVMVASFCLCYVPYAALAMYMVNNRNHGLDLRLVTIPAFFSKSACVYNPIIYCFMNKQFRGCIMEMVCGKSVADESDMSSSQKMEVSTVSSSQVGPN</t>
  </si>
  <si>
    <t>MAQQWGPHRLTGARLQDASEDSTQASIFVYTNTNTTRGPFEGPNYHIAPRWVYHLTSAWMLFVVLASVFTNGLVLVATMRFKKLRHPLNWILVNLAVADLAETVIASTISVVNQIYGYFILGHPLCVVEGYTVSLCGITGLWSLAIISWERWLVVCKPFGNVRFDAKLAIAGIAFSWIWAAIWTAPPIFGWSRYWPHGLKTSCGPDVFSGSSYPGVQSYMIVLMTTCCIIPLSIIVLCYLHVWLAIRAVAKQQKESESTQKAEKEVTRMVVVMILAYCLCWGPYTFFACFATAHPGYAFHPLMAALPAYFAKSATIYNPIIYVFMNRQFRNCILQLFGKKVDDSSELSSASKTEASSVSSVSPA</t>
  </si>
  <si>
    <t>MAQQWGPHRLTGARLQDASEDSTQASIFVYTNTNTTRGPFEGPNYHIAPRWVYHLTSAWMLFVVLASVFTNGLVLVATMRFKKLRHPLNWILVNLAVADLAETVIASTISVVNQIYGYFILGHPLCVVEGYTVSLCGITGLWSLAIISWERWLVVCKPFGNVRFDAKLAIAGIAFSWIWSAIWTAPPIFGWSRYWPHGLKTSCGPDVFSGSSYPGVQSYMIVLMTTCCIIPLSIIVLCYLHVWLAIRAVAKQQKESESTQKAEKEVTRMVVVMILAYCLCWGPYTFFACFATAHPGYAFHPLMAALPAYFAKSATIYNPIIYVFMNRQFRNCILQLFGKKVDDSSELSSASKTEASSVSSVSPA</t>
  </si>
  <si>
    <t>acuID</t>
  </si>
  <si>
    <t>Eye Type</t>
  </si>
  <si>
    <t>BL (cm)</t>
  </si>
  <si>
    <t>Δϕ (deg)</t>
  </si>
  <si>
    <t>Δρ (deg)</t>
  </si>
  <si>
    <t>CPD</t>
  </si>
  <si>
    <t>Lens Diameter (mm)</t>
  </si>
  <si>
    <t>FellerRefID</t>
  </si>
  <si>
    <t>Polyphemus</t>
  </si>
  <si>
    <t>pediculus</t>
  </si>
  <si>
    <t>apposition</t>
  </si>
  <si>
    <t>Periplanta</t>
  </si>
  <si>
    <t>Cantharis</t>
  </si>
  <si>
    <t>livida</t>
  </si>
  <si>
    <t>Asaphidion</t>
  </si>
  <si>
    <t>flavipes</t>
  </si>
  <si>
    <t>Cicindela hybrida</t>
  </si>
  <si>
    <t>Elaphrus riparius</t>
  </si>
  <si>
    <t>Notiophilus biguttatus</t>
  </si>
  <si>
    <t>Monochamus alternatus</t>
  </si>
  <si>
    <t>Chrysomela fastuosa</t>
  </si>
  <si>
    <t>Coccinella septempunctata</t>
  </si>
  <si>
    <t>Chlorophanus viridis</t>
  </si>
  <si>
    <t>Hypothenemus hampei</t>
  </si>
  <si>
    <t>Lixus blakeae</t>
  </si>
  <si>
    <t>Phyllobius urticae</t>
  </si>
  <si>
    <t>Rhynchophorus ferrugineus</t>
  </si>
  <si>
    <t>Dytiscus marginalis</t>
  </si>
  <si>
    <t>Agrypnus binodulus</t>
  </si>
  <si>
    <t>superposition</t>
  </si>
  <si>
    <t>Melanotus cete</t>
  </si>
  <si>
    <t>Melanotus legatus</t>
  </si>
  <si>
    <t>Macrogyrus striolatus</t>
  </si>
  <si>
    <t>Photuris versicolor</t>
  </si>
  <si>
    <t>Tenebrio molitor</t>
  </si>
  <si>
    <t>Anoplognathus pallidicollis</t>
  </si>
  <si>
    <t>Onitis alexis</t>
  </si>
  <si>
    <t>Sericesthis geminata</t>
  </si>
  <si>
    <t>Creophilus erythrocephalus</t>
  </si>
  <si>
    <t>Amarygmus morio</t>
  </si>
  <si>
    <t>Dicyrtomina ornata</t>
  </si>
  <si>
    <t>Forficula auricularia</t>
  </si>
  <si>
    <r>
      <rPr>
        <i/>
        <sz val="9"/>
        <color theme="1"/>
        <rFont val="Arial"/>
      </rPr>
      <t xml:space="preserve">Holcocephala </t>
    </r>
    <r>
      <rPr>
        <sz val="9"/>
        <color theme="1"/>
        <rFont val="Arial"/>
      </rPr>
      <t>sp.</t>
    </r>
  </si>
  <si>
    <t>NS</t>
  </si>
  <si>
    <t>Bibio marci</t>
  </si>
  <si>
    <t>Dilophus febrilis</t>
  </si>
  <si>
    <t>Calliphora erythrocephala</t>
  </si>
  <si>
    <r>
      <rPr>
        <i/>
        <sz val="9"/>
        <color theme="1"/>
        <rFont val="Arial"/>
      </rPr>
      <t xml:space="preserve">Trisopsis </t>
    </r>
    <r>
      <rPr>
        <sz val="9"/>
        <color rgb="FF000000"/>
        <rFont val="Arial"/>
      </rPr>
      <t>or</t>
    </r>
    <r>
      <rPr>
        <i/>
        <sz val="9"/>
        <color rgb="FF000000"/>
        <rFont val="Arial"/>
      </rPr>
      <t xml:space="preserve"> Lestodiplosis </t>
    </r>
    <r>
      <rPr>
        <sz val="9"/>
        <color rgb="FF000000"/>
        <rFont val="Arial"/>
      </rPr>
      <t>sp.</t>
    </r>
  </si>
  <si>
    <t>Aedes aegypti</t>
  </si>
  <si>
    <t>Aedes albopictus</t>
  </si>
  <si>
    <t>Aedes japonicus</t>
  </si>
  <si>
    <t>Aedes taeniorhynchus</t>
  </si>
  <si>
    <t>Anopheles albimanus</t>
  </si>
  <si>
    <t>Anopheles balabacensis</t>
  </si>
  <si>
    <t>Anopheles dirus</t>
  </si>
  <si>
    <t>Anopheles gambiae</t>
  </si>
  <si>
    <t>Anopheles minimus</t>
  </si>
  <si>
    <t>Anopheles saperoi</t>
  </si>
  <si>
    <t>Anopheles stephensi</t>
  </si>
  <si>
    <t>Armigeres subalbatus</t>
  </si>
  <si>
    <t>Culex pipiens molestus</t>
  </si>
  <si>
    <t>Culex pipiens pipiens</t>
  </si>
  <si>
    <t>Culex quinquefasciatus</t>
  </si>
  <si>
    <t>Culex tritaeniorhynchus</t>
  </si>
  <si>
    <t>Ochlerotatus togoi</t>
  </si>
  <si>
    <t>Toxorhynchites brevipalpis</t>
  </si>
  <si>
    <t>Tripteroides bambusa</t>
  </si>
  <si>
    <t>Drosophila melanogaster</t>
  </si>
  <si>
    <t>Rhamphomyia tephraea</t>
  </si>
  <si>
    <r>
      <rPr>
        <i/>
        <sz val="9"/>
        <color theme="1"/>
        <rFont val="Arial"/>
      </rPr>
      <t>Glossina</t>
    </r>
    <r>
      <rPr>
        <sz val="9"/>
        <color theme="1"/>
        <rFont val="Arial"/>
      </rPr>
      <t xml:space="preserve"> sp.</t>
    </r>
  </si>
  <si>
    <t>Arachnocampa luminosa</t>
  </si>
  <si>
    <t>Neoditomyia farri</t>
  </si>
  <si>
    <t>Coenosia attenuata</t>
  </si>
  <si>
    <t>Musca domestica</t>
  </si>
  <si>
    <t>Telmatoscopus albipunctata</t>
  </si>
  <si>
    <r>
      <rPr>
        <i/>
        <sz val="9"/>
        <color theme="1"/>
        <rFont val="Arial"/>
      </rPr>
      <t xml:space="preserve">Simulium </t>
    </r>
    <r>
      <rPr>
        <sz val="9"/>
        <color theme="1"/>
        <rFont val="Arial"/>
      </rPr>
      <t>sp</t>
    </r>
    <r>
      <rPr>
        <i/>
        <sz val="9"/>
        <color theme="1"/>
        <rFont val="Arial"/>
      </rPr>
      <t>.</t>
    </r>
  </si>
  <si>
    <t>Eristalis tenax</t>
  </si>
  <si>
    <t>Syritta pipiens</t>
  </si>
  <si>
    <t>Bactrocera tryoni</t>
  </si>
  <si>
    <t>Tipula pruinosa</t>
  </si>
  <si>
    <t>Ephemera vulgata</t>
  </si>
  <si>
    <t>Atalophlebia</t>
  </si>
  <si>
    <t>Anoeconesossa bundoorensis</t>
  </si>
  <si>
    <t>Ctenarytaina bipartita</t>
  </si>
  <si>
    <t>Ctenarytaina eucalypti</t>
  </si>
  <si>
    <t>Glycaspis brimblecombei</t>
  </si>
  <si>
    <t>Acyrthosiphon pisum</t>
  </si>
  <si>
    <t>Aphis sambuci</t>
  </si>
  <si>
    <t>Brevicoryne brassicae</t>
  </si>
  <si>
    <t>Cavariella aegopodii</t>
  </si>
  <si>
    <t>Cinara pilicornis</t>
  </si>
  <si>
    <t>Drepanosiphum platanoidis</t>
  </si>
  <si>
    <t>Hyperomyzus lactucae</t>
  </si>
  <si>
    <t>Lachnus roboris</t>
  </si>
  <si>
    <t>Rhopalosiphum padi</t>
  </si>
  <si>
    <t>Lethocerus insulanus</t>
  </si>
  <si>
    <r>
      <rPr>
        <i/>
        <sz val="9"/>
        <color rgb="FF000000"/>
        <rFont val="Arial"/>
      </rPr>
      <t xml:space="preserve">Lethocerus </t>
    </r>
    <r>
      <rPr>
        <sz val="9"/>
        <color theme="1"/>
        <rFont val="Arial"/>
      </rPr>
      <t>sp</t>
    </r>
    <r>
      <rPr>
        <i/>
        <sz val="9"/>
        <color theme="1"/>
        <rFont val="Arial"/>
      </rPr>
      <t>.</t>
    </r>
  </si>
  <si>
    <t>Aquarius paludum</t>
  </si>
  <si>
    <t>Gerris lacustris</t>
  </si>
  <si>
    <t>Notonecta glauca</t>
  </si>
  <si>
    <t>Platymeris biguttatus</t>
  </si>
  <si>
    <t>Perdita minima</t>
  </si>
  <si>
    <t>Protoxaea gloriosa</t>
  </si>
  <si>
    <r>
      <rPr>
        <i/>
        <sz val="9"/>
        <color theme="1"/>
        <rFont val="Arial"/>
      </rPr>
      <t>Amegilla</t>
    </r>
    <r>
      <rPr>
        <i/>
        <sz val="9"/>
        <color theme="1"/>
        <rFont val="Arial"/>
      </rPr>
      <t xml:space="preserve"> sp.</t>
    </r>
  </si>
  <si>
    <t>Anthophora occidentalis</t>
  </si>
  <si>
    <t>Apis cerana</t>
  </si>
  <si>
    <t>Apis dorsata</t>
  </si>
  <si>
    <t>Apis florea</t>
  </si>
  <si>
    <t>Apis mellifera</t>
  </si>
  <si>
    <t>Bombus griseocollis</t>
  </si>
  <si>
    <t>Bombus impatiens</t>
  </si>
  <si>
    <t>Bombus terrestris</t>
  </si>
  <si>
    <t>Liotrigona madecassa</t>
  </si>
  <si>
    <t>Megaphragma mymaripenne</t>
  </si>
  <si>
    <t>Xylocopa californica</t>
  </si>
  <si>
    <t>Xylocopa latipes</t>
  </si>
  <si>
    <t>Xylocopa lecuothorax</t>
  </si>
  <si>
    <t>Xylocopa tenuiscapa</t>
  </si>
  <si>
    <t>Xylocopa tranquebarica</t>
  </si>
  <si>
    <t>Xylocopa varipuncta</t>
  </si>
  <si>
    <t>Bembix palmata</t>
  </si>
  <si>
    <t>Atta cephalotes</t>
  </si>
  <si>
    <t>Camponotus aethiops</t>
  </si>
  <si>
    <t>Cataglyphis bicolor</t>
  </si>
  <si>
    <t>Formica cunicularia</t>
  </si>
  <si>
    <t>Melophorus bagoti</t>
  </si>
  <si>
    <t>Myrmecia gulosa</t>
  </si>
  <si>
    <t>Myrmecia midas</t>
  </si>
  <si>
    <t>Myrmecia tarsata</t>
  </si>
  <si>
    <t>Polyrhachis sokolova</t>
  </si>
  <si>
    <t>Temnothorax rugatulus</t>
  </si>
  <si>
    <t>Augochlora pura</t>
  </si>
  <si>
    <t>Lasioglossum inconspicuum</t>
  </si>
  <si>
    <t>Lasioglossum noctivagum</t>
  </si>
  <si>
    <t>Megalopta ecuadoria</t>
  </si>
  <si>
    <t>Megalopta genalis</t>
  </si>
  <si>
    <t>Megachile campanulae</t>
  </si>
  <si>
    <t>Anaphes flavipes</t>
  </si>
  <si>
    <t>Tetragonula carbonaria</t>
  </si>
  <si>
    <t>Trichogramma evanescens</t>
  </si>
  <si>
    <t>Vespa vulgaris</t>
  </si>
  <si>
    <t>Cameraria ohridella</t>
  </si>
  <si>
    <t>Macrosoma heliconiaria</t>
  </si>
  <si>
    <t>Hesperilla ornata</t>
  </si>
  <si>
    <t>Hesperilla picta</t>
  </si>
  <si>
    <t>Netrocoryne repanda</t>
  </si>
  <si>
    <t>Ocybadistes walkeri</t>
  </si>
  <si>
    <t>Taractrocera papyria</t>
  </si>
  <si>
    <t>Toxidia peron</t>
  </si>
  <si>
    <t>Trapezites symmomus</t>
  </si>
  <si>
    <t>Curetis acuta</t>
  </si>
  <si>
    <t>Jamides alecto</t>
  </si>
  <si>
    <t>Phalaenoides tristifica</t>
  </si>
  <si>
    <t>Araschnia levana</t>
  </si>
  <si>
    <t>Argyreus hyperbius</t>
  </si>
  <si>
    <t>Asterocampa leilia</t>
  </si>
  <si>
    <t>Caligo eurilochus</t>
  </si>
  <si>
    <t>Caligo memnon</t>
  </si>
  <si>
    <t>Cyrestis thyodamas</t>
  </si>
  <si>
    <t>Euploea mulciber</t>
  </si>
  <si>
    <t>Heteronympha merope</t>
  </si>
  <si>
    <t>Hypolimnas_bolina</t>
  </si>
  <si>
    <t>Lethe europa</t>
  </si>
  <si>
    <t>Melanitis leda</t>
  </si>
  <si>
    <t>Morpho peleides</t>
  </si>
  <si>
    <t>Parantica aglea</t>
  </si>
  <si>
    <t>Parthenos sylvia</t>
  </si>
  <si>
    <t>Penthema formosanum</t>
  </si>
  <si>
    <t>Polygonia c-album</t>
  </si>
  <si>
    <t>Precis almana</t>
  </si>
  <si>
    <t>Battus philenor</t>
  </si>
  <si>
    <t>Papilio_machaon</t>
  </si>
  <si>
    <t>Appias lyncida</t>
  </si>
  <si>
    <t>Colias eurytheme</t>
  </si>
  <si>
    <t>Pieris brassicae</t>
  </si>
  <si>
    <t>Ephestia kuehniella</t>
  </si>
  <si>
    <t>Deilephila elpenor</t>
  </si>
  <si>
    <t>Macroglossum stellatarum</t>
  </si>
  <si>
    <t>Manduca sexta</t>
  </si>
  <si>
    <t>Ciulfina biseriata</t>
  </si>
  <si>
    <t>Orthodera ministralis</t>
  </si>
  <si>
    <t>Tenodera australasiae</t>
  </si>
  <si>
    <t>Panorpa dubia</t>
  </si>
  <si>
    <t>Sialis flavilatera</t>
  </si>
  <si>
    <t>Ascalaphus sp.</t>
  </si>
  <si>
    <t>Libelloides macaronius</t>
  </si>
  <si>
    <t>Mantispa styriaca</t>
  </si>
  <si>
    <t>Aeshna grandis</t>
  </si>
  <si>
    <t>Aeshna palmata (adult)</t>
  </si>
  <si>
    <t>Aeshna palmata (larva)</t>
  </si>
  <si>
    <t>Anax junius (adult)</t>
  </si>
  <si>
    <t>Anax junius (larva)</t>
  </si>
  <si>
    <t>Megalagrion blackburni</t>
  </si>
  <si>
    <t>Megalagrion calliphya</t>
  </si>
  <si>
    <t>Megalagrion hawaiiense</t>
  </si>
  <si>
    <t>Megalagrion heterogamias</t>
  </si>
  <si>
    <t>Megalagrion koelense</t>
  </si>
  <si>
    <t>Megalagrion leptodemas</t>
  </si>
  <si>
    <t>Megalagrion nigrohamatum nigrohamatum</t>
  </si>
  <si>
    <t>Megalagrion oahuense</t>
  </si>
  <si>
    <t>Megalagrion oceanicum</t>
  </si>
  <si>
    <t>Megalagrion oresitrophum</t>
  </si>
  <si>
    <t>Megalagrion vagabundum</t>
  </si>
  <si>
    <t>Megalagrion xanthomelas</t>
  </si>
  <si>
    <t>Xanthagrion erythroneurum</t>
  </si>
  <si>
    <t>Hemicordulia tau</t>
  </si>
  <si>
    <t>Somatochlora albicincta (larva)</t>
  </si>
  <si>
    <t>Austrogomphus guerini</t>
  </si>
  <si>
    <t>Sympetrum striolatum</t>
  </si>
  <si>
    <t>Sympetrum striolatus</t>
  </si>
  <si>
    <t>Zyxomma obtusum</t>
  </si>
  <si>
    <t>Locusta migratoria</t>
  </si>
  <si>
    <t>Carausius morosus</t>
  </si>
  <si>
    <t>Xenos vesparum</t>
  </si>
  <si>
    <t>Argulus coregoni</t>
  </si>
  <si>
    <t>Argulus foliaceus</t>
  </si>
  <si>
    <r>
      <rPr>
        <i/>
        <sz val="9"/>
        <color rgb="FF000000"/>
        <rFont val="Arial"/>
      </rPr>
      <t xml:space="preserve">Brachyscelus </t>
    </r>
    <r>
      <rPr>
        <sz val="9"/>
        <color theme="1"/>
        <rFont val="Arial"/>
      </rPr>
      <t>sp</t>
    </r>
    <r>
      <rPr>
        <i/>
        <sz val="9"/>
        <color theme="1"/>
        <rFont val="Arial"/>
      </rPr>
      <t>.</t>
    </r>
  </si>
  <si>
    <r>
      <rPr>
        <i/>
        <sz val="9"/>
        <color rgb="FF000000"/>
        <rFont val="Arial"/>
      </rPr>
      <t xml:space="preserve">Cystisoma </t>
    </r>
    <r>
      <rPr>
        <sz val="9"/>
        <color theme="1"/>
        <rFont val="Arial"/>
      </rPr>
      <t>sp</t>
    </r>
    <r>
      <rPr>
        <i/>
        <sz val="9"/>
        <color theme="1"/>
        <rFont val="Arial"/>
      </rPr>
      <t>.</t>
    </r>
  </si>
  <si>
    <t xml:space="preserve">Dyopedos porrectus </t>
  </si>
  <si>
    <t>Parapronoe crustulum</t>
  </si>
  <si>
    <t>Parhyale hawaiensis</t>
  </si>
  <si>
    <t>Themisto compressa</t>
  </si>
  <si>
    <r>
      <rPr>
        <i/>
        <sz val="9"/>
        <color rgb="FF000000"/>
        <rFont val="Arial"/>
      </rPr>
      <t xml:space="preserve">Lestrigonus </t>
    </r>
    <r>
      <rPr>
        <sz val="9"/>
        <color theme="1"/>
        <rFont val="Arial"/>
      </rPr>
      <t>sp</t>
    </r>
    <r>
      <rPr>
        <i/>
        <sz val="9"/>
        <color theme="1"/>
        <rFont val="Arial"/>
      </rPr>
      <t>.</t>
    </r>
  </si>
  <si>
    <t>Streetsia challengeri</t>
  </si>
  <si>
    <t>Paraphronima gracilis</t>
  </si>
  <si>
    <t>Phronima sedentaria</t>
  </si>
  <si>
    <r>
      <rPr>
        <i/>
        <sz val="9"/>
        <color rgb="FF000000"/>
        <rFont val="Arial"/>
      </rPr>
      <t xml:space="preserve">Phronima </t>
    </r>
    <r>
      <rPr>
        <sz val="9"/>
        <color theme="1"/>
        <rFont val="Arial"/>
      </rPr>
      <t>sp</t>
    </r>
    <r>
      <rPr>
        <i/>
        <sz val="9"/>
        <color theme="1"/>
        <rFont val="Arial"/>
      </rPr>
      <t>.</t>
    </r>
  </si>
  <si>
    <t>Phrosina semilunata</t>
  </si>
  <si>
    <t>Platyscelus ovoides</t>
  </si>
  <si>
    <r>
      <rPr>
        <i/>
        <sz val="9"/>
        <color rgb="FF000000"/>
        <rFont val="Arial"/>
      </rPr>
      <t xml:space="preserve">Thamneus </t>
    </r>
    <r>
      <rPr>
        <sz val="9"/>
        <color theme="1"/>
        <rFont val="Arial"/>
      </rPr>
      <t>sp</t>
    </r>
    <r>
      <rPr>
        <i/>
        <sz val="9"/>
        <color theme="1"/>
        <rFont val="Arial"/>
      </rPr>
      <t>.</t>
    </r>
  </si>
  <si>
    <r>
      <rPr>
        <i/>
        <sz val="9"/>
        <color rgb="FF000000"/>
        <rFont val="Arial"/>
      </rPr>
      <t xml:space="preserve">Gennadas </t>
    </r>
    <r>
      <rPr>
        <sz val="9"/>
        <color theme="1"/>
        <rFont val="Arial"/>
      </rPr>
      <t>sp</t>
    </r>
    <r>
      <rPr>
        <i/>
        <sz val="9"/>
        <color theme="1"/>
        <rFont val="Arial"/>
      </rPr>
      <t>.</t>
    </r>
  </si>
  <si>
    <t>Procambarus clarkii</t>
  </si>
  <si>
    <t>Carcinus maenas</t>
  </si>
  <si>
    <t>Crangon septemspinosa</t>
  </si>
  <si>
    <t>Neocrangon abyssorum</t>
  </si>
  <si>
    <t xml:space="preserve">Neocrangon resima </t>
  </si>
  <si>
    <t>Scopimera inflata</t>
  </si>
  <si>
    <t>Glyphocrangon aculeata</t>
  </si>
  <si>
    <t>Glyphocrangon alispina</t>
  </si>
  <si>
    <t>Glyphocrangon longirostris</t>
  </si>
  <si>
    <t>Glyphocrangon longleyi</t>
  </si>
  <si>
    <t>Leptograpsus variegatus</t>
  </si>
  <si>
    <t>Pachygrapsus marmoratus</t>
  </si>
  <si>
    <t>Heloecius cordiformis</t>
  </si>
  <si>
    <t>Hippolyte californiensis</t>
  </si>
  <si>
    <t>Paralomis multispina</t>
  </si>
  <si>
    <t xml:space="preserve">Macrophthalmus (Mareotis) setosus </t>
  </si>
  <si>
    <t>Mictyris longicarpus</t>
  </si>
  <si>
    <t>Munida rugosa</t>
  </si>
  <si>
    <t>Homarus americanus</t>
  </si>
  <si>
    <t>Nephrops norvegicus</t>
  </si>
  <si>
    <t>Austruca lactea</t>
  </si>
  <si>
    <t>Gelasimus dampieri</t>
  </si>
  <si>
    <t>Leptuca pugilator</t>
  </si>
  <si>
    <t>Minuca pugnax</t>
  </si>
  <si>
    <t>Ocypode ceratophthalmus</t>
  </si>
  <si>
    <t>Ocypode cordimana</t>
  </si>
  <si>
    <t>Tubuca flammula</t>
  </si>
  <si>
    <r>
      <rPr>
        <i/>
        <sz val="9"/>
        <color theme="1"/>
        <rFont val="Arial"/>
      </rPr>
      <t>Uca</t>
    </r>
    <r>
      <rPr>
        <i/>
        <sz val="9"/>
        <color theme="1"/>
        <rFont val="Arial"/>
      </rPr>
      <t xml:space="preserve"> sp.</t>
    </r>
  </si>
  <si>
    <t>Actinimenes inornatus</t>
  </si>
  <si>
    <t>Actinimenes ornatus</t>
  </si>
  <si>
    <t>Anchistus custos</t>
  </si>
  <si>
    <t>Ancylomenes holthuisi</t>
  </si>
  <si>
    <t>Ancylomenes pedersoni</t>
  </si>
  <si>
    <t>Ancylomenes tosaensis</t>
  </si>
  <si>
    <t>Ancylomenes venustus</t>
  </si>
  <si>
    <t>Balssia gasti</t>
  </si>
  <si>
    <t>Brucecaris tenuis</t>
  </si>
  <si>
    <t>Cainonia medipacifica</t>
  </si>
  <si>
    <t>Conchodytes biunguiculatus</t>
  </si>
  <si>
    <t>Conchodytes nipponensis</t>
  </si>
  <si>
    <t>Conchodytes placunae</t>
  </si>
  <si>
    <t>Conchodytes_meleagrinae</t>
  </si>
  <si>
    <t>Coralliocaris superba</t>
  </si>
  <si>
    <t>Coralliocaris viridis</t>
  </si>
  <si>
    <t>Cristimenes commensalis</t>
  </si>
  <si>
    <t>Cuapetes americanus</t>
  </si>
  <si>
    <t>Cuapetes andamanensis</t>
  </si>
  <si>
    <t>Cuapetes elegans</t>
  </si>
  <si>
    <t>Cuapetes ensifrons</t>
  </si>
  <si>
    <t>Cuapetes grandis</t>
  </si>
  <si>
    <t>Cuapetes kororensis</t>
  </si>
  <si>
    <t>Cuapetes tenuipes</t>
  </si>
  <si>
    <t>Dactylonia okai</t>
  </si>
  <si>
    <t>Fennera chacei</t>
  </si>
  <si>
    <t>Hamodactylus boschmai</t>
  </si>
  <si>
    <t>Hamopontonia corallicola</t>
  </si>
  <si>
    <t>Harpiliopsis beaupresii</t>
  </si>
  <si>
    <t>Harpiliopsis spinigera</t>
  </si>
  <si>
    <t>Harpilius bayeri</t>
  </si>
  <si>
    <t>Harpilius consobrinus</t>
  </si>
  <si>
    <t>Holthuisaeus bermudensis</t>
  </si>
  <si>
    <t>Ischnopontonia lophos</t>
  </si>
  <si>
    <t>Laomenes amboinensis</t>
  </si>
  <si>
    <t>Laomenes ceratophthalmus</t>
  </si>
  <si>
    <t>Laomenes cornutus</t>
  </si>
  <si>
    <t>Laomenes nudirostris</t>
  </si>
  <si>
    <t>Lysmata amboinensis</t>
  </si>
  <si>
    <t>Macrobrachium rosenbergii</t>
  </si>
  <si>
    <t>Manipontonia psamathe</t>
  </si>
  <si>
    <t>Neoanchistus nasalis</t>
  </si>
  <si>
    <t>Neopontonides chacei</t>
  </si>
  <si>
    <t>Odontonia katoi</t>
  </si>
  <si>
    <t>Onycocaris quadratophthalma</t>
  </si>
  <si>
    <r>
      <rPr>
        <i/>
        <sz val="9"/>
        <color rgb="FF000000"/>
        <rFont val="Arial"/>
      </rPr>
      <t xml:space="preserve">Onycocaris </t>
    </r>
    <r>
      <rPr>
        <sz val="9"/>
        <color theme="1"/>
        <rFont val="Arial"/>
      </rPr>
      <t>sp</t>
    </r>
    <r>
      <rPr>
        <i/>
        <sz val="9"/>
        <color theme="1"/>
        <rFont val="Arial"/>
      </rPr>
      <t xml:space="preserve">. </t>
    </r>
  </si>
  <si>
    <t>Orthopontonia ornata</t>
  </si>
  <si>
    <t>Palaemonella holmesi</t>
  </si>
  <si>
    <t>Palaemonella pottsi</t>
  </si>
  <si>
    <t>Palaemonella spinulata</t>
  </si>
  <si>
    <t>Paranchistus pycnodontae</t>
  </si>
  <si>
    <t>Periclimenaeus ascidiarum</t>
  </si>
  <si>
    <t>Periclimenaeus bredini</t>
  </si>
  <si>
    <t>Periclimenaeus caraibicus</t>
  </si>
  <si>
    <t>Periclimenaeus hecate</t>
  </si>
  <si>
    <t>Periclimenaeus maxillulidens</t>
  </si>
  <si>
    <t>Periclimenaeus orbitocarinatus</t>
  </si>
  <si>
    <t>Periclimenaeus storchi</t>
  </si>
  <si>
    <t>Periclimenella spinifera</t>
  </si>
  <si>
    <t>Periclimenes gonioporae</t>
  </si>
  <si>
    <t>Periclimenes harringtoni</t>
  </si>
  <si>
    <t>Periclimenes incertus</t>
  </si>
  <si>
    <t>Periclimenes iridescens</t>
  </si>
  <si>
    <t>Periclimenes madreporae</t>
  </si>
  <si>
    <t>Periclimenes patae</t>
  </si>
  <si>
    <t>Periclimenes rathbunae</t>
  </si>
  <si>
    <t>Periclimenes scriptus</t>
  </si>
  <si>
    <t>Periclimenes yucatanicus</t>
  </si>
  <si>
    <t>Phycomenes indicus</t>
  </si>
  <si>
    <t>Phycomenes siankaanensis</t>
  </si>
  <si>
    <t>Phycomenes zostericola</t>
  </si>
  <si>
    <t>Platypontonia hyotis</t>
  </si>
  <si>
    <t>Pontonia margarita</t>
  </si>
  <si>
    <t>Pontonia mexicana</t>
  </si>
  <si>
    <t>Pontonia panamica</t>
  </si>
  <si>
    <t>Pontonia pinnophylax</t>
  </si>
  <si>
    <t>Pontonides loloata</t>
  </si>
  <si>
    <t>Pontoniopsis comanthi</t>
  </si>
  <si>
    <t>Thaumastocaris streptopus</t>
  </si>
  <si>
    <t>Typton gnathophylloides</t>
  </si>
  <si>
    <t>Typton hephaestus</t>
  </si>
  <si>
    <t>Typton holthuisi</t>
  </si>
  <si>
    <t>Typton tortugae</t>
  </si>
  <si>
    <t>Urocaridella antonbruuni</t>
  </si>
  <si>
    <t>Urocaris longicaudata</t>
  </si>
  <si>
    <t>Vir philippinensis</t>
  </si>
  <si>
    <t>Panulirus interruptus</t>
  </si>
  <si>
    <t>Heterocarpus hostilis</t>
  </si>
  <si>
    <t>Heterocarpus vicarius</t>
  </si>
  <si>
    <t>Pandalus amplus</t>
  </si>
  <si>
    <t>Pandalus danae</t>
  </si>
  <si>
    <t>Pandalus dispar</t>
  </si>
  <si>
    <t>Pandalus goniurus</t>
  </si>
  <si>
    <t>Pandalus platyceros</t>
  </si>
  <si>
    <t>Cherax destructor</t>
  </si>
  <si>
    <t>Callinectes sapidus</t>
  </si>
  <si>
    <t>Scyllarides latus</t>
  </si>
  <si>
    <t>Allosergestes pectinatus</t>
  </si>
  <si>
    <t>Deosergestes henseni</t>
  </si>
  <si>
    <t>Parasergestes armatus</t>
  </si>
  <si>
    <t>Parasesarma erythodactylum</t>
  </si>
  <si>
    <t>Neohelice granulata</t>
  </si>
  <si>
    <t>Euphausia gibboides</t>
  </si>
  <si>
    <t>Euphausia pacifica</t>
  </si>
  <si>
    <t>Euphausia superba</t>
  </si>
  <si>
    <t>Stylocheiron maximum</t>
  </si>
  <si>
    <t>Thysanopoda acutifrons</t>
  </si>
  <si>
    <t>Thysanopoda cornuta</t>
  </si>
  <si>
    <t>Thysanopoda cristata</t>
  </si>
  <si>
    <t>Thysanopoda egregia</t>
  </si>
  <si>
    <t>Thysanopoda monacantha</t>
  </si>
  <si>
    <t>Thysanopoda pectinata</t>
  </si>
  <si>
    <t>Thysanopoda tricuspidata</t>
  </si>
  <si>
    <t>Natatolana borealis</t>
  </si>
  <si>
    <t xml:space="preserve">Neognathophausia ingens </t>
  </si>
  <si>
    <t>Dioptromysis paucispinosa</t>
  </si>
  <si>
    <t>Euchaetomera typica</t>
  </si>
  <si>
    <t>Gonodactylus chiragra</t>
  </si>
  <si>
    <r>
      <rPr>
        <i/>
        <sz val="9"/>
        <color rgb="FF000000"/>
        <rFont val="Arial"/>
      </rPr>
      <t xml:space="preserve">Gonodactylus </t>
    </r>
    <r>
      <rPr>
        <sz val="9"/>
        <color theme="1"/>
        <rFont val="Arial"/>
      </rPr>
      <t>spp</t>
    </r>
    <r>
      <rPr>
        <i/>
        <sz val="9"/>
        <color theme="1"/>
        <rFont val="Arial"/>
      </rPr>
      <t>.</t>
    </r>
  </si>
  <si>
    <t>Hemisquilla californiensis</t>
  </si>
  <si>
    <t>Lysiosquilla scabricauda</t>
  </si>
  <si>
    <t>Lysiosquilla tredecimdentata</t>
  </si>
  <si>
    <t>Coronis scolopendra</t>
  </si>
  <si>
    <t>Odontodactylus scyllarus</t>
  </si>
  <si>
    <t>Echinosquilla guerinii</t>
  </si>
  <si>
    <t>Pseudosquilla ciliata</t>
  </si>
  <si>
    <t>Crenatosquilla oculinova</t>
  </si>
  <si>
    <t>Oratosquillina inornata</t>
  </si>
  <si>
    <t>Squilla empusa</t>
  </si>
  <si>
    <t>Squilla mantis</t>
  </si>
  <si>
    <t>Limulus polyphemus</t>
  </si>
  <si>
    <t>Pterygotus anglicus</t>
  </si>
  <si>
    <t>Erettopterus osiliensis</t>
  </si>
  <si>
    <t>Slimonia acuminata</t>
  </si>
  <si>
    <t>Jaekelopterus rhenaniae</t>
  </si>
  <si>
    <t>Eurypterus sp.</t>
  </si>
  <si>
    <t>Acutiramus cummingsi</t>
  </si>
  <si>
    <t>Unknown</t>
  </si>
  <si>
    <t>Macrocypridina castanea</t>
  </si>
  <si>
    <t>Pleoschisma agilis</t>
  </si>
  <si>
    <t>Petroscirtes</t>
  </si>
  <si>
    <t>variabilis</t>
  </si>
  <si>
    <t>Position of area centralis: temporal</t>
  </si>
  <si>
    <t>Position of area centralis: nasal</t>
  </si>
  <si>
    <t>Halophryne</t>
  </si>
  <si>
    <t>diemensis</t>
  </si>
  <si>
    <t>Position of area centralis: weak horizontal streak</t>
  </si>
  <si>
    <t>Pomacanthus</t>
  </si>
  <si>
    <t>semicirculatus</t>
  </si>
  <si>
    <t>Amblyglyphidodon</t>
  </si>
  <si>
    <t>curacao</t>
  </si>
  <si>
    <t>Position of area centralis: ventro-temporal</t>
  </si>
  <si>
    <t>Position of area centralis: dorso-nasal</t>
  </si>
  <si>
    <t>Parapercis</t>
  </si>
  <si>
    <t>cylindrica</t>
  </si>
  <si>
    <t>Position of area centralis: dorso-temporal</t>
  </si>
  <si>
    <t>Sphaeroides</t>
  </si>
  <si>
    <t>pleurosticus</t>
  </si>
  <si>
    <t>Position of area centralis: horizontal streak</t>
  </si>
  <si>
    <t>Cephalopholis</t>
  </si>
  <si>
    <t>miniatus</t>
  </si>
  <si>
    <t>Balistoides</t>
  </si>
  <si>
    <t>conspicillum</t>
  </si>
  <si>
    <t>albigena</t>
  </si>
  <si>
    <t>Position of area centralis: horisontal streak</t>
  </si>
  <si>
    <t>Aulostoma</t>
  </si>
  <si>
    <t>Lethrinus</t>
  </si>
  <si>
    <t>chrysostomus</t>
  </si>
  <si>
    <t>Gymnocranius</t>
  </si>
  <si>
    <t>bitorquatus</t>
  </si>
  <si>
    <t>Araschnia</t>
  </si>
  <si>
    <t>levana</t>
  </si>
  <si>
    <t>Polygonia</t>
  </si>
  <si>
    <t>c-album</t>
  </si>
  <si>
    <t>Parthenos</t>
  </si>
  <si>
    <t>sylvia</t>
  </si>
  <si>
    <t>Caligo</t>
  </si>
  <si>
    <t>eurilochus</t>
  </si>
  <si>
    <t>Perdita</t>
  </si>
  <si>
    <t>minima</t>
  </si>
  <si>
    <t>Liotrigona</t>
  </si>
  <si>
    <t>madecassa</t>
  </si>
  <si>
    <t>Lasioglossum</t>
  </si>
  <si>
    <t>inconspicuum</t>
  </si>
  <si>
    <t>noctivagum</t>
  </si>
  <si>
    <t>Augochlora</t>
  </si>
  <si>
    <t>pura</t>
  </si>
  <si>
    <t>Megalopta</t>
  </si>
  <si>
    <t>ecuadoria</t>
  </si>
  <si>
    <t>mellifera</t>
  </si>
  <si>
    <t>Megachile</t>
  </si>
  <si>
    <t>campanulae</t>
  </si>
  <si>
    <t>genalis</t>
  </si>
  <si>
    <t>Anthophora</t>
  </si>
  <si>
    <t>occidentalis</t>
  </si>
  <si>
    <t>Protoxaea</t>
  </si>
  <si>
    <t>gloriosa</t>
  </si>
  <si>
    <t>griseocollis</t>
  </si>
  <si>
    <t>Xylocopa</t>
  </si>
  <si>
    <t>varipuncta</t>
  </si>
  <si>
    <t>californica</t>
  </si>
  <si>
    <t>spinus</t>
  </si>
  <si>
    <t>tristis</t>
  </si>
  <si>
    <t>nothoprocta</t>
  </si>
  <si>
    <t>perdicaria</t>
  </si>
  <si>
    <t>struthio</t>
  </si>
  <si>
    <t>camelus</t>
  </si>
  <si>
    <t>tyto</t>
  </si>
  <si>
    <t>alba</t>
  </si>
  <si>
    <t>parabuteo</t>
  </si>
  <si>
    <t>unicinctus</t>
  </si>
  <si>
    <t>dacelo</t>
  </si>
  <si>
    <t>novaeguineae</t>
  </si>
  <si>
    <t>todiramphus</t>
  </si>
  <si>
    <t>sanctus</t>
  </si>
  <si>
    <t>zonotrichia</t>
  </si>
  <si>
    <t>leucophyrs</t>
  </si>
  <si>
    <t>melozone</t>
  </si>
  <si>
    <t>crissalis</t>
  </si>
  <si>
    <t>spizella</t>
  </si>
  <si>
    <t>passerina</t>
  </si>
  <si>
    <t>junco</t>
  </si>
  <si>
    <t>hyemalis</t>
  </si>
  <si>
    <t>pipilo</t>
  </si>
  <si>
    <t>erythrophthalamus</t>
  </si>
  <si>
    <t>bonasa</t>
  </si>
  <si>
    <t>umbellus</t>
  </si>
  <si>
    <t>falcipennis</t>
  </si>
  <si>
    <t>canadensis</t>
  </si>
  <si>
    <t>perdix</t>
  </si>
  <si>
    <t>coturnix</t>
  </si>
  <si>
    <t>phasianus</t>
  </si>
  <si>
    <t>colchicus</t>
  </si>
  <si>
    <t>alectoris</t>
  </si>
  <si>
    <t>chukar</t>
  </si>
  <si>
    <t>tympanuchus</t>
  </si>
  <si>
    <t>phasinane</t>
  </si>
  <si>
    <t>branta</t>
  </si>
  <si>
    <t>anas</t>
  </si>
  <si>
    <t>platyrhynchois</t>
  </si>
  <si>
    <t>aythya</t>
  </si>
  <si>
    <t>affinis</t>
  </si>
  <si>
    <t>marila</t>
  </si>
  <si>
    <t>mergus</t>
  </si>
  <si>
    <t>serrator</t>
  </si>
  <si>
    <t>zenaida</t>
  </si>
  <si>
    <t>macroura</t>
  </si>
  <si>
    <t>sturnus</t>
  </si>
  <si>
    <t>vulgaris</t>
  </si>
  <si>
    <t>molothrys</t>
  </si>
  <si>
    <t>ater</t>
  </si>
  <si>
    <t>passer</t>
  </si>
  <si>
    <t>domesticys</t>
  </si>
  <si>
    <t>haemorhous</t>
  </si>
  <si>
    <t>amazilia</t>
  </si>
  <si>
    <t>tzacatl</t>
  </si>
  <si>
    <t>calypte</t>
  </si>
  <si>
    <t>anna</t>
  </si>
  <si>
    <t>phaethornis</t>
  </si>
  <si>
    <t>superciliosus</t>
  </si>
  <si>
    <t>aptenodytes</t>
  </si>
  <si>
    <t>patagonicus</t>
  </si>
  <si>
    <t>eudyptula</t>
  </si>
  <si>
    <t>minor</t>
  </si>
  <si>
    <t>falco</t>
  </si>
  <si>
    <t>sparverius</t>
  </si>
  <si>
    <t>aquila</t>
  </si>
  <si>
    <t>tinnuculus</t>
  </si>
  <si>
    <t>cristatus</t>
  </si>
  <si>
    <t>berigora</t>
  </si>
  <si>
    <t>Japetella</t>
  </si>
  <si>
    <t>diaphana</t>
  </si>
  <si>
    <t>Octopoteuthis</t>
  </si>
  <si>
    <t>Helicocranchia</t>
  </si>
  <si>
    <t>Pterygioteuthis</t>
  </si>
  <si>
    <t>Chiroteuthis</t>
  </si>
  <si>
    <t>Galiteuthis sp.</t>
  </si>
  <si>
    <t xml:space="preserve">Dosidicus </t>
  </si>
  <si>
    <t>Vampyroteuthis</t>
  </si>
  <si>
    <t>infernalis</t>
  </si>
  <si>
    <t>Octopus</t>
  </si>
  <si>
    <t>pallidus</t>
  </si>
  <si>
    <t xml:space="preserve">Octopus </t>
  </si>
  <si>
    <t xml:space="preserve">Nautilus </t>
  </si>
  <si>
    <t>pompilius</t>
  </si>
  <si>
    <t xml:space="preserve">Euprymna </t>
  </si>
  <si>
    <t>morsei</t>
  </si>
  <si>
    <t xml:space="preserve">Sepioteuthis </t>
  </si>
  <si>
    <t>lessoniana</t>
  </si>
  <si>
    <t xml:space="preserve">Todarodes </t>
  </si>
  <si>
    <t xml:space="preserve">Eucleoteuthis </t>
  </si>
  <si>
    <t>luminosa</t>
  </si>
  <si>
    <t xml:space="preserve">Thysanoteuthis </t>
  </si>
  <si>
    <t>rhombus</t>
  </si>
  <si>
    <t xml:space="preserve">Sepia </t>
  </si>
  <si>
    <t>esculenta</t>
  </si>
  <si>
    <t>bandensis</t>
  </si>
  <si>
    <t xml:space="preserve">heterodontus </t>
  </si>
  <si>
    <t>portusjacksoni</t>
  </si>
  <si>
    <t xml:space="preserve">Chiloscyllium </t>
  </si>
  <si>
    <t xml:space="preserve">Taeniura </t>
  </si>
  <si>
    <t>Galeus</t>
  </si>
  <si>
    <t>melastomus</t>
  </si>
  <si>
    <t xml:space="preserve">Dasyatis </t>
  </si>
  <si>
    <t xml:space="preserve">Scyliorhinus </t>
  </si>
  <si>
    <t>canicula</t>
  </si>
  <si>
    <t xml:space="preserve">Rhinobatos </t>
  </si>
  <si>
    <t xml:space="preserve">Chimaera </t>
  </si>
  <si>
    <t>lignaria</t>
  </si>
  <si>
    <t xml:space="preserve">Callorhinchus </t>
  </si>
  <si>
    <t>milii</t>
  </si>
  <si>
    <t>torazame</t>
  </si>
  <si>
    <t xml:space="preserve">Negaprion </t>
  </si>
  <si>
    <t>brevirostris</t>
  </si>
  <si>
    <t xml:space="preserve">Carcharhinus </t>
  </si>
  <si>
    <t xml:space="preserve">Centroscymnus </t>
  </si>
  <si>
    <t>coelolepis</t>
  </si>
  <si>
    <t xml:space="preserve">Galeocerdo </t>
  </si>
  <si>
    <t>cuvier</t>
  </si>
  <si>
    <t>Sphyrna</t>
  </si>
  <si>
    <t>lewini</t>
  </si>
  <si>
    <t>mokarran</t>
  </si>
  <si>
    <t xml:space="preserve">Sphyrna </t>
  </si>
  <si>
    <t>zygaena</t>
  </si>
  <si>
    <t xml:space="preserve">Carcharias </t>
  </si>
  <si>
    <t xml:space="preserve">Etmopterus </t>
  </si>
  <si>
    <t>spinax</t>
  </si>
  <si>
    <t xml:space="preserve">Alopias </t>
  </si>
  <si>
    <t xml:space="preserve">Prionace </t>
  </si>
  <si>
    <t>glauca</t>
  </si>
  <si>
    <t>Rhinochimaera</t>
  </si>
  <si>
    <t>pacifica</t>
  </si>
  <si>
    <t>accession</t>
  </si>
  <si>
    <t>evidence</t>
  </si>
  <si>
    <t>U57536</t>
  </si>
  <si>
    <t>rod opsin</t>
  </si>
  <si>
    <t>U57540</t>
  </si>
  <si>
    <t>U57541</t>
  </si>
  <si>
    <t>U57543</t>
  </si>
  <si>
    <t>U57542</t>
  </si>
  <si>
    <t>U57537</t>
  </si>
  <si>
    <t>U57546</t>
  </si>
  <si>
    <t>U57544</t>
  </si>
  <si>
    <t>U57545</t>
  </si>
  <si>
    <t>U57539</t>
  </si>
  <si>
    <t>U57538</t>
  </si>
  <si>
    <t>cffid</t>
  </si>
  <si>
    <t>maxcff_mean</t>
  </si>
  <si>
    <t>maxcff_se</t>
  </si>
  <si>
    <t>adaptation</t>
  </si>
  <si>
    <t>Stylocheiron</t>
  </si>
  <si>
    <t>maximum</t>
  </si>
  <si>
    <t>Nematobrachion</t>
  </si>
  <si>
    <t>sexspinosus</t>
  </si>
  <si>
    <t>flexipes</t>
  </si>
  <si>
    <t>Phronima</t>
  </si>
  <si>
    <t>sedenteria</t>
  </si>
  <si>
    <t>Janicella</t>
  </si>
  <si>
    <t>spinacauda</t>
  </si>
  <si>
    <t>Oplophorus</t>
  </si>
  <si>
    <t>gracilirostris</t>
  </si>
  <si>
    <t>Systellaspis</t>
  </si>
  <si>
    <t>debilis</t>
  </si>
  <si>
    <t>Pasiphaea</t>
  </si>
  <si>
    <t>multidentata</t>
  </si>
  <si>
    <t>Funchalia</t>
  </si>
  <si>
    <t>villosa</t>
  </si>
  <si>
    <t>Sergestes</t>
  </si>
  <si>
    <t>arcticus</t>
  </si>
  <si>
    <t>Sergia</t>
  </si>
  <si>
    <t>filictum</t>
  </si>
  <si>
    <t>grandis</t>
  </si>
  <si>
    <t>null</t>
  </si>
  <si>
    <t>Plesionika</t>
  </si>
  <si>
    <t>Table 2</t>
  </si>
  <si>
    <t>Acanthephyra</t>
  </si>
  <si>
    <t>purpurea</t>
  </si>
  <si>
    <t>spinicauda</t>
  </si>
  <si>
    <t>Meganyctiphanes</t>
  </si>
  <si>
    <t>norvegica</t>
  </si>
  <si>
    <t>Euphausia</t>
  </si>
  <si>
    <t>gibboides</t>
  </si>
  <si>
    <t>Nematoscelis</t>
  </si>
  <si>
    <t>megalops</t>
  </si>
  <si>
    <t>boopis</t>
  </si>
  <si>
    <t>light</t>
  </si>
  <si>
    <t>Table 1</t>
  </si>
  <si>
    <t>32+</t>
  </si>
  <si>
    <t>50+</t>
  </si>
  <si>
    <t>Locusta</t>
  </si>
  <si>
    <t>migratoria</t>
  </si>
  <si>
    <t>migratory locust</t>
  </si>
  <si>
    <t>Periplaneta</t>
  </si>
  <si>
    <t>American cockroach</t>
  </si>
  <si>
    <t>Saturnua</t>
  </si>
  <si>
    <t>pavonia</t>
  </si>
  <si>
    <t>small emperor moth</t>
  </si>
  <si>
    <t>Antheraea</t>
  </si>
  <si>
    <t>pernyi</t>
  </si>
  <si>
    <t>Chinese tasar moth</t>
  </si>
  <si>
    <t>Glossina</t>
  </si>
  <si>
    <t>morsitans</t>
  </si>
  <si>
    <t>tsetse fly</t>
  </si>
  <si>
    <t>hydei</t>
  </si>
  <si>
    <t>Bufo</t>
  </si>
  <si>
    <t>Low</t>
  </si>
  <si>
    <t>Cane toad</t>
  </si>
  <si>
    <t>Lycosa</t>
  </si>
  <si>
    <t>baltimoriana</t>
  </si>
  <si>
    <t>Wolf spider</t>
  </si>
  <si>
    <t>Glyptonotus</t>
  </si>
  <si>
    <t>antarcticus</t>
  </si>
  <si>
    <t>Isopod</t>
  </si>
  <si>
    <t>anguilla</t>
  </si>
  <si>
    <t>Behavioural</t>
  </si>
  <si>
    <t>European eel</t>
  </si>
  <si>
    <t>Leucoraja</t>
  </si>
  <si>
    <t>erinacea</t>
  </si>
  <si>
    <t>Little skate</t>
  </si>
  <si>
    <t>acronotus</t>
  </si>
  <si>
    <t>Variable</t>
  </si>
  <si>
    <t>Blacknosed shark</t>
  </si>
  <si>
    <t>Penaeid shrimp</t>
  </si>
  <si>
    <t>Rana</t>
  </si>
  <si>
    <t>clamitans</t>
  </si>
  <si>
    <t>Green frog</t>
  </si>
  <si>
    <t>Oplophorid shrimp</t>
  </si>
  <si>
    <t>Xiphias</t>
  </si>
  <si>
    <t>gladius</t>
  </si>
  <si>
    <t>High</t>
  </si>
  <si>
    <t>Swordfish</t>
  </si>
  <si>
    <t>Pagophilus</t>
  </si>
  <si>
    <t>Harp seal</t>
  </si>
  <si>
    <t>Euphausiid shrimp</t>
  </si>
  <si>
    <t>Brown rat</t>
  </si>
  <si>
    <t>neckeri</t>
  </si>
  <si>
    <t>Anole lizard</t>
  </si>
  <si>
    <t>Hammerhead shark</t>
  </si>
  <si>
    <t>limifrons</t>
  </si>
  <si>
    <t>Tiger salamander</t>
  </si>
  <si>
    <t>tiburo</t>
  </si>
  <si>
    <t>Bonnethead shark</t>
  </si>
  <si>
    <t>valencienni</t>
  </si>
  <si>
    <t>sagrei</t>
  </si>
  <si>
    <t>grahami</t>
  </si>
  <si>
    <t>Negaprion</t>
  </si>
  <si>
    <t>Lemon shark</t>
  </si>
  <si>
    <t>Japanese rice fish</t>
  </si>
  <si>
    <t>Great horned owl</t>
  </si>
  <si>
    <t>Maevia</t>
  </si>
  <si>
    <t>inclemens</t>
  </si>
  <si>
    <t>Jumping spider</t>
  </si>
  <si>
    <t>helleri</t>
  </si>
  <si>
    <t>Green swordtail</t>
  </si>
  <si>
    <t>Betta</t>
  </si>
  <si>
    <t>Siamese fighting fish</t>
  </si>
  <si>
    <t>domesticus</t>
  </si>
  <si>
    <t>Domestic cat</t>
  </si>
  <si>
    <t>gundlachi</t>
  </si>
  <si>
    <t>Athene</t>
  </si>
  <si>
    <t>noctua</t>
  </si>
  <si>
    <t>Little owl</t>
  </si>
  <si>
    <t>Cambarus</t>
  </si>
  <si>
    <t>spp</t>
  </si>
  <si>
    <t>American crayfish</t>
  </si>
  <si>
    <t>Pagurus</t>
  </si>
  <si>
    <t>Hermit crabs</t>
  </si>
  <si>
    <t>Human</t>
  </si>
  <si>
    <t>Jasus</t>
  </si>
  <si>
    <t>edwardsii</t>
  </si>
  <si>
    <t>Southern Rock Lobster</t>
  </si>
  <si>
    <t>Sphenodon</t>
  </si>
  <si>
    <t>Tuatara</t>
  </si>
  <si>
    <t>cristatellus</t>
  </si>
  <si>
    <t>Anole</t>
  </si>
  <si>
    <t>Tupaia</t>
  </si>
  <si>
    <t>belangeri</t>
  </si>
  <si>
    <t>Tree shrew</t>
  </si>
  <si>
    <t>Macaca</t>
  </si>
  <si>
    <t>mulatta</t>
  </si>
  <si>
    <t>Rhesus macaque</t>
  </si>
  <si>
    <t>Domestic chicken</t>
  </si>
  <si>
    <t>Tamiasciurus</t>
  </si>
  <si>
    <t>hudsonicus</t>
  </si>
  <si>
    <t>American red squirrel</t>
  </si>
  <si>
    <t>Threespined stickleback</t>
  </si>
  <si>
    <t>Guppy</t>
  </si>
  <si>
    <t>Asio</t>
  </si>
  <si>
    <t>fammeus</t>
  </si>
  <si>
    <t>Short-eared owl</t>
  </si>
  <si>
    <t>salar</t>
  </si>
  <si>
    <t>Salmon</t>
  </si>
  <si>
    <t>Canis</t>
  </si>
  <si>
    <t>familiaris</t>
  </si>
  <si>
    <t>Domestic dog</t>
  </si>
  <si>
    <t>Rock Pigeon</t>
  </si>
  <si>
    <t>Domestic Chicken</t>
  </si>
  <si>
    <t>Rhesus Monkey</t>
  </si>
  <si>
    <t>Sturnus</t>
  </si>
  <si>
    <t>Starling *</t>
  </si>
  <si>
    <t>Neotamias</t>
  </si>
  <si>
    <t>amoenus</t>
  </si>
  <si>
    <t>Yellow-pine Chipmunk</t>
  </si>
  <si>
    <t>Spermophilus</t>
  </si>
  <si>
    <t>laterali</t>
  </si>
  <si>
    <t>Ground squirrel</t>
  </si>
  <si>
    <t>Ligia</t>
  </si>
  <si>
    <t>Rock louse</t>
  </si>
  <si>
    <t>Honeybee</t>
  </si>
  <si>
    <t>Anisoptera</t>
  </si>
  <si>
    <t>Dragonflies</t>
  </si>
  <si>
    <t>Calliphoridae</t>
  </si>
  <si>
    <t>Blow-fly</t>
  </si>
  <si>
    <t>Melanophila</t>
  </si>
  <si>
    <t>acuminata</t>
  </si>
  <si>
    <t>Black Fire Beetle</t>
  </si>
  <si>
    <t>logkid</t>
  </si>
  <si>
    <t>logk_mean</t>
  </si>
  <si>
    <t>logk_se</t>
  </si>
  <si>
    <t>ceid</t>
  </si>
  <si>
    <t>genus</t>
  </si>
  <si>
    <t>species</t>
  </si>
  <si>
    <t>sex.stage</t>
  </si>
  <si>
    <t>ommatidia</t>
  </si>
  <si>
    <t>eyediam</t>
  </si>
  <si>
    <t>eyelength</t>
  </si>
  <si>
    <t>museum</t>
  </si>
  <si>
    <t>Actinoseta</t>
  </si>
  <si>
    <t>chelisparsa</t>
  </si>
  <si>
    <t>Female (ovigerous)</t>
  </si>
  <si>
    <t>NMNH</t>
  </si>
  <si>
    <t>Male</t>
  </si>
  <si>
    <t>hummelincki</t>
  </si>
  <si>
    <t>Female</t>
  </si>
  <si>
    <t>jonesi</t>
  </si>
  <si>
    <t>Alphaleberis_alphathrix</t>
  </si>
  <si>
    <t>Amboleberis_americana</t>
  </si>
  <si>
    <t>Archasterope_antarctica</t>
  </si>
  <si>
    <t>Asteropella_rotundicostata</t>
  </si>
  <si>
    <t>Asteropterygion_oculitristis</t>
  </si>
  <si>
    <t>Asteropterygion_skogsbergi</t>
  </si>
  <si>
    <t>Asteropterygion_thomassini</t>
  </si>
  <si>
    <t>Bruuniella_hazeli</t>
  </si>
  <si>
    <t>Cyclasterope_fascigera</t>
  </si>
  <si>
    <t>Cycloleberis_galatheae</t>
  </si>
  <si>
    <t>Cycloleberis_lobiancoi</t>
  </si>
  <si>
    <t>Cycloleberis_squamiger</t>
  </si>
  <si>
    <t>Cylindroleberis_kappa</t>
  </si>
  <si>
    <t>Cylindroleberis_mackenziei</t>
  </si>
  <si>
    <t>was Polyleberis Syme and Poore 2008</t>
  </si>
  <si>
    <t>Cylindroleberis_variabilis</t>
  </si>
  <si>
    <t>Female (juvenile)</t>
  </si>
  <si>
    <t>Cylindroleberis_vibex</t>
  </si>
  <si>
    <t>Cylindroleberis_vix</t>
  </si>
  <si>
    <t>Diasterope_grisea</t>
  </si>
  <si>
    <t>Diasterope_pilosa</t>
  </si>
  <si>
    <t>Diasterope_procax</t>
  </si>
  <si>
    <t>Diasterope_puertoricensis</t>
  </si>
  <si>
    <t>Male (juvenile)</t>
  </si>
  <si>
    <t>Diasterope_schmitti</t>
  </si>
  <si>
    <t>Heptonema_homelix</t>
  </si>
  <si>
    <t>Homasterope_maccaini</t>
  </si>
  <si>
    <t>Leuroleberis_mackenziei</t>
  </si>
  <si>
    <t>Leuroleberis_poulseni</t>
  </si>
  <si>
    <t>NA</t>
  </si>
  <si>
    <t>Leuroleberis_sharpei</t>
  </si>
  <si>
    <t>Microasteropteron_bacescui</t>
  </si>
  <si>
    <t>Parasterope_gamma</t>
  </si>
  <si>
    <t>Parasterope_longiseta</t>
  </si>
  <si>
    <t>Parasterope_muelleri</t>
  </si>
  <si>
    <t>Parasterope_ohlini</t>
  </si>
  <si>
    <t>Parasterope_omega</t>
  </si>
  <si>
    <t>Parasterope_pollex</t>
  </si>
  <si>
    <t>Parasterope_styx</t>
  </si>
  <si>
    <t>Parasterope_zeta</t>
  </si>
  <si>
    <t>Postasterope_barensi</t>
  </si>
  <si>
    <t>Prionotoleberis_pax</t>
  </si>
  <si>
    <t>Prionotoleberis_salomani</t>
  </si>
  <si>
    <t>Skogsbergiella</t>
  </si>
  <si>
    <t>macrothrix</t>
  </si>
  <si>
    <t>spinifera</t>
  </si>
  <si>
    <t>Synasterope_bensoni</t>
  </si>
  <si>
    <t>Synasterope_browni</t>
  </si>
  <si>
    <t>Synasterope_calix</t>
  </si>
  <si>
    <t>Synasterope_matrix</t>
  </si>
  <si>
    <t>Synasterope_setispara</t>
  </si>
  <si>
    <t>Tetraleberis_tanzania</t>
  </si>
  <si>
    <t>Xenoleberis_californica</t>
  </si>
  <si>
    <t>Cataglyphis bicolor- Worker</t>
  </si>
  <si>
    <t>Asaphidion flavipes</t>
  </si>
  <si>
    <t>Periplaneta americana</t>
  </si>
  <si>
    <t>Cataglyphis bicolor- Hunter</t>
  </si>
  <si>
    <t>Abramis brama</t>
  </si>
  <si>
    <t>Acantholumpenus mackayi</t>
  </si>
  <si>
    <t>Acanthurus achilles</t>
  </si>
  <si>
    <t>Alburnus alburnus</t>
  </si>
  <si>
    <t>Alepocephalus bairdii</t>
  </si>
  <si>
    <t>Aequidens pulcher</t>
  </si>
  <si>
    <t>Anoplogaster cornuta</t>
  </si>
  <si>
    <t>Apodichthys flavidus</t>
  </si>
  <si>
    <t>Aptychotrema vincentiana</t>
  </si>
  <si>
    <t>Argyropelecus aculeatus</t>
  </si>
  <si>
    <t>Argyropelecus gigas</t>
  </si>
  <si>
    <t>Arothron meleagris</t>
  </si>
  <si>
    <t>Asterropteryx semipunctata</t>
  </si>
  <si>
    <t>Aulonocara hueseri</t>
  </si>
  <si>
    <t>Aulostomus chinensis</t>
  </si>
  <si>
    <t>Bassozetus compresis</t>
  </si>
  <si>
    <t>Bathysaurus ferox</t>
  </si>
  <si>
    <t>Bathysaurus mollis</t>
  </si>
  <si>
    <t>Benthosema suborbitale</t>
  </si>
  <si>
    <t>Blepsias cirrhosus</t>
  </si>
  <si>
    <t>Bolinichthys indicus</t>
  </si>
  <si>
    <t>Carcharhinus amblyrhynchos</t>
  </si>
  <si>
    <t>Carcharhinus limbatus</t>
  </si>
  <si>
    <t>Carcharhinus melanopterus</t>
  </si>
  <si>
    <t>Carcharhinus obscurus</t>
  </si>
  <si>
    <t>Ceratoscopelus warmingii</t>
  </si>
  <si>
    <t>Chauliodus danae</t>
  </si>
  <si>
    <t>Chauliodus sloani</t>
  </si>
  <si>
    <t>Chiloscyllium punctatum</t>
  </si>
  <si>
    <t>Diaphus rafinesquei</t>
  </si>
  <si>
    <t>Embiotoca jacksoni</t>
  </si>
  <si>
    <t>Enophrys bison</t>
  </si>
  <si>
    <t>Ernogrammus hexagrammus</t>
  </si>
  <si>
    <t>Glaucostegus typus</t>
  </si>
  <si>
    <t>Gobius paganellus</t>
  </si>
  <si>
    <t>Hemilepidotus hemilepidotus</t>
  </si>
  <si>
    <t>Hexagrammos decagrammus</t>
  </si>
  <si>
    <t>Lampanyctus alatus</t>
  </si>
  <si>
    <t>Leptocottus armatus</t>
  </si>
  <si>
    <t>Lethrinops parvidens</t>
  </si>
  <si>
    <t>Limanda limanda</t>
  </si>
  <si>
    <t>Lumpenus sagitta</t>
  </si>
  <si>
    <t>Lutjanus erythropterus</t>
  </si>
  <si>
    <t>Lutjanus sebae</t>
  </si>
  <si>
    <t>Megalops atlanticus</t>
  </si>
  <si>
    <t>Mylochromis lateristriga</t>
  </si>
  <si>
    <t>Naso lituratus</t>
  </si>
  <si>
    <t>Naso unicornis</t>
  </si>
  <si>
    <t>Neotrygon kuhlii</t>
  </si>
  <si>
    <t>Opisthocentrus ocellatus</t>
  </si>
  <si>
    <t>Orectolobus maculatus</t>
  </si>
  <si>
    <t>Orectolobus ornatus</t>
  </si>
  <si>
    <t>Osmerus dentex</t>
  </si>
  <si>
    <t>Ostracion meleagris</t>
  </si>
  <si>
    <t>Photostomias guernei</t>
  </si>
  <si>
    <t>Phycis blennoides</t>
  </si>
  <si>
    <t>Plagiotremus rhinorhynchos</t>
  </si>
  <si>
    <t>Poecilia parae</t>
  </si>
  <si>
    <t>Poecilia latipinna</t>
  </si>
  <si>
    <t>Poecilia mexicana</t>
  </si>
  <si>
    <t>Procottus jettelesii</t>
  </si>
  <si>
    <t>Pundamilia azurea</t>
  </si>
  <si>
    <t>Pundamilia nyererei</t>
  </si>
  <si>
    <t>Rhamphocottus richardsonii</t>
  </si>
  <si>
    <t>Sebastes auriculatus</t>
  </si>
  <si>
    <t>Sebastes caurinus</t>
  </si>
  <si>
    <t>Spinachia spinachia</t>
  </si>
  <si>
    <t>Stichaeopsis nana</t>
  </si>
  <si>
    <t>Sufflamen bursa</t>
  </si>
  <si>
    <t>Trematomus bernacchii</t>
  </si>
  <si>
    <t>Xiphister atropurpureus</t>
  </si>
  <si>
    <t>Zebrasoma veliferum</t>
  </si>
  <si>
    <t>Zebrasoma flavescens</t>
  </si>
  <si>
    <t>Zoarces viviparus</t>
  </si>
  <si>
    <t>Blicca bjoerkna</t>
  </si>
  <si>
    <t>Not found</t>
  </si>
  <si>
    <t>Microgadus proximus</t>
  </si>
  <si>
    <t>Theragra chalcogramma</t>
  </si>
  <si>
    <t>Merluccius puctus</t>
  </si>
  <si>
    <t>Aulorhynchus flavidus</t>
  </si>
  <si>
    <t>Gobiesox maecmdricus</t>
  </si>
  <si>
    <t>Hypomesus pretiosus</t>
  </si>
  <si>
    <t>Spirinchus thaleichthys</t>
  </si>
  <si>
    <t>Acanthurus nigroris</t>
  </si>
  <si>
    <t>Ammodytes hexapterus</t>
  </si>
  <si>
    <t>Apogon kallopterus</t>
  </si>
  <si>
    <t>Ronquilus jordani</t>
  </si>
  <si>
    <t>Lipophyrs pholis</t>
  </si>
  <si>
    <t>Chaetodon kleini</t>
  </si>
  <si>
    <t>Chaetodon unimaculatus</t>
  </si>
  <si>
    <t>Forcipiger flavissimus</t>
  </si>
  <si>
    <t>Haplochromis ishmaeli</t>
  </si>
  <si>
    <t>Metriaclima barlowi</t>
  </si>
  <si>
    <t>Metriaclima livingstonii</t>
  </si>
  <si>
    <t>Metriaclima melabranchion</t>
  </si>
  <si>
    <t>Protomelas taeniolatus</t>
  </si>
  <si>
    <t>Pseudotropheus tropheops</t>
  </si>
  <si>
    <t>Pundamilia luanso</t>
  </si>
  <si>
    <t>Tyrannochromis macrostoma</t>
  </si>
  <si>
    <t>Embiotoca lateralis</t>
  </si>
  <si>
    <t>Hypsurus caryi</t>
  </si>
  <si>
    <t>Micrometrus minimus</t>
  </si>
  <si>
    <t>Micrometrus aurora</t>
  </si>
  <si>
    <t>Rhacochilus vacca</t>
  </si>
  <si>
    <t>Zalembius rosaceus</t>
  </si>
  <si>
    <t>Kuhlia sandvicensis</t>
  </si>
  <si>
    <t>Bodianus bilunnulatus</t>
  </si>
  <si>
    <t>Lutjanus adetii</t>
  </si>
  <si>
    <t>Lutjanus bohar</t>
  </si>
  <si>
    <t>Lutjanus carponotatus</t>
  </si>
  <si>
    <t>Lutjanus malabaricus</t>
  </si>
  <si>
    <t>Lutjanus quinquelineatus</t>
  </si>
  <si>
    <t>Lutjanus russellii</t>
  </si>
  <si>
    <t>Lutjanus johnii</t>
  </si>
  <si>
    <t>Mulloidichthys flavolineatus</t>
  </si>
  <si>
    <t>Parupeneus multifasceatus</t>
  </si>
  <si>
    <t>Pholis omata</t>
  </si>
  <si>
    <t>Pholis laeta</t>
  </si>
  <si>
    <t>Abudefduf abdominalis</t>
  </si>
  <si>
    <t>Chromis hanui</t>
  </si>
  <si>
    <t>Chromis ovalis</t>
  </si>
  <si>
    <t>Chromis vanderbilti</t>
  </si>
  <si>
    <t>Dascyllus albisella</t>
  </si>
  <si>
    <t>Plectroglyphidodon johnstonianus</t>
  </si>
  <si>
    <t>Pomacentrus melanochir</t>
  </si>
  <si>
    <t>Stegastes fasciolatus</t>
  </si>
  <si>
    <t>Anoplarchus purpurescens</t>
  </si>
  <si>
    <t>Pholidapus dybowsky</t>
  </si>
  <si>
    <t>Phytichthys chirus</t>
  </si>
  <si>
    <t>Xiphister mucosus</t>
  </si>
  <si>
    <t>Peprilus simillimus</t>
  </si>
  <si>
    <t>Trichodon trichodon</t>
  </si>
  <si>
    <t>Zanclus cornutus</t>
  </si>
  <si>
    <t>Lycodes pacificus</t>
  </si>
  <si>
    <t>Citharichthys sordidus</t>
  </si>
  <si>
    <t>Hippoglossoides herzensteini</t>
  </si>
  <si>
    <t>Salmo irideus</t>
  </si>
  <si>
    <t>Abyssocottus korotneffi</t>
  </si>
  <si>
    <t>Cottinella boulengeri</t>
  </si>
  <si>
    <t>Limnocottus eurystomus</t>
  </si>
  <si>
    <t>Limnocottus griseus</t>
  </si>
  <si>
    <t>Bothragonus swani</t>
  </si>
  <si>
    <t>Podothecus acipenserinus</t>
  </si>
  <si>
    <t>Artedius fenestrates</t>
  </si>
  <si>
    <t>Artedius meanyi</t>
  </si>
  <si>
    <t>Ascelichthys rhodorus</t>
  </si>
  <si>
    <t>Bero elegans</t>
  </si>
  <si>
    <t>Enophrys diceraus</t>
  </si>
  <si>
    <t>Gymnocanthus pistilliger</t>
  </si>
  <si>
    <t>Gymnocanthus intermedius</t>
  </si>
  <si>
    <t>Icelinus borealis</t>
  </si>
  <si>
    <t>Jordania zonope</t>
  </si>
  <si>
    <t>Megalocottus platycephalus</t>
  </si>
  <si>
    <t>Microcottus sellaris</t>
  </si>
  <si>
    <t>Myoxocephalus potyacanthocephalus</t>
  </si>
  <si>
    <t>Myoxocephalus stelleri</t>
  </si>
  <si>
    <t>Myoxocephalus brandti</t>
  </si>
  <si>
    <t>Myoxocephalus jack</t>
  </si>
  <si>
    <t>Scorpaenichthys marmoratus</t>
  </si>
  <si>
    <t>Triglops pingelii</t>
  </si>
  <si>
    <t>Batrachocottus baicalensis</t>
  </si>
  <si>
    <t>Batrachocottus multiradiatus</t>
  </si>
  <si>
    <t>Cottocomephorus grewingkii</t>
  </si>
  <si>
    <t>Eumicrotremus orbis</t>
  </si>
  <si>
    <t>Hemitripterus villosus</t>
  </si>
  <si>
    <t>Nautichthys oculofasciatus</t>
  </si>
  <si>
    <t>Hexagrammos octogrammus</t>
  </si>
  <si>
    <t>Hexagrammos stelleri</t>
  </si>
  <si>
    <t>Ophiodon elongatus</t>
  </si>
  <si>
    <t>Pleurogrammus azonus</t>
  </si>
  <si>
    <t>Liparis dennyi</t>
  </si>
  <si>
    <t>Liparis pulchellus</t>
  </si>
  <si>
    <t>Liparis florae</t>
  </si>
  <si>
    <t>Liparis greeni</t>
  </si>
  <si>
    <t>Dasycottus setiger</t>
  </si>
  <si>
    <t>Gilbertidia sigalutes</t>
  </si>
  <si>
    <t>Psychrobites paradoxus</t>
  </si>
  <si>
    <t>Dendrochirus zebra</t>
  </si>
  <si>
    <t>Sebastes empaeus</t>
  </si>
  <si>
    <t>Ictalurus catus</t>
  </si>
  <si>
    <t>Hippocampus subelongatus</t>
  </si>
  <si>
    <t>Hippocampus barbouri</t>
  </si>
  <si>
    <t>Stigmatopora argus</t>
  </si>
  <si>
    <t>Sygnathus leptorhynchus</t>
  </si>
  <si>
    <t>Canthidermis maculatus</t>
  </si>
  <si>
    <t>Pergavor spilosoma</t>
  </si>
  <si>
    <t>Pergavor aspricaudus</t>
  </si>
  <si>
    <t>Dasyatis fluviorum</t>
  </si>
  <si>
    <t>Himantura fai</t>
  </si>
  <si>
    <t>Taeniura lymma</t>
  </si>
  <si>
    <t>Gymnura australis</t>
  </si>
  <si>
    <t>Aetobatus narinari</t>
  </si>
  <si>
    <t>Aptychotrema rostrata</t>
  </si>
  <si>
    <t>Trygonorrhina fasciata</t>
  </si>
  <si>
    <t>Rhinobatos lentiginosus</t>
  </si>
  <si>
    <t>Rhinoptera bonasus</t>
  </si>
  <si>
    <t>Rhynchobatus australiae</t>
  </si>
  <si>
    <t>Trygonoptera testacea</t>
  </si>
  <si>
    <t>Urobatis jamaicensis</t>
  </si>
  <si>
    <t>Carcharhinus amboinensis</t>
  </si>
  <si>
    <t>Carcharhinus leucas</t>
  </si>
  <si>
    <t>Rhizoprionodon taylori</t>
  </si>
  <si>
    <t>Alouatta sp.</t>
  </si>
  <si>
    <t>Lampetra fluviatilis</t>
  </si>
  <si>
    <t>Gasterosteus acuelatus</t>
  </si>
  <si>
    <t>Poecilia reticulata cumana</t>
  </si>
  <si>
    <t>Poecilia reticulata trinidad</t>
  </si>
  <si>
    <t>Ichthyocossus ovatus</t>
  </si>
  <si>
    <t>Gonostoma bathyphilium</t>
  </si>
  <si>
    <t>Coryphaenoides guntheri</t>
  </si>
  <si>
    <t>Conocara salmonea</t>
  </si>
  <si>
    <t>Hoplostethus mediteranus</t>
  </si>
  <si>
    <t>Aristostomias tittmani</t>
  </si>
  <si>
    <t>Carassius carassius</t>
  </si>
  <si>
    <t>More than 2 records</t>
  </si>
  <si>
    <t>Scardinius erythrophthalmus</t>
  </si>
  <si>
    <t>Tinca tinca</t>
  </si>
  <si>
    <t>Fundulus heteroclitus</t>
  </si>
  <si>
    <t>Poecilia formosa</t>
  </si>
  <si>
    <t>Gaidropsarus mediterraneus</t>
  </si>
  <si>
    <t>Poecilia reticulata</t>
  </si>
  <si>
    <t>Gasterosteus aculeatus</t>
  </si>
  <si>
    <t>Trachurus mediterraneus</t>
  </si>
  <si>
    <t>Spicara smaris</t>
  </si>
  <si>
    <t>Lepomis macrochirus</t>
  </si>
  <si>
    <t>Micropterus salmoides</t>
  </si>
  <si>
    <t>Copadichromis borleyi</t>
  </si>
  <si>
    <t>Haplochromis burtoni</t>
  </si>
  <si>
    <t>Haplochromis pyrrhocephalus</t>
  </si>
  <si>
    <t>Haplochromis piceatus</t>
  </si>
  <si>
    <t>Melanochromis auratus</t>
  </si>
  <si>
    <t>Gobiusculus flavescens</t>
  </si>
  <si>
    <t>Mullus barbatus</t>
  </si>
  <si>
    <t>Trematomus hansoni</t>
  </si>
  <si>
    <t>Perca fluviatilis</t>
  </si>
  <si>
    <t>Sander lucioperca</t>
  </si>
  <si>
    <t>Chromis verater</t>
  </si>
  <si>
    <t>Diplodus annularis</t>
  </si>
  <si>
    <t>Sphyraena barracuda</t>
  </si>
  <si>
    <t>Chirolophis japonicus</t>
  </si>
  <si>
    <t>Stichaeus grigorjewi</t>
  </si>
  <si>
    <t>Stichaeus nozawae</t>
  </si>
  <si>
    <t>Hippoglossoides elassodon</t>
  </si>
  <si>
    <t>Isopsetta isolepis</t>
  </si>
  <si>
    <t>Lepidopsetta bilineata</t>
  </si>
  <si>
    <t>Lepidopsetta polyxystra</t>
  </si>
  <si>
    <t>Lyopsetta exilis</t>
  </si>
  <si>
    <t>Microstomus kitt</t>
  </si>
  <si>
    <t>Parophrys vetulus</t>
  </si>
  <si>
    <t>Platichthys stellatus</t>
  </si>
  <si>
    <t>Platichthys flesus</t>
  </si>
  <si>
    <t>Pleuronectes asper</t>
  </si>
  <si>
    <t>Pleuronectes herzensteini</t>
  </si>
  <si>
    <t>Pleuronectes obscurus</t>
  </si>
  <si>
    <t>Salmo trutta</t>
  </si>
  <si>
    <t>Artedius harringtoni</t>
  </si>
  <si>
    <t>Clinocottus globiceps</t>
  </si>
  <si>
    <t>Oligocottus maculosus</t>
  </si>
  <si>
    <t>Taurulus bubalis</t>
  </si>
  <si>
    <t>Triglopsis quadricornis</t>
  </si>
  <si>
    <t>Paracottus knerii</t>
  </si>
  <si>
    <t>Scorpaena porcus</t>
  </si>
  <si>
    <t>Chelidonichthys lucernus</t>
  </si>
  <si>
    <t>Eutrigla gurnardus</t>
  </si>
  <si>
    <t>Ictalurus melas</t>
  </si>
  <si>
    <t>Cavia porcellus</t>
  </si>
  <si>
    <t>Oncorhynchus mykiss</t>
  </si>
  <si>
    <t>Danio rerio</t>
  </si>
  <si>
    <t>Eigenmannia virescens</t>
  </si>
  <si>
    <t>Idiacanthus fasciola</t>
  </si>
  <si>
    <t>Stomias boa</t>
  </si>
  <si>
    <t>Vinciguerria nimbaria</t>
  </si>
  <si>
    <t>Gonostoma elongatum</t>
  </si>
  <si>
    <t>Cataetyx laticeps</t>
  </si>
  <si>
    <t>Malacosteus niger</t>
  </si>
  <si>
    <t>Bins</t>
  </si>
  <si>
    <t>Problem area is 460-540nm</t>
  </si>
  <si>
    <t>Frequency</t>
  </si>
  <si>
    <t>Cumu. Freq.</t>
  </si>
  <si>
    <t>Lambda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</si>
</sst>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6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1155CC"/>
      <name val="Arial"/>
    </font>
    <font>
      <sz val="10"/>
      <color rgb="FF000000"/>
      <name val="Roboto"/>
    </font>
    <font>
      <sz val="10"/>
      <color theme="1"/>
      <name val="Arial"/>
    </font>
    <font>
      <u/>
      <sz val="10"/>
      <color rgb="FF1155CC"/>
      <name val="Arial"/>
    </font>
    <font>
      <sz val="10"/>
      <color rgb="FF000000"/>
      <name val="Arial"/>
    </font>
    <font>
      <u/>
      <sz val="10"/>
      <color rgb="FF1155CC"/>
      <name val="Arial"/>
    </font>
    <font>
      <u/>
      <sz val="10"/>
      <color rgb="FF000000"/>
      <name val="Arial"/>
    </font>
    <font>
      <u/>
      <sz val="10"/>
      <color rgb="FF0000FF"/>
      <name val="Arial"/>
    </font>
    <font>
      <b/>
      <sz val="10"/>
      <color theme="1"/>
      <name val="Arial"/>
      <scheme val="minor"/>
    </font>
    <font>
      <u/>
      <sz val="10"/>
      <color theme="1"/>
      <name val="Arial"/>
    </font>
    <font>
      <u/>
      <sz val="10"/>
      <color theme="1"/>
      <name val="Arial"/>
    </font>
    <font>
      <sz val="10"/>
      <color theme="1"/>
      <name val="Arial"/>
      <scheme val="minor"/>
    </font>
    <font>
      <u/>
      <sz val="10"/>
      <color rgb="FF000000"/>
      <name val="Arial"/>
    </font>
    <font>
      <u/>
      <sz val="10"/>
      <color theme="1"/>
      <name val="Arial"/>
    </font>
    <font>
      <u/>
      <sz val="10"/>
      <color theme="1"/>
      <name val="Arial"/>
    </font>
    <font>
      <u/>
      <sz val="10"/>
      <color rgb="FF000000"/>
      <name val="Arial"/>
    </font>
    <font>
      <u/>
      <sz val="10"/>
      <color theme="1"/>
      <name val="Arial"/>
    </font>
    <font>
      <u/>
      <sz val="10"/>
      <color theme="1"/>
      <name val="Arial"/>
    </font>
    <font>
      <sz val="10"/>
      <color theme="1"/>
      <name val="Arial"/>
    </font>
    <font>
      <u/>
      <sz val="10"/>
      <color theme="1"/>
      <name val="Arial"/>
    </font>
    <font>
      <u/>
      <sz val="10"/>
      <color rgb="FF000000"/>
      <name val="Arial"/>
    </font>
    <font>
      <u/>
      <sz val="10"/>
      <color theme="1"/>
      <name val="Arial"/>
    </font>
    <font>
      <sz val="11"/>
      <color theme="1"/>
      <name val="Arial"/>
    </font>
    <font>
      <u/>
      <sz val="10"/>
      <color rgb="FF0000FF"/>
      <name val="Arial"/>
    </font>
    <font>
      <u/>
      <sz val="10"/>
      <color theme="1"/>
      <name val="Arial"/>
    </font>
    <font>
      <u/>
      <sz val="10"/>
      <color theme="1"/>
      <name val="Arial"/>
      <scheme val="minor"/>
    </font>
    <font>
      <sz val="11"/>
      <color rgb="FF000000"/>
      <name val="&quot;Times New Roman&quot;"/>
    </font>
    <font>
      <u/>
      <sz val="11"/>
      <color rgb="FF1155CC"/>
      <name val="&quot;Times New Roman&quot;"/>
    </font>
    <font>
      <u/>
      <sz val="11"/>
      <color rgb="FFFF6C00"/>
      <name val="Arial"/>
    </font>
    <font>
      <u/>
      <sz val="11"/>
      <color rgb="FF0C7DBB"/>
      <name val="NexusSans"/>
    </font>
    <font>
      <sz val="10"/>
      <color rgb="FF000000"/>
      <name val="Arial"/>
    </font>
    <font>
      <u/>
      <sz val="10"/>
      <color rgb="FF4C2C92"/>
      <name val="&quot;Helvetica Neue&quot;"/>
    </font>
    <font>
      <u/>
      <sz val="11"/>
      <color rgb="FF005274"/>
      <name val="&quot;Open Sans&quot;"/>
    </font>
    <font>
      <u/>
      <sz val="11"/>
      <color rgb="FF005274"/>
      <name val="&quot;Open Sans&quot;"/>
    </font>
    <font>
      <u/>
      <sz val="8"/>
      <color rgb="FF4C2C92"/>
      <name val="&quot;Helvetica Neue&quot;"/>
    </font>
    <font>
      <sz val="8"/>
      <color theme="1"/>
      <name val="Arial"/>
      <scheme val="minor"/>
    </font>
    <font>
      <sz val="8"/>
      <color theme="1"/>
      <name val="Arial"/>
    </font>
    <font>
      <sz val="10"/>
      <color rgb="FF000000"/>
      <name val="Arial"/>
    </font>
    <font>
      <u/>
      <sz val="10"/>
      <color rgb="FF000000"/>
      <name val="Arial"/>
      <scheme val="minor"/>
    </font>
    <font>
      <u/>
      <sz val="10"/>
      <color rgb="FF205493"/>
      <name val="&quot;system-ui&quot;"/>
    </font>
    <font>
      <u/>
      <sz val="10"/>
      <color rgb="FF1155CC"/>
      <name val="Arial"/>
      <scheme val="minor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theme="1"/>
      <name val="Arial"/>
    </font>
    <font>
      <u/>
      <sz val="11"/>
      <color rgb="FF676765"/>
      <name val="&quot;GT America Standard&quot;"/>
    </font>
    <font>
      <sz val="10"/>
      <color rgb="FF1A1A1A"/>
      <name val="Arial"/>
      <scheme val="minor"/>
    </font>
    <font>
      <sz val="10"/>
      <color theme="5"/>
      <name val="Arial"/>
      <scheme val="minor"/>
    </font>
    <font>
      <sz val="10"/>
      <color rgb="FFFF0000"/>
      <name val="Arial"/>
      <scheme val="minor"/>
    </font>
    <font>
      <sz val="10"/>
      <color theme="5"/>
      <name val="Arial"/>
      <scheme val="minor"/>
    </font>
    <font>
      <sz val="10"/>
      <color rgb="FFEA4335"/>
      <name val="Arial"/>
      <scheme val="minor"/>
    </font>
    <font>
      <sz val="10"/>
      <color rgb="FF000000"/>
      <name val="Helvetica"/>
    </font>
    <font>
      <sz val="12"/>
      <color rgb="FF1A1A1A"/>
      <name val="Effra"/>
    </font>
    <font>
      <sz val="11"/>
      <color rgb="FF444444"/>
      <name val="Arial"/>
    </font>
    <font>
      <sz val="10"/>
      <color rgb="FF000000"/>
      <name val="Monospace"/>
    </font>
    <font>
      <sz val="10"/>
      <color rgb="FF333333"/>
      <name val="Arial"/>
      <scheme val="minor"/>
    </font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5"/>
      <name val="Arial"/>
      <scheme val="minor"/>
    </font>
    <font>
      <sz val="10"/>
      <color rgb="FF222222"/>
      <name val="Arial"/>
    </font>
    <font>
      <sz val="10"/>
      <color theme="1"/>
      <name val="Monospace"/>
    </font>
    <font>
      <u/>
      <sz val="10"/>
      <color rgb="FF1155CC"/>
      <name val="Arial"/>
      <scheme val="minor"/>
    </font>
    <font>
      <b/>
      <i/>
      <sz val="9"/>
      <color theme="1"/>
      <name val="Arial"/>
    </font>
    <font>
      <b/>
      <i/>
      <sz val="9"/>
      <color rgb="FF000000"/>
      <name val="Arial"/>
    </font>
    <font>
      <b/>
      <sz val="9"/>
      <color theme="1"/>
      <name val="Arial"/>
    </font>
    <font>
      <i/>
      <sz val="9"/>
      <color theme="1"/>
      <name val="Arial"/>
    </font>
    <font>
      <sz val="9"/>
      <color theme="1"/>
      <name val="Arial"/>
    </font>
    <font>
      <b/>
      <sz val="9"/>
      <color rgb="FFFF0000"/>
      <name val="Arial"/>
    </font>
    <font>
      <sz val="12"/>
      <color theme="1"/>
      <name val="Calibri"/>
    </font>
    <font>
      <i/>
      <sz val="9"/>
      <color rgb="FF000000"/>
      <name val="Arial"/>
    </font>
    <font>
      <i/>
      <sz val="9"/>
      <color theme="1"/>
      <name val="Arial"/>
      <scheme val="minor"/>
    </font>
    <font>
      <i/>
      <sz val="10"/>
      <color theme="1"/>
      <name val="Arial"/>
    </font>
    <font>
      <sz val="12"/>
      <color rgb="FF000000"/>
      <name val="Calibri"/>
    </font>
    <font>
      <sz val="12"/>
      <color rgb="FF000000"/>
      <name val="Docs-Calibri"/>
    </font>
    <font>
      <sz val="10"/>
      <color rgb="FF000000"/>
      <name val="Roboto"/>
    </font>
    <font>
      <sz val="10"/>
      <color rgb="FF202122"/>
      <name val="Arial"/>
    </font>
    <font>
      <sz val="11"/>
      <color rgb="FF2E2E2E"/>
      <name val="NexusSerif"/>
    </font>
    <font>
      <sz val="10"/>
      <color theme="1"/>
      <name val="Times New Roman"/>
    </font>
    <font>
      <b/>
      <sz val="10"/>
      <color theme="1"/>
      <name val="Arial"/>
    </font>
    <font>
      <b/>
      <sz val="10"/>
      <name val="Arial"/>
    </font>
    <font>
      <sz val="9"/>
      <color rgb="FF000000"/>
      <name val="Arial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FF00FF"/>
        <bgColor rgb="FFFF00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9900FF"/>
        <bgColor rgb="FF9900FF"/>
      </patternFill>
    </fill>
    <fill>
      <patternFill patternType="solid">
        <fgColor rgb="FFF9CB9C"/>
        <bgColor rgb="FFF9CB9C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7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2" borderId="0" xfId="0" applyFont="1" applyFill="1" applyAlignment="1"/>
    <xf numFmtId="0" fontId="5" fillId="0" borderId="0" xfId="0" applyFont="1" applyAlignment="1">
      <alignment horizontal="right"/>
    </xf>
    <xf numFmtId="0" fontId="5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7" fillId="0" borderId="0" xfId="0" applyFont="1" applyAlignment="1">
      <alignment horizontal="right"/>
    </xf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5" fillId="0" borderId="0" xfId="0" applyFont="1" applyAlignment="1"/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2" fillId="0" borderId="0" xfId="0" applyFont="1" applyAlignment="1"/>
    <xf numFmtId="0" fontId="2" fillId="0" borderId="0" xfId="0" applyFont="1" applyAlignment="1">
      <alignment horizontal="left"/>
    </xf>
    <xf numFmtId="0" fontId="13" fillId="0" borderId="0" xfId="0" applyFont="1" applyAlignment="1"/>
    <xf numFmtId="0" fontId="14" fillId="0" borderId="0" xfId="0" applyFont="1" applyAlignment="1"/>
    <xf numFmtId="0" fontId="15" fillId="0" borderId="0" xfId="0" applyFont="1" applyAlignment="1"/>
    <xf numFmtId="0" fontId="16" fillId="2" borderId="0" xfId="0" applyFont="1" applyFill="1" applyAlignment="1">
      <alignment wrapText="1"/>
    </xf>
    <xf numFmtId="0" fontId="17" fillId="3" borderId="0" xfId="0" applyFont="1" applyFill="1" applyAlignment="1"/>
    <xf numFmtId="0" fontId="14" fillId="2" borderId="0" xfId="0" applyFont="1" applyFill="1" applyAlignment="1"/>
    <xf numFmtId="0" fontId="18" fillId="3" borderId="0" xfId="0" applyFont="1" applyFill="1" applyAlignment="1"/>
    <xf numFmtId="0" fontId="19" fillId="3" borderId="0" xfId="0" applyFont="1" applyFill="1" applyAlignment="1"/>
    <xf numFmtId="0" fontId="20" fillId="2" borderId="0" xfId="0" applyFont="1" applyFill="1" applyAlignment="1">
      <alignment wrapText="1"/>
    </xf>
    <xf numFmtId="0" fontId="14" fillId="0" borderId="0" xfId="0" applyFont="1" applyAlignment="1">
      <alignment horizontal="left"/>
    </xf>
    <xf numFmtId="0" fontId="14" fillId="0" borderId="0" xfId="0" applyFont="1" applyAlignment="1"/>
    <xf numFmtId="0" fontId="14" fillId="0" borderId="0" xfId="0" applyFont="1" applyAlignment="1"/>
    <xf numFmtId="0" fontId="14" fillId="0" borderId="0" xfId="0" applyFont="1" applyAlignment="1">
      <alignment horizontal="left" wrapText="1"/>
    </xf>
    <xf numFmtId="0" fontId="14" fillId="0" borderId="0" xfId="0" applyFont="1" applyAlignment="1"/>
    <xf numFmtId="0" fontId="21" fillId="0" borderId="0" xfId="0" applyFont="1" applyAlignment="1">
      <alignment horizontal="left"/>
    </xf>
    <xf numFmtId="0" fontId="14" fillId="4" borderId="0" xfId="0" applyFont="1" applyFill="1" applyAlignment="1"/>
    <xf numFmtId="0" fontId="14" fillId="0" borderId="0" xfId="0" applyFont="1" applyAlignment="1">
      <alignment wrapText="1"/>
    </xf>
    <xf numFmtId="0" fontId="14" fillId="2" borderId="0" xfId="0" applyFont="1" applyFill="1" applyAlignment="1"/>
    <xf numFmtId="0" fontId="1" fillId="5" borderId="0" xfId="0" applyFont="1" applyFill="1" applyAlignment="1"/>
    <xf numFmtId="0" fontId="7" fillId="2" borderId="0" xfId="0" applyFont="1" applyFill="1" applyAlignment="1">
      <alignment horizontal="left"/>
    </xf>
    <xf numFmtId="0" fontId="22" fillId="2" borderId="0" xfId="0" applyFont="1" applyFill="1" applyAlignment="1"/>
    <xf numFmtId="0" fontId="23" fillId="0" borderId="0" xfId="0" applyFont="1" applyAlignment="1"/>
    <xf numFmtId="0" fontId="24" fillId="2" borderId="0" xfId="0" applyFont="1" applyFill="1" applyAlignment="1">
      <alignment wrapText="1"/>
    </xf>
    <xf numFmtId="0" fontId="5" fillId="0" borderId="0" xfId="0" applyFont="1" applyAlignment="1">
      <alignment horizontal="left"/>
    </xf>
    <xf numFmtId="0" fontId="2" fillId="6" borderId="0" xfId="0" applyFont="1" applyFill="1" applyAlignment="1"/>
    <xf numFmtId="0" fontId="25" fillId="7" borderId="0" xfId="0" applyFont="1" applyFill="1" applyAlignment="1"/>
    <xf numFmtId="0" fontId="26" fillId="6" borderId="0" xfId="0" applyFont="1" applyFill="1" applyAlignment="1"/>
    <xf numFmtId="0" fontId="1" fillId="6" borderId="0" xfId="0" applyFont="1" applyFill="1" applyAlignment="1"/>
    <xf numFmtId="0" fontId="27" fillId="2" borderId="0" xfId="0" applyFont="1" applyFill="1" applyAlignment="1"/>
    <xf numFmtId="0" fontId="28" fillId="2" borderId="0" xfId="0" applyFont="1" applyFill="1" applyAlignment="1">
      <alignment wrapText="1"/>
    </xf>
    <xf numFmtId="0" fontId="5" fillId="0" borderId="0" xfId="0" applyFont="1" applyAlignment="1"/>
    <xf numFmtId="0" fontId="29" fillId="2" borderId="0" xfId="0" applyFont="1" applyFill="1" applyAlignment="1">
      <alignment vertical="top"/>
    </xf>
    <xf numFmtId="0" fontId="30" fillId="2" borderId="0" xfId="0" applyFont="1" applyFill="1" applyAlignment="1">
      <alignment vertical="top"/>
    </xf>
    <xf numFmtId="0" fontId="31" fillId="0" borderId="0" xfId="0" applyFont="1" applyAlignment="1"/>
    <xf numFmtId="0" fontId="32" fillId="0" borderId="0" xfId="0" applyFont="1" applyAlignment="1"/>
    <xf numFmtId="0" fontId="33" fillId="0" borderId="0" xfId="0" applyFont="1" applyAlignme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7" fillId="6" borderId="0" xfId="0" applyFont="1" applyFill="1" applyAlignment="1"/>
    <xf numFmtId="0" fontId="34" fillId="0" borderId="0" xfId="0" applyFont="1" applyAlignment="1"/>
    <xf numFmtId="0" fontId="35" fillId="2" borderId="0" xfId="0" applyFont="1" applyFill="1" applyAlignment="1">
      <alignment wrapText="1"/>
    </xf>
    <xf numFmtId="0" fontId="36" fillId="0" borderId="0" xfId="0" applyFont="1" applyAlignment="1">
      <alignment wrapText="1"/>
    </xf>
    <xf numFmtId="0" fontId="37" fillId="0" borderId="0" xfId="0" applyFont="1" applyAlignment="1"/>
    <xf numFmtId="0" fontId="38" fillId="0" borderId="0" xfId="0" applyFont="1" applyAlignment="1"/>
    <xf numFmtId="0" fontId="39" fillId="0" borderId="0" xfId="0" applyFont="1" applyAlignment="1"/>
    <xf numFmtId="0" fontId="39" fillId="0" borderId="1" xfId="0" applyFont="1" applyBorder="1" applyAlignment="1"/>
    <xf numFmtId="0" fontId="40" fillId="0" borderId="0" xfId="0" applyFont="1" applyAlignment="1"/>
    <xf numFmtId="0" fontId="41" fillId="0" borderId="0" xfId="0" applyFont="1" applyAlignment="1"/>
    <xf numFmtId="0" fontId="14" fillId="0" borderId="0" xfId="0" applyFont="1"/>
    <xf numFmtId="0" fontId="42" fillId="0" borderId="0" xfId="0" applyFont="1" applyAlignment="1"/>
    <xf numFmtId="0" fontId="43" fillId="0" borderId="0" xfId="0" applyFont="1" applyAlignment="1"/>
    <xf numFmtId="0" fontId="44" fillId="0" borderId="0" xfId="0" applyFont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45" fillId="0" borderId="0" xfId="0" applyFont="1" applyAlignment="1"/>
    <xf numFmtId="0" fontId="46" fillId="9" borderId="0" xfId="0" applyFont="1" applyFill="1" applyAlignment="1"/>
    <xf numFmtId="0" fontId="2" fillId="9" borderId="0" xfId="0" applyFont="1" applyFill="1" applyAlignment="1"/>
    <xf numFmtId="0" fontId="2" fillId="9" borderId="0" xfId="0" applyFont="1" applyFill="1" applyAlignment="1">
      <alignment horizontal="left"/>
    </xf>
    <xf numFmtId="0" fontId="1" fillId="9" borderId="0" xfId="0" applyFont="1" applyFill="1" applyAlignment="1"/>
    <xf numFmtId="0" fontId="47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11" fillId="0" borderId="0" xfId="0" applyFont="1" applyAlignment="1"/>
    <xf numFmtId="0" fontId="14" fillId="0" borderId="0" xfId="0" applyFont="1" applyAlignment="1"/>
    <xf numFmtId="0" fontId="14" fillId="0" borderId="0" xfId="0" applyFont="1" applyAlignment="1"/>
    <xf numFmtId="0" fontId="48" fillId="2" borderId="0" xfId="0" applyFont="1" applyFill="1" applyAlignment="1"/>
    <xf numFmtId="0" fontId="49" fillId="0" borderId="0" xfId="0" applyFont="1" applyAlignment="1"/>
    <xf numFmtId="0" fontId="50" fillId="0" borderId="0" xfId="0" applyFont="1" applyAlignment="1"/>
    <xf numFmtId="0" fontId="51" fillId="0" borderId="0" xfId="0" applyFont="1" applyAlignment="1"/>
    <xf numFmtId="0" fontId="52" fillId="0" borderId="0" xfId="0" applyFont="1" applyAlignment="1"/>
    <xf numFmtId="0" fontId="53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1" xfId="0" applyFont="1" applyBorder="1" applyAlignment="1"/>
    <xf numFmtId="0" fontId="5" fillId="0" borderId="0" xfId="0" applyFont="1" applyAlignment="1"/>
    <xf numFmtId="0" fontId="54" fillId="2" borderId="0" xfId="0" applyFont="1" applyFill="1" applyAlignment="1"/>
    <xf numFmtId="0" fontId="2" fillId="0" borderId="0" xfId="0" applyFont="1"/>
    <xf numFmtId="0" fontId="2" fillId="0" borderId="0" xfId="0" applyFont="1" applyAlignment="1"/>
    <xf numFmtId="0" fontId="55" fillId="2" borderId="0" xfId="0" applyFont="1" applyFill="1" applyAlignment="1">
      <alignment horizontal="left"/>
    </xf>
    <xf numFmtId="0" fontId="56" fillId="2" borderId="0" xfId="0" applyFont="1" applyFill="1" applyAlignment="1">
      <alignment horizontal="left" wrapText="1"/>
    </xf>
    <xf numFmtId="0" fontId="5" fillId="2" borderId="2" xfId="0" applyFont="1" applyFill="1" applyBorder="1" applyAlignment="1"/>
    <xf numFmtId="0" fontId="0" fillId="0" borderId="0" xfId="0" applyFont="1" applyAlignment="1"/>
    <xf numFmtId="0" fontId="4" fillId="0" borderId="0" xfId="0" applyFont="1" applyAlignment="1"/>
    <xf numFmtId="0" fontId="58" fillId="0" borderId="0" xfId="0" applyFont="1" applyAlignment="1"/>
    <xf numFmtId="0" fontId="59" fillId="0" borderId="0" xfId="0" applyFont="1" applyAlignment="1"/>
    <xf numFmtId="0" fontId="33" fillId="0" borderId="0" xfId="0" applyFont="1" applyAlignment="1"/>
    <xf numFmtId="0" fontId="7" fillId="0" borderId="0" xfId="0" applyFont="1" applyAlignment="1">
      <alignment horizontal="left" wrapText="1"/>
    </xf>
    <xf numFmtId="0" fontId="60" fillId="0" borderId="0" xfId="0" applyFont="1" applyAlignment="1"/>
    <xf numFmtId="0" fontId="7" fillId="0" borderId="0" xfId="0" applyFont="1" applyAlignment="1"/>
    <xf numFmtId="0" fontId="7" fillId="0" borderId="0" xfId="0" applyFont="1" applyAlignment="1"/>
    <xf numFmtId="0" fontId="5" fillId="0" borderId="0" xfId="0" applyFont="1" applyAlignment="1"/>
    <xf numFmtId="0" fontId="7" fillId="2" borderId="0" xfId="0" applyFont="1" applyFill="1" applyAlignment="1">
      <alignment horizontal="right"/>
    </xf>
    <xf numFmtId="0" fontId="7" fillId="2" borderId="0" xfId="0" applyFont="1" applyFill="1" applyAlignment="1">
      <alignment horizontal="left" wrapText="1"/>
    </xf>
    <xf numFmtId="0" fontId="5" fillId="2" borderId="0" xfId="0" applyFont="1" applyFill="1" applyAlignment="1"/>
    <xf numFmtId="0" fontId="5" fillId="2" borderId="0" xfId="0" applyFont="1" applyFill="1" applyAlignment="1">
      <alignment wrapText="1"/>
    </xf>
    <xf numFmtId="0" fontId="5" fillId="2" borderId="0" xfId="0" applyFont="1" applyFill="1" applyAlignment="1"/>
    <xf numFmtId="0" fontId="5" fillId="0" borderId="2" xfId="0" applyFont="1" applyBorder="1" applyAlignment="1"/>
    <xf numFmtId="0" fontId="62" fillId="2" borderId="0" xfId="0" applyFont="1" applyFill="1" applyAlignment="1">
      <alignment wrapText="1"/>
    </xf>
    <xf numFmtId="0" fontId="5" fillId="0" borderId="0" xfId="0" applyFont="1" applyAlignment="1">
      <alignment horizontal="right"/>
    </xf>
    <xf numFmtId="0" fontId="61" fillId="2" borderId="0" xfId="0" applyFont="1" applyFill="1" applyAlignment="1">
      <alignment horizontal="left"/>
    </xf>
    <xf numFmtId="0" fontId="11" fillId="0" borderId="0" xfId="0" applyFont="1" applyAlignment="1"/>
    <xf numFmtId="0" fontId="11" fillId="0" borderId="0" xfId="0" applyFont="1" applyAlignment="1"/>
    <xf numFmtId="0" fontId="14" fillId="0" borderId="0" xfId="0" applyFont="1" applyAlignment="1">
      <alignment horizontal="right"/>
    </xf>
    <xf numFmtId="0" fontId="14" fillId="0" borderId="0" xfId="0" applyFont="1" applyAlignment="1"/>
    <xf numFmtId="0" fontId="14" fillId="0" borderId="0" xfId="0" applyFont="1" applyAlignment="1"/>
    <xf numFmtId="0" fontId="57" fillId="2" borderId="0" xfId="0" applyFont="1" applyFill="1" applyAlignment="1"/>
    <xf numFmtId="0" fontId="0" fillId="2" borderId="0" xfId="0" applyFont="1" applyFill="1" applyAlignment="1"/>
    <xf numFmtId="0" fontId="33" fillId="2" borderId="0" xfId="0" applyFont="1" applyFill="1" applyAlignment="1"/>
    <xf numFmtId="0" fontId="63" fillId="0" borderId="0" xfId="0" applyFont="1" applyAlignment="1"/>
    <xf numFmtId="0" fontId="5" fillId="0" borderId="2" xfId="0" applyFont="1" applyBorder="1" applyAlignment="1"/>
    <xf numFmtId="0" fontId="64" fillId="2" borderId="0" xfId="0" applyFont="1" applyFill="1" applyAlignment="1">
      <alignment horizontal="center" vertical="top" wrapText="1"/>
    </xf>
    <xf numFmtId="2" fontId="64" fillId="2" borderId="0" xfId="0" applyNumberFormat="1" applyFont="1" applyFill="1" applyAlignment="1">
      <alignment horizontal="center" vertical="top" wrapText="1"/>
    </xf>
    <xf numFmtId="2" fontId="65" fillId="2" borderId="0" xfId="0" applyNumberFormat="1" applyFont="1" applyFill="1" applyAlignment="1">
      <alignment horizontal="center" vertical="top" wrapText="1"/>
    </xf>
    <xf numFmtId="2" fontId="66" fillId="2" borderId="0" xfId="0" applyNumberFormat="1" applyFont="1" applyFill="1" applyAlignment="1">
      <alignment horizontal="center" vertical="top" wrapText="1"/>
    </xf>
    <xf numFmtId="2" fontId="66" fillId="2" borderId="0" xfId="0" applyNumberFormat="1" applyFont="1" applyFill="1" applyAlignment="1">
      <alignment horizontal="center" vertical="top" wrapText="1"/>
    </xf>
    <xf numFmtId="0" fontId="67" fillId="2" borderId="0" xfId="0" applyFont="1" applyFill="1" applyAlignment="1">
      <alignment vertical="top" wrapText="1"/>
    </xf>
    <xf numFmtId="0" fontId="68" fillId="2" borderId="0" xfId="0" applyFont="1" applyFill="1" applyAlignment="1">
      <alignment horizontal="center" vertical="top"/>
    </xf>
    <xf numFmtId="2" fontId="68" fillId="2" borderId="0" xfId="0" applyNumberFormat="1" applyFont="1" applyFill="1" applyAlignment="1">
      <alignment horizontal="center" vertical="top"/>
    </xf>
    <xf numFmtId="2" fontId="69" fillId="2" borderId="0" xfId="0" applyNumberFormat="1" applyFont="1" applyFill="1" applyAlignment="1">
      <alignment horizontal="center" vertical="top"/>
    </xf>
    <xf numFmtId="0" fontId="68" fillId="2" borderId="0" xfId="0" applyFont="1" applyFill="1" applyAlignment="1">
      <alignment horizontal="center" vertical="top" wrapText="1"/>
    </xf>
    <xf numFmtId="0" fontId="67" fillId="2" borderId="0" xfId="0" applyFont="1" applyFill="1" applyAlignment="1">
      <alignment vertical="top" wrapText="1"/>
    </xf>
    <xf numFmtId="0" fontId="70" fillId="2" borderId="0" xfId="0" applyFont="1" applyFill="1" applyAlignment="1">
      <alignment vertical="top"/>
    </xf>
    <xf numFmtId="0" fontId="71" fillId="2" borderId="0" xfId="0" applyFont="1" applyFill="1" applyAlignment="1">
      <alignment vertical="top" wrapText="1"/>
    </xf>
    <xf numFmtId="2" fontId="70" fillId="2" borderId="0" xfId="0" applyNumberFormat="1" applyFont="1" applyFill="1" applyAlignment="1">
      <alignment vertical="top"/>
    </xf>
    <xf numFmtId="0" fontId="67" fillId="2" borderId="0" xfId="0" applyFont="1" applyFill="1" applyAlignment="1"/>
    <xf numFmtId="0" fontId="68" fillId="2" borderId="0" xfId="0" applyFont="1" applyFill="1" applyAlignment="1"/>
    <xf numFmtId="0" fontId="67" fillId="2" borderId="0" xfId="0" applyFont="1" applyFill="1"/>
    <xf numFmtId="0" fontId="2" fillId="0" borderId="0" xfId="0" applyFont="1" applyAlignment="1">
      <alignment horizontal="center"/>
    </xf>
    <xf numFmtId="2" fontId="70" fillId="2" borderId="0" xfId="0" applyNumberFormat="1" applyFont="1" applyFill="1" applyAlignment="1">
      <alignment horizontal="center" vertical="top"/>
    </xf>
    <xf numFmtId="0" fontId="72" fillId="0" borderId="0" xfId="0" applyFont="1" applyAlignment="1"/>
    <xf numFmtId="2" fontId="2" fillId="0" borderId="0" xfId="0" applyNumberFormat="1" applyFont="1" applyAlignment="1">
      <alignment horizontal="center"/>
    </xf>
    <xf numFmtId="0" fontId="73" fillId="0" borderId="0" xfId="0" applyFont="1" applyAlignme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74" fillId="0" borderId="0" xfId="0" applyFont="1" applyAlignment="1"/>
    <xf numFmtId="0" fontId="74" fillId="0" borderId="0" xfId="0" applyFont="1" applyAlignment="1">
      <alignment horizontal="right"/>
    </xf>
    <xf numFmtId="0" fontId="75" fillId="2" borderId="0" xfId="0" applyFont="1" applyFill="1" applyAlignment="1">
      <alignment horizontal="left"/>
    </xf>
    <xf numFmtId="0" fontId="74" fillId="0" borderId="0" xfId="0" applyFont="1" applyAlignment="1"/>
    <xf numFmtId="0" fontId="74" fillId="0" borderId="0" xfId="0" applyFont="1" applyAlignment="1"/>
    <xf numFmtId="0" fontId="14" fillId="0" borderId="0" xfId="0" applyFont="1" applyAlignment="1">
      <alignment horizontal="right"/>
    </xf>
    <xf numFmtId="0" fontId="59" fillId="2" borderId="0" xfId="0" applyFont="1" applyFill="1" applyAlignment="1"/>
    <xf numFmtId="0" fontId="76" fillId="2" borderId="0" xfId="0" applyFont="1" applyFill="1" applyAlignment="1"/>
    <xf numFmtId="0" fontId="77" fillId="0" borderId="0" xfId="0" applyFont="1" applyAlignment="1"/>
    <xf numFmtId="0" fontId="2" fillId="0" borderId="0" xfId="0" applyFont="1"/>
    <xf numFmtId="0" fontId="74" fillId="0" borderId="0" xfId="0" applyFont="1" applyAlignment="1"/>
    <xf numFmtId="0" fontId="78" fillId="0" borderId="0" xfId="0" applyFont="1" applyAlignment="1">
      <alignment horizontal="left"/>
    </xf>
    <xf numFmtId="0" fontId="79" fillId="0" borderId="0" xfId="0" applyFont="1" applyAlignment="1">
      <alignment horizontal="right"/>
    </xf>
    <xf numFmtId="0" fontId="83" fillId="0" borderId="0" xfId="0" applyFont="1" applyAlignment="1"/>
    <xf numFmtId="0" fontId="84" fillId="0" borderId="0" xfId="0" applyFont="1" applyAlignment="1"/>
    <xf numFmtId="0" fontId="85" fillId="0" borderId="0" xfId="0" applyFont="1" applyAlignment="1"/>
    <xf numFmtId="0" fontId="7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5875">
              <a:solidFill>
                <a:schemeClr val="tx2"/>
              </a:solidFill>
            </a:ln>
            <a:effectLst/>
          </c:spPr>
          <c:invertIfNegative val="0"/>
          <c:cat>
            <c:strRef>
              <c:f>heterologous!$E$2:$E$12</c:f>
              <c:strCache>
                <c:ptCount val="11"/>
                <c:pt idx="0">
                  <c:v>340&lt;360</c:v>
                </c:pt>
                <c:pt idx="1">
                  <c:v>360&lt;380</c:v>
                </c:pt>
                <c:pt idx="2">
                  <c:v>380&lt;420</c:v>
                </c:pt>
                <c:pt idx="3">
                  <c:v>420&lt;450</c:v>
                </c:pt>
                <c:pt idx="4">
                  <c:v>450&lt;480</c:v>
                </c:pt>
                <c:pt idx="5">
                  <c:v>480&lt;490</c:v>
                </c:pt>
                <c:pt idx="6">
                  <c:v>490&lt;495</c:v>
                </c:pt>
                <c:pt idx="7">
                  <c:v>495&lt;500</c:v>
                </c:pt>
                <c:pt idx="8">
                  <c:v>500&lt;505</c:v>
                </c:pt>
                <c:pt idx="9">
                  <c:v>505&lt;520</c:v>
                </c:pt>
                <c:pt idx="10">
                  <c:v>520&lt;580</c:v>
                </c:pt>
              </c:strCache>
            </c:strRef>
          </c:cat>
          <c:val>
            <c:numRef>
              <c:f>heterologous!$F$2:$F$12</c:f>
              <c:numCache>
                <c:formatCode>General</c:formatCode>
                <c:ptCount val="11"/>
                <c:pt idx="0">
                  <c:v>59</c:v>
                </c:pt>
                <c:pt idx="1">
                  <c:v>62</c:v>
                </c:pt>
                <c:pt idx="2">
                  <c:v>77</c:v>
                </c:pt>
                <c:pt idx="3">
                  <c:v>56</c:v>
                </c:pt>
                <c:pt idx="4">
                  <c:v>59</c:v>
                </c:pt>
                <c:pt idx="5">
                  <c:v>78</c:v>
                </c:pt>
                <c:pt idx="6">
                  <c:v>59</c:v>
                </c:pt>
                <c:pt idx="7">
                  <c:v>56</c:v>
                </c:pt>
                <c:pt idx="8">
                  <c:v>78</c:v>
                </c:pt>
                <c:pt idx="9">
                  <c:v>77</c:v>
                </c:pt>
                <c:pt idx="1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3-4DA8-9D99-2D8A63EFBC6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heterologous!$E$2:$E$12</c:f>
              <c:strCache>
                <c:ptCount val="11"/>
                <c:pt idx="0">
                  <c:v>340&lt;360</c:v>
                </c:pt>
                <c:pt idx="1">
                  <c:v>360&lt;380</c:v>
                </c:pt>
                <c:pt idx="2">
                  <c:v>380&lt;420</c:v>
                </c:pt>
                <c:pt idx="3">
                  <c:v>420&lt;450</c:v>
                </c:pt>
                <c:pt idx="4">
                  <c:v>450&lt;480</c:v>
                </c:pt>
                <c:pt idx="5">
                  <c:v>480&lt;490</c:v>
                </c:pt>
                <c:pt idx="6">
                  <c:v>490&lt;495</c:v>
                </c:pt>
                <c:pt idx="7">
                  <c:v>495&lt;500</c:v>
                </c:pt>
                <c:pt idx="8">
                  <c:v>500&lt;505</c:v>
                </c:pt>
                <c:pt idx="9">
                  <c:v>505&lt;520</c:v>
                </c:pt>
                <c:pt idx="10">
                  <c:v>520&lt;580</c:v>
                </c:pt>
              </c:strCache>
            </c:strRef>
          </c:cat>
          <c:val>
            <c:numRef>
              <c:f>heterologous!$F$1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D3-4DA8-9D99-2D8A63EFB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09184400"/>
        <c:axId val="309185648"/>
      </c:barChart>
      <c:catAx>
        <c:axId val="30918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85648"/>
        <c:crosses val="autoZero"/>
        <c:auto val="1"/>
        <c:lblAlgn val="ctr"/>
        <c:lblOffset val="100"/>
        <c:noMultiLvlLbl val="0"/>
      </c:catAx>
      <c:valAx>
        <c:axId val="30918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8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676275</xdr:colOff>
      <xdr:row>16</xdr:row>
      <xdr:rowOff>133356</xdr:rowOff>
    </xdr:from>
    <xdr:to>
      <xdr:col>7</xdr:col>
      <xdr:colOff>247650</xdr:colOff>
      <xdr:row>30</xdr:row>
      <xdr:rowOff>76206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B30BDA-FA24-43DE-8968-216925669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cholar.google.com/scholar?hl=en&amp;as_sdt=0%2C5&amp;q=visual+acuity+cephalopods+cycles+per+degree&amp;oq=cephal" TargetMode="External"/><Relationship Id="rId3" Type="http://schemas.openxmlformats.org/officeDocument/2006/relationships/hyperlink" Target="https://paperpile.com/shared/raEX7E" TargetMode="External"/><Relationship Id="rId7" Type="http://schemas.openxmlformats.org/officeDocument/2006/relationships/hyperlink" Target="https://onlinelibrary.wiley.com/doi/full/10.1111/mec.15102" TargetMode="External"/><Relationship Id="rId2" Type="http://schemas.openxmlformats.org/officeDocument/2006/relationships/hyperlink" Target="http://pubmed.gov/" TargetMode="External"/><Relationship Id="rId1" Type="http://schemas.openxmlformats.org/officeDocument/2006/relationships/hyperlink" Target="http://pubmed.gov/" TargetMode="External"/><Relationship Id="rId6" Type="http://schemas.openxmlformats.org/officeDocument/2006/relationships/hyperlink" Target="https://pubs.acs.org/doi/10.1021/bi972500j" TargetMode="External"/><Relationship Id="rId5" Type="http://schemas.openxmlformats.org/officeDocument/2006/relationships/hyperlink" Target="https://www.webofscience.com/wos/woscc/summary/cc9457bf-ccdf-48e5-a2ed-9385beebda2b-392c2652/relevance/1" TargetMode="External"/><Relationship Id="rId10" Type="http://schemas.openxmlformats.org/officeDocument/2006/relationships/hyperlink" Target="https://scholar.google.com/scholar?start=40&amp;q=opsin+%CE%BBmax+mutagenesis&amp;hl=en&amp;as_sdt=0,5" TargetMode="External"/><Relationship Id="rId4" Type="http://schemas.openxmlformats.org/officeDocument/2006/relationships/hyperlink" Target="http://pubmed.gov/" TargetMode="External"/><Relationship Id="rId9" Type="http://schemas.openxmlformats.org/officeDocument/2006/relationships/hyperlink" Target="http://pubmed.gov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doi.org/10.1016/j.visres.2016.06.013" TargetMode="External"/><Relationship Id="rId117" Type="http://schemas.openxmlformats.org/officeDocument/2006/relationships/hyperlink" Target="https://www.ncbi.nlm.nih.gov/pmc/articles/PMC2810422/" TargetMode="External"/><Relationship Id="rId21" Type="http://schemas.openxmlformats.org/officeDocument/2006/relationships/hyperlink" Target="https://doi.org/10.1016/j.visres.2011.02.025" TargetMode="External"/><Relationship Id="rId42" Type="http://schemas.openxmlformats.org/officeDocument/2006/relationships/hyperlink" Target="https://www.nature.com/articles/s41598-018-23652-4" TargetMode="External"/><Relationship Id="rId47" Type="http://schemas.openxmlformats.org/officeDocument/2006/relationships/hyperlink" Target="https://cob.silverchair-cdn.com/cob/content_public/journal/jeb/223/14/10.1242_jeb.225920/3/jeb225920.pdf?Expires=1657754528&amp;Signature=0tn~Y5zK88KP7IdVkbC-tApna2djtM6xses0MRbzrRgHa7uxDtw6BLyGJHO7kfUywM5sPFnkG4HXdfHYch09FnbCt4eEpwXF~Y12eqUEI9tfSIS75yRjm8pZODop7X2sAWAG9beULn0KoRnczUCLrO3ocIPGtuqhR9T4TGDEiBltTF212ynDVOM5yjCJL8YdBhfAMz1ZEVVy5fcDScqh5gK664yDqekp2LmEJC73s8d26lqvuEqlmYawbCh5F3ils~~3APOxU20JkDGbFx~t2GnECZNOf0fXk9~ESizHfkEaGg3xeikIaNyhL~dPStS7rRkwVryhfKD406U2bFtsvA__&amp;Key-Pair-Id=APKAIE5G5CRDK6RD3PGA" TargetMode="External"/><Relationship Id="rId63" Type="http://schemas.openxmlformats.org/officeDocument/2006/relationships/hyperlink" Target="https://doi.org/10.1159/000357750" TargetMode="External"/><Relationship Id="rId68" Type="http://schemas.openxmlformats.org/officeDocument/2006/relationships/hyperlink" Target="https://doi.org/10.1242/jeb.108613" TargetMode="External"/><Relationship Id="rId84" Type="http://schemas.openxmlformats.org/officeDocument/2006/relationships/hyperlink" Target="https://doi.org/10.1073/pnas.2008986118" TargetMode="External"/><Relationship Id="rId89" Type="http://schemas.openxmlformats.org/officeDocument/2006/relationships/hyperlink" Target="https://doi-org.proxy.library.ucsb.edu:9443/10.1016/S0006-291X(02)00458-8" TargetMode="External"/><Relationship Id="rId112" Type="http://schemas.openxmlformats.org/officeDocument/2006/relationships/hyperlink" Target="https://doi.org/10.1167/iovs.06-0442" TargetMode="External"/><Relationship Id="rId16" Type="http://schemas.openxmlformats.org/officeDocument/2006/relationships/hyperlink" Target="https://doi.org/10.1016/s0042-6989(02)00404-2" TargetMode="External"/><Relationship Id="rId107" Type="http://schemas.openxmlformats.org/officeDocument/2006/relationships/hyperlink" Target="https://doi-org.proxy.library.ucsb.edu:9443/10.1523/JNEUROSCI.19-24-10716.1999" TargetMode="External"/><Relationship Id="rId11" Type="http://schemas.openxmlformats.org/officeDocument/2006/relationships/hyperlink" Target="https://doi.org/10.1017/S0952523800173080" TargetMode="External"/><Relationship Id="rId32" Type="http://schemas.openxmlformats.org/officeDocument/2006/relationships/hyperlink" Target="https://doi.org/10.1242/jeb.204.19.3333" TargetMode="External"/><Relationship Id="rId37" Type="http://schemas.openxmlformats.org/officeDocument/2006/relationships/hyperlink" Target="https://doi.org/10.1371%2Fjournal.pone.0098631" TargetMode="External"/><Relationship Id="rId53" Type="http://schemas.openxmlformats.org/officeDocument/2006/relationships/hyperlink" Target="https://link.springer.com/article/10.1007/s00436-008-0939-y" TargetMode="External"/><Relationship Id="rId58" Type="http://schemas.openxmlformats.org/officeDocument/2006/relationships/hyperlink" Target="https://www.ncbi.nlm.nih.gov/pmc/articles/PMC2225029/pdf/720.pdf" TargetMode="External"/><Relationship Id="rId74" Type="http://schemas.openxmlformats.org/officeDocument/2006/relationships/hyperlink" Target="https://doi.org/10.3389/fphys.2019.01637" TargetMode="External"/><Relationship Id="rId79" Type="http://schemas.openxmlformats.org/officeDocument/2006/relationships/hyperlink" Target="https://digitalcommons.georgiasouthern.edu/cgi/viewcontent.cgi?article=1314&amp;context=honors-theses" TargetMode="External"/><Relationship Id="rId102" Type="http://schemas.openxmlformats.org/officeDocument/2006/relationships/hyperlink" Target="https://doi-org.proxy.library.ucsb.edu:9443/10.1242/jeb.00571" TargetMode="External"/><Relationship Id="rId5" Type="http://schemas.openxmlformats.org/officeDocument/2006/relationships/hyperlink" Target="https://doi.org/10.1016/0042-6989(83)90014-7" TargetMode="External"/><Relationship Id="rId90" Type="http://schemas.openxmlformats.org/officeDocument/2006/relationships/hyperlink" Target="https://doi.org/10.1242/jeb.242929" TargetMode="External"/><Relationship Id="rId95" Type="http://schemas.openxmlformats.org/officeDocument/2006/relationships/hyperlink" Target="https://doi.org/10.1073/pnas.1917303117" TargetMode="External"/><Relationship Id="rId22" Type="http://schemas.openxmlformats.org/officeDocument/2006/relationships/hyperlink" Target="https://pubmed.ncbi.nlm.nih.gov/11980888/" TargetMode="External"/><Relationship Id="rId27" Type="http://schemas.openxmlformats.org/officeDocument/2006/relationships/hyperlink" Target="https://doi.org/10.1038/s41598-017-15868-7" TargetMode="External"/><Relationship Id="rId43" Type="http://schemas.openxmlformats.org/officeDocument/2006/relationships/hyperlink" Target="https://www.ncbi.nlm.nih.gov/pmc/articles/PMC3951365/" TargetMode="External"/><Relationship Id="rId48" Type="http://schemas.openxmlformats.org/officeDocument/2006/relationships/hyperlink" Target="https://www.researchgate.net/publication/274398596_Visual_acuity_trade-offs_and_microhabitat_driven_adaptation_of_searching_behaviour_in_psyllids_Hemiptera_Psylloidea_Aphalaridae" TargetMode="External"/><Relationship Id="rId64" Type="http://schemas.openxmlformats.org/officeDocument/2006/relationships/hyperlink" Target="https://doi.org/10.1159/000057575" TargetMode="External"/><Relationship Id="rId69" Type="http://schemas.openxmlformats.org/officeDocument/2006/relationships/hyperlink" Target="https://doi.org/10.1007/s00359-012-0742-1" TargetMode="External"/><Relationship Id="rId113" Type="http://schemas.openxmlformats.org/officeDocument/2006/relationships/hyperlink" Target="https://doi.org/10.1002/jez.1855" TargetMode="External"/><Relationship Id="rId118" Type="http://schemas.openxmlformats.org/officeDocument/2006/relationships/hyperlink" Target="https://doi.org/10.1534/genetics.105.045849" TargetMode="External"/><Relationship Id="rId80" Type="http://schemas.openxmlformats.org/officeDocument/2006/relationships/hyperlink" Target="https://doi.org/10.1002/cne.24911" TargetMode="External"/><Relationship Id="rId85" Type="http://schemas.openxmlformats.org/officeDocument/2006/relationships/hyperlink" Target="https://doi.org/10.1371/journal.pone.0240313" TargetMode="External"/><Relationship Id="rId12" Type="http://schemas.openxmlformats.org/officeDocument/2006/relationships/hyperlink" Target="https://doi.org/10.1046/j.1095-8649.2003.00246.x" TargetMode="External"/><Relationship Id="rId17" Type="http://schemas.openxmlformats.org/officeDocument/2006/relationships/hyperlink" Target="https://doi.org/10.1242/jeb.01647" TargetMode="External"/><Relationship Id="rId33" Type="http://schemas.openxmlformats.org/officeDocument/2006/relationships/hyperlink" Target="http://doi.org/10.1007/BF00605401" TargetMode="External"/><Relationship Id="rId38" Type="http://schemas.openxmlformats.org/officeDocument/2006/relationships/hyperlink" Target="https://doi.org/10.1111/evo.13748" TargetMode="External"/><Relationship Id="rId59" Type="http://schemas.openxmlformats.org/officeDocument/2006/relationships/hyperlink" Target="https://www.ncbi.nlm.nih.gov/pmc/articles/PMC2890271/" TargetMode="External"/><Relationship Id="rId103" Type="http://schemas.openxmlformats.org/officeDocument/2006/relationships/hyperlink" Target="https://pubmed-ncbi-nlm-nih-gov.proxy.library.ucsb.edu:9443/?term=White+R&amp;cauthor_id=9319822" TargetMode="External"/><Relationship Id="rId108" Type="http://schemas.openxmlformats.org/officeDocument/2006/relationships/hyperlink" Target="https://doi.org/10.1371/journal.pbio.0060097" TargetMode="External"/><Relationship Id="rId54" Type="http://schemas.openxmlformats.org/officeDocument/2006/relationships/hyperlink" Target="https://onlinelibrary.wiley.com/doi/10.1002/cne.23472" TargetMode="External"/><Relationship Id="rId70" Type="http://schemas.openxmlformats.org/officeDocument/2006/relationships/hyperlink" Target="https://doi.org/10.1007/s00359-013-0802-1" TargetMode="External"/><Relationship Id="rId75" Type="http://schemas.openxmlformats.org/officeDocument/2006/relationships/hyperlink" Target="https://doi.org/10.1242/jeb.126.1.513" TargetMode="External"/><Relationship Id="rId91" Type="http://schemas.openxmlformats.org/officeDocument/2006/relationships/hyperlink" Target="https://doi.org/10.1042/bj20020483" TargetMode="External"/><Relationship Id="rId96" Type="http://schemas.openxmlformats.org/officeDocument/2006/relationships/hyperlink" Target="https://doi-org.proxy.library.ucsb.edu:9443/10.1073%2Fpnas.96.11.6279" TargetMode="External"/><Relationship Id="rId1" Type="http://schemas.openxmlformats.org/officeDocument/2006/relationships/hyperlink" Target="https://doi.org/10.1016/0042-6989(87)90200-8" TargetMode="External"/><Relationship Id="rId6" Type="http://schemas.openxmlformats.org/officeDocument/2006/relationships/hyperlink" Target="https://doi.org/10.1016/S0042-6989(99)00238-2" TargetMode="External"/><Relationship Id="rId23" Type="http://schemas.openxmlformats.org/officeDocument/2006/relationships/hyperlink" Target="https://doi.org/10.1002/ece3.3745" TargetMode="External"/><Relationship Id="rId28" Type="http://schemas.openxmlformats.org/officeDocument/2006/relationships/hyperlink" Target="https://doi.org/10.1093/icb/43.4.559" TargetMode="External"/><Relationship Id="rId49" Type="http://schemas.openxmlformats.org/officeDocument/2006/relationships/hyperlink" Target="https://journals.biologists.com/jeb/article/218/10/1564/776/Visual-acuity-trade-offs-and-microhabitat-driven" TargetMode="External"/><Relationship Id="rId114" Type="http://schemas.openxmlformats.org/officeDocument/2006/relationships/hyperlink" Target="https://doi.org/10.1073%2Fpnas.201257398" TargetMode="External"/><Relationship Id="rId119" Type="http://schemas.openxmlformats.org/officeDocument/2006/relationships/hyperlink" Target="https://doi-org.proxy.library.ucsb.edu:9443/10.1242/jeb.242929" TargetMode="External"/><Relationship Id="rId44" Type="http://schemas.openxmlformats.org/officeDocument/2006/relationships/hyperlink" Target="https://www.jstor.org/stable/4599364?seq=1" TargetMode="External"/><Relationship Id="rId60" Type="http://schemas.openxmlformats.org/officeDocument/2006/relationships/hyperlink" Target="https://link.springer.com/content/pdf/10.1007/BF00221784.pdf" TargetMode="External"/><Relationship Id="rId65" Type="http://schemas.openxmlformats.org/officeDocument/2006/relationships/hyperlink" Target="https://doi.org/10.1016/j.visres.2007.01.005" TargetMode="External"/><Relationship Id="rId81" Type="http://schemas.openxmlformats.org/officeDocument/2006/relationships/hyperlink" Target="https://doi.org/10.1159/000361036" TargetMode="External"/><Relationship Id="rId86" Type="http://schemas.openxmlformats.org/officeDocument/2006/relationships/hyperlink" Target="https://doi-org.proxy.library.ucsb.edu:9443/10.1016/j.visres.2016.06.013" TargetMode="External"/><Relationship Id="rId4" Type="http://schemas.openxmlformats.org/officeDocument/2006/relationships/hyperlink" Target="https://www.proquest.com/openview/c14161a624531c1f0a2bea59864be6d3/1?pq-origsite=gscholar&amp;cbl=18750" TargetMode="External"/><Relationship Id="rId9" Type="http://schemas.openxmlformats.org/officeDocument/2006/relationships/hyperlink" Target="https://doi.org/10.1017/S0952523800010178" TargetMode="External"/><Relationship Id="rId13" Type="http://schemas.openxmlformats.org/officeDocument/2006/relationships/hyperlink" Target="https://doi.org/10.1016/0042-6989(78)90150-5" TargetMode="External"/><Relationship Id="rId18" Type="http://schemas.openxmlformats.org/officeDocument/2006/relationships/hyperlink" Target="https://doi.org/10.1159/000067191" TargetMode="External"/><Relationship Id="rId39" Type="http://schemas.openxmlformats.org/officeDocument/2006/relationships/hyperlink" Target="https://doi.org/10.1111/mec.15102" TargetMode="External"/><Relationship Id="rId109" Type="http://schemas.openxmlformats.org/officeDocument/2006/relationships/hyperlink" Target="https://doi-org.proxy.library.ucsb.edu:9443/10.1242/jeb.02360" TargetMode="External"/><Relationship Id="rId34" Type="http://schemas.openxmlformats.org/officeDocument/2006/relationships/hyperlink" Target="https://doi.org/10.1016/S0042-6989(00)00227-3" TargetMode="External"/><Relationship Id="rId50" Type="http://schemas.openxmlformats.org/officeDocument/2006/relationships/hyperlink" Target="https://academic.oup.com/zoolinnean/article/170/4/735/3797162" TargetMode="External"/><Relationship Id="rId55" Type="http://schemas.openxmlformats.org/officeDocument/2006/relationships/hyperlink" Target="https://pubmed.ncbi.nlm.nih.gov/18088954/" TargetMode="External"/><Relationship Id="rId76" Type="http://schemas.openxmlformats.org/officeDocument/2006/relationships/hyperlink" Target="https://doi.org/10.1093/mollus/eyp055" TargetMode="External"/><Relationship Id="rId97" Type="http://schemas.openxmlformats.org/officeDocument/2006/relationships/hyperlink" Target="https://doi-org.proxy.library.ucsb.edu:9443/10.1242/jeb.116780" TargetMode="External"/><Relationship Id="rId104" Type="http://schemas.openxmlformats.org/officeDocument/2006/relationships/hyperlink" Target="https://doi-org.proxy.library.ucsb.edu:9443/10.1016/0022-1910(77)90157-3" TargetMode="External"/><Relationship Id="rId120" Type="http://schemas.openxmlformats.org/officeDocument/2006/relationships/hyperlink" Target="https://doi.org/10.1073/pnas.201257398" TargetMode="External"/><Relationship Id="rId7" Type="http://schemas.openxmlformats.org/officeDocument/2006/relationships/hyperlink" Target="https://doi.org/10.1111/j.1365-294X.2005.02735.x" TargetMode="External"/><Relationship Id="rId71" Type="http://schemas.openxmlformats.org/officeDocument/2006/relationships/hyperlink" Target="https://doi.org/10.1159/000441834" TargetMode="External"/><Relationship Id="rId92" Type="http://schemas.openxmlformats.org/officeDocument/2006/relationships/hyperlink" Target="https://doi.org/10.1093/molbev/msm109" TargetMode="External"/><Relationship Id="rId2" Type="http://schemas.openxmlformats.org/officeDocument/2006/relationships/hyperlink" Target="https://doi.org/10.1016/0042-6989(87)90124-6" TargetMode="External"/><Relationship Id="rId29" Type="http://schemas.openxmlformats.org/officeDocument/2006/relationships/hyperlink" Target="https://doi.org/10.1016/0042-6989(90)90038-M" TargetMode="External"/><Relationship Id="rId24" Type="http://schemas.openxmlformats.org/officeDocument/2006/relationships/hyperlink" Target="https://doi.org/10.1016/j.gene.2014.11.054" TargetMode="External"/><Relationship Id="rId40" Type="http://schemas.openxmlformats.org/officeDocument/2006/relationships/hyperlink" Target="https://www.ncbi.nlm.nih.gov/pmc/articles/PMC5895843/" TargetMode="External"/><Relationship Id="rId45" Type="http://schemas.openxmlformats.org/officeDocument/2006/relationships/hyperlink" Target="https://www.sciencedirect.com/science/article/pii/S0968432819302227" TargetMode="External"/><Relationship Id="rId66" Type="http://schemas.openxmlformats.org/officeDocument/2006/relationships/hyperlink" Target="https://doi.org/10.1242/jeb.142083" TargetMode="External"/><Relationship Id="rId87" Type="http://schemas.openxmlformats.org/officeDocument/2006/relationships/hyperlink" Target="https://doi-org.proxy.library.ucsb.edu:9443/10.1074/jbc.M117.793539" TargetMode="External"/><Relationship Id="rId110" Type="http://schemas.openxmlformats.org/officeDocument/2006/relationships/hyperlink" Target="https://doi-org.proxy.library.ucsb.edu:9443/10.1073%2Fpnas.88.7.2783" TargetMode="External"/><Relationship Id="rId115" Type="http://schemas.openxmlformats.org/officeDocument/2006/relationships/hyperlink" Target="https://doi.org/10.1021/bi0200413" TargetMode="External"/><Relationship Id="rId61" Type="http://schemas.openxmlformats.org/officeDocument/2006/relationships/hyperlink" Target="https://www.ncbi.nlm.nih.gov/pmc/articles/PMC4892548/" TargetMode="External"/><Relationship Id="rId82" Type="http://schemas.openxmlformats.org/officeDocument/2006/relationships/hyperlink" Target="https://doi.org/10.1186%2Fs40851-019-0150-2" TargetMode="External"/><Relationship Id="rId19" Type="http://schemas.openxmlformats.org/officeDocument/2006/relationships/hyperlink" Target="https://doi.org/10.1242/jeb.02171" TargetMode="External"/><Relationship Id="rId14" Type="http://schemas.openxmlformats.org/officeDocument/2006/relationships/hyperlink" Target="https://doi.org/10.1016/j.cbpb.2018.02.006" TargetMode="External"/><Relationship Id="rId30" Type="http://schemas.openxmlformats.org/officeDocument/2006/relationships/hyperlink" Target="https://doi.org/10.1016/S1350-9462(00)00002-1" TargetMode="External"/><Relationship Id="rId35" Type="http://schemas.openxmlformats.org/officeDocument/2006/relationships/hyperlink" Target="https://doi.org/10.1159/000116504" TargetMode="External"/><Relationship Id="rId56" Type="http://schemas.openxmlformats.org/officeDocument/2006/relationships/hyperlink" Target="https://journals.biologists.com/jeb/article/216/12/2266/11418/Looming-detection-by-identified-visual" TargetMode="External"/><Relationship Id="rId77" Type="http://schemas.openxmlformats.org/officeDocument/2006/relationships/hyperlink" Target="https://doi.org/10.1046/j.1444-2906.2000.00068.x" TargetMode="External"/><Relationship Id="rId100" Type="http://schemas.openxmlformats.org/officeDocument/2006/relationships/hyperlink" Target="https://doi-org.proxy.library.ucsb.edu:9443/10.1186%2F1471-2148-12-163" TargetMode="External"/><Relationship Id="rId105" Type="http://schemas.openxmlformats.org/officeDocument/2006/relationships/hyperlink" Target="https://doi-org.proxy.library.ucsb.edu:9443/10.1016/S0896-6273(00)80243-3" TargetMode="External"/><Relationship Id="rId8" Type="http://schemas.openxmlformats.org/officeDocument/2006/relationships/hyperlink" Target="https://doi.org/10.1017/S0952523803202030" TargetMode="External"/><Relationship Id="rId51" Type="http://schemas.openxmlformats.org/officeDocument/2006/relationships/hyperlink" Target="https://ijarbs.com/pdfcopy/jan2017/ijarbs10.pdf" TargetMode="External"/><Relationship Id="rId72" Type="http://schemas.openxmlformats.org/officeDocument/2006/relationships/hyperlink" Target="https://doi.org/10.1053/j.jepm.2007.03.012" TargetMode="External"/><Relationship Id="rId93" Type="http://schemas.openxmlformats.org/officeDocument/2006/relationships/hyperlink" Target="https://doi.org/10.1093/molbev/msu304" TargetMode="External"/><Relationship Id="rId98" Type="http://schemas.openxmlformats.org/officeDocument/2006/relationships/hyperlink" Target="https://doi-org.proxy.library.ucsb.edu:9443/10.1242/jeb.199.2.441" TargetMode="External"/><Relationship Id="rId121" Type="http://schemas.openxmlformats.org/officeDocument/2006/relationships/hyperlink" Target="https://www.ncbi.nlm.nih.gov/pmc/articles/PMC1461741/pdf/11545071.pdf" TargetMode="External"/><Relationship Id="rId3" Type="http://schemas.openxmlformats.org/officeDocument/2006/relationships/hyperlink" Target="https://doi.org/10.1016/0042-6989(94)90015-9" TargetMode="External"/><Relationship Id="rId25" Type="http://schemas.openxmlformats.org/officeDocument/2006/relationships/hyperlink" Target="https://doi.org/10.1002/2211-5463.12843" TargetMode="External"/><Relationship Id="rId46" Type="http://schemas.openxmlformats.org/officeDocument/2006/relationships/hyperlink" Target="https://www.janelia.org/sites/default/files/Labs/Rubin%20Lab/The%20optic%20lobe%20projection%20pattern%20of%20polarization-sensitive%20photoreceptor%20cells%20in%20Drosophila%20melanogaster.pdf" TargetMode="External"/><Relationship Id="rId67" Type="http://schemas.openxmlformats.org/officeDocument/2006/relationships/hyperlink" Target="https://doi.org/10.1007/BF00609721" TargetMode="External"/><Relationship Id="rId116" Type="http://schemas.openxmlformats.org/officeDocument/2006/relationships/hyperlink" Target="https://www.jstor.org/stable/3139923" TargetMode="External"/><Relationship Id="rId20" Type="http://schemas.openxmlformats.org/officeDocument/2006/relationships/hyperlink" Target="https://doi.org/10.1159/000113552" TargetMode="External"/><Relationship Id="rId41" Type="http://schemas.openxmlformats.org/officeDocument/2006/relationships/hyperlink" Target="https://www.sciencedirect.com/science/article/pii/0022191085900575" TargetMode="External"/><Relationship Id="rId62" Type="http://schemas.openxmlformats.org/officeDocument/2006/relationships/hyperlink" Target="https://doi.org/10.1016/0042-6989(74)90014-5" TargetMode="External"/><Relationship Id="rId83" Type="http://schemas.openxmlformats.org/officeDocument/2006/relationships/hyperlink" Target="https://doi-org.proxy.library.ucsb.edu:9443/10.1002/ajp.23199" TargetMode="External"/><Relationship Id="rId88" Type="http://schemas.openxmlformats.org/officeDocument/2006/relationships/hyperlink" Target="https://doi.org/10.1242/jeb.108456" TargetMode="External"/><Relationship Id="rId111" Type="http://schemas.openxmlformats.org/officeDocument/2006/relationships/hyperlink" Target="https://doi.org/10.1242/jeb.020289" TargetMode="External"/><Relationship Id="rId15" Type="http://schemas.openxmlformats.org/officeDocument/2006/relationships/hyperlink" Target="https://doi.org/10.1017/S0952523807070320" TargetMode="External"/><Relationship Id="rId36" Type="http://schemas.openxmlformats.org/officeDocument/2006/relationships/hyperlink" Target="https://doi.org/10.1016/S1467-8039(01)00035-4" TargetMode="External"/><Relationship Id="rId57" Type="http://schemas.openxmlformats.org/officeDocument/2006/relationships/hyperlink" Target="http://forensicentomologist.com/wp-content/uploads/2008/05/25.pdf" TargetMode="External"/><Relationship Id="rId106" Type="http://schemas.openxmlformats.org/officeDocument/2006/relationships/hyperlink" Target="https://doi-org.proxy.library.ucsb.edu:9443/10.3390%2Fbiology8010006" TargetMode="External"/><Relationship Id="rId10" Type="http://schemas.openxmlformats.org/officeDocument/2006/relationships/hyperlink" Target="https://doi.org/10.1016/0042-6989(80)90066-8" TargetMode="External"/><Relationship Id="rId31" Type="http://schemas.openxmlformats.org/officeDocument/2006/relationships/hyperlink" Target="https://doi.org/10.1021/bi972500j" TargetMode="External"/><Relationship Id="rId52" Type="http://schemas.openxmlformats.org/officeDocument/2006/relationships/hyperlink" Target="https://www.researchgate.net/publication/47403286_How_small_can_small_be_The_compound_eye_of_the_parasitoid_wasp_Trichogramma_evanescens_Westwood_1833_Hymenoptera_Hexapoda_an_insect_of_03-to_04-mm_total_body_size" TargetMode="External"/><Relationship Id="rId73" Type="http://schemas.openxmlformats.org/officeDocument/2006/relationships/hyperlink" Target="https://doi.org/10.1093/icb/icm092" TargetMode="External"/><Relationship Id="rId78" Type="http://schemas.openxmlformats.org/officeDocument/2006/relationships/hyperlink" Target="https://doi.org/10.1139/z05-011" TargetMode="External"/><Relationship Id="rId94" Type="http://schemas.openxmlformats.org/officeDocument/2006/relationships/hyperlink" Target="https://doi-org.proxy.library.ucsb.edu:9443/10.1016/j.cub.2005.08.010" TargetMode="External"/><Relationship Id="rId99" Type="http://schemas.openxmlformats.org/officeDocument/2006/relationships/hyperlink" Target="https://doi-org.proxy.library.ucsb.edu:9443/10.1242/jeb.108514" TargetMode="External"/><Relationship Id="rId101" Type="http://schemas.openxmlformats.org/officeDocument/2006/relationships/hyperlink" Target="https://doi-org.proxy.library.ucsb.edu:9443/10.1016/j.ibmb.2005.09.00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16/j.visres.2016.06.0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9"/>
  <sheetViews>
    <sheetView workbookViewId="0"/>
  </sheetViews>
  <sheetFormatPr defaultColWidth="12.5703125" defaultRowHeight="15.75" customHeight="1"/>
  <cols>
    <col min="1" max="1" width="7.28515625" customWidth="1"/>
    <col min="3" max="3" width="5.5703125" customWidth="1"/>
    <col min="4" max="4" width="4.7109375" customWidth="1"/>
    <col min="5" max="5" width="27" customWidth="1"/>
    <col min="6" max="6" width="36.42578125" customWidth="1"/>
    <col min="7" max="7" width="29.1406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>
        <v>1</v>
      </c>
      <c r="B2" s="2" t="s">
        <v>7</v>
      </c>
      <c r="C2" s="2">
        <v>10</v>
      </c>
      <c r="D2" s="2">
        <v>2021</v>
      </c>
      <c r="E2" s="3" t="s">
        <v>8</v>
      </c>
      <c r="F2" s="2" t="s">
        <v>9</v>
      </c>
    </row>
    <row r="3" spans="1:7">
      <c r="A3" s="2">
        <v>2</v>
      </c>
      <c r="B3" s="2" t="s">
        <v>10</v>
      </c>
      <c r="C3" s="2">
        <v>11</v>
      </c>
      <c r="D3" s="2">
        <v>2018</v>
      </c>
      <c r="E3" s="2" t="s">
        <v>11</v>
      </c>
      <c r="F3" s="2" t="s">
        <v>12</v>
      </c>
    </row>
    <row r="4" spans="1:7">
      <c r="A4" s="2">
        <v>3</v>
      </c>
      <c r="B4" s="2" t="s">
        <v>13</v>
      </c>
      <c r="C4" s="2">
        <v>11</v>
      </c>
      <c r="D4" s="2">
        <v>2021</v>
      </c>
      <c r="E4" s="2" t="s">
        <v>14</v>
      </c>
      <c r="F4" s="2" t="s">
        <v>15</v>
      </c>
    </row>
    <row r="5" spans="1:7">
      <c r="A5" s="2">
        <v>4</v>
      </c>
      <c r="B5" s="2" t="s">
        <v>13</v>
      </c>
      <c r="C5" s="2">
        <v>12</v>
      </c>
      <c r="D5" s="2">
        <v>2021</v>
      </c>
      <c r="E5" s="2" t="s">
        <v>16</v>
      </c>
    </row>
    <row r="6" spans="1:7">
      <c r="A6" s="2">
        <v>5</v>
      </c>
      <c r="B6" s="2" t="s">
        <v>13</v>
      </c>
      <c r="C6" s="2">
        <v>12</v>
      </c>
      <c r="D6" s="2">
        <v>2021</v>
      </c>
      <c r="E6" s="3" t="s">
        <v>8</v>
      </c>
      <c r="F6" s="2" t="s">
        <v>17</v>
      </c>
      <c r="G6" s="3" t="s">
        <v>18</v>
      </c>
    </row>
    <row r="7" spans="1:7">
      <c r="A7" s="2">
        <v>6</v>
      </c>
      <c r="B7" s="2" t="s">
        <v>13</v>
      </c>
      <c r="C7" s="2">
        <v>12</v>
      </c>
      <c r="D7" s="2">
        <v>2021</v>
      </c>
      <c r="E7" s="2" t="s">
        <v>19</v>
      </c>
    </row>
    <row r="8" spans="1:7">
      <c r="A8" s="2">
        <v>7</v>
      </c>
      <c r="B8" s="2" t="s">
        <v>13</v>
      </c>
      <c r="C8" s="2">
        <v>12</v>
      </c>
      <c r="D8" s="2">
        <v>2021</v>
      </c>
      <c r="E8" s="2" t="s">
        <v>20</v>
      </c>
      <c r="F8" s="4" t="s">
        <v>21</v>
      </c>
    </row>
    <row r="9" spans="1:7">
      <c r="A9" s="2">
        <v>8</v>
      </c>
      <c r="B9" s="2" t="s">
        <v>7</v>
      </c>
      <c r="C9" s="2">
        <v>1</v>
      </c>
      <c r="D9" s="2">
        <v>2022</v>
      </c>
      <c r="E9" s="2" t="s">
        <v>14</v>
      </c>
    </row>
    <row r="10" spans="1:7">
      <c r="A10" s="2">
        <v>9</v>
      </c>
      <c r="B10" s="2" t="s">
        <v>22</v>
      </c>
      <c r="C10" s="2">
        <v>5</v>
      </c>
      <c r="D10" s="2">
        <v>2022</v>
      </c>
      <c r="E10" s="2" t="s">
        <v>23</v>
      </c>
      <c r="F10" s="2" t="s">
        <v>24</v>
      </c>
    </row>
    <row r="11" spans="1:7">
      <c r="A11" s="5">
        <v>10</v>
      </c>
      <c r="B11" s="6" t="s">
        <v>25</v>
      </c>
      <c r="C11" s="5">
        <v>5</v>
      </c>
      <c r="D11" s="5">
        <v>2022</v>
      </c>
      <c r="E11" s="6" t="s">
        <v>26</v>
      </c>
      <c r="F11" s="7" t="s">
        <v>27</v>
      </c>
      <c r="G11" s="8"/>
    </row>
    <row r="12" spans="1:7">
      <c r="A12" s="2">
        <v>11</v>
      </c>
      <c r="B12" s="2" t="s">
        <v>28</v>
      </c>
      <c r="C12" s="2">
        <v>5</v>
      </c>
      <c r="D12" s="2">
        <v>2022</v>
      </c>
      <c r="E12" s="3" t="s">
        <v>8</v>
      </c>
      <c r="F12" s="2" t="s">
        <v>29</v>
      </c>
    </row>
    <row r="13" spans="1:7">
      <c r="A13" s="2">
        <v>12</v>
      </c>
      <c r="B13" s="2" t="s">
        <v>30</v>
      </c>
      <c r="C13" s="2">
        <v>5</v>
      </c>
      <c r="D13" s="2">
        <v>2022</v>
      </c>
      <c r="E13" s="2" t="s">
        <v>31</v>
      </c>
      <c r="F13" s="2" t="s">
        <v>32</v>
      </c>
    </row>
    <row r="14" spans="1:7">
      <c r="A14" s="2">
        <v>13</v>
      </c>
      <c r="B14" s="2" t="s">
        <v>33</v>
      </c>
      <c r="D14" s="2">
        <v>2021</v>
      </c>
      <c r="E14" s="2" t="s">
        <v>11</v>
      </c>
      <c r="F14" s="2" t="s">
        <v>34</v>
      </c>
    </row>
    <row r="15" spans="1:7">
      <c r="A15" s="2">
        <v>14</v>
      </c>
      <c r="B15" s="2" t="s">
        <v>35</v>
      </c>
      <c r="C15" s="2">
        <v>5</v>
      </c>
      <c r="D15" s="2">
        <v>2022</v>
      </c>
      <c r="E15" s="2" t="s">
        <v>26</v>
      </c>
      <c r="F15" s="2" t="s">
        <v>36</v>
      </c>
    </row>
    <row r="16" spans="1:7">
      <c r="A16" s="2">
        <v>15</v>
      </c>
      <c r="B16" s="2" t="s">
        <v>25</v>
      </c>
      <c r="C16" s="2">
        <v>5</v>
      </c>
      <c r="D16" s="2">
        <v>2022</v>
      </c>
      <c r="E16" s="2" t="s">
        <v>26</v>
      </c>
      <c r="F16" s="7" t="s">
        <v>27</v>
      </c>
    </row>
    <row r="17" spans="1:8">
      <c r="A17" s="2">
        <v>16</v>
      </c>
      <c r="B17" s="9" t="s">
        <v>37</v>
      </c>
      <c r="C17" s="10">
        <v>5</v>
      </c>
      <c r="D17" s="10">
        <v>2022</v>
      </c>
      <c r="E17" s="9" t="s">
        <v>31</v>
      </c>
      <c r="F17" s="9" t="s">
        <v>38</v>
      </c>
      <c r="G17" s="11" t="s">
        <v>39</v>
      </c>
    </row>
    <row r="18" spans="1:8">
      <c r="A18" s="2">
        <v>17</v>
      </c>
      <c r="B18" s="9" t="s">
        <v>37</v>
      </c>
      <c r="C18" s="10">
        <v>5</v>
      </c>
      <c r="D18" s="10">
        <v>2022</v>
      </c>
      <c r="E18" s="9" t="s">
        <v>40</v>
      </c>
      <c r="F18" s="9" t="s">
        <v>41</v>
      </c>
      <c r="G18" s="12" t="s">
        <v>42</v>
      </c>
    </row>
    <row r="19" spans="1:8">
      <c r="A19" s="2">
        <v>18</v>
      </c>
      <c r="B19" s="2" t="s">
        <v>25</v>
      </c>
      <c r="C19" s="2">
        <v>5</v>
      </c>
      <c r="D19" s="2">
        <v>2022</v>
      </c>
      <c r="E19" s="7" t="s">
        <v>43</v>
      </c>
      <c r="F19" s="6" t="s">
        <v>44</v>
      </c>
    </row>
    <row r="20" spans="1:8">
      <c r="A20" s="2">
        <v>19</v>
      </c>
      <c r="B20" s="2" t="s">
        <v>45</v>
      </c>
      <c r="C20" s="2">
        <v>6</v>
      </c>
      <c r="D20" s="2">
        <v>2022</v>
      </c>
      <c r="E20" s="2" t="s">
        <v>46</v>
      </c>
      <c r="F20" s="2" t="s">
        <v>47</v>
      </c>
      <c r="G20" s="13" t="s">
        <v>48</v>
      </c>
      <c r="H20" s="6"/>
    </row>
    <row r="21" spans="1:8">
      <c r="A21" s="2">
        <v>20</v>
      </c>
      <c r="B21" s="2" t="s">
        <v>49</v>
      </c>
      <c r="C21" s="2">
        <v>6</v>
      </c>
      <c r="D21" s="2">
        <v>2022</v>
      </c>
      <c r="E21" s="2" t="s">
        <v>50</v>
      </c>
      <c r="F21" s="2" t="s">
        <v>51</v>
      </c>
    </row>
    <row r="22" spans="1:8">
      <c r="A22" s="2">
        <v>21</v>
      </c>
      <c r="B22" s="2" t="s">
        <v>52</v>
      </c>
      <c r="C22" s="2">
        <v>6</v>
      </c>
      <c r="D22" s="2">
        <v>2022</v>
      </c>
      <c r="E22" s="2" t="s">
        <v>50</v>
      </c>
      <c r="F22" s="2" t="s">
        <v>53</v>
      </c>
    </row>
    <row r="23" spans="1:8">
      <c r="A23" s="2">
        <v>22</v>
      </c>
      <c r="B23" s="2" t="s">
        <v>54</v>
      </c>
      <c r="C23" s="2">
        <v>5</v>
      </c>
      <c r="D23" s="2">
        <v>2022</v>
      </c>
      <c r="E23" s="2" t="s">
        <v>50</v>
      </c>
      <c r="F23" s="2" t="s">
        <v>55</v>
      </c>
      <c r="G23" s="13" t="s">
        <v>56</v>
      </c>
    </row>
    <row r="24" spans="1:8">
      <c r="A24" s="2">
        <v>23</v>
      </c>
      <c r="B24" s="2" t="s">
        <v>57</v>
      </c>
      <c r="C24" s="2">
        <v>6</v>
      </c>
      <c r="D24" s="2">
        <v>2022</v>
      </c>
      <c r="E24" s="2" t="s">
        <v>50</v>
      </c>
      <c r="F24" s="2" t="s">
        <v>58</v>
      </c>
    </row>
    <row r="25" spans="1:8">
      <c r="A25" s="2">
        <v>24</v>
      </c>
      <c r="B25" s="2" t="s">
        <v>37</v>
      </c>
      <c r="C25" s="2">
        <v>6</v>
      </c>
      <c r="D25" s="2">
        <v>2022</v>
      </c>
      <c r="E25" s="3" t="s">
        <v>8</v>
      </c>
      <c r="F25" s="2" t="s">
        <v>59</v>
      </c>
      <c r="G25" s="14"/>
    </row>
    <row r="26" spans="1:8">
      <c r="A26" s="2">
        <v>25</v>
      </c>
      <c r="B26" s="2" t="s">
        <v>37</v>
      </c>
      <c r="C26" s="2">
        <v>7</v>
      </c>
      <c r="D26" s="2">
        <v>2022</v>
      </c>
      <c r="E26" s="2" t="s">
        <v>60</v>
      </c>
      <c r="F26" s="2" t="s">
        <v>61</v>
      </c>
    </row>
    <row r="27" spans="1:8">
      <c r="A27" s="2">
        <v>26</v>
      </c>
      <c r="B27" s="2" t="s">
        <v>37</v>
      </c>
      <c r="C27" s="2">
        <v>7</v>
      </c>
      <c r="D27" s="2">
        <v>2022</v>
      </c>
      <c r="E27" s="2" t="s">
        <v>60</v>
      </c>
      <c r="F27" s="2" t="s">
        <v>62</v>
      </c>
    </row>
    <row r="28" spans="1:8">
      <c r="A28" s="2">
        <v>27</v>
      </c>
      <c r="B28" s="2" t="s">
        <v>37</v>
      </c>
      <c r="C28" s="2">
        <v>7</v>
      </c>
      <c r="D28" s="2">
        <v>2022</v>
      </c>
      <c r="E28" s="2" t="s">
        <v>50</v>
      </c>
      <c r="F28" s="2" t="s">
        <v>63</v>
      </c>
      <c r="G28" s="13" t="s">
        <v>64</v>
      </c>
      <c r="H28" s="1" t="s">
        <v>65</v>
      </c>
    </row>
    <row r="29" spans="1:8">
      <c r="A29" s="2">
        <v>28</v>
      </c>
      <c r="B29" s="2" t="s">
        <v>37</v>
      </c>
      <c r="C29" s="2">
        <v>8</v>
      </c>
      <c r="D29" s="2">
        <v>2022</v>
      </c>
      <c r="E29" s="2" t="s">
        <v>66</v>
      </c>
      <c r="G29" s="2" t="s">
        <v>67</v>
      </c>
    </row>
  </sheetData>
  <hyperlinks>
    <hyperlink ref="E2" r:id="rId1" xr:uid="{00000000-0004-0000-0000-000000000000}"/>
    <hyperlink ref="E6" r:id="rId2" xr:uid="{00000000-0004-0000-0000-000001000000}"/>
    <hyperlink ref="G6" r:id="rId3" xr:uid="{00000000-0004-0000-0000-000002000000}"/>
    <hyperlink ref="E12" r:id="rId4" xr:uid="{00000000-0004-0000-0000-000003000000}"/>
    <hyperlink ref="G17" r:id="rId5" xr:uid="{00000000-0004-0000-0000-000004000000}"/>
    <hyperlink ref="G18" r:id="rId6" xr:uid="{00000000-0004-0000-0000-000005000000}"/>
    <hyperlink ref="G20" r:id="rId7" xr:uid="{00000000-0004-0000-0000-000006000000}"/>
    <hyperlink ref="G23" r:id="rId8" xr:uid="{00000000-0004-0000-0000-000007000000}"/>
    <hyperlink ref="E25" r:id="rId9" xr:uid="{00000000-0004-0000-0000-000008000000}"/>
    <hyperlink ref="G28" r:id="rId10" xr:uid="{00000000-0004-0000-0000-000009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J149"/>
  <sheetViews>
    <sheetView workbookViewId="0"/>
  </sheetViews>
  <sheetFormatPr defaultColWidth="12.5703125" defaultRowHeight="15.75" customHeight="1"/>
  <cols>
    <col min="1" max="1" width="4.42578125" customWidth="1"/>
    <col min="4" max="4" width="11.5703125" customWidth="1"/>
    <col min="5" max="6" width="9.42578125" customWidth="1"/>
    <col min="7" max="7" width="6.85546875" customWidth="1"/>
    <col min="8" max="8" width="5.42578125" customWidth="1"/>
    <col min="9" max="9" width="4.5703125" customWidth="1"/>
  </cols>
  <sheetData>
    <row r="1" spans="1:10">
      <c r="A1" s="81" t="s">
        <v>5139</v>
      </c>
      <c r="B1" s="81" t="s">
        <v>547</v>
      </c>
      <c r="C1" s="81" t="s">
        <v>546</v>
      </c>
      <c r="D1" s="81" t="s">
        <v>5140</v>
      </c>
      <c r="E1" s="81" t="s">
        <v>5141</v>
      </c>
      <c r="F1" s="81" t="s">
        <v>5142</v>
      </c>
      <c r="G1" s="81" t="s">
        <v>1404</v>
      </c>
      <c r="H1" s="81" t="s">
        <v>571</v>
      </c>
      <c r="I1" s="81" t="s">
        <v>68</v>
      </c>
      <c r="J1" s="1" t="s">
        <v>552</v>
      </c>
    </row>
    <row r="2" spans="1:10">
      <c r="A2" s="2">
        <v>1</v>
      </c>
      <c r="B2" s="160" t="s">
        <v>5143</v>
      </c>
      <c r="C2" s="161" t="s">
        <v>5144</v>
      </c>
      <c r="D2" s="2">
        <v>40</v>
      </c>
      <c r="E2" s="2">
        <v>1.6</v>
      </c>
      <c r="F2" s="2" t="s">
        <v>1499</v>
      </c>
      <c r="G2" s="2" t="s">
        <v>504</v>
      </c>
      <c r="H2" s="2" t="s">
        <v>575</v>
      </c>
      <c r="I2" s="2">
        <v>113</v>
      </c>
    </row>
    <row r="3" spans="1:10">
      <c r="A3" s="2">
        <v>2</v>
      </c>
      <c r="B3" s="160" t="s">
        <v>5145</v>
      </c>
      <c r="C3" s="161" t="s">
        <v>5146</v>
      </c>
      <c r="D3" s="2">
        <v>56</v>
      </c>
      <c r="E3" s="2">
        <v>2</v>
      </c>
      <c r="F3" s="2" t="s">
        <v>1499</v>
      </c>
      <c r="G3" s="2" t="s">
        <v>504</v>
      </c>
      <c r="H3" s="2" t="s">
        <v>575</v>
      </c>
      <c r="I3" s="2">
        <v>113</v>
      </c>
    </row>
    <row r="4" spans="1:10">
      <c r="A4" s="2">
        <v>3</v>
      </c>
      <c r="B4" s="160" t="s">
        <v>5145</v>
      </c>
      <c r="C4" s="161" t="s">
        <v>5147</v>
      </c>
      <c r="D4" s="2">
        <v>44</v>
      </c>
      <c r="E4" s="2">
        <v>1</v>
      </c>
      <c r="F4" s="2" t="s">
        <v>1499</v>
      </c>
      <c r="G4" s="2" t="s">
        <v>504</v>
      </c>
      <c r="H4" s="2" t="s">
        <v>575</v>
      </c>
      <c r="I4" s="2">
        <v>113</v>
      </c>
    </row>
    <row r="5" spans="1:10">
      <c r="A5" s="2">
        <v>4</v>
      </c>
      <c r="B5" s="160" t="s">
        <v>5148</v>
      </c>
      <c r="C5" s="161" t="s">
        <v>5149</v>
      </c>
      <c r="D5" s="2">
        <v>27</v>
      </c>
      <c r="E5" s="2">
        <v>1</v>
      </c>
      <c r="F5" s="2" t="s">
        <v>1499</v>
      </c>
      <c r="G5" s="2" t="s">
        <v>504</v>
      </c>
      <c r="H5" s="2" t="s">
        <v>575</v>
      </c>
      <c r="I5" s="2">
        <v>113</v>
      </c>
    </row>
    <row r="6" spans="1:10">
      <c r="A6" s="2">
        <v>5</v>
      </c>
      <c r="B6" s="160" t="s">
        <v>5150</v>
      </c>
      <c r="C6" s="161" t="s">
        <v>5151</v>
      </c>
      <c r="D6" s="2">
        <v>31</v>
      </c>
      <c r="E6" s="2">
        <v>0.3</v>
      </c>
      <c r="F6" s="2" t="s">
        <v>1499</v>
      </c>
      <c r="G6" s="2" t="s">
        <v>504</v>
      </c>
      <c r="H6" s="2" t="s">
        <v>575</v>
      </c>
      <c r="I6" s="2">
        <v>113</v>
      </c>
    </row>
    <row r="7" spans="1:10">
      <c r="A7" s="2">
        <v>6</v>
      </c>
      <c r="B7" s="160" t="s">
        <v>5152</v>
      </c>
      <c r="C7" s="161" t="s">
        <v>5153</v>
      </c>
      <c r="D7" s="2">
        <v>32</v>
      </c>
      <c r="E7" s="2">
        <v>0.5</v>
      </c>
      <c r="F7" s="2" t="s">
        <v>1499</v>
      </c>
      <c r="G7" s="2" t="s">
        <v>504</v>
      </c>
      <c r="H7" s="2" t="s">
        <v>575</v>
      </c>
      <c r="I7" s="2">
        <v>113</v>
      </c>
    </row>
    <row r="8" spans="1:10">
      <c r="A8" s="2">
        <v>7</v>
      </c>
      <c r="B8" s="160" t="s">
        <v>5154</v>
      </c>
      <c r="C8" s="161" t="s">
        <v>5155</v>
      </c>
      <c r="D8" s="2">
        <v>21</v>
      </c>
      <c r="E8" s="2">
        <v>0.6</v>
      </c>
      <c r="F8" s="2" t="s">
        <v>1499</v>
      </c>
      <c r="G8" s="2" t="s">
        <v>504</v>
      </c>
      <c r="H8" s="2" t="s">
        <v>575</v>
      </c>
      <c r="I8" s="2">
        <v>113</v>
      </c>
    </row>
    <row r="9" spans="1:10">
      <c r="A9" s="2">
        <v>8</v>
      </c>
      <c r="B9" s="160" t="s">
        <v>5156</v>
      </c>
      <c r="C9" s="161" t="s">
        <v>5157</v>
      </c>
      <c r="D9" s="2">
        <v>17</v>
      </c>
      <c r="E9" s="2">
        <v>1</v>
      </c>
      <c r="F9" s="2" t="s">
        <v>1499</v>
      </c>
      <c r="G9" s="2" t="s">
        <v>504</v>
      </c>
      <c r="H9" s="2" t="s">
        <v>575</v>
      </c>
      <c r="I9" s="2">
        <v>113</v>
      </c>
    </row>
    <row r="10" spans="1:10">
      <c r="A10" s="2">
        <v>9</v>
      </c>
      <c r="B10" s="160" t="s">
        <v>5158</v>
      </c>
      <c r="C10" s="161" t="s">
        <v>5159</v>
      </c>
      <c r="D10" s="2">
        <v>21</v>
      </c>
      <c r="E10" s="2">
        <v>0.9</v>
      </c>
      <c r="F10" s="2" t="s">
        <v>1499</v>
      </c>
      <c r="G10" s="2" t="s">
        <v>504</v>
      </c>
      <c r="H10" s="2" t="s">
        <v>575</v>
      </c>
      <c r="I10" s="2">
        <v>113</v>
      </c>
    </row>
    <row r="11" spans="1:10">
      <c r="A11" s="2">
        <v>10</v>
      </c>
      <c r="B11" s="160" t="s">
        <v>5160</v>
      </c>
      <c r="C11" s="161" t="s">
        <v>5161</v>
      </c>
      <c r="D11" s="2">
        <v>17</v>
      </c>
      <c r="E11" s="2">
        <v>1.3</v>
      </c>
      <c r="F11" s="2" t="s">
        <v>1499</v>
      </c>
      <c r="G11" s="2" t="s">
        <v>504</v>
      </c>
      <c r="H11" s="2" t="s">
        <v>575</v>
      </c>
      <c r="I11" s="2">
        <v>113</v>
      </c>
    </row>
    <row r="12" spans="1:10">
      <c r="A12" s="2">
        <v>11</v>
      </c>
      <c r="B12" s="160" t="s">
        <v>5162</v>
      </c>
      <c r="C12" s="161" t="s">
        <v>5163</v>
      </c>
      <c r="D12" s="2">
        <v>24</v>
      </c>
      <c r="E12" s="2">
        <v>1</v>
      </c>
      <c r="F12" s="2" t="s">
        <v>1499</v>
      </c>
      <c r="G12" s="2" t="s">
        <v>504</v>
      </c>
      <c r="H12" s="2" t="s">
        <v>575</v>
      </c>
      <c r="I12" s="2">
        <v>113</v>
      </c>
    </row>
    <row r="13" spans="1:10">
      <c r="A13" s="2">
        <v>12</v>
      </c>
      <c r="B13" s="160" t="s">
        <v>5162</v>
      </c>
      <c r="C13" s="161" t="s">
        <v>5164</v>
      </c>
      <c r="D13" s="2">
        <v>22</v>
      </c>
      <c r="E13" s="2" t="s">
        <v>5165</v>
      </c>
      <c r="F13" s="2" t="s">
        <v>1499</v>
      </c>
      <c r="G13" s="2" t="s">
        <v>504</v>
      </c>
      <c r="H13" s="2" t="s">
        <v>575</v>
      </c>
      <c r="I13" s="2">
        <v>113</v>
      </c>
    </row>
    <row r="14" spans="1:10">
      <c r="A14" s="2">
        <v>13</v>
      </c>
      <c r="B14" s="2" t="s">
        <v>5166</v>
      </c>
      <c r="C14" s="2" t="s">
        <v>2910</v>
      </c>
      <c r="D14" s="2">
        <v>14.2</v>
      </c>
      <c r="E14" s="2">
        <v>1</v>
      </c>
      <c r="F14" s="2" t="s">
        <v>1499</v>
      </c>
      <c r="G14" s="2" t="s">
        <v>504</v>
      </c>
      <c r="H14" s="2" t="s">
        <v>575</v>
      </c>
      <c r="I14" s="2">
        <v>114</v>
      </c>
      <c r="J14" s="2" t="s">
        <v>5167</v>
      </c>
    </row>
    <row r="15" spans="1:10">
      <c r="A15" s="2">
        <v>14</v>
      </c>
      <c r="B15" s="2" t="s">
        <v>5168</v>
      </c>
      <c r="C15" s="2" t="s">
        <v>5169</v>
      </c>
      <c r="D15" s="2">
        <v>17.5</v>
      </c>
      <c r="E15" s="2">
        <v>1.3</v>
      </c>
      <c r="F15" s="2" t="s">
        <v>1499</v>
      </c>
      <c r="G15" s="2" t="s">
        <v>504</v>
      </c>
      <c r="H15" s="2" t="s">
        <v>575</v>
      </c>
      <c r="I15" s="2">
        <v>114</v>
      </c>
      <c r="J15" s="2" t="s">
        <v>5167</v>
      </c>
    </row>
    <row r="16" spans="1:10">
      <c r="A16" s="2">
        <v>15</v>
      </c>
      <c r="B16" s="2" t="s">
        <v>5158</v>
      </c>
      <c r="C16" s="2" t="s">
        <v>5159</v>
      </c>
      <c r="D16" s="2">
        <v>20.6</v>
      </c>
      <c r="E16" s="2">
        <v>0.9</v>
      </c>
      <c r="F16" s="2" t="s">
        <v>1499</v>
      </c>
      <c r="G16" s="2" t="s">
        <v>504</v>
      </c>
      <c r="H16" s="2" t="s">
        <v>575</v>
      </c>
      <c r="I16" s="2">
        <v>114</v>
      </c>
      <c r="J16" s="2" t="s">
        <v>5167</v>
      </c>
    </row>
    <row r="17" spans="1:10">
      <c r="A17" s="2">
        <v>16</v>
      </c>
      <c r="B17" s="2" t="s">
        <v>5160</v>
      </c>
      <c r="C17" s="2" t="s">
        <v>5161</v>
      </c>
      <c r="D17" s="2">
        <v>21.2</v>
      </c>
      <c r="E17" s="2">
        <v>1.1000000000000001</v>
      </c>
      <c r="F17" s="2" t="s">
        <v>1499</v>
      </c>
      <c r="G17" s="2" t="s">
        <v>504</v>
      </c>
      <c r="H17" s="2" t="s">
        <v>575</v>
      </c>
      <c r="I17" s="2">
        <v>114</v>
      </c>
      <c r="J17" s="2" t="s">
        <v>5167</v>
      </c>
    </row>
    <row r="18" spans="1:10">
      <c r="A18" s="2">
        <v>17</v>
      </c>
      <c r="B18" s="2" t="s">
        <v>5156</v>
      </c>
      <c r="C18" s="2" t="s">
        <v>5157</v>
      </c>
      <c r="D18" s="2">
        <v>21.3</v>
      </c>
      <c r="E18" s="2">
        <v>1.5</v>
      </c>
      <c r="F18" s="2" t="s">
        <v>1499</v>
      </c>
      <c r="G18" s="2" t="s">
        <v>504</v>
      </c>
      <c r="H18" s="2" t="s">
        <v>575</v>
      </c>
      <c r="I18" s="2">
        <v>114</v>
      </c>
      <c r="J18" s="2" t="s">
        <v>5167</v>
      </c>
    </row>
    <row r="19" spans="1:10">
      <c r="A19" s="2">
        <v>18</v>
      </c>
      <c r="B19" s="2" t="s">
        <v>5154</v>
      </c>
      <c r="C19" s="2" t="s">
        <v>5155</v>
      </c>
      <c r="D19" s="2">
        <v>21.4</v>
      </c>
      <c r="E19" s="2">
        <v>0.3</v>
      </c>
      <c r="F19" s="2" t="s">
        <v>1499</v>
      </c>
      <c r="G19" s="2" t="s">
        <v>504</v>
      </c>
      <c r="H19" s="2" t="s">
        <v>575</v>
      </c>
      <c r="I19" s="2">
        <v>114</v>
      </c>
      <c r="J19" s="2" t="s">
        <v>5167</v>
      </c>
    </row>
    <row r="20" spans="1:10">
      <c r="A20" s="2">
        <v>19</v>
      </c>
      <c r="B20" s="2" t="s">
        <v>5150</v>
      </c>
      <c r="C20" s="2" t="s">
        <v>5170</v>
      </c>
      <c r="D20" s="2">
        <v>22.5</v>
      </c>
      <c r="E20" s="2">
        <v>0.4</v>
      </c>
      <c r="F20" s="2" t="s">
        <v>1499</v>
      </c>
      <c r="G20" s="2" t="s">
        <v>504</v>
      </c>
      <c r="H20" s="2" t="s">
        <v>575</v>
      </c>
      <c r="I20" s="2">
        <v>114</v>
      </c>
      <c r="J20" s="2" t="s">
        <v>5167</v>
      </c>
    </row>
    <row r="21" spans="1:10">
      <c r="A21" s="2">
        <v>20</v>
      </c>
      <c r="B21" s="2" t="s">
        <v>5171</v>
      </c>
      <c r="C21" s="2" t="s">
        <v>5172</v>
      </c>
      <c r="D21" s="2">
        <v>23.3</v>
      </c>
      <c r="E21" s="2">
        <v>0.7</v>
      </c>
      <c r="F21" s="2" t="s">
        <v>1499</v>
      </c>
      <c r="G21" s="2" t="s">
        <v>504</v>
      </c>
      <c r="H21" s="2" t="s">
        <v>575</v>
      </c>
      <c r="I21" s="2">
        <v>114</v>
      </c>
      <c r="J21" s="2" t="s">
        <v>5167</v>
      </c>
    </row>
    <row r="22" spans="1:10">
      <c r="A22" s="2">
        <v>21</v>
      </c>
      <c r="B22" s="2" t="s">
        <v>5173</v>
      </c>
      <c r="C22" s="2" t="s">
        <v>5174</v>
      </c>
      <c r="D22" s="2">
        <v>23.5</v>
      </c>
      <c r="E22" s="2">
        <v>0.9</v>
      </c>
      <c r="F22" s="2" t="s">
        <v>1499</v>
      </c>
      <c r="G22" s="2" t="s">
        <v>504</v>
      </c>
      <c r="H22" s="2" t="s">
        <v>575</v>
      </c>
      <c r="I22" s="2">
        <v>114</v>
      </c>
      <c r="J22" s="2" t="s">
        <v>5167</v>
      </c>
    </row>
    <row r="23" spans="1:10">
      <c r="A23" s="2">
        <v>22</v>
      </c>
      <c r="B23" s="2" t="s">
        <v>5175</v>
      </c>
      <c r="C23" s="2" t="s">
        <v>5176</v>
      </c>
      <c r="D23" s="2">
        <v>28.7</v>
      </c>
      <c r="E23" s="2">
        <v>2.4</v>
      </c>
      <c r="F23" s="2" t="s">
        <v>1499</v>
      </c>
      <c r="G23" s="2" t="s">
        <v>504</v>
      </c>
      <c r="H23" s="2" t="s">
        <v>575</v>
      </c>
      <c r="I23" s="2">
        <v>114</v>
      </c>
      <c r="J23" s="2" t="s">
        <v>5167</v>
      </c>
    </row>
    <row r="24" spans="1:10">
      <c r="A24" s="2">
        <v>23</v>
      </c>
      <c r="B24" s="2" t="s">
        <v>5143</v>
      </c>
      <c r="C24" s="2" t="s">
        <v>5144</v>
      </c>
      <c r="D24" s="2">
        <v>33.6</v>
      </c>
      <c r="E24" s="2">
        <v>1.8</v>
      </c>
      <c r="F24" s="2" t="s">
        <v>1499</v>
      </c>
      <c r="G24" s="2" t="s">
        <v>504</v>
      </c>
      <c r="H24" s="2" t="s">
        <v>575</v>
      </c>
      <c r="I24" s="2">
        <v>114</v>
      </c>
      <c r="J24" s="2" t="s">
        <v>5167</v>
      </c>
    </row>
    <row r="25" spans="1:10">
      <c r="A25" s="2">
        <v>24</v>
      </c>
      <c r="B25" s="2" t="s">
        <v>5145</v>
      </c>
      <c r="C25" s="2" t="s">
        <v>5177</v>
      </c>
      <c r="D25" s="2">
        <v>33.4</v>
      </c>
      <c r="E25" s="2">
        <v>1.9</v>
      </c>
      <c r="F25" s="2" t="s">
        <v>1499</v>
      </c>
      <c r="G25" s="2" t="s">
        <v>504</v>
      </c>
      <c r="H25" s="2" t="s">
        <v>575</v>
      </c>
      <c r="I25" s="2">
        <v>114</v>
      </c>
      <c r="J25" s="2" t="s">
        <v>5167</v>
      </c>
    </row>
    <row r="26" spans="1:10">
      <c r="A26" s="2">
        <v>25</v>
      </c>
      <c r="B26" s="2" t="s">
        <v>5145</v>
      </c>
      <c r="C26" s="2" t="s">
        <v>5146</v>
      </c>
      <c r="D26" s="2">
        <v>35.5</v>
      </c>
      <c r="E26" s="2">
        <v>2.5</v>
      </c>
      <c r="F26" s="2" t="s">
        <v>1499</v>
      </c>
      <c r="G26" s="2" t="s">
        <v>504</v>
      </c>
      <c r="H26" s="2" t="s">
        <v>575</v>
      </c>
      <c r="I26" s="2">
        <v>114</v>
      </c>
      <c r="J26" s="2" t="s">
        <v>5167</v>
      </c>
    </row>
    <row r="27" spans="1:10">
      <c r="A27" s="2">
        <v>26</v>
      </c>
      <c r="B27" s="2" t="s">
        <v>5166</v>
      </c>
      <c r="C27" s="2" t="s">
        <v>2910</v>
      </c>
      <c r="D27" s="2">
        <v>13</v>
      </c>
      <c r="E27" s="2">
        <v>1.5</v>
      </c>
      <c r="F27" s="2" t="s">
        <v>5178</v>
      </c>
      <c r="G27" s="2" t="s">
        <v>504</v>
      </c>
      <c r="H27" s="2" t="s">
        <v>575</v>
      </c>
      <c r="I27" s="2">
        <v>114</v>
      </c>
      <c r="J27" s="2" t="s">
        <v>5179</v>
      </c>
    </row>
    <row r="28" spans="1:10">
      <c r="A28" s="2">
        <v>27</v>
      </c>
      <c r="B28" s="2" t="s">
        <v>5168</v>
      </c>
      <c r="C28" s="2" t="s">
        <v>5169</v>
      </c>
      <c r="D28" s="2">
        <v>16</v>
      </c>
      <c r="E28" s="2">
        <v>3.1</v>
      </c>
      <c r="F28" s="2" t="s">
        <v>5178</v>
      </c>
      <c r="G28" s="2" t="s">
        <v>504</v>
      </c>
      <c r="H28" s="2" t="s">
        <v>575</v>
      </c>
      <c r="I28" s="2">
        <v>114</v>
      </c>
      <c r="J28" s="2" t="s">
        <v>5179</v>
      </c>
    </row>
    <row r="29" spans="1:10">
      <c r="A29" s="2">
        <v>28</v>
      </c>
      <c r="B29" s="2" t="s">
        <v>5158</v>
      </c>
      <c r="C29" s="2" t="s">
        <v>5159</v>
      </c>
      <c r="D29" s="2">
        <v>21</v>
      </c>
      <c r="E29" s="2">
        <v>1.2</v>
      </c>
      <c r="F29" s="2" t="s">
        <v>5178</v>
      </c>
      <c r="G29" s="2" t="s">
        <v>504</v>
      </c>
      <c r="H29" s="2" t="s">
        <v>575</v>
      </c>
      <c r="I29" s="2">
        <v>114</v>
      </c>
      <c r="J29" s="2" t="s">
        <v>5179</v>
      </c>
    </row>
    <row r="30" spans="1:10">
      <c r="A30" s="2">
        <v>29</v>
      </c>
      <c r="B30" s="2" t="s">
        <v>5160</v>
      </c>
      <c r="C30" s="2" t="s">
        <v>5161</v>
      </c>
      <c r="D30" s="2">
        <v>16</v>
      </c>
      <c r="E30" s="2">
        <v>3.4</v>
      </c>
      <c r="F30" s="2" t="s">
        <v>5178</v>
      </c>
      <c r="G30" s="2" t="s">
        <v>504</v>
      </c>
      <c r="H30" s="2" t="s">
        <v>575</v>
      </c>
      <c r="I30" s="2">
        <v>114</v>
      </c>
      <c r="J30" s="2" t="s">
        <v>5179</v>
      </c>
    </row>
    <row r="31" spans="1:10">
      <c r="A31" s="2">
        <v>30</v>
      </c>
      <c r="B31" s="2" t="s">
        <v>5156</v>
      </c>
      <c r="C31" s="2" t="s">
        <v>5157</v>
      </c>
      <c r="D31" s="2">
        <v>19</v>
      </c>
      <c r="E31" s="2">
        <v>1.4</v>
      </c>
      <c r="F31" s="2" t="s">
        <v>5178</v>
      </c>
      <c r="G31" s="2" t="s">
        <v>504</v>
      </c>
      <c r="H31" s="2" t="s">
        <v>575</v>
      </c>
      <c r="I31" s="2">
        <v>114</v>
      </c>
      <c r="J31" s="2" t="s">
        <v>5179</v>
      </c>
    </row>
    <row r="32" spans="1:10">
      <c r="A32" s="2">
        <v>31</v>
      </c>
      <c r="B32" s="2" t="s">
        <v>5154</v>
      </c>
      <c r="C32" s="2" t="s">
        <v>5155</v>
      </c>
      <c r="D32" s="2">
        <v>15</v>
      </c>
      <c r="E32" s="2">
        <v>2.2999999999999998</v>
      </c>
      <c r="F32" s="2" t="s">
        <v>5178</v>
      </c>
      <c r="G32" s="2" t="s">
        <v>504</v>
      </c>
      <c r="H32" s="2" t="s">
        <v>575</v>
      </c>
      <c r="I32" s="2">
        <v>114</v>
      </c>
      <c r="J32" s="2" t="s">
        <v>5179</v>
      </c>
    </row>
    <row r="33" spans="1:10">
      <c r="A33" s="2">
        <v>32</v>
      </c>
      <c r="B33" s="2" t="s">
        <v>5150</v>
      </c>
      <c r="C33" s="2" t="s">
        <v>5170</v>
      </c>
      <c r="D33" s="2">
        <v>29</v>
      </c>
      <c r="E33" s="2">
        <v>1.2</v>
      </c>
      <c r="F33" s="2" t="s">
        <v>5178</v>
      </c>
      <c r="G33" s="2" t="s">
        <v>504</v>
      </c>
      <c r="H33" s="2" t="s">
        <v>575</v>
      </c>
      <c r="I33" s="2">
        <v>114</v>
      </c>
      <c r="J33" s="2" t="s">
        <v>5179</v>
      </c>
    </row>
    <row r="34" spans="1:10">
      <c r="A34" s="2">
        <v>33</v>
      </c>
      <c r="B34" s="2" t="s">
        <v>5171</v>
      </c>
      <c r="C34" s="2" t="s">
        <v>5172</v>
      </c>
      <c r="D34" s="2">
        <v>41</v>
      </c>
      <c r="E34" s="2">
        <v>2.5</v>
      </c>
      <c r="F34" s="2" t="s">
        <v>5178</v>
      </c>
      <c r="G34" s="2" t="s">
        <v>504</v>
      </c>
      <c r="H34" s="2" t="s">
        <v>575</v>
      </c>
      <c r="I34" s="2">
        <v>114</v>
      </c>
      <c r="J34" s="2" t="s">
        <v>5179</v>
      </c>
    </row>
    <row r="35" spans="1:10">
      <c r="A35" s="2">
        <v>34</v>
      </c>
      <c r="B35" s="2" t="s">
        <v>5173</v>
      </c>
      <c r="C35" s="2" t="s">
        <v>5174</v>
      </c>
      <c r="D35" s="2" t="s">
        <v>5180</v>
      </c>
      <c r="F35" s="2" t="s">
        <v>5178</v>
      </c>
      <c r="G35" s="2" t="s">
        <v>504</v>
      </c>
      <c r="H35" s="2" t="s">
        <v>575</v>
      </c>
      <c r="I35" s="2">
        <v>114</v>
      </c>
      <c r="J35" s="2" t="s">
        <v>5179</v>
      </c>
    </row>
    <row r="36" spans="1:10">
      <c r="A36" s="2">
        <v>35</v>
      </c>
      <c r="B36" s="2" t="s">
        <v>5175</v>
      </c>
      <c r="C36" s="2" t="s">
        <v>5176</v>
      </c>
      <c r="D36" s="2">
        <v>48</v>
      </c>
      <c r="E36" s="2">
        <v>2.2999999999999998</v>
      </c>
      <c r="F36" s="2" t="s">
        <v>5178</v>
      </c>
      <c r="G36" s="2" t="s">
        <v>504</v>
      </c>
      <c r="H36" s="2" t="s">
        <v>575</v>
      </c>
      <c r="I36" s="2">
        <v>114</v>
      </c>
      <c r="J36" s="2" t="s">
        <v>5179</v>
      </c>
    </row>
    <row r="37" spans="1:10">
      <c r="A37" s="2">
        <v>37</v>
      </c>
      <c r="B37" s="2" t="s">
        <v>5143</v>
      </c>
      <c r="C37" s="2" t="s">
        <v>5144</v>
      </c>
      <c r="D37" s="2">
        <v>44</v>
      </c>
      <c r="E37" s="2">
        <v>1</v>
      </c>
      <c r="F37" s="2" t="s">
        <v>5178</v>
      </c>
      <c r="G37" s="2" t="s">
        <v>504</v>
      </c>
      <c r="H37" s="2" t="s">
        <v>575</v>
      </c>
      <c r="I37" s="2">
        <v>114</v>
      </c>
      <c r="J37" s="2" t="s">
        <v>5167</v>
      </c>
    </row>
    <row r="38" spans="1:10">
      <c r="A38" s="2">
        <v>38</v>
      </c>
      <c r="B38" s="2" t="s">
        <v>5145</v>
      </c>
      <c r="C38" s="2" t="s">
        <v>5177</v>
      </c>
      <c r="D38" s="2" t="s">
        <v>5181</v>
      </c>
      <c r="F38" s="2" t="s">
        <v>5178</v>
      </c>
      <c r="G38" s="2" t="s">
        <v>504</v>
      </c>
      <c r="H38" s="2" t="s">
        <v>575</v>
      </c>
      <c r="I38" s="2">
        <v>114</v>
      </c>
      <c r="J38" s="2" t="s">
        <v>5167</v>
      </c>
    </row>
    <row r="39" spans="1:10">
      <c r="A39" s="2">
        <v>39</v>
      </c>
      <c r="B39" s="2" t="s">
        <v>5145</v>
      </c>
      <c r="C39" s="2" t="s">
        <v>5146</v>
      </c>
      <c r="D39" s="2">
        <v>54</v>
      </c>
      <c r="E39" s="2">
        <v>1.6</v>
      </c>
      <c r="F39" s="2" t="s">
        <v>5178</v>
      </c>
      <c r="G39" s="2" t="s">
        <v>504</v>
      </c>
      <c r="H39" s="2" t="s">
        <v>575</v>
      </c>
      <c r="I39" s="2">
        <v>114</v>
      </c>
      <c r="J39" s="2" t="s">
        <v>5167</v>
      </c>
    </row>
    <row r="40" spans="1:10">
      <c r="A40" s="2">
        <v>40</v>
      </c>
      <c r="B40" s="6" t="s">
        <v>5182</v>
      </c>
      <c r="C40" s="6" t="s">
        <v>5183</v>
      </c>
      <c r="D40" s="5">
        <v>66.3</v>
      </c>
      <c r="E40" s="6"/>
      <c r="F40" s="6" t="s">
        <v>1499</v>
      </c>
      <c r="G40" s="6" t="s">
        <v>504</v>
      </c>
      <c r="H40" s="7" t="s">
        <v>575</v>
      </c>
      <c r="I40" s="2">
        <v>172</v>
      </c>
      <c r="J40" s="7" t="s">
        <v>5184</v>
      </c>
    </row>
    <row r="41" spans="1:10">
      <c r="A41" s="2">
        <v>41</v>
      </c>
      <c r="B41" s="6" t="s">
        <v>5185</v>
      </c>
      <c r="C41" s="6" t="s">
        <v>2065</v>
      </c>
      <c r="D41" s="5">
        <v>41.8</v>
      </c>
      <c r="E41" s="6"/>
      <c r="F41" s="6" t="s">
        <v>1499</v>
      </c>
      <c r="G41" s="6" t="s">
        <v>504</v>
      </c>
      <c r="H41" s="7" t="s">
        <v>575</v>
      </c>
      <c r="I41" s="2">
        <v>172</v>
      </c>
      <c r="J41" s="93" t="s">
        <v>5186</v>
      </c>
    </row>
    <row r="42" spans="1:10">
      <c r="A42" s="2">
        <v>42</v>
      </c>
      <c r="B42" s="6" t="s">
        <v>5187</v>
      </c>
      <c r="C42" s="6" t="s">
        <v>5188</v>
      </c>
      <c r="D42" s="5">
        <v>76.7</v>
      </c>
      <c r="E42" s="6"/>
      <c r="F42" s="6" t="s">
        <v>1499</v>
      </c>
      <c r="G42" s="6" t="s">
        <v>504</v>
      </c>
      <c r="H42" s="7" t="s">
        <v>575</v>
      </c>
      <c r="I42" s="2">
        <v>172</v>
      </c>
      <c r="J42" s="93" t="s">
        <v>5189</v>
      </c>
    </row>
    <row r="43" spans="1:10">
      <c r="A43" s="2">
        <v>43</v>
      </c>
      <c r="B43" s="6" t="s">
        <v>5190</v>
      </c>
      <c r="C43" s="6" t="s">
        <v>5191</v>
      </c>
      <c r="D43" s="5">
        <v>42.5</v>
      </c>
      <c r="E43" s="6"/>
      <c r="F43" s="6" t="s">
        <v>1499</v>
      </c>
      <c r="G43" s="6" t="s">
        <v>504</v>
      </c>
      <c r="H43" s="7" t="s">
        <v>575</v>
      </c>
      <c r="I43" s="2">
        <v>172</v>
      </c>
      <c r="J43" s="162" t="s">
        <v>5192</v>
      </c>
    </row>
    <row r="44" spans="1:10">
      <c r="A44" s="2">
        <v>44</v>
      </c>
      <c r="B44" s="6" t="s">
        <v>5193</v>
      </c>
      <c r="C44" s="6" t="s">
        <v>5194</v>
      </c>
      <c r="D44" s="5">
        <v>81.900000000000006</v>
      </c>
      <c r="E44" s="6"/>
      <c r="F44" s="6" t="s">
        <v>1499</v>
      </c>
      <c r="G44" s="6" t="s">
        <v>504</v>
      </c>
      <c r="H44" s="7" t="s">
        <v>575</v>
      </c>
      <c r="I44" s="2">
        <v>172</v>
      </c>
      <c r="J44" s="7" t="s">
        <v>5195</v>
      </c>
    </row>
    <row r="45" spans="1:10">
      <c r="A45" s="2">
        <v>45</v>
      </c>
      <c r="B45" s="6" t="s">
        <v>4095</v>
      </c>
      <c r="C45" s="6" t="s">
        <v>5196</v>
      </c>
      <c r="D45" s="5">
        <v>116.4</v>
      </c>
      <c r="E45" s="6"/>
      <c r="F45" s="6" t="s">
        <v>1499</v>
      </c>
      <c r="G45" s="6" t="s">
        <v>504</v>
      </c>
      <c r="H45" s="90" t="s">
        <v>575</v>
      </c>
      <c r="I45" s="163">
        <v>172</v>
      </c>
      <c r="J45" s="6"/>
    </row>
    <row r="46" spans="1:10">
      <c r="A46" s="2">
        <v>46</v>
      </c>
      <c r="B46" s="95" t="s">
        <v>5197</v>
      </c>
      <c r="C46" s="95" t="s">
        <v>1757</v>
      </c>
      <c r="D46" s="95">
        <v>6.7</v>
      </c>
      <c r="F46" s="95" t="s">
        <v>5198</v>
      </c>
      <c r="G46" s="95" t="s">
        <v>504</v>
      </c>
      <c r="I46" s="95">
        <v>287</v>
      </c>
      <c r="J46" s="95" t="s">
        <v>5199</v>
      </c>
    </row>
    <row r="47" spans="1:10">
      <c r="A47" s="2">
        <v>47</v>
      </c>
      <c r="B47" s="95" t="s">
        <v>5200</v>
      </c>
      <c r="C47" s="95" t="s">
        <v>5201</v>
      </c>
      <c r="D47" s="95">
        <v>10</v>
      </c>
      <c r="F47" s="95" t="s">
        <v>5198</v>
      </c>
      <c r="G47" s="95" t="s">
        <v>504</v>
      </c>
      <c r="I47" s="95">
        <v>287</v>
      </c>
      <c r="J47" s="95" t="s">
        <v>5202</v>
      </c>
    </row>
    <row r="48" spans="1:10">
      <c r="A48" s="2">
        <v>48</v>
      </c>
      <c r="B48" s="95" t="s">
        <v>5203</v>
      </c>
      <c r="C48" s="95" t="s">
        <v>5204</v>
      </c>
      <c r="D48" s="95">
        <v>11</v>
      </c>
      <c r="F48" s="95" t="s">
        <v>5198</v>
      </c>
      <c r="G48" s="95" t="s">
        <v>504</v>
      </c>
      <c r="I48" s="95">
        <v>287</v>
      </c>
      <c r="J48" s="95" t="s">
        <v>5205</v>
      </c>
    </row>
    <row r="49" spans="1:10">
      <c r="A49" s="2">
        <v>49</v>
      </c>
      <c r="B49" s="95" t="s">
        <v>1573</v>
      </c>
      <c r="C49" s="95" t="s">
        <v>5206</v>
      </c>
      <c r="D49" s="95">
        <v>14</v>
      </c>
      <c r="F49" s="95" t="s">
        <v>5198</v>
      </c>
      <c r="G49" s="95" t="s">
        <v>5207</v>
      </c>
      <c r="I49" s="95">
        <v>287</v>
      </c>
      <c r="J49" s="95" t="s">
        <v>5208</v>
      </c>
    </row>
    <row r="50" spans="1:10">
      <c r="A50" s="2">
        <v>50</v>
      </c>
      <c r="B50" s="95" t="s">
        <v>5209</v>
      </c>
      <c r="C50" s="95" t="s">
        <v>5210</v>
      </c>
      <c r="D50" s="95">
        <v>17.5</v>
      </c>
      <c r="F50" s="95" t="s">
        <v>5198</v>
      </c>
      <c r="G50" s="95" t="s">
        <v>504</v>
      </c>
      <c r="I50" s="95">
        <v>287</v>
      </c>
      <c r="J50" s="95" t="s">
        <v>5211</v>
      </c>
    </row>
    <row r="51" spans="1:10">
      <c r="A51" s="2">
        <v>51</v>
      </c>
      <c r="B51" s="95" t="s">
        <v>1076</v>
      </c>
      <c r="C51" s="95" t="s">
        <v>5212</v>
      </c>
      <c r="D51" s="95">
        <v>18</v>
      </c>
      <c r="F51" s="95" t="s">
        <v>5213</v>
      </c>
      <c r="G51" s="95" t="s">
        <v>504</v>
      </c>
      <c r="I51" s="95">
        <v>287</v>
      </c>
      <c r="J51" s="95" t="s">
        <v>5214</v>
      </c>
    </row>
    <row r="52" spans="1:10">
      <c r="A52" s="2">
        <v>52</v>
      </c>
      <c r="B52" s="95" t="s">
        <v>5158</v>
      </c>
      <c r="C52" s="95" t="s">
        <v>5159</v>
      </c>
      <c r="D52" s="95">
        <v>21</v>
      </c>
      <c r="F52" s="95" t="s">
        <v>5198</v>
      </c>
      <c r="G52" s="95" t="s">
        <v>504</v>
      </c>
      <c r="I52" s="95">
        <v>287</v>
      </c>
      <c r="J52" s="95" t="s">
        <v>5215</v>
      </c>
    </row>
    <row r="53" spans="1:10">
      <c r="A53" s="2">
        <v>53</v>
      </c>
      <c r="B53" s="95" t="s">
        <v>5216</v>
      </c>
      <c r="C53" s="95" t="s">
        <v>5217</v>
      </c>
      <c r="D53" s="95">
        <v>21</v>
      </c>
      <c r="F53" s="95" t="s">
        <v>5198</v>
      </c>
      <c r="G53" s="95" t="s">
        <v>504</v>
      </c>
      <c r="I53" s="95">
        <v>287</v>
      </c>
      <c r="J53" s="95" t="s">
        <v>5218</v>
      </c>
    </row>
    <row r="54" spans="1:10">
      <c r="A54" s="2">
        <v>54</v>
      </c>
      <c r="B54" s="95" t="s">
        <v>5154</v>
      </c>
      <c r="C54" s="95" t="s">
        <v>5155</v>
      </c>
      <c r="D54" s="95">
        <v>21</v>
      </c>
      <c r="F54" s="95" t="s">
        <v>5198</v>
      </c>
      <c r="G54" s="95" t="s">
        <v>504</v>
      </c>
      <c r="I54" s="95">
        <v>287</v>
      </c>
      <c r="J54" s="95" t="s">
        <v>5219</v>
      </c>
    </row>
    <row r="55" spans="1:10">
      <c r="A55" s="2">
        <v>55</v>
      </c>
      <c r="B55" s="95" t="s">
        <v>5220</v>
      </c>
      <c r="C55" s="95" t="s">
        <v>5221</v>
      </c>
      <c r="D55" s="95">
        <v>22</v>
      </c>
      <c r="F55" s="95" t="s">
        <v>5222</v>
      </c>
      <c r="G55" s="95" t="s">
        <v>504</v>
      </c>
      <c r="I55" s="95">
        <v>287</v>
      </c>
      <c r="J55" s="95" t="s">
        <v>5223</v>
      </c>
    </row>
    <row r="56" spans="1:10">
      <c r="A56" s="2">
        <v>56</v>
      </c>
      <c r="B56" s="95" t="s">
        <v>5224</v>
      </c>
      <c r="C56" s="95" t="s">
        <v>1838</v>
      </c>
      <c r="D56" s="95">
        <v>22.5</v>
      </c>
      <c r="F56" s="95" t="s">
        <v>5222</v>
      </c>
      <c r="G56" s="95" t="s">
        <v>5207</v>
      </c>
      <c r="I56" s="95">
        <v>287</v>
      </c>
      <c r="J56" s="95" t="s">
        <v>5225</v>
      </c>
    </row>
    <row r="57" spans="1:10">
      <c r="A57" s="2">
        <v>57</v>
      </c>
      <c r="B57" s="95" t="s">
        <v>5171</v>
      </c>
      <c r="C57" s="95" t="s">
        <v>5172</v>
      </c>
      <c r="D57" s="95">
        <v>23</v>
      </c>
      <c r="F57" s="95" t="s">
        <v>5198</v>
      </c>
      <c r="G57" s="95" t="s">
        <v>504</v>
      </c>
      <c r="I57" s="95">
        <v>287</v>
      </c>
      <c r="J57" s="95" t="s">
        <v>5226</v>
      </c>
    </row>
    <row r="58" spans="1:10">
      <c r="A58" s="2">
        <v>58</v>
      </c>
      <c r="B58" s="95" t="s">
        <v>1330</v>
      </c>
      <c r="C58" s="95" t="s">
        <v>1817</v>
      </c>
      <c r="D58" s="95">
        <v>25</v>
      </c>
      <c r="F58" s="95" t="s">
        <v>5198</v>
      </c>
      <c r="G58" s="95" t="s">
        <v>504</v>
      </c>
      <c r="I58" s="95">
        <v>287</v>
      </c>
      <c r="J58" s="95" t="s">
        <v>5227</v>
      </c>
    </row>
    <row r="59" spans="1:10">
      <c r="A59" s="2">
        <v>59</v>
      </c>
      <c r="B59" s="95" t="s">
        <v>1570</v>
      </c>
      <c r="C59" s="95" t="s">
        <v>5228</v>
      </c>
      <c r="D59" s="95">
        <v>26.1</v>
      </c>
      <c r="F59" s="95" t="s">
        <v>5222</v>
      </c>
      <c r="G59" s="95" t="s">
        <v>504</v>
      </c>
      <c r="I59" s="95">
        <v>287</v>
      </c>
      <c r="J59" s="95" t="s">
        <v>5229</v>
      </c>
    </row>
    <row r="60" spans="1:10">
      <c r="A60" s="2">
        <v>60</v>
      </c>
      <c r="B60" s="95" t="s">
        <v>5112</v>
      </c>
      <c r="C60" s="95" t="s">
        <v>5113</v>
      </c>
      <c r="D60" s="95">
        <v>27</v>
      </c>
      <c r="F60" s="95" t="s">
        <v>5213</v>
      </c>
      <c r="G60" s="95" t="s">
        <v>504</v>
      </c>
      <c r="I60" s="95">
        <v>287</v>
      </c>
      <c r="J60" s="95" t="s">
        <v>5230</v>
      </c>
    </row>
    <row r="61" spans="1:10">
      <c r="A61" s="2">
        <v>61</v>
      </c>
      <c r="B61" s="95" t="s">
        <v>1570</v>
      </c>
      <c r="C61" s="95" t="s">
        <v>5231</v>
      </c>
      <c r="D61" s="95">
        <v>28.5</v>
      </c>
      <c r="F61" s="95" t="s">
        <v>5222</v>
      </c>
      <c r="G61" s="95" t="s">
        <v>504</v>
      </c>
      <c r="I61" s="95">
        <v>287</v>
      </c>
      <c r="J61" s="95" t="s">
        <v>5229</v>
      </c>
    </row>
    <row r="62" spans="1:10">
      <c r="A62" s="2">
        <v>62</v>
      </c>
      <c r="B62" s="95" t="s">
        <v>1912</v>
      </c>
      <c r="C62" s="95" t="s">
        <v>1793</v>
      </c>
      <c r="D62" s="95">
        <v>30</v>
      </c>
      <c r="F62" s="95" t="s">
        <v>5222</v>
      </c>
      <c r="G62" s="95" t="s">
        <v>504</v>
      </c>
      <c r="I62" s="95">
        <v>287</v>
      </c>
      <c r="J62" s="95" t="s">
        <v>5232</v>
      </c>
    </row>
    <row r="63" spans="1:10">
      <c r="A63" s="2">
        <v>63</v>
      </c>
      <c r="B63" s="95" t="s">
        <v>5112</v>
      </c>
      <c r="C63" s="95" t="s">
        <v>5233</v>
      </c>
      <c r="D63" s="95">
        <v>31</v>
      </c>
      <c r="F63" s="95" t="s">
        <v>5213</v>
      </c>
      <c r="G63" s="95" t="s">
        <v>504</v>
      </c>
      <c r="I63" s="95">
        <v>287</v>
      </c>
      <c r="J63" s="95" t="s">
        <v>5234</v>
      </c>
    </row>
    <row r="64" spans="1:10">
      <c r="A64" s="2">
        <v>64</v>
      </c>
      <c r="B64" s="95" t="s">
        <v>1570</v>
      </c>
      <c r="C64" s="95" t="s">
        <v>5235</v>
      </c>
      <c r="D64" s="95">
        <v>33.4</v>
      </c>
      <c r="F64" s="95" t="s">
        <v>5222</v>
      </c>
      <c r="G64" s="95" t="s">
        <v>504</v>
      </c>
      <c r="I64" s="95">
        <v>287</v>
      </c>
      <c r="J64" s="95" t="s">
        <v>5229</v>
      </c>
    </row>
    <row r="65" spans="1:10">
      <c r="A65" s="2">
        <v>65</v>
      </c>
      <c r="B65" s="95" t="s">
        <v>1570</v>
      </c>
      <c r="C65" s="95" t="s">
        <v>5236</v>
      </c>
      <c r="D65" s="95">
        <v>34.4</v>
      </c>
      <c r="F65" s="95" t="s">
        <v>5222</v>
      </c>
      <c r="G65" s="95" t="s">
        <v>504</v>
      </c>
      <c r="I65" s="95">
        <v>287</v>
      </c>
      <c r="J65" s="95" t="s">
        <v>5229</v>
      </c>
    </row>
    <row r="66" spans="1:10">
      <c r="A66" s="2">
        <v>66</v>
      </c>
      <c r="B66" s="95" t="s">
        <v>1570</v>
      </c>
      <c r="C66" s="95" t="s">
        <v>1571</v>
      </c>
      <c r="D66" s="95">
        <v>34.6</v>
      </c>
      <c r="F66" s="95" t="s">
        <v>5222</v>
      </c>
      <c r="G66" s="95" t="s">
        <v>504</v>
      </c>
      <c r="I66" s="95">
        <v>287</v>
      </c>
      <c r="J66" s="95" t="s">
        <v>5229</v>
      </c>
    </row>
    <row r="67" spans="1:10">
      <c r="A67" s="2">
        <v>67</v>
      </c>
      <c r="B67" s="95" t="s">
        <v>1570</v>
      </c>
      <c r="C67" s="95" t="s">
        <v>5237</v>
      </c>
      <c r="D67" s="95">
        <v>34.700000000000003</v>
      </c>
      <c r="F67" s="95" t="s">
        <v>5222</v>
      </c>
      <c r="G67" s="95" t="s">
        <v>504</v>
      </c>
      <c r="I67" s="95">
        <v>287</v>
      </c>
      <c r="J67" s="95" t="s">
        <v>5229</v>
      </c>
    </row>
    <row r="68" spans="1:10">
      <c r="A68" s="2">
        <v>68</v>
      </c>
      <c r="B68" s="95" t="s">
        <v>5238</v>
      </c>
      <c r="C68" s="95" t="s">
        <v>5106</v>
      </c>
      <c r="D68" s="95">
        <v>37</v>
      </c>
      <c r="F68" s="95" t="s">
        <v>5213</v>
      </c>
      <c r="G68" s="95" t="s">
        <v>504</v>
      </c>
      <c r="I68" s="95">
        <v>287</v>
      </c>
      <c r="J68" s="95" t="s">
        <v>5239</v>
      </c>
    </row>
    <row r="69" spans="1:10">
      <c r="A69" s="2">
        <v>69</v>
      </c>
      <c r="B69" s="95" t="s">
        <v>2160</v>
      </c>
      <c r="C69" s="95" t="s">
        <v>1725</v>
      </c>
      <c r="D69" s="95">
        <v>37.200000000000003</v>
      </c>
      <c r="F69" s="95" t="s">
        <v>5213</v>
      </c>
      <c r="G69" s="95" t="s">
        <v>504</v>
      </c>
      <c r="I69" s="95">
        <v>287</v>
      </c>
      <c r="J69" s="95" t="s">
        <v>5240</v>
      </c>
    </row>
    <row r="70" spans="1:10">
      <c r="A70" s="2">
        <v>70</v>
      </c>
      <c r="B70" s="95" t="s">
        <v>1354</v>
      </c>
      <c r="C70" s="95" t="s">
        <v>1355</v>
      </c>
      <c r="D70" s="95">
        <v>40</v>
      </c>
      <c r="F70" s="95" t="s">
        <v>5198</v>
      </c>
      <c r="G70" s="95" t="s">
        <v>504</v>
      </c>
      <c r="I70" s="95">
        <v>287</v>
      </c>
      <c r="J70" s="95" t="s">
        <v>5241</v>
      </c>
    </row>
    <row r="71" spans="1:10">
      <c r="A71" s="2">
        <v>71</v>
      </c>
      <c r="B71" s="95" t="s">
        <v>5242</v>
      </c>
      <c r="C71" s="95" t="s">
        <v>5243</v>
      </c>
      <c r="D71" s="95">
        <v>40</v>
      </c>
      <c r="F71" s="95" t="s">
        <v>5222</v>
      </c>
      <c r="G71" s="95" t="s">
        <v>504</v>
      </c>
      <c r="I71" s="95">
        <v>287</v>
      </c>
      <c r="J71" s="95" t="s">
        <v>5244</v>
      </c>
    </row>
    <row r="72" spans="1:10">
      <c r="A72" s="2">
        <v>72</v>
      </c>
      <c r="B72" s="95" t="s">
        <v>1570</v>
      </c>
      <c r="C72" s="95" t="s">
        <v>633</v>
      </c>
      <c r="D72" s="95">
        <v>41.5</v>
      </c>
      <c r="F72" s="95" t="s">
        <v>5222</v>
      </c>
      <c r="G72" s="95" t="s">
        <v>504</v>
      </c>
      <c r="I72" s="95">
        <v>287</v>
      </c>
      <c r="J72" s="95" t="s">
        <v>5229</v>
      </c>
    </row>
    <row r="73" spans="1:10">
      <c r="A73" s="2">
        <v>73</v>
      </c>
      <c r="B73" s="95" t="s">
        <v>2548</v>
      </c>
      <c r="C73" s="95" t="s">
        <v>5245</v>
      </c>
      <c r="D73" s="95">
        <v>43</v>
      </c>
      <c r="F73" s="95" t="s">
        <v>5213</v>
      </c>
      <c r="G73" s="95" t="s">
        <v>504</v>
      </c>
      <c r="I73" s="95">
        <v>287</v>
      </c>
      <c r="J73" s="95" t="s">
        <v>5246</v>
      </c>
    </row>
    <row r="74" spans="1:10">
      <c r="A74" s="2">
        <v>74</v>
      </c>
      <c r="B74" s="95" t="s">
        <v>5247</v>
      </c>
      <c r="C74" s="95" t="s">
        <v>2697</v>
      </c>
      <c r="D74" s="95">
        <v>45.1</v>
      </c>
      <c r="F74" s="95" t="s">
        <v>5213</v>
      </c>
      <c r="G74" s="95" t="s">
        <v>5207</v>
      </c>
      <c r="I74" s="95">
        <v>287</v>
      </c>
      <c r="J74" s="95" t="s">
        <v>5248</v>
      </c>
    </row>
    <row r="75" spans="1:10">
      <c r="A75" s="2">
        <v>75</v>
      </c>
      <c r="B75" s="95" t="s">
        <v>1955</v>
      </c>
      <c r="C75" s="95" t="s">
        <v>5249</v>
      </c>
      <c r="D75" s="95">
        <v>47.5</v>
      </c>
      <c r="F75" s="95" t="s">
        <v>5222</v>
      </c>
      <c r="G75" s="95" t="s">
        <v>504</v>
      </c>
      <c r="I75" s="95">
        <v>287</v>
      </c>
      <c r="J75" s="95" t="s">
        <v>5250</v>
      </c>
    </row>
    <row r="76" spans="1:10">
      <c r="A76" s="2">
        <v>76</v>
      </c>
      <c r="B76" s="95" t="s">
        <v>1570</v>
      </c>
      <c r="C76" s="95" t="s">
        <v>5251</v>
      </c>
      <c r="D76" s="95">
        <v>50</v>
      </c>
      <c r="F76" s="95" t="s">
        <v>5222</v>
      </c>
      <c r="G76" s="95" t="s">
        <v>504</v>
      </c>
      <c r="I76" s="95">
        <v>287</v>
      </c>
      <c r="J76" s="95" t="s">
        <v>5229</v>
      </c>
    </row>
    <row r="77" spans="1:10">
      <c r="A77" s="2">
        <v>77</v>
      </c>
      <c r="B77" s="95" t="s">
        <v>5252</v>
      </c>
      <c r="C77" s="95" t="s">
        <v>5253</v>
      </c>
      <c r="D77" s="95">
        <v>50</v>
      </c>
      <c r="F77" s="95" t="s">
        <v>5198</v>
      </c>
      <c r="G77" s="95" t="s">
        <v>504</v>
      </c>
      <c r="I77" s="95">
        <v>287</v>
      </c>
      <c r="J77" s="95" t="s">
        <v>5254</v>
      </c>
    </row>
    <row r="78" spans="1:10">
      <c r="A78" s="2">
        <v>78</v>
      </c>
      <c r="B78" s="95" t="s">
        <v>5255</v>
      </c>
      <c r="C78" s="95" t="s">
        <v>5256</v>
      </c>
      <c r="D78" s="95">
        <v>53</v>
      </c>
      <c r="F78" s="95" t="s">
        <v>5198</v>
      </c>
      <c r="G78" s="95" t="s">
        <v>504</v>
      </c>
      <c r="I78" s="95">
        <v>287</v>
      </c>
      <c r="J78" s="95" t="s">
        <v>5257</v>
      </c>
    </row>
    <row r="79" spans="1:10">
      <c r="A79" s="2">
        <v>79</v>
      </c>
      <c r="B79" s="95" t="s">
        <v>5258</v>
      </c>
      <c r="C79" s="95" t="s">
        <v>5256</v>
      </c>
      <c r="D79" s="95">
        <v>53</v>
      </c>
      <c r="F79" s="95" t="s">
        <v>5213</v>
      </c>
      <c r="G79" s="95" t="s">
        <v>504</v>
      </c>
      <c r="I79" s="95">
        <v>287</v>
      </c>
      <c r="J79" s="95" t="s">
        <v>5259</v>
      </c>
    </row>
    <row r="80" spans="1:10">
      <c r="A80" s="2">
        <v>80</v>
      </c>
      <c r="B80" s="95" t="s">
        <v>1932</v>
      </c>
      <c r="C80" s="95" t="s">
        <v>1812</v>
      </c>
      <c r="D80" s="95">
        <v>55</v>
      </c>
      <c r="F80" s="95" t="s">
        <v>5222</v>
      </c>
      <c r="G80" s="95" t="s">
        <v>504</v>
      </c>
      <c r="I80" s="95">
        <v>287</v>
      </c>
      <c r="J80" s="95" t="s">
        <v>5260</v>
      </c>
    </row>
    <row r="81" spans="1:10">
      <c r="A81" s="2">
        <v>81</v>
      </c>
      <c r="B81" s="95" t="s">
        <v>5261</v>
      </c>
      <c r="C81" s="95" t="s">
        <v>5262</v>
      </c>
      <c r="D81" s="95">
        <v>55</v>
      </c>
      <c r="F81" s="95" t="s">
        <v>5198</v>
      </c>
      <c r="G81" s="95" t="s">
        <v>504</v>
      </c>
      <c r="I81" s="95">
        <v>287</v>
      </c>
      <c r="J81" s="95" t="s">
        <v>5263</v>
      </c>
    </row>
    <row r="82" spans="1:10">
      <c r="A82" s="2">
        <v>82</v>
      </c>
      <c r="B82" s="95" t="s">
        <v>5264</v>
      </c>
      <c r="C82" s="95" t="s">
        <v>1022</v>
      </c>
      <c r="D82" s="95">
        <v>55.4</v>
      </c>
      <c r="F82" s="95" t="s">
        <v>5198</v>
      </c>
      <c r="G82" s="95" t="s">
        <v>5207</v>
      </c>
      <c r="I82" s="95">
        <v>287</v>
      </c>
      <c r="J82" s="95" t="s">
        <v>5265</v>
      </c>
    </row>
    <row r="83" spans="1:10">
      <c r="A83" s="2">
        <v>83</v>
      </c>
      <c r="B83" s="95" t="s">
        <v>5264</v>
      </c>
      <c r="C83" s="95" t="s">
        <v>1022</v>
      </c>
      <c r="D83" s="95">
        <v>55.4</v>
      </c>
      <c r="F83" s="95" t="s">
        <v>5198</v>
      </c>
      <c r="G83" s="95" t="s">
        <v>5207</v>
      </c>
      <c r="I83" s="95">
        <v>287</v>
      </c>
      <c r="J83" s="95" t="s">
        <v>5265</v>
      </c>
    </row>
    <row r="84" spans="1:10">
      <c r="A84" s="2">
        <v>84</v>
      </c>
      <c r="B84" s="95" t="s">
        <v>1570</v>
      </c>
      <c r="C84" s="95" t="s">
        <v>5266</v>
      </c>
      <c r="D84" s="95">
        <v>58.5</v>
      </c>
      <c r="F84" s="95" t="s">
        <v>5222</v>
      </c>
      <c r="G84" s="95" t="s">
        <v>504</v>
      </c>
      <c r="I84" s="95">
        <v>287</v>
      </c>
      <c r="J84" s="95" t="s">
        <v>5267</v>
      </c>
    </row>
    <row r="85" spans="1:10">
      <c r="A85" s="2">
        <v>85</v>
      </c>
      <c r="B85" s="95" t="s">
        <v>1932</v>
      </c>
      <c r="C85" s="95" t="s">
        <v>1812</v>
      </c>
      <c r="D85" s="95">
        <v>60</v>
      </c>
      <c r="F85" s="95" t="s">
        <v>5222</v>
      </c>
      <c r="G85" s="95" t="s">
        <v>5207</v>
      </c>
      <c r="I85" s="95">
        <v>287</v>
      </c>
      <c r="J85" s="95" t="s">
        <v>5260</v>
      </c>
    </row>
    <row r="86" spans="1:10">
      <c r="A86" s="2">
        <v>86</v>
      </c>
      <c r="B86" s="95" t="s">
        <v>1932</v>
      </c>
      <c r="C86" s="95" t="s">
        <v>1812</v>
      </c>
      <c r="D86" s="95">
        <v>60</v>
      </c>
      <c r="F86" s="95" t="s">
        <v>5222</v>
      </c>
      <c r="G86" s="95" t="s">
        <v>5207</v>
      </c>
      <c r="I86" s="95">
        <v>287</v>
      </c>
      <c r="J86" s="95" t="s">
        <v>5260</v>
      </c>
    </row>
    <row r="87" spans="1:10">
      <c r="A87" s="2">
        <v>87</v>
      </c>
      <c r="B87" s="95" t="s">
        <v>5268</v>
      </c>
      <c r="C87" s="95" t="s">
        <v>5269</v>
      </c>
      <c r="D87" s="95">
        <v>60</v>
      </c>
      <c r="F87" s="95" t="s">
        <v>5222</v>
      </c>
      <c r="G87" s="95" t="s">
        <v>5207</v>
      </c>
      <c r="I87" s="95">
        <v>287</v>
      </c>
      <c r="J87" s="95" t="s">
        <v>5270</v>
      </c>
    </row>
    <row r="88" spans="1:10">
      <c r="A88" s="2">
        <v>88</v>
      </c>
      <c r="B88" s="95" t="s">
        <v>5271</v>
      </c>
      <c r="C88" s="95" t="s">
        <v>5272</v>
      </c>
      <c r="D88" s="95">
        <v>61</v>
      </c>
      <c r="F88" s="95" t="s">
        <v>5222</v>
      </c>
      <c r="G88" s="95" t="s">
        <v>5207</v>
      </c>
      <c r="I88" s="95">
        <v>287</v>
      </c>
      <c r="J88" s="95" t="s">
        <v>5273</v>
      </c>
    </row>
    <row r="89" spans="1:10">
      <c r="A89" s="2">
        <v>89</v>
      </c>
      <c r="B89" s="95" t="s">
        <v>1570</v>
      </c>
      <c r="C89" s="95" t="s">
        <v>996</v>
      </c>
      <c r="D89" s="95">
        <v>63</v>
      </c>
      <c r="F89" s="95" t="s">
        <v>5222</v>
      </c>
      <c r="G89" s="95" t="s">
        <v>504</v>
      </c>
      <c r="I89" s="95">
        <v>287</v>
      </c>
      <c r="J89" s="95" t="s">
        <v>5229</v>
      </c>
    </row>
    <row r="90" spans="1:10">
      <c r="A90" s="2">
        <v>90</v>
      </c>
      <c r="B90" s="95" t="s">
        <v>1672</v>
      </c>
      <c r="C90" s="95" t="s">
        <v>5249</v>
      </c>
      <c r="D90" s="95">
        <v>63.5</v>
      </c>
      <c r="F90" s="95" t="s">
        <v>5222</v>
      </c>
      <c r="G90" s="95" t="s">
        <v>5207</v>
      </c>
      <c r="I90" s="95">
        <v>287</v>
      </c>
      <c r="J90" s="95" t="s">
        <v>5274</v>
      </c>
    </row>
    <row r="91" spans="1:10">
      <c r="A91" s="2">
        <v>91</v>
      </c>
      <c r="B91" s="95" t="s">
        <v>5275</v>
      </c>
      <c r="C91" s="95" t="s">
        <v>5276</v>
      </c>
      <c r="D91" s="95">
        <v>65</v>
      </c>
      <c r="F91" s="95" t="s">
        <v>5222</v>
      </c>
      <c r="G91" s="95" t="s">
        <v>504</v>
      </c>
      <c r="I91" s="95">
        <v>287</v>
      </c>
      <c r="J91" s="95" t="s">
        <v>5277</v>
      </c>
    </row>
    <row r="92" spans="1:10">
      <c r="A92" s="2">
        <v>92</v>
      </c>
      <c r="B92" s="95" t="s">
        <v>665</v>
      </c>
      <c r="C92" s="95" t="s">
        <v>666</v>
      </c>
      <c r="D92" s="95">
        <v>67</v>
      </c>
      <c r="F92" s="95" t="s">
        <v>5213</v>
      </c>
      <c r="G92" s="95" t="s">
        <v>5207</v>
      </c>
      <c r="I92" s="95">
        <v>287</v>
      </c>
      <c r="J92" s="95" t="s">
        <v>5278</v>
      </c>
    </row>
    <row r="93" spans="1:10">
      <c r="A93" s="2">
        <v>93</v>
      </c>
      <c r="B93" s="95" t="s">
        <v>643</v>
      </c>
      <c r="C93" s="95" t="s">
        <v>658</v>
      </c>
      <c r="D93" s="95">
        <v>67</v>
      </c>
      <c r="F93" s="95" t="s">
        <v>5222</v>
      </c>
      <c r="G93" s="95" t="s">
        <v>5207</v>
      </c>
      <c r="I93" s="95">
        <v>287</v>
      </c>
      <c r="J93" s="95" t="s">
        <v>5279</v>
      </c>
    </row>
    <row r="94" spans="1:10">
      <c r="A94" s="2">
        <v>94</v>
      </c>
      <c r="B94" s="95" t="s">
        <v>5280</v>
      </c>
      <c r="C94" s="95" t="s">
        <v>5281</v>
      </c>
      <c r="D94" s="95">
        <v>67.5</v>
      </c>
      <c r="F94" s="95" t="s">
        <v>5213</v>
      </c>
      <c r="G94" s="95" t="s">
        <v>504</v>
      </c>
      <c r="I94" s="95">
        <v>287</v>
      </c>
      <c r="J94" s="95" t="s">
        <v>5282</v>
      </c>
    </row>
    <row r="95" spans="1:10">
      <c r="A95" s="2">
        <v>95</v>
      </c>
      <c r="B95" s="95" t="s">
        <v>1672</v>
      </c>
      <c r="C95" s="95" t="s">
        <v>5249</v>
      </c>
      <c r="D95" s="95">
        <v>71.5</v>
      </c>
      <c r="F95" s="95" t="s">
        <v>5222</v>
      </c>
      <c r="G95" s="95" t="s">
        <v>5207</v>
      </c>
      <c r="I95" s="95">
        <v>287</v>
      </c>
      <c r="J95" s="95" t="s">
        <v>5274</v>
      </c>
    </row>
    <row r="96" spans="1:10">
      <c r="A96" s="2">
        <v>96</v>
      </c>
      <c r="B96" s="95" t="s">
        <v>907</v>
      </c>
      <c r="C96" s="95" t="s">
        <v>5283</v>
      </c>
      <c r="D96" s="95">
        <v>72</v>
      </c>
      <c r="F96" s="95" t="s">
        <v>5213</v>
      </c>
      <c r="G96" s="95" t="s">
        <v>504</v>
      </c>
      <c r="I96" s="95">
        <v>287</v>
      </c>
      <c r="J96" s="95" t="s">
        <v>5284</v>
      </c>
    </row>
    <row r="97" spans="1:10">
      <c r="A97" s="2">
        <v>97</v>
      </c>
      <c r="B97" s="95" t="s">
        <v>5285</v>
      </c>
      <c r="C97" s="95" t="s">
        <v>5286</v>
      </c>
      <c r="D97" s="95">
        <v>75</v>
      </c>
      <c r="F97" s="95" t="s">
        <v>5222</v>
      </c>
      <c r="G97" s="95" t="s">
        <v>5207</v>
      </c>
      <c r="I97" s="95">
        <v>287</v>
      </c>
      <c r="J97" s="95" t="s">
        <v>5287</v>
      </c>
    </row>
    <row r="98" spans="1:10">
      <c r="A98" s="2">
        <v>98</v>
      </c>
      <c r="B98" s="95" t="s">
        <v>1914</v>
      </c>
      <c r="C98" s="95" t="s">
        <v>1801</v>
      </c>
      <c r="D98" s="95">
        <v>77</v>
      </c>
      <c r="F98" s="95" t="s">
        <v>5222</v>
      </c>
      <c r="G98" s="95" t="s">
        <v>5207</v>
      </c>
      <c r="I98" s="95">
        <v>287</v>
      </c>
      <c r="J98" s="95" t="s">
        <v>5288</v>
      </c>
    </row>
    <row r="99" spans="1:10">
      <c r="A99" s="2">
        <v>99</v>
      </c>
      <c r="B99" s="95" t="s">
        <v>1672</v>
      </c>
      <c r="C99" s="95" t="s">
        <v>5249</v>
      </c>
      <c r="D99" s="95">
        <v>87</v>
      </c>
      <c r="F99" s="95" t="s">
        <v>5222</v>
      </c>
      <c r="G99" s="95" t="s">
        <v>5207</v>
      </c>
      <c r="I99" s="95">
        <v>287</v>
      </c>
      <c r="J99" s="95" t="s">
        <v>5289</v>
      </c>
    </row>
    <row r="100" spans="1:10">
      <c r="A100" s="2">
        <v>100</v>
      </c>
      <c r="B100" s="95" t="s">
        <v>5271</v>
      </c>
      <c r="C100" s="95" t="s">
        <v>5272</v>
      </c>
      <c r="D100" s="95">
        <v>95</v>
      </c>
      <c r="F100" s="95" t="s">
        <v>5222</v>
      </c>
      <c r="G100" s="95" t="s">
        <v>504</v>
      </c>
      <c r="I100" s="95">
        <v>287</v>
      </c>
      <c r="J100" s="95" t="s">
        <v>5290</v>
      </c>
    </row>
    <row r="101" spans="1:10">
      <c r="A101" s="2">
        <v>101</v>
      </c>
      <c r="B101" s="95" t="s">
        <v>1914</v>
      </c>
      <c r="C101" s="95" t="s">
        <v>1801</v>
      </c>
      <c r="D101" s="95">
        <v>100</v>
      </c>
      <c r="F101" s="95" t="s">
        <v>5222</v>
      </c>
      <c r="G101" s="95" t="s">
        <v>504</v>
      </c>
      <c r="I101" s="95">
        <v>287</v>
      </c>
      <c r="J101" s="95" t="s">
        <v>5288</v>
      </c>
    </row>
    <row r="102" spans="1:10">
      <c r="A102" s="2">
        <v>102</v>
      </c>
      <c r="B102" s="95" t="s">
        <v>5291</v>
      </c>
      <c r="C102" s="95" t="s">
        <v>5041</v>
      </c>
      <c r="D102" s="95">
        <v>100</v>
      </c>
      <c r="F102" s="95" t="s">
        <v>5222</v>
      </c>
      <c r="G102" s="95" t="s">
        <v>504</v>
      </c>
      <c r="I102" s="95">
        <v>287</v>
      </c>
      <c r="J102" s="95" t="s">
        <v>5292</v>
      </c>
    </row>
    <row r="103" spans="1:10">
      <c r="A103" s="2">
        <v>103</v>
      </c>
      <c r="B103" s="95" t="s">
        <v>1672</v>
      </c>
      <c r="C103" s="95" t="s">
        <v>5249</v>
      </c>
      <c r="D103" s="95">
        <v>104</v>
      </c>
      <c r="F103" s="95" t="s">
        <v>5222</v>
      </c>
      <c r="G103" s="95" t="s">
        <v>504</v>
      </c>
      <c r="I103" s="95">
        <v>287</v>
      </c>
      <c r="J103" s="95" t="s">
        <v>5289</v>
      </c>
    </row>
    <row r="104" spans="1:10">
      <c r="A104" s="2">
        <v>104</v>
      </c>
      <c r="B104" s="95" t="s">
        <v>1672</v>
      </c>
      <c r="C104" s="95" t="s">
        <v>5249</v>
      </c>
      <c r="D104" s="95">
        <v>105</v>
      </c>
      <c r="F104" s="95" t="s">
        <v>5222</v>
      </c>
      <c r="G104" s="95" t="s">
        <v>5207</v>
      </c>
      <c r="I104" s="95">
        <v>287</v>
      </c>
      <c r="J104" s="95" t="s">
        <v>5289</v>
      </c>
    </row>
    <row r="105" spans="1:10">
      <c r="A105" s="2">
        <v>105</v>
      </c>
      <c r="B105" s="95" t="s">
        <v>5293</v>
      </c>
      <c r="C105" s="95" t="s">
        <v>5294</v>
      </c>
      <c r="D105" s="95">
        <v>108</v>
      </c>
      <c r="F105" s="95" t="s">
        <v>5222</v>
      </c>
      <c r="G105" s="95" t="s">
        <v>504</v>
      </c>
      <c r="I105" s="95">
        <v>287</v>
      </c>
      <c r="J105" s="95" t="s">
        <v>5295</v>
      </c>
    </row>
    <row r="106" spans="1:10">
      <c r="A106" s="2">
        <v>106</v>
      </c>
      <c r="B106" s="95" t="s">
        <v>5296</v>
      </c>
      <c r="C106" s="95" t="s">
        <v>5297</v>
      </c>
      <c r="D106" s="95">
        <v>108</v>
      </c>
      <c r="F106" s="95" t="s">
        <v>5222</v>
      </c>
      <c r="G106" s="95" t="s">
        <v>504</v>
      </c>
      <c r="I106" s="95">
        <v>287</v>
      </c>
      <c r="J106" s="95" t="s">
        <v>5298</v>
      </c>
    </row>
    <row r="107" spans="1:10">
      <c r="A107" s="2">
        <v>107</v>
      </c>
      <c r="B107" s="95" t="s">
        <v>5299</v>
      </c>
      <c r="C107" s="95" t="s">
        <v>4987</v>
      </c>
      <c r="D107" s="95">
        <v>120</v>
      </c>
      <c r="F107" s="95" t="s">
        <v>5222</v>
      </c>
      <c r="G107" s="95" t="s">
        <v>504</v>
      </c>
      <c r="I107" s="95">
        <v>287</v>
      </c>
      <c r="J107" s="95" t="s">
        <v>5300</v>
      </c>
    </row>
    <row r="108" spans="1:10">
      <c r="A108" s="2">
        <v>108</v>
      </c>
      <c r="B108" s="95" t="s">
        <v>1914</v>
      </c>
      <c r="C108" s="95" t="s">
        <v>1801</v>
      </c>
      <c r="D108" s="95">
        <v>143</v>
      </c>
      <c r="F108" s="95" t="s">
        <v>5222</v>
      </c>
      <c r="G108" s="95" t="s">
        <v>504</v>
      </c>
      <c r="I108" s="95">
        <v>287</v>
      </c>
      <c r="J108" s="95" t="s">
        <v>5288</v>
      </c>
    </row>
    <row r="109" spans="1:10">
      <c r="A109" s="2">
        <v>109</v>
      </c>
      <c r="B109" s="95" t="s">
        <v>562</v>
      </c>
      <c r="C109" s="95" t="s">
        <v>4982</v>
      </c>
      <c r="D109" s="95">
        <v>200</v>
      </c>
      <c r="F109" s="95" t="s">
        <v>5222</v>
      </c>
      <c r="G109" s="95" t="s">
        <v>5207</v>
      </c>
      <c r="I109" s="95">
        <v>287</v>
      </c>
      <c r="J109" s="95" t="s">
        <v>5301</v>
      </c>
    </row>
    <row r="110" spans="1:10">
      <c r="A110" s="2">
        <v>110</v>
      </c>
      <c r="B110" s="95" t="s">
        <v>562</v>
      </c>
      <c r="C110" s="95" t="s">
        <v>4982</v>
      </c>
      <c r="D110" s="95">
        <v>200</v>
      </c>
      <c r="F110" s="95" t="s">
        <v>5222</v>
      </c>
      <c r="G110" s="95" t="s">
        <v>5207</v>
      </c>
      <c r="I110" s="95">
        <v>287</v>
      </c>
      <c r="J110" s="95" t="s">
        <v>5301</v>
      </c>
    </row>
    <row r="111" spans="1:10">
      <c r="A111" s="2">
        <v>111</v>
      </c>
      <c r="B111" s="95" t="s">
        <v>5302</v>
      </c>
      <c r="D111" s="95">
        <v>240</v>
      </c>
      <c r="F111" s="95" t="s">
        <v>5222</v>
      </c>
      <c r="G111" s="95" t="s">
        <v>504</v>
      </c>
      <c r="I111" s="95">
        <v>287</v>
      </c>
      <c r="J111" s="95" t="s">
        <v>5303</v>
      </c>
    </row>
    <row r="112" spans="1:10">
      <c r="A112" s="2">
        <v>112</v>
      </c>
      <c r="B112" s="95" t="s">
        <v>562</v>
      </c>
      <c r="C112" s="95" t="s">
        <v>4982</v>
      </c>
      <c r="D112" s="95">
        <v>240</v>
      </c>
      <c r="F112" s="95" t="s">
        <v>5222</v>
      </c>
      <c r="G112" s="95" t="s">
        <v>504</v>
      </c>
      <c r="I112" s="95">
        <v>287</v>
      </c>
      <c r="J112" s="95" t="s">
        <v>5301</v>
      </c>
    </row>
    <row r="113" spans="1:10">
      <c r="A113" s="2">
        <v>113</v>
      </c>
      <c r="B113" s="95" t="s">
        <v>5304</v>
      </c>
      <c r="D113" s="95">
        <v>240</v>
      </c>
      <c r="F113" s="95" t="s">
        <v>5222</v>
      </c>
      <c r="G113" s="95" t="s">
        <v>504</v>
      </c>
      <c r="I113" s="95">
        <v>287</v>
      </c>
      <c r="J113" s="95" t="s">
        <v>5305</v>
      </c>
    </row>
    <row r="114" spans="1:10">
      <c r="A114" s="2">
        <v>114</v>
      </c>
      <c r="B114" s="95" t="s">
        <v>5306</v>
      </c>
      <c r="C114" s="95" t="s">
        <v>5307</v>
      </c>
      <c r="D114" s="95">
        <v>400</v>
      </c>
      <c r="F114" s="95" t="s">
        <v>5222</v>
      </c>
      <c r="G114" s="95" t="s">
        <v>504</v>
      </c>
      <c r="I114" s="95">
        <v>287</v>
      </c>
      <c r="J114" s="95" t="s">
        <v>5308</v>
      </c>
    </row>
    <row r="115" spans="1:10">
      <c r="A115" s="2">
        <v>115</v>
      </c>
    </row>
    <row r="116" spans="1:10">
      <c r="A116" s="2">
        <v>116</v>
      </c>
    </row>
    <row r="117" spans="1:10">
      <c r="A117" s="2">
        <v>117</v>
      </c>
    </row>
    <row r="118" spans="1:10">
      <c r="A118" s="2">
        <v>118</v>
      </c>
    </row>
    <row r="119" spans="1:10">
      <c r="A119" s="2">
        <v>119</v>
      </c>
    </row>
    <row r="120" spans="1:10">
      <c r="A120" s="2">
        <v>120</v>
      </c>
    </row>
    <row r="121" spans="1:10">
      <c r="A121" s="2">
        <v>121</v>
      </c>
    </row>
    <row r="122" spans="1:10">
      <c r="A122" s="2">
        <v>122</v>
      </c>
    </row>
    <row r="123" spans="1:10">
      <c r="A123" s="2">
        <v>123</v>
      </c>
    </row>
    <row r="124" spans="1:10">
      <c r="A124" s="2">
        <v>124</v>
      </c>
    </row>
    <row r="125" spans="1:10">
      <c r="A125" s="2">
        <v>125</v>
      </c>
    </row>
    <row r="126" spans="1:10">
      <c r="A126" s="2">
        <v>126</v>
      </c>
    </row>
    <row r="127" spans="1:10">
      <c r="A127" s="2">
        <v>127</v>
      </c>
    </row>
    <row r="128" spans="1:10">
      <c r="A128" s="2">
        <v>128</v>
      </c>
    </row>
    <row r="129" spans="1:1">
      <c r="A129" s="2">
        <v>129</v>
      </c>
    </row>
    <row r="130" spans="1:1">
      <c r="A130" s="2">
        <v>130</v>
      </c>
    </row>
    <row r="131" spans="1:1">
      <c r="A131" s="2">
        <v>131</v>
      </c>
    </row>
    <row r="132" spans="1:1">
      <c r="A132" s="2">
        <v>132</v>
      </c>
    </row>
    <row r="133" spans="1:1">
      <c r="A133" s="2">
        <v>133</v>
      </c>
    </row>
    <row r="134" spans="1:1">
      <c r="A134" s="2">
        <v>134</v>
      </c>
    </row>
    <row r="135" spans="1:1">
      <c r="A135" s="2">
        <v>135</v>
      </c>
    </row>
    <row r="136" spans="1:1">
      <c r="A136" s="2">
        <v>136</v>
      </c>
    </row>
    <row r="137" spans="1:1">
      <c r="A137" s="2">
        <v>137</v>
      </c>
    </row>
    <row r="138" spans="1:1">
      <c r="A138" s="2">
        <v>138</v>
      </c>
    </row>
    <row r="139" spans="1:1">
      <c r="A139" s="2">
        <v>139</v>
      </c>
    </row>
    <row r="140" spans="1:1">
      <c r="A140" s="2">
        <v>140</v>
      </c>
    </row>
    <row r="141" spans="1:1">
      <c r="A141" s="2">
        <v>141</v>
      </c>
    </row>
    <row r="142" spans="1:1">
      <c r="A142" s="2">
        <v>142</v>
      </c>
    </row>
    <row r="143" spans="1:1">
      <c r="A143" s="2">
        <v>143</v>
      </c>
    </row>
    <row r="144" spans="1:1">
      <c r="A144" s="2">
        <v>144</v>
      </c>
    </row>
    <row r="145" spans="1:1">
      <c r="A145" s="2">
        <v>145</v>
      </c>
    </row>
    <row r="146" spans="1:1">
      <c r="A146" s="2">
        <v>146</v>
      </c>
    </row>
    <row r="147" spans="1:1">
      <c r="A147" s="2">
        <v>147</v>
      </c>
    </row>
    <row r="148" spans="1:1">
      <c r="A148" s="2">
        <v>148</v>
      </c>
    </row>
    <row r="149" spans="1:1">
      <c r="A149" s="2">
        <v>149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I13"/>
  <sheetViews>
    <sheetView workbookViewId="0"/>
  </sheetViews>
  <sheetFormatPr defaultColWidth="12.5703125" defaultRowHeight="15.75" customHeight="1"/>
  <cols>
    <col min="1" max="1" width="5.85546875" customWidth="1"/>
    <col min="2" max="2" width="14" customWidth="1"/>
    <col min="7" max="7" width="5.42578125" customWidth="1"/>
    <col min="8" max="8" width="3.5703125" customWidth="1"/>
  </cols>
  <sheetData>
    <row r="1" spans="1:9">
      <c r="A1" s="81" t="s">
        <v>5309</v>
      </c>
      <c r="B1" s="81" t="s">
        <v>547</v>
      </c>
      <c r="C1" s="81" t="s">
        <v>546</v>
      </c>
      <c r="D1" s="81" t="s">
        <v>5310</v>
      </c>
      <c r="E1" s="81" t="s">
        <v>5311</v>
      </c>
      <c r="F1" s="81" t="s">
        <v>1404</v>
      </c>
      <c r="G1" s="81" t="s">
        <v>571</v>
      </c>
      <c r="H1" s="81" t="s">
        <v>68</v>
      </c>
      <c r="I1" s="1" t="s">
        <v>552</v>
      </c>
    </row>
    <row r="2" spans="1:9">
      <c r="A2" s="2">
        <v>1</v>
      </c>
      <c r="B2" s="2" t="s">
        <v>5166</v>
      </c>
      <c r="C2" s="2" t="s">
        <v>2910</v>
      </c>
      <c r="D2" s="2">
        <v>10.3</v>
      </c>
      <c r="E2" s="2">
        <v>0.24</v>
      </c>
      <c r="F2" s="2" t="s">
        <v>504</v>
      </c>
      <c r="G2" s="2" t="s">
        <v>575</v>
      </c>
      <c r="H2" s="2">
        <v>114</v>
      </c>
      <c r="I2" s="2" t="s">
        <v>5167</v>
      </c>
    </row>
    <row r="3" spans="1:9">
      <c r="A3" s="2">
        <v>2</v>
      </c>
      <c r="B3" s="2" t="s">
        <v>5168</v>
      </c>
      <c r="C3" s="2" t="s">
        <v>5169</v>
      </c>
      <c r="D3" s="2">
        <v>11.33</v>
      </c>
      <c r="E3" s="2">
        <v>0.21</v>
      </c>
      <c r="F3" s="2" t="s">
        <v>504</v>
      </c>
      <c r="G3" s="2" t="s">
        <v>575</v>
      </c>
      <c r="H3" s="2">
        <v>114</v>
      </c>
      <c r="I3" s="2" t="s">
        <v>5167</v>
      </c>
    </row>
    <row r="4" spans="1:9">
      <c r="A4" s="2">
        <v>3</v>
      </c>
      <c r="B4" s="2" t="s">
        <v>5158</v>
      </c>
      <c r="C4" s="2" t="s">
        <v>5159</v>
      </c>
      <c r="D4" s="2">
        <v>10.89</v>
      </c>
      <c r="E4" s="2">
        <v>0.17</v>
      </c>
      <c r="F4" s="2" t="s">
        <v>504</v>
      </c>
      <c r="G4" s="2" t="s">
        <v>575</v>
      </c>
      <c r="H4" s="2">
        <v>114</v>
      </c>
      <c r="I4" s="2" t="s">
        <v>5167</v>
      </c>
    </row>
    <row r="5" spans="1:9">
      <c r="A5" s="2">
        <v>4</v>
      </c>
      <c r="B5" s="2" t="s">
        <v>5160</v>
      </c>
      <c r="C5" s="2" t="s">
        <v>5161</v>
      </c>
      <c r="D5" s="2">
        <v>11.2</v>
      </c>
      <c r="E5" s="2">
        <v>0.15</v>
      </c>
      <c r="F5" s="2" t="s">
        <v>504</v>
      </c>
      <c r="G5" s="2" t="s">
        <v>575</v>
      </c>
      <c r="H5" s="2">
        <v>114</v>
      </c>
      <c r="I5" s="2" t="s">
        <v>5167</v>
      </c>
    </row>
    <row r="6" spans="1:9">
      <c r="A6" s="2">
        <v>5</v>
      </c>
      <c r="B6" s="2" t="s">
        <v>5156</v>
      </c>
      <c r="C6" s="2" t="s">
        <v>5157</v>
      </c>
      <c r="D6" s="2">
        <v>10.74</v>
      </c>
      <c r="E6" s="2">
        <v>0.15</v>
      </c>
      <c r="F6" s="2" t="s">
        <v>504</v>
      </c>
      <c r="G6" s="2" t="s">
        <v>575</v>
      </c>
      <c r="H6" s="2">
        <v>114</v>
      </c>
      <c r="I6" s="2" t="s">
        <v>5167</v>
      </c>
    </row>
    <row r="7" spans="1:9">
      <c r="A7" s="2">
        <v>6</v>
      </c>
      <c r="B7" s="2" t="s">
        <v>5154</v>
      </c>
      <c r="C7" s="2" t="s">
        <v>5155</v>
      </c>
      <c r="D7" s="2">
        <v>10.45</v>
      </c>
      <c r="E7" s="2">
        <v>0.04</v>
      </c>
      <c r="F7" s="2" t="s">
        <v>504</v>
      </c>
      <c r="G7" s="2" t="s">
        <v>575</v>
      </c>
      <c r="H7" s="2">
        <v>114</v>
      </c>
      <c r="I7" s="2" t="s">
        <v>5167</v>
      </c>
    </row>
    <row r="8" spans="1:9">
      <c r="A8" s="2">
        <v>7</v>
      </c>
      <c r="B8" s="2" t="s">
        <v>5150</v>
      </c>
      <c r="C8" s="2" t="s">
        <v>5170</v>
      </c>
      <c r="D8" s="2">
        <v>11.42</v>
      </c>
      <c r="E8" s="2">
        <v>0.2</v>
      </c>
      <c r="F8" s="2" t="s">
        <v>504</v>
      </c>
      <c r="G8" s="2" t="s">
        <v>575</v>
      </c>
      <c r="H8" s="2">
        <v>114</v>
      </c>
      <c r="I8" s="2" t="s">
        <v>5167</v>
      </c>
    </row>
    <row r="9" spans="1:9">
      <c r="A9" s="2">
        <v>8</v>
      </c>
      <c r="B9" s="2" t="s">
        <v>5171</v>
      </c>
      <c r="C9" s="2" t="s">
        <v>5172</v>
      </c>
      <c r="D9" s="2">
        <v>11.98</v>
      </c>
      <c r="E9" s="2">
        <v>0.18</v>
      </c>
      <c r="F9" s="2" t="s">
        <v>504</v>
      </c>
      <c r="G9" s="2" t="s">
        <v>575</v>
      </c>
      <c r="H9" s="2">
        <v>114</v>
      </c>
      <c r="I9" s="2" t="s">
        <v>5167</v>
      </c>
    </row>
    <row r="10" spans="1:9">
      <c r="A10" s="2">
        <v>9</v>
      </c>
      <c r="B10" s="2" t="s">
        <v>5173</v>
      </c>
      <c r="C10" s="2" t="s">
        <v>5174</v>
      </c>
      <c r="D10" s="2">
        <v>11.81</v>
      </c>
      <c r="E10" s="2">
        <v>0.31</v>
      </c>
      <c r="F10" s="2" t="s">
        <v>504</v>
      </c>
      <c r="G10" s="2" t="s">
        <v>575</v>
      </c>
      <c r="H10" s="2">
        <v>114</v>
      </c>
      <c r="I10" s="2" t="s">
        <v>5167</v>
      </c>
    </row>
    <row r="11" spans="1:9">
      <c r="A11" s="2">
        <v>10</v>
      </c>
      <c r="B11" s="2" t="s">
        <v>5175</v>
      </c>
      <c r="C11" s="2" t="s">
        <v>5176</v>
      </c>
      <c r="D11" s="2">
        <v>12.21</v>
      </c>
      <c r="E11" s="2">
        <v>0.28000000000000003</v>
      </c>
      <c r="F11" s="2" t="s">
        <v>504</v>
      </c>
      <c r="G11" s="2" t="s">
        <v>575</v>
      </c>
      <c r="H11" s="2">
        <v>114</v>
      </c>
      <c r="I11" s="2" t="s">
        <v>5167</v>
      </c>
    </row>
    <row r="12" spans="1:9">
      <c r="A12" s="2">
        <v>11</v>
      </c>
      <c r="B12" s="2" t="s">
        <v>5145</v>
      </c>
      <c r="C12" s="2" t="s">
        <v>5177</v>
      </c>
      <c r="D12" s="2">
        <v>11.47</v>
      </c>
      <c r="E12" s="2">
        <v>0.14000000000000001</v>
      </c>
      <c r="F12" s="2" t="s">
        <v>504</v>
      </c>
      <c r="G12" s="2" t="s">
        <v>575</v>
      </c>
      <c r="H12" s="2">
        <v>114</v>
      </c>
      <c r="I12" s="2" t="s">
        <v>5167</v>
      </c>
    </row>
    <row r="13" spans="1:9">
      <c r="A13" s="2">
        <v>12</v>
      </c>
      <c r="B13" s="2" t="s">
        <v>5145</v>
      </c>
      <c r="C13" s="2" t="s">
        <v>5146</v>
      </c>
      <c r="D13" s="2">
        <v>11.88</v>
      </c>
      <c r="E13" s="2">
        <v>0.24</v>
      </c>
      <c r="F13" s="2" t="s">
        <v>504</v>
      </c>
      <c r="G13" s="2" t="s">
        <v>575</v>
      </c>
      <c r="H13" s="2">
        <v>114</v>
      </c>
      <c r="I13" s="2" t="s">
        <v>5167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K228"/>
  <sheetViews>
    <sheetView workbookViewId="0"/>
  </sheetViews>
  <sheetFormatPr defaultColWidth="12.5703125" defaultRowHeight="15.75" customHeight="1"/>
  <cols>
    <col min="4" max="4" width="17.7109375" customWidth="1"/>
    <col min="5" max="5" width="10.85546875" customWidth="1"/>
    <col min="10" max="10" width="7.42578125" customWidth="1"/>
  </cols>
  <sheetData>
    <row r="1" spans="1:11" ht="15.75" customHeight="1">
      <c r="A1" s="157" t="s">
        <v>5312</v>
      </c>
      <c r="B1" s="2" t="s">
        <v>5313</v>
      </c>
      <c r="C1" s="157" t="s">
        <v>5314</v>
      </c>
      <c r="D1" s="157" t="s">
        <v>5315</v>
      </c>
      <c r="E1" s="157" t="s">
        <v>5316</v>
      </c>
      <c r="F1" s="157" t="s">
        <v>5317</v>
      </c>
      <c r="G1" s="157" t="s">
        <v>5318</v>
      </c>
      <c r="H1" s="157" t="s">
        <v>5319</v>
      </c>
      <c r="I1" s="157" t="s">
        <v>5125</v>
      </c>
      <c r="J1" s="157" t="s">
        <v>68</v>
      </c>
      <c r="K1" s="157" t="s">
        <v>552</v>
      </c>
    </row>
    <row r="2" spans="1:11" ht="15.75" customHeight="1">
      <c r="A2" s="155">
        <v>1</v>
      </c>
      <c r="B2" s="2" t="s">
        <v>5320</v>
      </c>
      <c r="C2" s="157" t="s">
        <v>5321</v>
      </c>
      <c r="D2" s="157" t="s">
        <v>5322</v>
      </c>
      <c r="E2" s="155">
        <v>14</v>
      </c>
      <c r="F2" s="155">
        <v>24</v>
      </c>
      <c r="G2" s="155">
        <v>123</v>
      </c>
      <c r="H2" s="155" t="s">
        <v>5323</v>
      </c>
      <c r="I2" s="155">
        <v>157796</v>
      </c>
      <c r="J2" s="157">
        <v>288</v>
      </c>
      <c r="K2" s="164"/>
    </row>
    <row r="3" spans="1:11" ht="15.75" customHeight="1">
      <c r="A3" s="155">
        <v>2</v>
      </c>
      <c r="B3" s="2" t="s">
        <v>5320</v>
      </c>
      <c r="C3" s="157" t="s">
        <v>5321</v>
      </c>
      <c r="D3" s="157" t="s">
        <v>5324</v>
      </c>
      <c r="E3" s="155">
        <v>13</v>
      </c>
      <c r="F3" s="155">
        <v>28</v>
      </c>
      <c r="G3" s="155">
        <v>97</v>
      </c>
      <c r="H3" s="155" t="s">
        <v>5323</v>
      </c>
      <c r="I3" s="155">
        <v>157178</v>
      </c>
      <c r="J3" s="157">
        <v>288</v>
      </c>
      <c r="K3" s="164"/>
    </row>
    <row r="4" spans="1:11" ht="15.75" customHeight="1">
      <c r="A4" s="155">
        <v>3</v>
      </c>
      <c r="B4" s="2" t="s">
        <v>5320</v>
      </c>
      <c r="C4" s="157" t="s">
        <v>5325</v>
      </c>
      <c r="D4" s="157" t="s">
        <v>5326</v>
      </c>
      <c r="E4" s="155">
        <v>12</v>
      </c>
      <c r="F4" s="155">
        <v>26</v>
      </c>
      <c r="G4" s="155">
        <v>116</v>
      </c>
      <c r="H4" s="155" t="s">
        <v>5323</v>
      </c>
      <c r="I4" s="155">
        <v>150295</v>
      </c>
      <c r="J4" s="157">
        <v>288</v>
      </c>
      <c r="K4" s="164"/>
    </row>
    <row r="5" spans="1:11" ht="15.75" customHeight="1">
      <c r="A5" s="155">
        <v>4</v>
      </c>
      <c r="B5" s="2" t="s">
        <v>5320</v>
      </c>
      <c r="C5" s="157" t="s">
        <v>5327</v>
      </c>
      <c r="D5" s="157" t="s">
        <v>5322</v>
      </c>
      <c r="E5" s="155">
        <v>15</v>
      </c>
      <c r="F5" s="155">
        <v>20</v>
      </c>
      <c r="G5" s="155">
        <v>120</v>
      </c>
      <c r="H5" s="155" t="s">
        <v>5323</v>
      </c>
      <c r="I5" s="155">
        <v>157635</v>
      </c>
      <c r="J5" s="157">
        <v>288</v>
      </c>
      <c r="K5" s="164"/>
    </row>
    <row r="6" spans="1:11" ht="15.75" customHeight="1">
      <c r="A6" s="155">
        <v>5</v>
      </c>
      <c r="C6" s="157" t="s">
        <v>5328</v>
      </c>
      <c r="D6" s="157" t="s">
        <v>5324</v>
      </c>
      <c r="E6" s="155">
        <v>62</v>
      </c>
      <c r="F6" s="155">
        <v>80</v>
      </c>
      <c r="G6" s="155">
        <v>639</v>
      </c>
      <c r="H6" s="155" t="s">
        <v>5323</v>
      </c>
      <c r="I6" s="155">
        <v>150297</v>
      </c>
      <c r="J6" s="157">
        <v>288</v>
      </c>
      <c r="K6" s="164"/>
    </row>
    <row r="7" spans="1:11" ht="15.75" customHeight="1">
      <c r="A7" s="155">
        <v>6</v>
      </c>
      <c r="C7" s="157" t="s">
        <v>5329</v>
      </c>
      <c r="D7" s="157" t="s">
        <v>5322</v>
      </c>
      <c r="E7" s="155">
        <v>37</v>
      </c>
      <c r="F7" s="155">
        <v>47</v>
      </c>
      <c r="G7" s="155">
        <v>271</v>
      </c>
      <c r="H7" s="155" t="s">
        <v>5323</v>
      </c>
      <c r="I7" s="155">
        <v>150290</v>
      </c>
      <c r="J7" s="157">
        <v>288</v>
      </c>
      <c r="K7" s="164"/>
    </row>
    <row r="8" spans="1:11" ht="15.75" customHeight="1">
      <c r="A8" s="155">
        <v>7</v>
      </c>
      <c r="C8" s="157" t="s">
        <v>5329</v>
      </c>
      <c r="D8" s="157" t="s">
        <v>5324</v>
      </c>
      <c r="E8" s="155">
        <v>41</v>
      </c>
      <c r="F8" s="155">
        <v>50</v>
      </c>
      <c r="G8" s="155">
        <v>325</v>
      </c>
      <c r="H8" s="155" t="s">
        <v>5323</v>
      </c>
      <c r="I8" s="155">
        <v>150296</v>
      </c>
      <c r="J8" s="157">
        <v>288</v>
      </c>
      <c r="K8" s="164"/>
    </row>
    <row r="9" spans="1:11" ht="15.75" customHeight="1">
      <c r="A9" s="155">
        <v>8</v>
      </c>
      <c r="C9" s="157" t="s">
        <v>5330</v>
      </c>
      <c r="D9" s="157" t="s">
        <v>5322</v>
      </c>
      <c r="E9" s="155">
        <v>8</v>
      </c>
      <c r="F9" s="155">
        <v>28</v>
      </c>
      <c r="G9" s="155">
        <v>122</v>
      </c>
      <c r="H9" s="155" t="s">
        <v>5323</v>
      </c>
      <c r="I9" s="155">
        <v>151969</v>
      </c>
      <c r="J9" s="157">
        <v>288</v>
      </c>
      <c r="K9" s="164"/>
    </row>
    <row r="10" spans="1:11" ht="15.75" customHeight="1">
      <c r="A10" s="155">
        <v>9</v>
      </c>
      <c r="C10" s="157" t="s">
        <v>5330</v>
      </c>
      <c r="D10" s="157" t="s">
        <v>5324</v>
      </c>
      <c r="E10" s="155">
        <v>9</v>
      </c>
      <c r="F10" s="155">
        <v>36</v>
      </c>
      <c r="G10" s="155">
        <v>157</v>
      </c>
      <c r="H10" s="155" t="s">
        <v>5323</v>
      </c>
      <c r="I10" s="155">
        <v>151969</v>
      </c>
      <c r="J10" s="157">
        <v>288</v>
      </c>
      <c r="K10" s="164"/>
    </row>
    <row r="11" spans="1:11" ht="15.75" customHeight="1">
      <c r="A11" s="155">
        <v>10</v>
      </c>
      <c r="C11" s="157" t="s">
        <v>5331</v>
      </c>
      <c r="D11" s="157" t="s">
        <v>5322</v>
      </c>
      <c r="E11" s="155">
        <v>5</v>
      </c>
      <c r="F11" s="155">
        <v>17</v>
      </c>
      <c r="G11" s="155">
        <v>90</v>
      </c>
      <c r="H11" s="155" t="s">
        <v>5323</v>
      </c>
      <c r="I11" s="155">
        <v>1190043</v>
      </c>
      <c r="J11" s="157">
        <v>288</v>
      </c>
      <c r="K11" s="164"/>
    </row>
    <row r="12" spans="1:11" ht="15.75" customHeight="1">
      <c r="A12" s="155">
        <v>11</v>
      </c>
      <c r="C12" s="157" t="s">
        <v>5332</v>
      </c>
      <c r="D12" s="157" t="s">
        <v>5322</v>
      </c>
      <c r="E12" s="155">
        <v>8</v>
      </c>
      <c r="F12" s="155">
        <v>26.7</v>
      </c>
      <c r="G12" s="155">
        <v>93.3</v>
      </c>
      <c r="H12" s="155" t="s">
        <v>5323</v>
      </c>
      <c r="I12" s="155">
        <v>151162</v>
      </c>
      <c r="J12" s="157">
        <v>288</v>
      </c>
      <c r="K12" s="164"/>
    </row>
    <row r="13" spans="1:11" ht="15.75" customHeight="1">
      <c r="A13" s="155">
        <v>12</v>
      </c>
      <c r="C13" s="157" t="s">
        <v>5332</v>
      </c>
      <c r="D13" s="157" t="s">
        <v>5324</v>
      </c>
      <c r="E13" s="155">
        <v>14</v>
      </c>
      <c r="F13" s="155">
        <v>30</v>
      </c>
      <c r="G13" s="155">
        <v>133</v>
      </c>
      <c r="H13" s="155" t="s">
        <v>5323</v>
      </c>
      <c r="I13" s="155">
        <v>153912</v>
      </c>
      <c r="J13" s="157">
        <v>288</v>
      </c>
      <c r="K13" s="164"/>
    </row>
    <row r="14" spans="1:11" ht="15.75" customHeight="1">
      <c r="A14" s="155">
        <v>13</v>
      </c>
      <c r="C14" s="157" t="s">
        <v>5333</v>
      </c>
      <c r="D14" s="157" t="s">
        <v>5322</v>
      </c>
      <c r="E14" s="155">
        <v>17</v>
      </c>
      <c r="F14" s="155">
        <v>32</v>
      </c>
      <c r="G14" s="155">
        <v>137</v>
      </c>
      <c r="H14" s="155" t="s">
        <v>5323</v>
      </c>
      <c r="I14" s="155">
        <v>157806</v>
      </c>
      <c r="J14" s="157">
        <v>288</v>
      </c>
      <c r="K14" s="164"/>
    </row>
    <row r="15" spans="1:11" ht="15.75" customHeight="1">
      <c r="A15" s="155">
        <v>14</v>
      </c>
      <c r="C15" s="157" t="s">
        <v>5334</v>
      </c>
      <c r="D15" s="157" t="s">
        <v>5322</v>
      </c>
      <c r="E15" s="155">
        <v>23</v>
      </c>
      <c r="F15" s="155">
        <v>14</v>
      </c>
      <c r="G15" s="155">
        <v>72</v>
      </c>
      <c r="H15" s="155" t="s">
        <v>5323</v>
      </c>
      <c r="I15" s="155">
        <v>157169</v>
      </c>
      <c r="J15" s="157">
        <v>288</v>
      </c>
      <c r="K15" s="164"/>
    </row>
    <row r="16" spans="1:11" ht="15.75" customHeight="1">
      <c r="A16" s="155">
        <v>15</v>
      </c>
      <c r="C16" s="157" t="s">
        <v>5335</v>
      </c>
      <c r="D16" s="157" t="s">
        <v>5326</v>
      </c>
      <c r="E16" s="155">
        <v>20</v>
      </c>
      <c r="F16" s="155">
        <v>18</v>
      </c>
      <c r="G16" s="155">
        <v>87</v>
      </c>
      <c r="H16" s="155" t="s">
        <v>5323</v>
      </c>
      <c r="I16" s="155">
        <v>152849</v>
      </c>
      <c r="J16" s="157">
        <v>288</v>
      </c>
      <c r="K16" s="164"/>
    </row>
    <row r="17" spans="1:11" ht="15.75" customHeight="1">
      <c r="A17" s="155">
        <v>16</v>
      </c>
      <c r="C17" s="157" t="s">
        <v>5336</v>
      </c>
      <c r="D17" s="157" t="s">
        <v>5326</v>
      </c>
      <c r="E17" s="155">
        <v>53</v>
      </c>
      <c r="F17" s="155">
        <v>73</v>
      </c>
      <c r="G17" s="155">
        <v>592</v>
      </c>
      <c r="H17" s="155" t="s">
        <v>5323</v>
      </c>
      <c r="I17" s="155">
        <v>157761</v>
      </c>
      <c r="J17" s="157">
        <v>288</v>
      </c>
      <c r="K17" s="164"/>
    </row>
    <row r="18" spans="1:11" ht="15.75" customHeight="1">
      <c r="A18" s="155">
        <v>17</v>
      </c>
      <c r="C18" s="157" t="s">
        <v>5336</v>
      </c>
      <c r="D18" s="157" t="s">
        <v>5324</v>
      </c>
      <c r="E18" s="155">
        <v>62</v>
      </c>
      <c r="F18" s="155">
        <v>61</v>
      </c>
      <c r="G18" s="155">
        <v>602</v>
      </c>
      <c r="H18" s="155" t="s">
        <v>5323</v>
      </c>
      <c r="I18" s="155">
        <v>157761</v>
      </c>
      <c r="J18" s="157">
        <v>288</v>
      </c>
      <c r="K18" s="164"/>
    </row>
    <row r="19" spans="1:11" ht="15.75" customHeight="1">
      <c r="A19" s="155">
        <v>18</v>
      </c>
      <c r="C19" s="157" t="s">
        <v>5337</v>
      </c>
      <c r="D19" s="157" t="s">
        <v>5326</v>
      </c>
      <c r="E19" s="155">
        <v>54</v>
      </c>
      <c r="F19" s="155">
        <v>74</v>
      </c>
      <c r="G19" s="155">
        <v>480</v>
      </c>
      <c r="H19" s="155" t="s">
        <v>5323</v>
      </c>
      <c r="I19" s="155">
        <v>157630</v>
      </c>
      <c r="J19" s="157">
        <v>288</v>
      </c>
      <c r="K19" s="164"/>
    </row>
    <row r="20" spans="1:11" ht="15.75" customHeight="1">
      <c r="A20" s="155">
        <v>19</v>
      </c>
      <c r="C20" s="157" t="s">
        <v>5338</v>
      </c>
      <c r="D20" s="157" t="s">
        <v>5326</v>
      </c>
      <c r="E20" s="155">
        <v>35</v>
      </c>
      <c r="F20" s="155">
        <v>41</v>
      </c>
      <c r="G20" s="155">
        <v>302</v>
      </c>
      <c r="H20" s="155" t="s">
        <v>5323</v>
      </c>
      <c r="I20" s="155">
        <v>43970</v>
      </c>
      <c r="J20" s="157">
        <v>288</v>
      </c>
      <c r="K20" s="164"/>
    </row>
    <row r="21" spans="1:11" ht="15.75" customHeight="1">
      <c r="A21" s="155">
        <v>20</v>
      </c>
      <c r="C21" s="157" t="s">
        <v>5338</v>
      </c>
      <c r="D21" s="157" t="s">
        <v>5324</v>
      </c>
      <c r="E21" s="155">
        <v>47</v>
      </c>
      <c r="F21" s="155">
        <v>59</v>
      </c>
      <c r="G21" s="155">
        <v>533</v>
      </c>
      <c r="H21" s="155" t="s">
        <v>5323</v>
      </c>
      <c r="I21" s="155">
        <v>43970</v>
      </c>
      <c r="J21" s="157">
        <v>288</v>
      </c>
      <c r="K21" s="164"/>
    </row>
    <row r="22" spans="1:11" ht="15.75" customHeight="1">
      <c r="A22" s="155">
        <v>21</v>
      </c>
      <c r="C22" s="157" t="s">
        <v>5339</v>
      </c>
      <c r="D22" s="157" t="s">
        <v>5326</v>
      </c>
      <c r="E22" s="155">
        <v>46</v>
      </c>
      <c r="F22" s="155">
        <v>43</v>
      </c>
      <c r="G22" s="155">
        <v>343</v>
      </c>
      <c r="H22" s="155" t="s">
        <v>5323</v>
      </c>
      <c r="I22" s="155">
        <v>143975</v>
      </c>
      <c r="J22" s="157">
        <v>288</v>
      </c>
      <c r="K22" s="164"/>
    </row>
    <row r="23" spans="1:11" ht="15.75" customHeight="1">
      <c r="A23" s="155">
        <v>22</v>
      </c>
      <c r="C23" s="157" t="s">
        <v>5339</v>
      </c>
      <c r="D23" s="157" t="s">
        <v>5324</v>
      </c>
      <c r="E23" s="155">
        <v>60</v>
      </c>
      <c r="F23" s="155">
        <v>79</v>
      </c>
      <c r="G23" s="155">
        <v>527</v>
      </c>
      <c r="H23" s="155" t="s">
        <v>5323</v>
      </c>
      <c r="I23" s="155">
        <v>193667</v>
      </c>
      <c r="J23" s="157">
        <v>288</v>
      </c>
      <c r="K23" s="164"/>
    </row>
    <row r="24" spans="1:11" ht="15.75" customHeight="1">
      <c r="A24" s="155">
        <v>23</v>
      </c>
      <c r="C24" s="157" t="s">
        <v>5340</v>
      </c>
      <c r="D24" s="157" t="s">
        <v>5322</v>
      </c>
      <c r="E24" s="155">
        <v>11</v>
      </c>
      <c r="F24" s="155">
        <v>21</v>
      </c>
      <c r="G24" s="155">
        <v>84</v>
      </c>
      <c r="H24" s="155" t="s">
        <v>5323</v>
      </c>
      <c r="I24" s="155">
        <v>1085964</v>
      </c>
      <c r="J24" s="157">
        <v>288</v>
      </c>
      <c r="K24" s="164"/>
    </row>
    <row r="25" spans="1:11" ht="15.75" customHeight="1">
      <c r="A25" s="155">
        <v>24</v>
      </c>
      <c r="C25" s="157" t="s">
        <v>5340</v>
      </c>
      <c r="D25" s="157" t="s">
        <v>5324</v>
      </c>
      <c r="E25" s="155">
        <v>29</v>
      </c>
      <c r="F25" s="155">
        <v>30</v>
      </c>
      <c r="G25" s="155">
        <v>157</v>
      </c>
      <c r="H25" s="155" t="s">
        <v>5323</v>
      </c>
      <c r="I25" s="155">
        <v>1085967</v>
      </c>
      <c r="J25" s="157">
        <v>288</v>
      </c>
      <c r="K25" s="164"/>
    </row>
    <row r="26" spans="1:11" ht="15.75" customHeight="1">
      <c r="A26" s="155">
        <v>25</v>
      </c>
      <c r="C26" s="157" t="s">
        <v>5341</v>
      </c>
      <c r="D26" s="157" t="s">
        <v>5326</v>
      </c>
      <c r="E26" s="155">
        <v>9</v>
      </c>
      <c r="F26" s="155">
        <v>20</v>
      </c>
      <c r="G26" s="155">
        <v>51</v>
      </c>
      <c r="H26" s="155" t="s">
        <v>5323</v>
      </c>
      <c r="I26" s="155">
        <v>141820</v>
      </c>
      <c r="J26" s="157">
        <v>288</v>
      </c>
      <c r="K26" s="157" t="s">
        <v>5342</v>
      </c>
    </row>
    <row r="27" spans="1:11" ht="15.75" customHeight="1">
      <c r="A27" s="155">
        <v>26</v>
      </c>
      <c r="C27" s="157" t="s">
        <v>5343</v>
      </c>
      <c r="D27" s="157" t="s">
        <v>5344</v>
      </c>
      <c r="E27" s="155">
        <v>9</v>
      </c>
      <c r="F27" s="155">
        <v>30</v>
      </c>
      <c r="G27" s="155">
        <v>68</v>
      </c>
      <c r="H27" s="155" t="s">
        <v>5323</v>
      </c>
      <c r="I27" s="155">
        <v>193633</v>
      </c>
      <c r="J27" s="157">
        <v>288</v>
      </c>
      <c r="K27" s="164"/>
    </row>
    <row r="28" spans="1:11" ht="15.75" customHeight="1">
      <c r="A28" s="155">
        <v>27</v>
      </c>
      <c r="C28" s="157" t="s">
        <v>5343</v>
      </c>
      <c r="D28" s="157" t="s">
        <v>5324</v>
      </c>
      <c r="E28" s="155">
        <v>9</v>
      </c>
      <c r="F28" s="155">
        <v>36</v>
      </c>
      <c r="G28" s="155">
        <v>138</v>
      </c>
      <c r="H28" s="155" t="s">
        <v>5323</v>
      </c>
      <c r="I28" s="155">
        <v>193639</v>
      </c>
      <c r="J28" s="157">
        <v>288</v>
      </c>
      <c r="K28" s="164"/>
    </row>
    <row r="29" spans="1:11" ht="15.75" customHeight="1">
      <c r="A29" s="155">
        <v>28</v>
      </c>
      <c r="C29" s="157" t="s">
        <v>5345</v>
      </c>
      <c r="D29" s="157" t="s">
        <v>5326</v>
      </c>
      <c r="E29" s="155">
        <v>23</v>
      </c>
      <c r="F29" s="155">
        <v>31</v>
      </c>
      <c r="G29" s="155">
        <v>120</v>
      </c>
      <c r="H29" s="155" t="s">
        <v>5323</v>
      </c>
      <c r="I29" s="155">
        <v>194186</v>
      </c>
      <c r="J29" s="157">
        <v>288</v>
      </c>
      <c r="K29" s="164"/>
    </row>
    <row r="30" spans="1:11" ht="15.75" customHeight="1">
      <c r="A30" s="155">
        <v>29</v>
      </c>
      <c r="C30" s="157" t="s">
        <v>5345</v>
      </c>
      <c r="D30" s="157" t="s">
        <v>5324</v>
      </c>
      <c r="E30" s="155">
        <v>10</v>
      </c>
      <c r="F30" s="155">
        <v>23</v>
      </c>
      <c r="G30" s="155">
        <v>80</v>
      </c>
      <c r="H30" s="155" t="s">
        <v>5323</v>
      </c>
      <c r="I30" s="155">
        <v>194182</v>
      </c>
      <c r="J30" s="157">
        <v>288</v>
      </c>
      <c r="K30" s="164"/>
    </row>
    <row r="31" spans="1:11" ht="15.75" customHeight="1">
      <c r="A31" s="155">
        <v>30</v>
      </c>
      <c r="C31" s="157" t="s">
        <v>5346</v>
      </c>
      <c r="D31" s="157" t="s">
        <v>5326</v>
      </c>
      <c r="E31" s="155">
        <v>11</v>
      </c>
      <c r="F31" s="155">
        <v>29</v>
      </c>
      <c r="G31" s="155">
        <v>99</v>
      </c>
      <c r="H31" s="155" t="s">
        <v>5323</v>
      </c>
      <c r="I31" s="155">
        <v>193752</v>
      </c>
      <c r="J31" s="157">
        <v>288</v>
      </c>
      <c r="K31" s="164"/>
    </row>
    <row r="32" spans="1:11" ht="15.75" customHeight="1">
      <c r="A32" s="155">
        <v>31</v>
      </c>
      <c r="C32" s="157" t="s">
        <v>5346</v>
      </c>
      <c r="D32" s="157" t="s">
        <v>5324</v>
      </c>
      <c r="E32" s="155">
        <v>22</v>
      </c>
      <c r="F32" s="155">
        <v>41</v>
      </c>
      <c r="G32" s="155">
        <v>205</v>
      </c>
      <c r="H32" s="155" t="s">
        <v>5323</v>
      </c>
      <c r="I32" s="155">
        <v>194184</v>
      </c>
      <c r="J32" s="157">
        <v>288</v>
      </c>
      <c r="K32" s="164"/>
    </row>
    <row r="33" spans="1:11" ht="15.75" customHeight="1">
      <c r="A33" s="155">
        <v>32</v>
      </c>
      <c r="C33" s="157" t="s">
        <v>5347</v>
      </c>
      <c r="D33" s="157" t="s">
        <v>5326</v>
      </c>
      <c r="E33" s="155">
        <v>14</v>
      </c>
      <c r="F33" s="155">
        <v>43</v>
      </c>
      <c r="G33" s="155">
        <v>185</v>
      </c>
      <c r="H33" s="155" t="s">
        <v>5323</v>
      </c>
      <c r="I33" s="155">
        <v>156754</v>
      </c>
      <c r="J33" s="157">
        <v>288</v>
      </c>
      <c r="K33" s="164"/>
    </row>
    <row r="34" spans="1:11" ht="15.75" customHeight="1">
      <c r="A34" s="155">
        <v>33</v>
      </c>
      <c r="C34" s="157" t="s">
        <v>5347</v>
      </c>
      <c r="D34" s="157" t="s">
        <v>5324</v>
      </c>
      <c r="E34" s="155">
        <v>19</v>
      </c>
      <c r="F34" s="155">
        <v>43</v>
      </c>
      <c r="G34" s="155">
        <v>209</v>
      </c>
      <c r="H34" s="155" t="s">
        <v>5323</v>
      </c>
      <c r="I34" s="155">
        <v>156667</v>
      </c>
      <c r="J34" s="157">
        <v>288</v>
      </c>
      <c r="K34" s="164"/>
    </row>
    <row r="35" spans="1:11" ht="15.75" customHeight="1">
      <c r="A35" s="155">
        <v>34</v>
      </c>
      <c r="C35" s="157" t="s">
        <v>5348</v>
      </c>
      <c r="D35" s="157" t="s">
        <v>5326</v>
      </c>
      <c r="E35" s="155">
        <v>9</v>
      </c>
      <c r="F35" s="155">
        <v>25</v>
      </c>
      <c r="G35" s="155">
        <v>108</v>
      </c>
      <c r="H35" s="155" t="s">
        <v>5323</v>
      </c>
      <c r="I35" s="155">
        <v>1180663</v>
      </c>
      <c r="J35" s="157">
        <v>288</v>
      </c>
      <c r="K35" s="164"/>
    </row>
    <row r="36" spans="1:11" ht="15.75" customHeight="1">
      <c r="A36" s="155">
        <v>35</v>
      </c>
      <c r="C36" s="157" t="s">
        <v>5349</v>
      </c>
      <c r="D36" s="157" t="s">
        <v>5326</v>
      </c>
      <c r="E36" s="155">
        <v>19</v>
      </c>
      <c r="F36" s="155">
        <v>60</v>
      </c>
      <c r="G36" s="155">
        <v>237</v>
      </c>
      <c r="H36" s="155" t="s">
        <v>5323</v>
      </c>
      <c r="I36" s="155">
        <v>194460</v>
      </c>
      <c r="J36" s="157">
        <v>288</v>
      </c>
      <c r="K36" s="164"/>
    </row>
    <row r="37" spans="1:11" ht="15.75" customHeight="1">
      <c r="A37" s="155">
        <v>36</v>
      </c>
      <c r="C37" s="157" t="s">
        <v>5350</v>
      </c>
      <c r="D37" s="157" t="s">
        <v>5351</v>
      </c>
      <c r="E37" s="155">
        <v>17</v>
      </c>
      <c r="F37" s="155">
        <v>40</v>
      </c>
      <c r="G37" s="155">
        <v>200</v>
      </c>
      <c r="H37" s="155" t="s">
        <v>5323</v>
      </c>
      <c r="I37" s="155">
        <v>1102439</v>
      </c>
      <c r="J37" s="157">
        <v>288</v>
      </c>
      <c r="K37" s="164"/>
    </row>
    <row r="38" spans="1:11">
      <c r="A38" s="155">
        <v>37</v>
      </c>
      <c r="C38" s="157" t="s">
        <v>5352</v>
      </c>
      <c r="D38" s="157" t="s">
        <v>5326</v>
      </c>
      <c r="E38" s="155">
        <v>6</v>
      </c>
      <c r="F38" s="155">
        <v>14</v>
      </c>
      <c r="G38" s="155">
        <v>80</v>
      </c>
      <c r="H38" s="155" t="s">
        <v>5323</v>
      </c>
      <c r="I38" s="155">
        <v>125979</v>
      </c>
      <c r="J38" s="157">
        <v>288</v>
      </c>
      <c r="K38" s="164"/>
    </row>
    <row r="39" spans="1:11">
      <c r="A39" s="155">
        <v>38</v>
      </c>
      <c r="C39" s="157" t="s">
        <v>5352</v>
      </c>
      <c r="D39" s="157" t="s">
        <v>5351</v>
      </c>
      <c r="E39" s="155">
        <v>6</v>
      </c>
      <c r="F39" s="155">
        <v>41</v>
      </c>
      <c r="G39" s="155">
        <v>202</v>
      </c>
      <c r="H39" s="155" t="s">
        <v>5323</v>
      </c>
      <c r="I39" s="155">
        <v>127488</v>
      </c>
      <c r="J39" s="157">
        <v>288</v>
      </c>
      <c r="K39" s="164"/>
    </row>
    <row r="40" spans="1:11">
      <c r="A40" s="155">
        <v>39</v>
      </c>
      <c r="C40" s="157" t="s">
        <v>5353</v>
      </c>
      <c r="D40" s="157" t="s">
        <v>5326</v>
      </c>
      <c r="E40" s="155">
        <v>20</v>
      </c>
      <c r="F40" s="155">
        <v>28</v>
      </c>
      <c r="G40" s="155">
        <v>108</v>
      </c>
      <c r="H40" s="155" t="s">
        <v>5323</v>
      </c>
      <c r="I40" s="155">
        <v>193637</v>
      </c>
      <c r="J40" s="157">
        <v>288</v>
      </c>
      <c r="K40" s="164"/>
    </row>
    <row r="41" spans="1:11">
      <c r="A41" s="155">
        <v>40</v>
      </c>
      <c r="C41" s="157" t="s">
        <v>5354</v>
      </c>
      <c r="D41" s="157" t="s">
        <v>5322</v>
      </c>
      <c r="E41" s="155">
        <v>20</v>
      </c>
      <c r="F41" s="155">
        <v>45</v>
      </c>
      <c r="G41" s="155">
        <v>211</v>
      </c>
      <c r="H41" s="155" t="s">
        <v>5323</v>
      </c>
      <c r="I41" s="155">
        <v>127382</v>
      </c>
      <c r="J41" s="157">
        <v>288</v>
      </c>
      <c r="K41" s="164"/>
    </row>
    <row r="42" spans="1:11">
      <c r="A42" s="155">
        <v>41</v>
      </c>
      <c r="C42" s="157" t="s">
        <v>5354</v>
      </c>
      <c r="D42" s="157" t="s">
        <v>5324</v>
      </c>
      <c r="E42" s="155">
        <v>15</v>
      </c>
      <c r="F42" s="155">
        <v>40</v>
      </c>
      <c r="G42" s="155">
        <v>160</v>
      </c>
      <c r="H42" s="155" t="s">
        <v>5323</v>
      </c>
      <c r="I42" s="155">
        <v>127384</v>
      </c>
      <c r="J42" s="157">
        <v>288</v>
      </c>
      <c r="K42" s="164"/>
    </row>
    <row r="43" spans="1:11">
      <c r="A43" s="155">
        <v>42</v>
      </c>
      <c r="C43" s="157" t="s">
        <v>5355</v>
      </c>
      <c r="D43" s="157" t="s">
        <v>5344</v>
      </c>
      <c r="E43" s="155">
        <v>57</v>
      </c>
      <c r="F43" s="155">
        <v>40</v>
      </c>
      <c r="G43" s="155">
        <v>440</v>
      </c>
      <c r="H43" s="155" t="s">
        <v>5323</v>
      </c>
      <c r="I43" s="155">
        <v>157623</v>
      </c>
      <c r="J43" s="157">
        <v>288</v>
      </c>
      <c r="K43" s="164"/>
    </row>
    <row r="44" spans="1:11">
      <c r="A44" s="155">
        <v>43</v>
      </c>
      <c r="C44" s="157" t="s">
        <v>5356</v>
      </c>
      <c r="D44" s="157" t="s">
        <v>5326</v>
      </c>
      <c r="E44" s="155">
        <v>60</v>
      </c>
      <c r="F44" s="155">
        <v>59</v>
      </c>
      <c r="G44" s="155">
        <v>557</v>
      </c>
      <c r="H44" s="155" t="s">
        <v>5323</v>
      </c>
      <c r="I44" s="157" t="s">
        <v>5357</v>
      </c>
      <c r="J44" s="157">
        <v>288</v>
      </c>
      <c r="K44" s="164"/>
    </row>
    <row r="45" spans="1:11">
      <c r="A45" s="155">
        <v>44</v>
      </c>
      <c r="C45" s="157" t="s">
        <v>5356</v>
      </c>
      <c r="D45" s="157" t="s">
        <v>5324</v>
      </c>
      <c r="E45" s="155">
        <v>50</v>
      </c>
      <c r="F45" s="155">
        <v>56</v>
      </c>
      <c r="G45" s="155">
        <v>422</v>
      </c>
      <c r="H45" s="155" t="s">
        <v>5323</v>
      </c>
      <c r="I45" s="155">
        <v>193674</v>
      </c>
      <c r="J45" s="157">
        <v>288</v>
      </c>
      <c r="K45" s="164"/>
    </row>
    <row r="46" spans="1:11">
      <c r="A46" s="155">
        <v>45</v>
      </c>
      <c r="C46" s="157" t="s">
        <v>5358</v>
      </c>
      <c r="D46" s="157" t="s">
        <v>5326</v>
      </c>
      <c r="E46" s="155">
        <v>43</v>
      </c>
      <c r="F46" s="155">
        <v>26.7</v>
      </c>
      <c r="G46" s="155">
        <v>493</v>
      </c>
      <c r="H46" s="155" t="s">
        <v>5323</v>
      </c>
      <c r="I46" s="155">
        <v>141552</v>
      </c>
      <c r="J46" s="157">
        <v>288</v>
      </c>
      <c r="K46" s="164"/>
    </row>
    <row r="47" spans="1:11">
      <c r="A47" s="155">
        <v>46</v>
      </c>
      <c r="C47" s="157" t="s">
        <v>5359</v>
      </c>
      <c r="D47" s="157" t="s">
        <v>5322</v>
      </c>
      <c r="E47" s="155">
        <v>3</v>
      </c>
      <c r="F47" s="155">
        <v>8</v>
      </c>
      <c r="G47" s="155">
        <v>23</v>
      </c>
      <c r="H47" s="155" t="s">
        <v>5323</v>
      </c>
      <c r="I47" s="155">
        <v>157773</v>
      </c>
      <c r="J47" s="157">
        <v>288</v>
      </c>
      <c r="K47" s="164"/>
    </row>
    <row r="48" spans="1:11">
      <c r="A48" s="155">
        <v>47</v>
      </c>
      <c r="C48" s="157" t="s">
        <v>5360</v>
      </c>
      <c r="D48" s="157" t="s">
        <v>5322</v>
      </c>
      <c r="E48" s="155">
        <v>17</v>
      </c>
      <c r="F48" s="155">
        <v>24</v>
      </c>
      <c r="G48" s="155">
        <v>101</v>
      </c>
      <c r="H48" s="155" t="s">
        <v>5323</v>
      </c>
      <c r="I48" s="155">
        <v>1085957</v>
      </c>
      <c r="J48" s="157">
        <v>288</v>
      </c>
      <c r="K48" s="164"/>
    </row>
    <row r="49" spans="1:11">
      <c r="A49" s="155">
        <v>48</v>
      </c>
      <c r="C49" s="157" t="s">
        <v>5361</v>
      </c>
      <c r="D49" s="157" t="s">
        <v>5322</v>
      </c>
      <c r="E49" s="155">
        <v>17</v>
      </c>
      <c r="F49" s="155">
        <v>38</v>
      </c>
      <c r="G49" s="155">
        <v>133</v>
      </c>
      <c r="H49" s="155" t="s">
        <v>5323</v>
      </c>
      <c r="I49" s="155">
        <v>137447</v>
      </c>
      <c r="J49" s="157">
        <v>288</v>
      </c>
      <c r="K49" s="164"/>
    </row>
    <row r="50" spans="1:11">
      <c r="A50" s="155">
        <v>49</v>
      </c>
      <c r="C50" s="157" t="s">
        <v>5362</v>
      </c>
      <c r="D50" s="157" t="s">
        <v>5322</v>
      </c>
      <c r="E50" s="155">
        <v>17</v>
      </c>
      <c r="F50" s="155">
        <v>17</v>
      </c>
      <c r="G50" s="155">
        <v>81</v>
      </c>
      <c r="H50" s="155" t="s">
        <v>5323</v>
      </c>
      <c r="I50" s="155">
        <v>152856</v>
      </c>
      <c r="J50" s="157">
        <v>288</v>
      </c>
      <c r="K50" s="164"/>
    </row>
    <row r="51" spans="1:11">
      <c r="A51" s="155">
        <v>50</v>
      </c>
      <c r="C51" s="157" t="s">
        <v>5362</v>
      </c>
      <c r="D51" s="157" t="s">
        <v>5324</v>
      </c>
      <c r="E51" s="155">
        <v>16</v>
      </c>
      <c r="F51" s="155">
        <v>15</v>
      </c>
      <c r="G51" s="155">
        <v>77</v>
      </c>
      <c r="H51" s="155" t="s">
        <v>5323</v>
      </c>
      <c r="I51" s="155">
        <v>158367</v>
      </c>
      <c r="J51" s="157">
        <v>288</v>
      </c>
      <c r="K51" s="164"/>
    </row>
    <row r="52" spans="1:11">
      <c r="A52" s="155">
        <v>51</v>
      </c>
      <c r="C52" s="157" t="s">
        <v>5363</v>
      </c>
      <c r="D52" s="157" t="s">
        <v>5351</v>
      </c>
      <c r="E52" s="155">
        <v>5</v>
      </c>
      <c r="F52" s="155">
        <v>16</v>
      </c>
      <c r="G52" s="155">
        <v>73</v>
      </c>
      <c r="H52" s="155" t="s">
        <v>5323</v>
      </c>
      <c r="I52" s="155">
        <v>125489</v>
      </c>
      <c r="J52" s="157">
        <v>288</v>
      </c>
      <c r="K52" s="164"/>
    </row>
    <row r="53" spans="1:11">
      <c r="A53" s="155">
        <v>52</v>
      </c>
      <c r="C53" s="157" t="s">
        <v>5364</v>
      </c>
      <c r="D53" s="157" t="s">
        <v>5322</v>
      </c>
      <c r="E53" s="155">
        <v>12</v>
      </c>
      <c r="F53" s="155">
        <v>23</v>
      </c>
      <c r="G53" s="155">
        <v>85</v>
      </c>
      <c r="H53" s="155" t="s">
        <v>5323</v>
      </c>
      <c r="I53" s="155">
        <v>1085958</v>
      </c>
      <c r="J53" s="157">
        <v>288</v>
      </c>
      <c r="K53" s="164"/>
    </row>
    <row r="54" spans="1:11">
      <c r="A54" s="155">
        <v>53</v>
      </c>
      <c r="C54" s="157" t="s">
        <v>5365</v>
      </c>
      <c r="D54" s="157" t="s">
        <v>5322</v>
      </c>
      <c r="E54" s="155">
        <v>8</v>
      </c>
      <c r="F54" s="155">
        <v>17</v>
      </c>
      <c r="G54" s="155">
        <v>39</v>
      </c>
      <c r="H54" s="155" t="s">
        <v>5323</v>
      </c>
      <c r="I54" s="155">
        <v>143751</v>
      </c>
      <c r="J54" s="157">
        <v>288</v>
      </c>
      <c r="K54" s="164"/>
    </row>
    <row r="55" spans="1:11">
      <c r="A55" s="155">
        <v>54</v>
      </c>
      <c r="C55" s="157" t="s">
        <v>5366</v>
      </c>
      <c r="D55" s="157" t="s">
        <v>5322</v>
      </c>
      <c r="E55" s="155">
        <v>8</v>
      </c>
      <c r="F55" s="155">
        <v>23</v>
      </c>
      <c r="G55" s="155">
        <v>116</v>
      </c>
      <c r="H55" s="155" t="s">
        <v>5323</v>
      </c>
      <c r="I55" s="155">
        <v>137259</v>
      </c>
      <c r="J55" s="157">
        <v>288</v>
      </c>
      <c r="K55" s="164"/>
    </row>
    <row r="56" spans="1:11">
      <c r="A56" s="155">
        <v>55</v>
      </c>
      <c r="C56" s="157" t="s">
        <v>5367</v>
      </c>
      <c r="D56" s="157" t="s">
        <v>5322</v>
      </c>
      <c r="E56" s="155">
        <v>14</v>
      </c>
      <c r="F56" s="155">
        <v>19</v>
      </c>
      <c r="G56" s="155">
        <v>84</v>
      </c>
      <c r="H56" s="155" t="s">
        <v>5323</v>
      </c>
      <c r="I56" s="155">
        <v>1085960</v>
      </c>
      <c r="J56" s="157">
        <v>288</v>
      </c>
      <c r="K56" s="164"/>
    </row>
    <row r="57" spans="1:11">
      <c r="A57" s="155">
        <v>56</v>
      </c>
      <c r="C57" s="157" t="s">
        <v>5368</v>
      </c>
      <c r="D57" s="157" t="s">
        <v>5322</v>
      </c>
      <c r="E57" s="155">
        <v>17</v>
      </c>
      <c r="F57" s="155">
        <v>16</v>
      </c>
      <c r="G57" s="155">
        <v>95</v>
      </c>
      <c r="H57" s="155" t="s">
        <v>5323</v>
      </c>
      <c r="I57" s="155">
        <v>194344</v>
      </c>
      <c r="J57" s="157">
        <v>288</v>
      </c>
      <c r="K57" s="164"/>
    </row>
    <row r="58" spans="1:11">
      <c r="A58" s="155">
        <v>57</v>
      </c>
      <c r="C58" s="157" t="s">
        <v>5369</v>
      </c>
      <c r="D58" s="157" t="s">
        <v>5326</v>
      </c>
      <c r="E58" s="155">
        <v>8</v>
      </c>
      <c r="F58" s="155">
        <v>18</v>
      </c>
      <c r="G58" s="155">
        <v>77</v>
      </c>
      <c r="H58" s="155" t="s">
        <v>5323</v>
      </c>
      <c r="I58" s="155">
        <v>158593</v>
      </c>
      <c r="J58" s="157">
        <v>288</v>
      </c>
      <c r="K58" s="164"/>
    </row>
    <row r="59" spans="1:11">
      <c r="A59" s="155">
        <v>58</v>
      </c>
      <c r="C59" s="157" t="s">
        <v>5370</v>
      </c>
      <c r="D59" s="157" t="s">
        <v>5326</v>
      </c>
      <c r="E59" s="155">
        <v>11</v>
      </c>
      <c r="F59" s="155">
        <v>34</v>
      </c>
      <c r="G59" s="155">
        <v>104</v>
      </c>
      <c r="H59" s="155" t="s">
        <v>5323</v>
      </c>
      <c r="I59" s="155">
        <v>157126</v>
      </c>
      <c r="J59" s="157">
        <v>288</v>
      </c>
      <c r="K59" s="164"/>
    </row>
    <row r="60" spans="1:11">
      <c r="A60" s="155">
        <v>59</v>
      </c>
      <c r="B60" s="2" t="s">
        <v>5371</v>
      </c>
      <c r="C60" s="157" t="s">
        <v>5372</v>
      </c>
      <c r="D60" s="157" t="s">
        <v>5326</v>
      </c>
      <c r="E60" s="155">
        <v>0</v>
      </c>
      <c r="F60" s="155">
        <v>0</v>
      </c>
      <c r="G60" s="155">
        <v>0</v>
      </c>
      <c r="H60" s="155" t="s">
        <v>5323</v>
      </c>
      <c r="I60" s="155">
        <v>128044</v>
      </c>
      <c r="J60" s="157">
        <v>288</v>
      </c>
      <c r="K60" s="164"/>
    </row>
    <row r="61" spans="1:11">
      <c r="A61" s="155">
        <v>60</v>
      </c>
      <c r="B61" s="2" t="s">
        <v>5371</v>
      </c>
      <c r="C61" s="157" t="s">
        <v>5372</v>
      </c>
      <c r="D61" s="157" t="s">
        <v>5324</v>
      </c>
      <c r="E61" s="155">
        <v>0</v>
      </c>
      <c r="F61" s="155">
        <v>0</v>
      </c>
      <c r="G61" s="155">
        <v>0</v>
      </c>
      <c r="H61" s="155" t="s">
        <v>5323</v>
      </c>
      <c r="I61" s="155">
        <v>137064</v>
      </c>
      <c r="J61" s="157">
        <v>288</v>
      </c>
      <c r="K61" s="164"/>
    </row>
    <row r="62" spans="1:11">
      <c r="A62" s="155">
        <v>61</v>
      </c>
      <c r="B62" s="2" t="s">
        <v>5371</v>
      </c>
      <c r="C62" s="157" t="s">
        <v>5373</v>
      </c>
      <c r="D62" s="157" t="s">
        <v>5322</v>
      </c>
      <c r="E62" s="155">
        <v>21</v>
      </c>
      <c r="F62" s="155">
        <v>48</v>
      </c>
      <c r="G62" s="155">
        <v>207</v>
      </c>
      <c r="H62" s="155" t="s">
        <v>5323</v>
      </c>
      <c r="I62" s="155">
        <v>125820</v>
      </c>
      <c r="J62" s="157">
        <v>288</v>
      </c>
      <c r="K62" s="164"/>
    </row>
    <row r="63" spans="1:11">
      <c r="A63" s="155">
        <v>62</v>
      </c>
      <c r="C63" s="157" t="s">
        <v>5374</v>
      </c>
      <c r="D63" s="157" t="s">
        <v>5326</v>
      </c>
      <c r="E63" s="155">
        <v>6</v>
      </c>
      <c r="F63" s="155">
        <v>17</v>
      </c>
      <c r="G63" s="155">
        <v>54</v>
      </c>
      <c r="H63" s="155" t="s">
        <v>5323</v>
      </c>
      <c r="I63" s="155">
        <v>141264</v>
      </c>
      <c r="J63" s="157">
        <v>288</v>
      </c>
      <c r="K63" s="164"/>
    </row>
    <row r="64" spans="1:11">
      <c r="A64" s="155">
        <v>63</v>
      </c>
      <c r="C64" s="157" t="s">
        <v>5375</v>
      </c>
      <c r="D64" s="157" t="s">
        <v>5326</v>
      </c>
      <c r="E64" s="155">
        <v>10</v>
      </c>
      <c r="F64" s="155">
        <v>14</v>
      </c>
      <c r="G64" s="155">
        <v>48</v>
      </c>
      <c r="H64" s="155" t="s">
        <v>5323</v>
      </c>
      <c r="I64" s="155">
        <v>194469</v>
      </c>
      <c r="J64" s="157">
        <v>288</v>
      </c>
      <c r="K64" s="164"/>
    </row>
    <row r="65" spans="1:11">
      <c r="A65" s="155">
        <v>64</v>
      </c>
      <c r="C65" s="157" t="s">
        <v>5376</v>
      </c>
      <c r="D65" s="157" t="s">
        <v>5322</v>
      </c>
      <c r="E65" s="155">
        <v>17</v>
      </c>
      <c r="F65" s="155">
        <v>31</v>
      </c>
      <c r="G65" s="155">
        <v>120</v>
      </c>
      <c r="H65" s="155" t="s">
        <v>5323</v>
      </c>
      <c r="I65" s="155">
        <v>194180</v>
      </c>
      <c r="J65" s="157">
        <v>288</v>
      </c>
      <c r="K65" s="164"/>
    </row>
    <row r="66" spans="1:11">
      <c r="A66" s="155">
        <v>65</v>
      </c>
      <c r="C66" s="157" t="s">
        <v>5377</v>
      </c>
      <c r="D66" s="157" t="s">
        <v>5324</v>
      </c>
      <c r="E66" s="155">
        <v>8</v>
      </c>
      <c r="F66" s="155">
        <v>11</v>
      </c>
      <c r="G66" s="155">
        <v>39</v>
      </c>
      <c r="H66" s="155" t="s">
        <v>5323</v>
      </c>
      <c r="I66" s="155">
        <v>1021493</v>
      </c>
      <c r="J66" s="157">
        <v>288</v>
      </c>
      <c r="K66" s="164"/>
    </row>
    <row r="67" spans="1:11">
      <c r="A67" s="155">
        <v>66</v>
      </c>
      <c r="C67" s="157" t="s">
        <v>5378</v>
      </c>
      <c r="D67" s="157" t="s">
        <v>5326</v>
      </c>
      <c r="E67" s="155">
        <v>9</v>
      </c>
      <c r="F67" s="155">
        <v>18</v>
      </c>
      <c r="G67" s="155">
        <v>74</v>
      </c>
      <c r="H67" s="155" t="s">
        <v>5323</v>
      </c>
      <c r="I67" s="155">
        <v>158336</v>
      </c>
      <c r="J67" s="157">
        <v>288</v>
      </c>
      <c r="K67" s="164"/>
    </row>
    <row r="68" spans="1:11">
      <c r="A68" s="155">
        <v>67</v>
      </c>
      <c r="C68" s="157" t="s">
        <v>5378</v>
      </c>
      <c r="D68" s="157" t="s">
        <v>5324</v>
      </c>
      <c r="E68" s="155">
        <v>12</v>
      </c>
      <c r="F68" s="155">
        <v>33</v>
      </c>
      <c r="G68" s="155">
        <v>144</v>
      </c>
      <c r="H68" s="155" t="s">
        <v>5323</v>
      </c>
      <c r="I68" s="155">
        <v>1120415</v>
      </c>
      <c r="J68" s="157">
        <v>288</v>
      </c>
      <c r="K68" s="164"/>
    </row>
    <row r="69" spans="1:11">
      <c r="A69" s="155">
        <v>68</v>
      </c>
      <c r="C69" s="157" t="s">
        <v>5379</v>
      </c>
      <c r="D69" s="157" t="s">
        <v>5324</v>
      </c>
      <c r="E69" s="155">
        <v>42</v>
      </c>
      <c r="F69" s="155">
        <v>68</v>
      </c>
      <c r="G69" s="155">
        <v>403</v>
      </c>
      <c r="H69" s="155" t="s">
        <v>5323</v>
      </c>
      <c r="I69" s="155">
        <v>157721</v>
      </c>
      <c r="J69" s="157">
        <v>288</v>
      </c>
      <c r="K69" s="164"/>
    </row>
    <row r="70" spans="1:11">
      <c r="A70" s="155">
        <v>69</v>
      </c>
      <c r="C70" s="157" t="s">
        <v>5380</v>
      </c>
      <c r="D70" s="157" t="s">
        <v>5326</v>
      </c>
      <c r="E70" s="155">
        <v>6</v>
      </c>
      <c r="F70" s="155">
        <v>36</v>
      </c>
      <c r="G70" s="155">
        <v>79</v>
      </c>
      <c r="H70" s="155" t="s">
        <v>5323</v>
      </c>
      <c r="I70" s="155">
        <v>151394</v>
      </c>
      <c r="J70" s="157">
        <v>288</v>
      </c>
      <c r="K70" s="164"/>
    </row>
    <row r="71" spans="1:11">
      <c r="A71" s="155">
        <v>70</v>
      </c>
      <c r="C71" s="157" t="s">
        <v>5380</v>
      </c>
      <c r="D71" s="157" t="s">
        <v>5324</v>
      </c>
      <c r="E71" s="155">
        <v>8</v>
      </c>
      <c r="F71" s="155">
        <v>36</v>
      </c>
      <c r="G71" s="155">
        <v>147</v>
      </c>
      <c r="H71" s="155" t="s">
        <v>5323</v>
      </c>
      <c r="I71" s="155">
        <v>156812</v>
      </c>
      <c r="J71" s="157">
        <v>288</v>
      </c>
      <c r="K71" s="164"/>
    </row>
    <row r="72" spans="1:11">
      <c r="A72" s="155">
        <v>71</v>
      </c>
      <c r="C72" s="157" t="s">
        <v>5381</v>
      </c>
      <c r="E72" s="155">
        <v>600</v>
      </c>
      <c r="J72" s="2">
        <v>300</v>
      </c>
    </row>
    <row r="73" spans="1:11">
      <c r="A73" s="155">
        <v>72</v>
      </c>
      <c r="C73" s="157" t="s">
        <v>5382</v>
      </c>
      <c r="E73" s="155">
        <v>808</v>
      </c>
      <c r="J73" s="2">
        <v>301</v>
      </c>
    </row>
    <row r="74" spans="1:11">
      <c r="A74" s="155">
        <v>73</v>
      </c>
      <c r="C74" s="157" t="s">
        <v>4661</v>
      </c>
      <c r="E74" s="155">
        <v>3200</v>
      </c>
      <c r="J74" s="2">
        <v>302</v>
      </c>
    </row>
    <row r="75" spans="1:11">
      <c r="A75" s="155">
        <v>74</v>
      </c>
      <c r="C75" s="157" t="s">
        <v>4582</v>
      </c>
      <c r="E75" s="155">
        <v>300</v>
      </c>
      <c r="J75" s="2">
        <v>303</v>
      </c>
    </row>
    <row r="76" spans="1:11">
      <c r="A76" s="155">
        <v>75</v>
      </c>
      <c r="C76" s="157" t="s">
        <v>4552</v>
      </c>
      <c r="E76" s="155">
        <v>1250</v>
      </c>
      <c r="J76" s="2">
        <v>304</v>
      </c>
    </row>
    <row r="77" spans="1:11">
      <c r="A77" s="155">
        <v>76</v>
      </c>
      <c r="C77" s="157" t="s">
        <v>4553</v>
      </c>
      <c r="E77" s="155">
        <v>712</v>
      </c>
      <c r="J77" s="2">
        <v>305</v>
      </c>
    </row>
    <row r="78" spans="1:11">
      <c r="A78" s="155">
        <v>77</v>
      </c>
      <c r="C78" s="157" t="s">
        <v>4642</v>
      </c>
      <c r="E78" s="155">
        <v>776</v>
      </c>
      <c r="J78" s="2">
        <v>306</v>
      </c>
    </row>
    <row r="79" spans="1:11">
      <c r="A79" s="155">
        <v>78</v>
      </c>
      <c r="C79" s="157" t="s">
        <v>4555</v>
      </c>
      <c r="E79" s="155">
        <v>2800</v>
      </c>
      <c r="J79" s="2">
        <v>307</v>
      </c>
    </row>
    <row r="80" spans="1:11">
      <c r="A80" s="155">
        <v>79</v>
      </c>
      <c r="C80" s="157" t="s">
        <v>4619</v>
      </c>
      <c r="E80" s="155">
        <v>320</v>
      </c>
      <c r="J80" s="2">
        <v>308</v>
      </c>
    </row>
    <row r="81" spans="1:10">
      <c r="A81" s="155">
        <v>80</v>
      </c>
      <c r="C81" s="157" t="s">
        <v>4618</v>
      </c>
      <c r="E81" s="155">
        <v>190</v>
      </c>
      <c r="J81" s="2">
        <v>309</v>
      </c>
    </row>
    <row r="82" spans="1:10">
      <c r="A82" s="155">
        <v>81</v>
      </c>
      <c r="C82" s="157" t="s">
        <v>4617</v>
      </c>
      <c r="E82" s="155">
        <v>160</v>
      </c>
      <c r="J82" s="2">
        <v>309</v>
      </c>
    </row>
    <row r="83" spans="1:10">
      <c r="A83" s="155">
        <v>82</v>
      </c>
      <c r="C83" s="157" t="s">
        <v>4645</v>
      </c>
      <c r="E83" s="155">
        <v>7691</v>
      </c>
      <c r="J83" s="2">
        <v>310</v>
      </c>
    </row>
    <row r="84" spans="1:10">
      <c r="A84" s="155">
        <v>83</v>
      </c>
      <c r="C84" s="157" t="s">
        <v>4560</v>
      </c>
      <c r="E84" s="155">
        <v>3400</v>
      </c>
      <c r="J84" s="2">
        <v>311</v>
      </c>
    </row>
    <row r="85" spans="1:10">
      <c r="A85" s="155">
        <v>84</v>
      </c>
      <c r="C85" s="157" t="s">
        <v>4656</v>
      </c>
      <c r="E85" s="155">
        <v>650</v>
      </c>
      <c r="J85" s="2">
        <v>302</v>
      </c>
    </row>
    <row r="86" spans="1:10">
      <c r="A86" s="155">
        <v>85</v>
      </c>
      <c r="C86" s="157" t="s">
        <v>4673</v>
      </c>
      <c r="E86" s="155">
        <v>106</v>
      </c>
      <c r="J86" s="2">
        <v>312</v>
      </c>
    </row>
    <row r="87" spans="1:10">
      <c r="A87" s="155">
        <v>86</v>
      </c>
      <c r="C87" s="165" t="s">
        <v>4677</v>
      </c>
      <c r="E87" s="155">
        <v>3484</v>
      </c>
      <c r="J87" s="2">
        <v>313</v>
      </c>
    </row>
    <row r="88" spans="1:10">
      <c r="A88" s="155">
        <v>87</v>
      </c>
      <c r="C88" s="157" t="s">
        <v>4785</v>
      </c>
      <c r="E88" s="155">
        <v>9000</v>
      </c>
      <c r="J88" s="2">
        <v>314</v>
      </c>
    </row>
    <row r="89" spans="1:10">
      <c r="A89" s="155">
        <v>88</v>
      </c>
      <c r="C89" s="157" t="s">
        <v>4635</v>
      </c>
      <c r="E89" s="155">
        <v>1000</v>
      </c>
      <c r="J89" s="2">
        <v>315</v>
      </c>
    </row>
    <row r="90" spans="1:10">
      <c r="A90" s="155">
        <v>89</v>
      </c>
      <c r="C90" s="157" t="s">
        <v>4745</v>
      </c>
      <c r="E90" s="155">
        <v>8250</v>
      </c>
      <c r="J90" s="2">
        <v>316</v>
      </c>
    </row>
    <row r="91" spans="1:10">
      <c r="A91" s="155">
        <v>90</v>
      </c>
      <c r="C91" s="157" t="s">
        <v>4676</v>
      </c>
      <c r="E91" s="155">
        <v>4719</v>
      </c>
      <c r="J91" s="2">
        <v>317</v>
      </c>
    </row>
    <row r="92" spans="1:10">
      <c r="A92" s="155">
        <v>91</v>
      </c>
      <c r="C92" s="157" t="s">
        <v>5383</v>
      </c>
      <c r="E92" s="155">
        <v>2000</v>
      </c>
      <c r="J92" s="2">
        <v>318</v>
      </c>
    </row>
    <row r="93" spans="1:10">
      <c r="A93" s="155">
        <v>92</v>
      </c>
      <c r="C93" s="157" t="s">
        <v>4601</v>
      </c>
      <c r="E93" s="155">
        <v>750</v>
      </c>
      <c r="J93" s="2">
        <v>319</v>
      </c>
    </row>
    <row r="94" spans="1:10">
      <c r="A94" s="155">
        <v>93</v>
      </c>
      <c r="C94" s="157" t="s">
        <v>4607</v>
      </c>
      <c r="E94" s="155">
        <v>3000</v>
      </c>
      <c r="J94" s="2">
        <v>320</v>
      </c>
    </row>
    <row r="95" spans="1:10">
      <c r="A95" s="155">
        <v>94</v>
      </c>
      <c r="C95" s="157" t="s">
        <v>4716</v>
      </c>
      <c r="E95" s="155">
        <v>1200</v>
      </c>
      <c r="J95" s="2">
        <v>321</v>
      </c>
    </row>
    <row r="96" spans="1:10">
      <c r="A96" s="155">
        <v>95</v>
      </c>
      <c r="C96" s="157" t="s">
        <v>5384</v>
      </c>
      <c r="E96" s="155">
        <v>1200</v>
      </c>
      <c r="J96" s="2">
        <v>300</v>
      </c>
    </row>
    <row r="97" spans="1:1">
      <c r="A97" s="155">
        <v>96</v>
      </c>
    </row>
    <row r="98" spans="1:1">
      <c r="A98" s="155">
        <v>97</v>
      </c>
    </row>
    <row r="99" spans="1:1">
      <c r="A99" s="155">
        <v>98</v>
      </c>
    </row>
    <row r="100" spans="1:1">
      <c r="A100" s="155">
        <v>99</v>
      </c>
    </row>
    <row r="101" spans="1:1">
      <c r="A101" s="155">
        <v>100</v>
      </c>
    </row>
    <row r="102" spans="1:1">
      <c r="A102" s="155">
        <v>101</v>
      </c>
    </row>
    <row r="103" spans="1:1">
      <c r="A103" s="155">
        <v>102</v>
      </c>
    </row>
    <row r="104" spans="1:1">
      <c r="A104" s="155">
        <v>103</v>
      </c>
    </row>
    <row r="105" spans="1:1">
      <c r="A105" s="155">
        <v>104</v>
      </c>
    </row>
    <row r="106" spans="1:1">
      <c r="A106" s="155">
        <v>105</v>
      </c>
    </row>
    <row r="107" spans="1:1">
      <c r="A107" s="155">
        <v>106</v>
      </c>
    </row>
    <row r="108" spans="1:1">
      <c r="A108" s="155">
        <v>107</v>
      </c>
    </row>
    <row r="109" spans="1:1">
      <c r="A109" s="155">
        <v>108</v>
      </c>
    </row>
    <row r="110" spans="1:1">
      <c r="A110" s="155">
        <v>109</v>
      </c>
    </row>
    <row r="111" spans="1:1">
      <c r="A111" s="155">
        <v>110</v>
      </c>
    </row>
    <row r="112" spans="1:1">
      <c r="A112" s="155">
        <v>111</v>
      </c>
    </row>
    <row r="113" spans="1:1">
      <c r="A113" s="155">
        <v>112</v>
      </c>
    </row>
    <row r="114" spans="1:1">
      <c r="A114" s="155">
        <v>113</v>
      </c>
    </row>
    <row r="115" spans="1:1">
      <c r="A115" s="155">
        <v>114</v>
      </c>
    </row>
    <row r="116" spans="1:1">
      <c r="A116" s="155">
        <v>115</v>
      </c>
    </row>
    <row r="117" spans="1:1">
      <c r="A117" s="155">
        <v>116</v>
      </c>
    </row>
    <row r="118" spans="1:1">
      <c r="A118" s="155">
        <v>117</v>
      </c>
    </row>
    <row r="119" spans="1:1">
      <c r="A119" s="155">
        <v>118</v>
      </c>
    </row>
    <row r="120" spans="1:1">
      <c r="A120" s="155">
        <v>119</v>
      </c>
    </row>
    <row r="121" spans="1:1">
      <c r="A121" s="155">
        <v>120</v>
      </c>
    </row>
    <row r="122" spans="1:1">
      <c r="A122" s="155">
        <v>121</v>
      </c>
    </row>
    <row r="123" spans="1:1">
      <c r="A123" s="155">
        <v>122</v>
      </c>
    </row>
    <row r="124" spans="1:1">
      <c r="A124" s="155">
        <v>123</v>
      </c>
    </row>
    <row r="125" spans="1:1">
      <c r="A125" s="155">
        <v>124</v>
      </c>
    </row>
    <row r="126" spans="1:1">
      <c r="A126" s="155">
        <v>125</v>
      </c>
    </row>
    <row r="127" spans="1:1">
      <c r="A127" s="155">
        <v>126</v>
      </c>
    </row>
    <row r="128" spans="1:1">
      <c r="A128" s="155">
        <v>127</v>
      </c>
    </row>
    <row r="129" spans="1:1">
      <c r="A129" s="155">
        <v>128</v>
      </c>
    </row>
    <row r="130" spans="1:1">
      <c r="A130" s="155">
        <v>129</v>
      </c>
    </row>
    <row r="131" spans="1:1">
      <c r="A131" s="155">
        <v>130</v>
      </c>
    </row>
    <row r="132" spans="1:1">
      <c r="A132" s="155">
        <v>131</v>
      </c>
    </row>
    <row r="133" spans="1:1">
      <c r="A133" s="155">
        <v>132</v>
      </c>
    </row>
    <row r="134" spans="1:1">
      <c r="A134" s="155">
        <v>133</v>
      </c>
    </row>
    <row r="135" spans="1:1">
      <c r="A135" s="155">
        <v>134</v>
      </c>
    </row>
    <row r="136" spans="1:1">
      <c r="A136" s="155">
        <v>135</v>
      </c>
    </row>
    <row r="137" spans="1:1">
      <c r="A137" s="155">
        <v>136</v>
      </c>
    </row>
    <row r="138" spans="1:1">
      <c r="A138" s="155">
        <v>137</v>
      </c>
    </row>
    <row r="139" spans="1:1">
      <c r="A139" s="155">
        <v>138</v>
      </c>
    </row>
    <row r="140" spans="1:1">
      <c r="A140" s="155">
        <v>139</v>
      </c>
    </row>
    <row r="141" spans="1:1">
      <c r="A141" s="155">
        <v>140</v>
      </c>
    </row>
    <row r="142" spans="1:1">
      <c r="A142" s="155">
        <v>141</v>
      </c>
    </row>
    <row r="143" spans="1:1">
      <c r="A143" s="155">
        <v>142</v>
      </c>
    </row>
    <row r="144" spans="1:1">
      <c r="A144" s="155">
        <v>143</v>
      </c>
    </row>
    <row r="145" spans="1:1">
      <c r="A145" s="155">
        <v>144</v>
      </c>
    </row>
    <row r="146" spans="1:1">
      <c r="A146" s="155">
        <v>145</v>
      </c>
    </row>
    <row r="147" spans="1:1">
      <c r="A147" s="155">
        <v>146</v>
      </c>
    </row>
    <row r="148" spans="1:1">
      <c r="A148" s="155">
        <v>147</v>
      </c>
    </row>
    <row r="149" spans="1:1">
      <c r="A149" s="155">
        <v>148</v>
      </c>
    </row>
    <row r="150" spans="1:1">
      <c r="A150" s="155">
        <v>149</v>
      </c>
    </row>
    <row r="151" spans="1:1">
      <c r="A151" s="155">
        <v>150</v>
      </c>
    </row>
    <row r="152" spans="1:1">
      <c r="A152" s="155">
        <v>151</v>
      </c>
    </row>
    <row r="153" spans="1:1">
      <c r="A153" s="155">
        <v>152</v>
      </c>
    </row>
    <row r="154" spans="1:1">
      <c r="A154" s="155">
        <v>153</v>
      </c>
    </row>
    <row r="155" spans="1:1">
      <c r="A155" s="155">
        <v>154</v>
      </c>
    </row>
    <row r="156" spans="1:1">
      <c r="A156" s="155">
        <v>155</v>
      </c>
    </row>
    <row r="157" spans="1:1">
      <c r="A157" s="155">
        <v>156</v>
      </c>
    </row>
    <row r="158" spans="1:1">
      <c r="A158" s="155">
        <v>157</v>
      </c>
    </row>
    <row r="159" spans="1:1">
      <c r="A159" s="155">
        <v>158</v>
      </c>
    </row>
    <row r="160" spans="1:1">
      <c r="A160" s="155">
        <v>159</v>
      </c>
    </row>
    <row r="161" spans="1:1">
      <c r="A161" s="155">
        <v>160</v>
      </c>
    </row>
    <row r="162" spans="1:1">
      <c r="A162" s="155">
        <v>161</v>
      </c>
    </row>
    <row r="163" spans="1:1">
      <c r="A163" s="155">
        <v>162</v>
      </c>
    </row>
    <row r="164" spans="1:1">
      <c r="A164" s="155">
        <v>163</v>
      </c>
    </row>
    <row r="165" spans="1:1">
      <c r="A165" s="155">
        <v>164</v>
      </c>
    </row>
    <row r="166" spans="1:1">
      <c r="A166" s="155">
        <v>165</v>
      </c>
    </row>
    <row r="167" spans="1:1">
      <c r="A167" s="155">
        <v>166</v>
      </c>
    </row>
    <row r="168" spans="1:1">
      <c r="A168" s="155">
        <v>167</v>
      </c>
    </row>
    <row r="169" spans="1:1">
      <c r="A169" s="155">
        <v>168</v>
      </c>
    </row>
    <row r="170" spans="1:1">
      <c r="A170" s="155">
        <v>169</v>
      </c>
    </row>
    <row r="171" spans="1:1">
      <c r="A171" s="155">
        <v>170</v>
      </c>
    </row>
    <row r="172" spans="1:1">
      <c r="A172" s="155">
        <v>171</v>
      </c>
    </row>
    <row r="173" spans="1:1">
      <c r="A173" s="155">
        <v>172</v>
      </c>
    </row>
    <row r="174" spans="1:1">
      <c r="A174" s="155">
        <v>173</v>
      </c>
    </row>
    <row r="175" spans="1:1">
      <c r="A175" s="155">
        <v>174</v>
      </c>
    </row>
    <row r="176" spans="1:1">
      <c r="A176" s="155">
        <v>175</v>
      </c>
    </row>
    <row r="177" spans="1:1">
      <c r="A177" s="155">
        <v>176</v>
      </c>
    </row>
    <row r="178" spans="1:1">
      <c r="A178" s="155">
        <v>177</v>
      </c>
    </row>
    <row r="179" spans="1:1">
      <c r="A179" s="155">
        <v>178</v>
      </c>
    </row>
    <row r="180" spans="1:1">
      <c r="A180" s="155">
        <v>179</v>
      </c>
    </row>
    <row r="181" spans="1:1">
      <c r="A181" s="155">
        <v>180</v>
      </c>
    </row>
    <row r="182" spans="1:1">
      <c r="A182" s="155">
        <v>181</v>
      </c>
    </row>
    <row r="183" spans="1:1">
      <c r="A183" s="155">
        <v>182</v>
      </c>
    </row>
    <row r="184" spans="1:1">
      <c r="A184" s="155">
        <v>183</v>
      </c>
    </row>
    <row r="185" spans="1:1">
      <c r="A185" s="155">
        <v>184</v>
      </c>
    </row>
    <row r="186" spans="1:1">
      <c r="A186" s="155">
        <v>185</v>
      </c>
    </row>
    <row r="187" spans="1:1">
      <c r="A187" s="155">
        <v>186</v>
      </c>
    </row>
    <row r="188" spans="1:1">
      <c r="A188" s="155">
        <v>187</v>
      </c>
    </row>
    <row r="189" spans="1:1">
      <c r="A189" s="155">
        <v>188</v>
      </c>
    </row>
    <row r="190" spans="1:1">
      <c r="A190" s="155">
        <v>189</v>
      </c>
    </row>
    <row r="191" spans="1:1">
      <c r="A191" s="155">
        <v>190</v>
      </c>
    </row>
    <row r="192" spans="1:1">
      <c r="A192" s="155">
        <v>191</v>
      </c>
    </row>
    <row r="193" spans="1:1">
      <c r="A193" s="155">
        <v>192</v>
      </c>
    </row>
    <row r="194" spans="1:1">
      <c r="A194" s="155">
        <v>193</v>
      </c>
    </row>
    <row r="195" spans="1:1">
      <c r="A195" s="155">
        <v>194</v>
      </c>
    </row>
    <row r="196" spans="1:1">
      <c r="A196" s="155">
        <v>195</v>
      </c>
    </row>
    <row r="197" spans="1:1">
      <c r="A197" s="155">
        <v>196</v>
      </c>
    </row>
    <row r="198" spans="1:1">
      <c r="A198" s="155">
        <v>197</v>
      </c>
    </row>
    <row r="199" spans="1:1">
      <c r="A199" s="155">
        <v>198</v>
      </c>
    </row>
    <row r="200" spans="1:1">
      <c r="A200" s="155">
        <v>199</v>
      </c>
    </row>
    <row r="201" spans="1:1">
      <c r="A201" s="155">
        <v>200</v>
      </c>
    </row>
    <row r="202" spans="1:1">
      <c r="A202" s="155">
        <v>201</v>
      </c>
    </row>
    <row r="203" spans="1:1">
      <c r="A203" s="155">
        <v>202</v>
      </c>
    </row>
    <row r="204" spans="1:1">
      <c r="A204" s="155">
        <v>203</v>
      </c>
    </row>
    <row r="205" spans="1:1">
      <c r="A205" s="155">
        <v>204</v>
      </c>
    </row>
    <row r="206" spans="1:1">
      <c r="A206" s="155">
        <v>205</v>
      </c>
    </row>
    <row r="207" spans="1:1">
      <c r="A207" s="155">
        <v>206</v>
      </c>
    </row>
    <row r="208" spans="1:1">
      <c r="A208" s="155">
        <v>207</v>
      </c>
    </row>
    <row r="209" spans="1:1">
      <c r="A209" s="155">
        <v>208</v>
      </c>
    </row>
    <row r="210" spans="1:1">
      <c r="A210" s="155">
        <v>209</v>
      </c>
    </row>
    <row r="211" spans="1:1">
      <c r="A211" s="155">
        <v>210</v>
      </c>
    </row>
    <row r="212" spans="1:1">
      <c r="A212" s="155">
        <v>211</v>
      </c>
    </row>
    <row r="213" spans="1:1">
      <c r="A213" s="155">
        <v>212</v>
      </c>
    </row>
    <row r="214" spans="1:1">
      <c r="A214" s="155">
        <v>213</v>
      </c>
    </row>
    <row r="215" spans="1:1">
      <c r="A215" s="155">
        <v>214</v>
      </c>
    </row>
    <row r="216" spans="1:1">
      <c r="A216" s="155">
        <v>215</v>
      </c>
    </row>
    <row r="217" spans="1:1">
      <c r="A217" s="155">
        <v>216</v>
      </c>
    </row>
    <row r="218" spans="1:1">
      <c r="A218" s="155">
        <v>217</v>
      </c>
    </row>
    <row r="219" spans="1:1">
      <c r="A219" s="155">
        <v>218</v>
      </c>
    </row>
    <row r="220" spans="1:1">
      <c r="A220" s="155">
        <v>219</v>
      </c>
    </row>
    <row r="221" spans="1:1">
      <c r="A221" s="155">
        <v>220</v>
      </c>
    </row>
    <row r="222" spans="1:1">
      <c r="A222" s="155">
        <v>221</v>
      </c>
    </row>
    <row r="223" spans="1:1">
      <c r="A223" s="155">
        <v>222</v>
      </c>
    </row>
    <row r="224" spans="1:1">
      <c r="A224" s="155">
        <v>223</v>
      </c>
    </row>
    <row r="225" spans="1:1">
      <c r="A225" s="155">
        <v>224</v>
      </c>
    </row>
    <row r="226" spans="1:1">
      <c r="A226" s="155">
        <v>225</v>
      </c>
    </row>
    <row r="227" spans="1:1">
      <c r="A227" s="155">
        <v>226</v>
      </c>
    </row>
    <row r="228" spans="1:1">
      <c r="A228" s="155">
        <v>227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M1103"/>
  <sheetViews>
    <sheetView workbookViewId="0"/>
  </sheetViews>
  <sheetFormatPr defaultColWidth="12.5703125" defaultRowHeight="15.75" customHeight="1"/>
  <cols>
    <col min="1" max="1" width="21.28515625" customWidth="1"/>
    <col min="2" max="2" width="16.140625" customWidth="1"/>
    <col min="3" max="3" width="15.28515625" customWidth="1"/>
    <col min="4" max="4" width="12.85546875" customWidth="1"/>
    <col min="5" max="5" width="14.28515625" customWidth="1"/>
    <col min="6" max="6" width="22.42578125" customWidth="1"/>
    <col min="7" max="8" width="12.85546875" customWidth="1"/>
    <col min="10" max="10" width="17.28515625" customWidth="1"/>
  </cols>
  <sheetData>
    <row r="1" spans="1:13" ht="12.75">
      <c r="A1" s="31" t="s">
        <v>5385</v>
      </c>
      <c r="B1" s="31" t="s">
        <v>625</v>
      </c>
      <c r="C1" s="31" t="s">
        <v>627</v>
      </c>
      <c r="D1" s="31" t="s">
        <v>2399</v>
      </c>
      <c r="E1" s="31" t="s">
        <v>3498</v>
      </c>
      <c r="F1" s="31" t="s">
        <v>3499</v>
      </c>
      <c r="G1" s="31" t="s">
        <v>3500</v>
      </c>
      <c r="H1" s="31"/>
      <c r="I1" s="31"/>
      <c r="J1" s="31"/>
      <c r="K1" s="31"/>
      <c r="L1" s="31"/>
      <c r="M1" s="31"/>
    </row>
    <row r="2" spans="1:13" ht="12.75">
      <c r="A2" s="31" t="s">
        <v>5386</v>
      </c>
      <c r="B2" s="31" t="s">
        <v>841</v>
      </c>
      <c r="C2" s="31" t="s">
        <v>842</v>
      </c>
      <c r="D2" s="31" t="s">
        <v>2399</v>
      </c>
      <c r="E2" s="31" t="s">
        <v>3501</v>
      </c>
      <c r="F2" s="31" t="s">
        <v>3502</v>
      </c>
      <c r="G2" s="31" t="s">
        <v>3503</v>
      </c>
      <c r="H2" s="31"/>
      <c r="I2" s="31"/>
      <c r="J2" s="84"/>
      <c r="K2" s="84"/>
      <c r="L2" s="31"/>
      <c r="M2" s="31"/>
    </row>
    <row r="3" spans="1:13" ht="12.75">
      <c r="A3" s="31" t="s">
        <v>5387</v>
      </c>
      <c r="B3" s="31" t="s">
        <v>677</v>
      </c>
      <c r="C3" s="31" t="s">
        <v>680</v>
      </c>
      <c r="D3" s="31" t="s">
        <v>2399</v>
      </c>
      <c r="E3" s="31" t="s">
        <v>3504</v>
      </c>
      <c r="F3" s="31" t="s">
        <v>3505</v>
      </c>
      <c r="G3" s="31" t="s">
        <v>3506</v>
      </c>
      <c r="H3" s="31"/>
      <c r="I3" s="166"/>
      <c r="J3" s="31"/>
      <c r="K3" s="31"/>
      <c r="L3" s="31"/>
      <c r="M3" s="31"/>
    </row>
    <row r="4" spans="1:13" ht="12.75">
      <c r="A4" s="31" t="s">
        <v>5388</v>
      </c>
      <c r="B4" s="31" t="s">
        <v>628</v>
      </c>
      <c r="C4" s="31" t="s">
        <v>629</v>
      </c>
      <c r="D4" s="31" t="s">
        <v>2399</v>
      </c>
      <c r="E4" s="31" t="s">
        <v>3507</v>
      </c>
      <c r="F4" s="31" t="s">
        <v>3508</v>
      </c>
      <c r="G4" s="31" t="s">
        <v>3509</v>
      </c>
      <c r="H4" s="31"/>
      <c r="I4" s="31"/>
      <c r="J4" s="31"/>
      <c r="K4" s="31"/>
      <c r="L4" s="31"/>
      <c r="M4" s="31"/>
    </row>
    <row r="5" spans="1:13" ht="12.75">
      <c r="A5" s="31" t="s">
        <v>5389</v>
      </c>
      <c r="B5" s="31" t="s">
        <v>1156</v>
      </c>
      <c r="C5" s="31" t="s">
        <v>1157</v>
      </c>
      <c r="D5" s="31" t="s">
        <v>2399</v>
      </c>
      <c r="E5" s="31" t="s">
        <v>3510</v>
      </c>
      <c r="F5" s="31" t="s">
        <v>3511</v>
      </c>
      <c r="G5" s="31" t="s">
        <v>3512</v>
      </c>
      <c r="H5" s="31"/>
      <c r="I5" s="31"/>
      <c r="J5" s="31"/>
      <c r="K5" s="31"/>
      <c r="L5" s="31"/>
      <c r="M5" s="31"/>
    </row>
    <row r="6" spans="1:13" ht="12.75">
      <c r="A6" s="31" t="s">
        <v>5390</v>
      </c>
      <c r="B6" s="31" t="s">
        <v>3513</v>
      </c>
      <c r="C6" s="31" t="s">
        <v>712</v>
      </c>
      <c r="D6" s="31" t="s">
        <v>2399</v>
      </c>
      <c r="E6" s="31" t="s">
        <v>3514</v>
      </c>
      <c r="F6" s="31" t="s">
        <v>3515</v>
      </c>
      <c r="G6" s="31" t="s">
        <v>3516</v>
      </c>
      <c r="H6" s="31"/>
      <c r="I6" s="31"/>
      <c r="J6" s="31"/>
      <c r="K6" s="31"/>
      <c r="L6" s="31"/>
      <c r="M6" s="31"/>
    </row>
    <row r="7" spans="1:13" ht="12.75">
      <c r="A7" s="31" t="s">
        <v>5391</v>
      </c>
      <c r="B7" s="31" t="s">
        <v>1158</v>
      </c>
      <c r="C7" s="31" t="s">
        <v>1159</v>
      </c>
      <c r="D7" s="31" t="s">
        <v>2399</v>
      </c>
      <c r="E7" s="31" t="s">
        <v>3517</v>
      </c>
      <c r="F7" s="31" t="s">
        <v>3518</v>
      </c>
      <c r="G7" s="31" t="s">
        <v>3519</v>
      </c>
      <c r="H7" s="31"/>
      <c r="I7" s="31"/>
      <c r="J7" s="31"/>
      <c r="K7" s="31"/>
      <c r="L7" s="31"/>
      <c r="M7" s="31"/>
    </row>
    <row r="8" spans="1:13" ht="12.75">
      <c r="A8" s="31" t="s">
        <v>5392</v>
      </c>
      <c r="B8" s="31" t="s">
        <v>814</v>
      </c>
      <c r="C8" s="31" t="s">
        <v>662</v>
      </c>
      <c r="D8" s="31" t="s">
        <v>2399</v>
      </c>
      <c r="E8" s="31" t="s">
        <v>3520</v>
      </c>
      <c r="F8" s="31" t="s">
        <v>3521</v>
      </c>
      <c r="G8" s="31" t="s">
        <v>3522</v>
      </c>
      <c r="H8" s="31"/>
      <c r="I8" s="31"/>
      <c r="J8" s="31"/>
      <c r="K8" s="31"/>
      <c r="L8" s="31"/>
      <c r="M8" s="31"/>
    </row>
    <row r="9" spans="1:13" ht="12.75">
      <c r="A9" s="31" t="s">
        <v>5393</v>
      </c>
      <c r="B9" s="31" t="s">
        <v>1059</v>
      </c>
      <c r="C9" s="31" t="s">
        <v>1061</v>
      </c>
      <c r="D9" s="31" t="s">
        <v>2399</v>
      </c>
      <c r="E9" s="31" t="s">
        <v>3523</v>
      </c>
      <c r="F9" s="31" t="s">
        <v>3524</v>
      </c>
      <c r="G9" s="31" t="s">
        <v>3525</v>
      </c>
      <c r="H9" s="31"/>
      <c r="I9" s="31"/>
      <c r="J9" s="31"/>
      <c r="K9" s="31"/>
      <c r="L9" s="31"/>
      <c r="M9" s="31"/>
    </row>
    <row r="10" spans="1:13" ht="12.75">
      <c r="A10" s="31" t="s">
        <v>5394</v>
      </c>
      <c r="B10" s="31" t="s">
        <v>1131</v>
      </c>
      <c r="C10" s="31" t="s">
        <v>666</v>
      </c>
      <c r="D10" s="31" t="s">
        <v>2399</v>
      </c>
      <c r="E10" s="31" t="s">
        <v>3526</v>
      </c>
      <c r="F10" s="31" t="s">
        <v>3527</v>
      </c>
      <c r="G10" s="31" t="s">
        <v>3528</v>
      </c>
      <c r="H10" s="31"/>
      <c r="I10" s="31"/>
      <c r="J10" s="31"/>
      <c r="K10" s="31"/>
      <c r="L10" s="31"/>
      <c r="M10" s="31"/>
    </row>
    <row r="11" spans="1:13" ht="12.75">
      <c r="A11" s="31" t="s">
        <v>5395</v>
      </c>
      <c r="B11" s="31" t="s">
        <v>1131</v>
      </c>
      <c r="C11" s="31" t="s">
        <v>1132</v>
      </c>
      <c r="D11" s="31" t="s">
        <v>2399</v>
      </c>
      <c r="E11" s="31" t="s">
        <v>3529</v>
      </c>
      <c r="F11" s="31" t="s">
        <v>3530</v>
      </c>
      <c r="G11" s="31" t="s">
        <v>3531</v>
      </c>
      <c r="H11" s="31"/>
      <c r="I11" s="31"/>
      <c r="J11" s="31"/>
      <c r="K11" s="31"/>
      <c r="L11" s="31"/>
      <c r="M11" s="31"/>
    </row>
    <row r="12" spans="1:13" ht="12.75">
      <c r="A12" s="31" t="s">
        <v>5396</v>
      </c>
      <c r="B12" s="31" t="s">
        <v>1039</v>
      </c>
      <c r="C12" s="31" t="s">
        <v>1038</v>
      </c>
      <c r="D12" s="31" t="s">
        <v>2399</v>
      </c>
      <c r="E12" s="31" t="s">
        <v>3532</v>
      </c>
      <c r="F12" s="31" t="s">
        <v>3533</v>
      </c>
      <c r="G12" s="31" t="s">
        <v>3534</v>
      </c>
      <c r="H12" s="31"/>
      <c r="I12" s="31"/>
      <c r="J12" s="31"/>
      <c r="K12" s="31"/>
      <c r="L12" s="31"/>
      <c r="M12" s="31"/>
    </row>
    <row r="13" spans="1:13" ht="12.75">
      <c r="A13" s="31" t="s">
        <v>5397</v>
      </c>
      <c r="B13" s="31" t="s">
        <v>769</v>
      </c>
      <c r="C13" s="31" t="s">
        <v>770</v>
      </c>
      <c r="D13" s="31" t="s">
        <v>2399</v>
      </c>
      <c r="E13" s="31" t="s">
        <v>3535</v>
      </c>
      <c r="F13" s="31" t="s">
        <v>3536</v>
      </c>
      <c r="G13" s="31" t="s">
        <v>3537</v>
      </c>
      <c r="H13" s="31"/>
      <c r="I13" s="31"/>
      <c r="J13" s="31"/>
      <c r="K13" s="31"/>
      <c r="L13" s="31"/>
      <c r="M13" s="31"/>
    </row>
    <row r="14" spans="1:13" ht="12.75">
      <c r="A14" s="31" t="s">
        <v>5398</v>
      </c>
      <c r="B14" s="31" t="s">
        <v>713</v>
      </c>
      <c r="C14" s="31" t="s">
        <v>714</v>
      </c>
      <c r="D14" s="31" t="s">
        <v>2399</v>
      </c>
      <c r="E14" s="31" t="s">
        <v>3538</v>
      </c>
      <c r="F14" s="31" t="s">
        <v>3539</v>
      </c>
      <c r="G14" s="31" t="s">
        <v>3158</v>
      </c>
      <c r="H14" s="31"/>
      <c r="I14" s="31"/>
      <c r="J14" s="31"/>
      <c r="K14" s="31"/>
      <c r="L14" s="31"/>
      <c r="M14" s="31"/>
    </row>
    <row r="15" spans="1:13" ht="12.75">
      <c r="A15" s="31" t="s">
        <v>5399</v>
      </c>
      <c r="B15" s="31" t="s">
        <v>663</v>
      </c>
      <c r="C15" s="31" t="s">
        <v>664</v>
      </c>
      <c r="D15" s="31" t="s">
        <v>2399</v>
      </c>
      <c r="E15" s="31" t="s">
        <v>3540</v>
      </c>
      <c r="F15" s="31" t="s">
        <v>3541</v>
      </c>
      <c r="G15" s="31" t="s">
        <v>3542</v>
      </c>
      <c r="H15" s="31"/>
      <c r="I15" s="31"/>
      <c r="J15" s="31"/>
      <c r="K15" s="31"/>
      <c r="L15" s="31"/>
      <c r="M15" s="31"/>
    </row>
    <row r="16" spans="1:13" ht="12.75">
      <c r="A16" s="31" t="s">
        <v>5400</v>
      </c>
      <c r="B16" s="31" t="s">
        <v>1150</v>
      </c>
      <c r="C16" s="31" t="s">
        <v>3543</v>
      </c>
      <c r="D16" s="31" t="s">
        <v>2399</v>
      </c>
      <c r="E16" s="31" t="s">
        <v>3544</v>
      </c>
      <c r="F16" s="31" t="s">
        <v>3545</v>
      </c>
      <c r="G16" s="31" t="s">
        <v>3546</v>
      </c>
      <c r="H16" s="31"/>
      <c r="I16" s="31"/>
      <c r="J16" s="31"/>
      <c r="K16" s="31"/>
      <c r="L16" s="31"/>
      <c r="M16" s="31"/>
    </row>
    <row r="17" spans="1:13" ht="12.75">
      <c r="A17" s="31" t="s">
        <v>5401</v>
      </c>
      <c r="B17" s="31" t="s">
        <v>1162</v>
      </c>
      <c r="C17" s="31" t="s">
        <v>1163</v>
      </c>
      <c r="D17" s="31" t="s">
        <v>2399</v>
      </c>
      <c r="E17" s="31" t="s">
        <v>3547</v>
      </c>
      <c r="F17" s="31" t="s">
        <v>3548</v>
      </c>
      <c r="G17" s="31" t="s">
        <v>3549</v>
      </c>
      <c r="H17" s="31"/>
      <c r="I17" s="31"/>
      <c r="J17" s="31"/>
      <c r="K17" s="31"/>
      <c r="L17" s="31"/>
      <c r="M17" s="31"/>
    </row>
    <row r="18" spans="1:13" ht="12.75">
      <c r="A18" s="31" t="s">
        <v>5402</v>
      </c>
      <c r="B18" s="127" t="s">
        <v>1162</v>
      </c>
      <c r="C18" s="31" t="s">
        <v>1164</v>
      </c>
      <c r="D18" s="2" t="s">
        <v>2399</v>
      </c>
      <c r="E18" s="31" t="s">
        <v>3550</v>
      </c>
      <c r="F18" s="2" t="s">
        <v>3551</v>
      </c>
      <c r="G18" s="2" t="s">
        <v>3552</v>
      </c>
      <c r="H18" s="31"/>
      <c r="I18" s="31"/>
      <c r="J18" s="31"/>
      <c r="K18" s="31"/>
      <c r="L18" s="31"/>
      <c r="M18" s="31"/>
    </row>
    <row r="19" spans="1:13" ht="12.75">
      <c r="A19" s="31" t="s">
        <v>5403</v>
      </c>
      <c r="B19" s="31" t="s">
        <v>1144</v>
      </c>
      <c r="C19" s="31" t="s">
        <v>1145</v>
      </c>
      <c r="D19" s="31" t="s">
        <v>2399</v>
      </c>
      <c r="E19" s="31" t="s">
        <v>3553</v>
      </c>
      <c r="F19" s="31" t="s">
        <v>3554</v>
      </c>
      <c r="G19" s="31" t="s">
        <v>3555</v>
      </c>
      <c r="H19" s="31"/>
      <c r="I19" s="31"/>
      <c r="J19" s="31"/>
      <c r="K19" s="31"/>
      <c r="L19" s="31"/>
      <c r="M19" s="31"/>
    </row>
    <row r="20" spans="1:13" ht="12.75">
      <c r="A20" s="31" t="s">
        <v>5404</v>
      </c>
      <c r="B20" s="31" t="s">
        <v>981</v>
      </c>
      <c r="C20" s="31" t="s">
        <v>982</v>
      </c>
      <c r="D20" s="31" t="s">
        <v>2399</v>
      </c>
      <c r="E20" s="31" t="s">
        <v>3556</v>
      </c>
      <c r="F20" s="31" t="s">
        <v>3557</v>
      </c>
      <c r="G20" s="31" t="s">
        <v>3558</v>
      </c>
      <c r="H20" s="31"/>
      <c r="I20" s="31"/>
      <c r="J20" s="31"/>
      <c r="K20" s="31"/>
      <c r="L20" s="31"/>
      <c r="M20" s="31"/>
    </row>
    <row r="21" spans="1:13" ht="12.75">
      <c r="A21" s="31" t="s">
        <v>5405</v>
      </c>
      <c r="B21" s="127" t="s">
        <v>1138</v>
      </c>
      <c r="C21" s="31" t="s">
        <v>1139</v>
      </c>
      <c r="D21" s="31" t="s">
        <v>2399</v>
      </c>
      <c r="E21" s="31" t="s">
        <v>3559</v>
      </c>
      <c r="F21" s="2" t="s">
        <v>3560</v>
      </c>
      <c r="G21" s="31" t="s">
        <v>3561</v>
      </c>
      <c r="H21" s="31"/>
      <c r="I21" s="31"/>
      <c r="K21" s="31"/>
      <c r="L21" s="31"/>
      <c r="M21" s="31"/>
    </row>
    <row r="22" spans="1:13" ht="12.75">
      <c r="A22" s="31" t="s">
        <v>5406</v>
      </c>
      <c r="B22" s="31" t="s">
        <v>1076</v>
      </c>
      <c r="C22" s="31" t="s">
        <v>1078</v>
      </c>
      <c r="D22" s="31" t="s">
        <v>2399</v>
      </c>
      <c r="E22" s="31" t="s">
        <v>3562</v>
      </c>
      <c r="F22" s="31" t="s">
        <v>3563</v>
      </c>
      <c r="G22" s="31" t="s">
        <v>3564</v>
      </c>
      <c r="H22" s="31"/>
      <c r="I22" s="31"/>
      <c r="J22" s="102"/>
      <c r="L22" s="31"/>
      <c r="M22" s="31"/>
    </row>
    <row r="23" spans="1:13" ht="12.75">
      <c r="A23" s="31" t="s">
        <v>5407</v>
      </c>
      <c r="B23" s="31" t="s">
        <v>1076</v>
      </c>
      <c r="C23" s="31" t="s">
        <v>1080</v>
      </c>
      <c r="D23" s="31" t="s">
        <v>2399</v>
      </c>
      <c r="E23" s="31" t="s">
        <v>3565</v>
      </c>
      <c r="F23" s="31" t="s">
        <v>3566</v>
      </c>
      <c r="G23" s="31" t="s">
        <v>3567</v>
      </c>
      <c r="H23" s="31"/>
      <c r="I23" s="31"/>
      <c r="J23" s="31"/>
      <c r="L23" s="31"/>
      <c r="M23" s="31"/>
    </row>
    <row r="24" spans="1:13" ht="12.75">
      <c r="A24" s="31" t="s">
        <v>5408</v>
      </c>
      <c r="B24" s="31" t="s">
        <v>1076</v>
      </c>
      <c r="C24" s="31" t="s">
        <v>1081</v>
      </c>
      <c r="D24" s="31" t="s">
        <v>2399</v>
      </c>
      <c r="E24" s="31" t="s">
        <v>3568</v>
      </c>
      <c r="F24" s="31" t="s">
        <v>3569</v>
      </c>
      <c r="G24" s="31" t="s">
        <v>3570</v>
      </c>
      <c r="H24" s="31"/>
      <c r="I24" s="31"/>
      <c r="L24" s="31"/>
      <c r="M24" s="31"/>
    </row>
    <row r="25" spans="1:13" ht="12.75">
      <c r="A25" s="31" t="s">
        <v>5409</v>
      </c>
      <c r="B25" s="31" t="s">
        <v>1076</v>
      </c>
      <c r="C25" s="31" t="s">
        <v>899</v>
      </c>
      <c r="D25" s="31" t="s">
        <v>2399</v>
      </c>
      <c r="E25" s="31" t="s">
        <v>3571</v>
      </c>
      <c r="F25" s="31" t="s">
        <v>3572</v>
      </c>
      <c r="G25" s="31" t="s">
        <v>3573</v>
      </c>
      <c r="H25" s="31"/>
      <c r="I25" s="31"/>
      <c r="K25" s="31"/>
      <c r="L25" s="31"/>
      <c r="M25" s="31"/>
    </row>
    <row r="26" spans="1:13" ht="12.75">
      <c r="A26" s="31" t="s">
        <v>5410</v>
      </c>
      <c r="B26" s="127" t="s">
        <v>1140</v>
      </c>
      <c r="C26" s="31" t="s">
        <v>1141</v>
      </c>
      <c r="D26" s="31" t="s">
        <v>2399</v>
      </c>
      <c r="E26" s="31" t="s">
        <v>3574</v>
      </c>
      <c r="F26" s="31" t="s">
        <v>3575</v>
      </c>
      <c r="G26" s="31" t="s">
        <v>3576</v>
      </c>
      <c r="H26" s="31"/>
      <c r="L26" s="31"/>
      <c r="M26" s="31"/>
    </row>
    <row r="27" spans="1:13" ht="12.75">
      <c r="A27" s="31" t="s">
        <v>5411</v>
      </c>
      <c r="B27" s="31" t="s">
        <v>1120</v>
      </c>
      <c r="C27" s="31" t="s">
        <v>1121</v>
      </c>
      <c r="D27" s="31" t="s">
        <v>2399</v>
      </c>
      <c r="E27" s="31" t="s">
        <v>3577</v>
      </c>
      <c r="F27" s="31" t="s">
        <v>3578</v>
      </c>
      <c r="G27" s="31" t="s">
        <v>3579</v>
      </c>
      <c r="H27" s="31"/>
      <c r="L27" s="31"/>
      <c r="M27" s="31"/>
    </row>
    <row r="28" spans="1:13" ht="12.75">
      <c r="A28" s="31" t="s">
        <v>5412</v>
      </c>
      <c r="B28" s="31" t="s">
        <v>1120</v>
      </c>
      <c r="C28" s="31" t="s">
        <v>1122</v>
      </c>
      <c r="D28" s="31" t="s">
        <v>2399</v>
      </c>
      <c r="E28" s="31" t="s">
        <v>3580</v>
      </c>
      <c r="F28" s="31" t="s">
        <v>3581</v>
      </c>
      <c r="G28" s="31" t="s">
        <v>3582</v>
      </c>
      <c r="H28" s="31"/>
      <c r="I28" s="4"/>
      <c r="L28" s="31"/>
      <c r="M28" s="31"/>
    </row>
    <row r="29" spans="1:13" ht="12.75">
      <c r="A29" s="31" t="s">
        <v>5413</v>
      </c>
      <c r="B29" s="31" t="s">
        <v>1084</v>
      </c>
      <c r="C29" s="31" t="s">
        <v>1085</v>
      </c>
      <c r="D29" s="31" t="s">
        <v>2399</v>
      </c>
      <c r="E29" s="31" t="s">
        <v>3583</v>
      </c>
      <c r="F29" s="31" t="s">
        <v>3584</v>
      </c>
      <c r="G29" s="31" t="s">
        <v>3585</v>
      </c>
      <c r="H29" s="31"/>
      <c r="I29" s="126"/>
      <c r="L29" s="31"/>
      <c r="M29" s="31"/>
    </row>
    <row r="30" spans="1:13" ht="12.75">
      <c r="A30" s="31" t="s">
        <v>5414</v>
      </c>
      <c r="B30" s="127" t="s">
        <v>1136</v>
      </c>
      <c r="C30" s="31" t="s">
        <v>3586</v>
      </c>
      <c r="D30" s="31" t="s">
        <v>2399</v>
      </c>
      <c r="E30" s="31" t="s">
        <v>3587</v>
      </c>
      <c r="F30" s="2" t="s">
        <v>3588</v>
      </c>
      <c r="G30" s="31" t="s">
        <v>3589</v>
      </c>
      <c r="H30" s="31"/>
      <c r="L30" s="31"/>
      <c r="M30" s="31"/>
    </row>
    <row r="31" spans="1:13" ht="12.75">
      <c r="A31" s="31" t="s">
        <v>5415</v>
      </c>
      <c r="B31" s="31" t="s">
        <v>757</v>
      </c>
      <c r="C31" s="31" t="s">
        <v>759</v>
      </c>
      <c r="D31" s="31" t="s">
        <v>2399</v>
      </c>
      <c r="E31" s="31" t="s">
        <v>3590</v>
      </c>
      <c r="F31" s="31" t="s">
        <v>3591</v>
      </c>
      <c r="G31" s="31" t="s">
        <v>3592</v>
      </c>
      <c r="H31" s="31"/>
      <c r="I31" s="4"/>
      <c r="L31" s="31"/>
      <c r="M31" s="31"/>
    </row>
    <row r="32" spans="1:13" ht="12.75">
      <c r="A32" s="31" t="s">
        <v>5416</v>
      </c>
      <c r="B32" s="31" t="s">
        <v>935</v>
      </c>
      <c r="C32" s="31" t="s">
        <v>936</v>
      </c>
      <c r="D32" s="31" t="s">
        <v>2399</v>
      </c>
      <c r="E32" s="31" t="s">
        <v>3593</v>
      </c>
      <c r="F32" s="31" t="s">
        <v>3594</v>
      </c>
      <c r="G32" s="31" t="s">
        <v>3595</v>
      </c>
      <c r="H32" s="31"/>
      <c r="I32" s="126"/>
      <c r="L32" s="31"/>
      <c r="M32" s="31"/>
    </row>
    <row r="33" spans="1:13" ht="12.75">
      <c r="A33" s="31" t="s">
        <v>5417</v>
      </c>
      <c r="B33" s="31" t="s">
        <v>846</v>
      </c>
      <c r="C33" s="31" t="s">
        <v>847</v>
      </c>
      <c r="D33" s="31" t="s">
        <v>2399</v>
      </c>
      <c r="E33" s="31" t="s">
        <v>3596</v>
      </c>
      <c r="F33" s="31" t="s">
        <v>3597</v>
      </c>
      <c r="G33" s="31" t="s">
        <v>3598</v>
      </c>
      <c r="H33" s="31"/>
      <c r="I33" s="4"/>
      <c r="L33" s="31"/>
      <c r="M33" s="31"/>
    </row>
    <row r="34" spans="1:13" ht="12.75">
      <c r="A34" s="31" t="s">
        <v>5418</v>
      </c>
      <c r="B34" s="31" t="s">
        <v>1062</v>
      </c>
      <c r="C34" s="31" t="s">
        <v>1063</v>
      </c>
      <c r="D34" s="31" t="s">
        <v>2399</v>
      </c>
      <c r="E34" s="31" t="s">
        <v>3599</v>
      </c>
      <c r="F34" s="31" t="s">
        <v>3600</v>
      </c>
      <c r="G34" s="31" t="s">
        <v>3601</v>
      </c>
      <c r="H34" s="31"/>
      <c r="L34" s="31"/>
      <c r="M34" s="31"/>
    </row>
    <row r="35" spans="1:13" ht="12.75">
      <c r="A35" s="31" t="s">
        <v>5419</v>
      </c>
      <c r="B35" s="31" t="s">
        <v>771</v>
      </c>
      <c r="C35" s="31" t="s">
        <v>772</v>
      </c>
      <c r="D35" s="31" t="s">
        <v>2399</v>
      </c>
      <c r="E35" s="31" t="s">
        <v>3602</v>
      </c>
      <c r="F35" s="31" t="s">
        <v>3603</v>
      </c>
      <c r="G35" s="31" t="s">
        <v>3604</v>
      </c>
      <c r="H35" s="31"/>
      <c r="I35" s="4"/>
      <c r="L35" s="31"/>
      <c r="M35" s="31"/>
    </row>
    <row r="36" spans="1:13" ht="12.75">
      <c r="A36" s="31" t="s">
        <v>5420</v>
      </c>
      <c r="B36" s="31" t="s">
        <v>940</v>
      </c>
      <c r="C36" s="31" t="s">
        <v>941</v>
      </c>
      <c r="D36" s="31" t="s">
        <v>2399</v>
      </c>
      <c r="E36" s="31" t="s">
        <v>3605</v>
      </c>
      <c r="F36" s="31" t="s">
        <v>3606</v>
      </c>
      <c r="G36" s="31" t="s">
        <v>3607</v>
      </c>
      <c r="H36" s="31"/>
      <c r="I36" s="126"/>
      <c r="L36" s="31"/>
      <c r="M36" s="31"/>
    </row>
    <row r="37" spans="1:13" ht="12.75">
      <c r="A37" s="31" t="s">
        <v>5421</v>
      </c>
      <c r="B37" s="31" t="s">
        <v>987</v>
      </c>
      <c r="C37" s="31" t="s">
        <v>988</v>
      </c>
      <c r="D37" s="31" t="s">
        <v>2399</v>
      </c>
      <c r="E37" s="31" t="s">
        <v>3608</v>
      </c>
      <c r="F37" s="31" t="s">
        <v>3609</v>
      </c>
      <c r="G37" s="31"/>
      <c r="H37" s="31"/>
      <c r="I37" s="126"/>
      <c r="L37" s="31"/>
      <c r="M37" s="31"/>
    </row>
    <row r="38" spans="1:13" ht="12.75">
      <c r="A38" s="31" t="s">
        <v>5422</v>
      </c>
      <c r="B38" s="31" t="s">
        <v>1142</v>
      </c>
      <c r="C38" s="31" t="s">
        <v>1143</v>
      </c>
      <c r="D38" s="31" t="s">
        <v>2399</v>
      </c>
      <c r="E38" s="31" t="s">
        <v>3610</v>
      </c>
      <c r="F38" s="31" t="s">
        <v>3611</v>
      </c>
      <c r="G38" s="31" t="s">
        <v>3612</v>
      </c>
      <c r="H38" s="31"/>
      <c r="L38" s="31"/>
      <c r="M38" s="31"/>
    </row>
    <row r="39" spans="1:13" ht="12.75">
      <c r="A39" s="31" t="s">
        <v>5423</v>
      </c>
      <c r="B39" s="31" t="s">
        <v>946</v>
      </c>
      <c r="C39" s="31" t="s">
        <v>947</v>
      </c>
      <c r="D39" s="31" t="s">
        <v>2399</v>
      </c>
      <c r="E39" s="31" t="s">
        <v>3613</v>
      </c>
      <c r="F39" s="31" t="s">
        <v>3614</v>
      </c>
      <c r="G39" s="31" t="s">
        <v>3615</v>
      </c>
      <c r="H39" s="31"/>
      <c r="L39" s="31"/>
      <c r="M39" s="31"/>
    </row>
    <row r="40" spans="1:13" ht="12.75">
      <c r="A40" s="31" t="s">
        <v>5424</v>
      </c>
      <c r="B40" s="127" t="s">
        <v>728</v>
      </c>
      <c r="C40" s="31" t="s">
        <v>729</v>
      </c>
      <c r="D40" s="31" t="s">
        <v>2399</v>
      </c>
      <c r="E40" s="31" t="s">
        <v>3616</v>
      </c>
      <c r="F40" s="31" t="s">
        <v>3617</v>
      </c>
      <c r="G40" s="31" t="s">
        <v>3618</v>
      </c>
      <c r="H40" s="31"/>
      <c r="L40" s="31"/>
      <c r="M40" s="31"/>
    </row>
    <row r="41" spans="1:13" ht="16.5" customHeight="1">
      <c r="A41" s="31" t="s">
        <v>5425</v>
      </c>
      <c r="B41" s="127" t="s">
        <v>886</v>
      </c>
      <c r="C41" s="31" t="s">
        <v>887</v>
      </c>
      <c r="D41" s="111" t="s">
        <v>2399</v>
      </c>
      <c r="E41" s="31" t="s">
        <v>3619</v>
      </c>
      <c r="F41" s="2" t="s">
        <v>3620</v>
      </c>
      <c r="G41" s="111" t="s">
        <v>3621</v>
      </c>
      <c r="H41" s="31"/>
      <c r="L41" s="31"/>
      <c r="M41" s="31"/>
    </row>
    <row r="42" spans="1:13" ht="12.75">
      <c r="A42" s="31" t="s">
        <v>5426</v>
      </c>
      <c r="B42" s="31" t="s">
        <v>848</v>
      </c>
      <c r="C42" s="31" t="s">
        <v>849</v>
      </c>
      <c r="D42" s="31" t="s">
        <v>2399</v>
      </c>
      <c r="E42" s="31" t="s">
        <v>3622</v>
      </c>
      <c r="F42" s="31" t="s">
        <v>3623</v>
      </c>
      <c r="G42" s="31" t="s">
        <v>3624</v>
      </c>
      <c r="H42" s="31"/>
      <c r="L42" s="31"/>
      <c r="M42" s="31"/>
    </row>
    <row r="43" spans="1:13" ht="12.75">
      <c r="A43" s="31" t="s">
        <v>5427</v>
      </c>
      <c r="B43" s="31" t="s">
        <v>784</v>
      </c>
      <c r="C43" s="31" t="s">
        <v>789</v>
      </c>
      <c r="D43" s="31" t="s">
        <v>2399</v>
      </c>
      <c r="E43" s="31" t="s">
        <v>3625</v>
      </c>
      <c r="F43" s="31" t="s">
        <v>3626</v>
      </c>
      <c r="G43" s="31" t="s">
        <v>3627</v>
      </c>
      <c r="H43" s="31"/>
      <c r="L43" s="31"/>
      <c r="M43" s="31"/>
    </row>
    <row r="44" spans="1:13" ht="12.75">
      <c r="A44" s="31" t="s">
        <v>5428</v>
      </c>
      <c r="B44" s="31" t="s">
        <v>784</v>
      </c>
      <c r="C44" s="31" t="s">
        <v>794</v>
      </c>
      <c r="D44" s="31" t="s">
        <v>2399</v>
      </c>
      <c r="E44" s="31" t="s">
        <v>3628</v>
      </c>
      <c r="F44" s="31" t="s">
        <v>3629</v>
      </c>
      <c r="G44" s="31" t="s">
        <v>3630</v>
      </c>
      <c r="H44" s="31"/>
      <c r="L44" s="31"/>
      <c r="M44" s="31"/>
    </row>
    <row r="45" spans="1:13" ht="12.75">
      <c r="A45" s="31" t="s">
        <v>5429</v>
      </c>
      <c r="B45" s="31" t="s">
        <v>648</v>
      </c>
      <c r="C45" s="31" t="s">
        <v>649</v>
      </c>
      <c r="D45" s="31" t="s">
        <v>2399</v>
      </c>
      <c r="E45" s="31" t="s">
        <v>3631</v>
      </c>
      <c r="F45" s="31" t="s">
        <v>3632</v>
      </c>
      <c r="G45" s="31" t="s">
        <v>3633</v>
      </c>
      <c r="H45" s="31"/>
      <c r="L45" s="31"/>
      <c r="M45" s="31"/>
    </row>
    <row r="46" spans="1:13" ht="12.75">
      <c r="A46" s="31" t="s">
        <v>5430</v>
      </c>
      <c r="B46" s="127" t="s">
        <v>739</v>
      </c>
      <c r="C46" s="31" t="s">
        <v>740</v>
      </c>
      <c r="D46" s="31" t="s">
        <v>2399</v>
      </c>
      <c r="E46" s="31" t="s">
        <v>3634</v>
      </c>
      <c r="F46" s="31" t="s">
        <v>3635</v>
      </c>
      <c r="G46" s="31" t="s">
        <v>3636</v>
      </c>
      <c r="H46" s="31"/>
      <c r="I46" s="31"/>
      <c r="J46" s="31"/>
      <c r="K46" s="31"/>
      <c r="L46" s="31"/>
      <c r="M46" s="31"/>
    </row>
    <row r="47" spans="1:13" ht="12.75">
      <c r="A47" s="31" t="s">
        <v>5431</v>
      </c>
      <c r="B47" s="31" t="s">
        <v>683</v>
      </c>
      <c r="C47" s="31" t="s">
        <v>684</v>
      </c>
      <c r="D47" s="31" t="s">
        <v>2399</v>
      </c>
      <c r="E47" s="31" t="s">
        <v>3637</v>
      </c>
      <c r="F47" s="31" t="s">
        <v>3638</v>
      </c>
      <c r="G47" s="31" t="s">
        <v>3639</v>
      </c>
      <c r="H47" s="31"/>
      <c r="I47" s="31"/>
      <c r="J47" s="31"/>
      <c r="K47" s="31"/>
      <c r="L47" s="31"/>
      <c r="M47" s="31"/>
    </row>
    <row r="48" spans="1:13" ht="12.75">
      <c r="A48" s="31" t="s">
        <v>5432</v>
      </c>
      <c r="B48" s="31" t="s">
        <v>683</v>
      </c>
      <c r="C48" s="31" t="s">
        <v>685</v>
      </c>
      <c r="D48" s="31" t="s">
        <v>2399</v>
      </c>
      <c r="E48" s="31" t="s">
        <v>3640</v>
      </c>
      <c r="F48" s="31" t="s">
        <v>3641</v>
      </c>
      <c r="G48" s="31" t="s">
        <v>3642</v>
      </c>
      <c r="H48" s="31"/>
      <c r="I48" s="31"/>
      <c r="J48" s="31"/>
      <c r="K48" s="31"/>
      <c r="L48" s="31"/>
      <c r="M48" s="31"/>
    </row>
    <row r="49" spans="1:13" ht="12.75">
      <c r="A49" s="31" t="s">
        <v>5433</v>
      </c>
      <c r="B49" s="31" t="s">
        <v>1051</v>
      </c>
      <c r="C49" s="31" t="s">
        <v>1052</v>
      </c>
      <c r="D49" s="31" t="s">
        <v>2399</v>
      </c>
      <c r="E49" s="31" t="s">
        <v>3643</v>
      </c>
      <c r="F49" s="31" t="s">
        <v>3644</v>
      </c>
      <c r="G49" s="31" t="s">
        <v>3645</v>
      </c>
      <c r="H49" s="31"/>
      <c r="I49" s="31"/>
      <c r="J49" s="31"/>
      <c r="K49" s="31"/>
      <c r="L49" s="31"/>
      <c r="M49" s="31"/>
    </row>
    <row r="50" spans="1:13" ht="12.75">
      <c r="A50" s="31" t="s">
        <v>5434</v>
      </c>
      <c r="B50" s="31" t="s">
        <v>850</v>
      </c>
      <c r="C50" s="31" t="s">
        <v>851</v>
      </c>
      <c r="D50" s="31" t="s">
        <v>2399</v>
      </c>
      <c r="E50" s="31" t="s">
        <v>3646</v>
      </c>
      <c r="F50" s="31" t="s">
        <v>3647</v>
      </c>
      <c r="G50" s="31" t="s">
        <v>3648</v>
      </c>
      <c r="H50" s="31"/>
      <c r="I50" s="31"/>
      <c r="J50" s="31"/>
      <c r="K50" s="31"/>
      <c r="L50" s="31"/>
      <c r="M50" s="31"/>
    </row>
    <row r="51" spans="1:13" ht="12.75">
      <c r="A51" s="31" t="s">
        <v>5435</v>
      </c>
      <c r="B51" s="31" t="s">
        <v>1086</v>
      </c>
      <c r="C51" s="31" t="s">
        <v>1031</v>
      </c>
      <c r="D51" s="31" t="s">
        <v>2399</v>
      </c>
      <c r="E51" s="31" t="s">
        <v>3649</v>
      </c>
      <c r="F51" s="31" t="s">
        <v>3650</v>
      </c>
      <c r="G51" s="31" t="s">
        <v>3651</v>
      </c>
      <c r="H51" s="31"/>
      <c r="I51" s="31"/>
      <c r="J51" s="31"/>
      <c r="K51" s="31"/>
      <c r="L51" s="31"/>
      <c r="M51" s="31"/>
    </row>
    <row r="52" spans="1:13" ht="12.75">
      <c r="A52" s="31" t="s">
        <v>5436</v>
      </c>
      <c r="B52" s="31" t="s">
        <v>1086</v>
      </c>
      <c r="C52" s="31" t="s">
        <v>1087</v>
      </c>
      <c r="D52" s="31" t="s">
        <v>2399</v>
      </c>
      <c r="E52" s="31" t="s">
        <v>3652</v>
      </c>
      <c r="F52" s="31" t="s">
        <v>3653</v>
      </c>
      <c r="G52" s="31" t="s">
        <v>3654</v>
      </c>
      <c r="H52" s="31"/>
      <c r="I52" s="31"/>
      <c r="J52" s="31"/>
      <c r="K52" s="31"/>
      <c r="L52" s="31"/>
      <c r="M52" s="31"/>
    </row>
    <row r="53" spans="1:13" ht="12.75">
      <c r="A53" s="31" t="s">
        <v>5437</v>
      </c>
      <c r="B53" s="31" t="s">
        <v>673</v>
      </c>
      <c r="C53" s="31" t="s">
        <v>621</v>
      </c>
      <c r="D53" s="31" t="s">
        <v>2399</v>
      </c>
      <c r="E53" s="31" t="s">
        <v>3655</v>
      </c>
      <c r="F53" s="31" t="s">
        <v>3656</v>
      </c>
      <c r="G53" s="31" t="s">
        <v>3657</v>
      </c>
      <c r="H53" s="31"/>
      <c r="I53" s="31"/>
      <c r="J53" s="31"/>
      <c r="K53" s="31"/>
      <c r="L53" s="31"/>
      <c r="M53" s="31"/>
    </row>
    <row r="54" spans="1:13" ht="12.75">
      <c r="A54" s="31" t="s">
        <v>5438</v>
      </c>
      <c r="B54" s="31" t="s">
        <v>1037</v>
      </c>
      <c r="C54" s="31" t="s">
        <v>1038</v>
      </c>
      <c r="D54" s="31" t="s">
        <v>2399</v>
      </c>
      <c r="E54" s="31" t="s">
        <v>3658</v>
      </c>
      <c r="F54" s="31" t="s">
        <v>3659</v>
      </c>
      <c r="G54" s="31" t="s">
        <v>3660</v>
      </c>
      <c r="H54" s="31"/>
      <c r="I54" s="31"/>
      <c r="J54" s="31"/>
      <c r="K54" s="31"/>
      <c r="L54" s="31"/>
      <c r="M54" s="31"/>
    </row>
    <row r="55" spans="1:13" ht="12.75">
      <c r="A55" s="31" t="s">
        <v>5439</v>
      </c>
      <c r="B55" s="31" t="s">
        <v>1117</v>
      </c>
      <c r="C55" s="31" t="s">
        <v>1118</v>
      </c>
      <c r="D55" s="31" t="s">
        <v>2399</v>
      </c>
      <c r="E55" s="31" t="s">
        <v>3661</v>
      </c>
      <c r="F55" s="31" t="s">
        <v>3662</v>
      </c>
      <c r="G55" s="31" t="s">
        <v>3663</v>
      </c>
      <c r="H55" s="31"/>
      <c r="I55" s="31"/>
      <c r="J55" s="31"/>
      <c r="K55" s="31"/>
      <c r="L55" s="31"/>
      <c r="M55" s="31"/>
    </row>
    <row r="56" spans="1:13" ht="12.75">
      <c r="A56" s="31" t="s">
        <v>5440</v>
      </c>
      <c r="B56" s="31" t="s">
        <v>1146</v>
      </c>
      <c r="C56" s="31" t="s">
        <v>1147</v>
      </c>
      <c r="D56" s="31" t="s">
        <v>2399</v>
      </c>
      <c r="E56" s="31" t="s">
        <v>3664</v>
      </c>
      <c r="F56" s="31" t="s">
        <v>3665</v>
      </c>
      <c r="G56" s="31" t="s">
        <v>3666</v>
      </c>
      <c r="H56" s="31"/>
      <c r="I56" s="31"/>
      <c r="J56" s="31"/>
      <c r="K56" s="31"/>
      <c r="L56" s="31"/>
      <c r="M56" s="31"/>
    </row>
    <row r="57" spans="1:13" ht="12.75">
      <c r="A57" s="31" t="s">
        <v>5441</v>
      </c>
      <c r="B57" s="31" t="s">
        <v>697</v>
      </c>
      <c r="C57" s="31" t="s">
        <v>698</v>
      </c>
      <c r="D57" s="31" t="s">
        <v>2399</v>
      </c>
      <c r="E57" s="31" t="s">
        <v>3667</v>
      </c>
      <c r="F57" s="31" t="s">
        <v>3668</v>
      </c>
      <c r="G57" s="31" t="s">
        <v>3669</v>
      </c>
      <c r="H57" s="31"/>
      <c r="I57" s="31"/>
      <c r="J57" s="31"/>
      <c r="K57" s="31"/>
      <c r="L57" s="31"/>
      <c r="M57" s="31"/>
    </row>
    <row r="58" spans="1:13" ht="12.75">
      <c r="A58" s="31" t="s">
        <v>5442</v>
      </c>
      <c r="B58" s="31" t="s">
        <v>643</v>
      </c>
      <c r="C58" s="31" t="s">
        <v>644</v>
      </c>
      <c r="D58" s="31" t="s">
        <v>2399</v>
      </c>
      <c r="E58" s="31" t="s">
        <v>3670</v>
      </c>
      <c r="F58" s="31" t="s">
        <v>3671</v>
      </c>
      <c r="G58" s="31" t="s">
        <v>3672</v>
      </c>
      <c r="H58" s="31"/>
      <c r="I58" s="31"/>
      <c r="J58" s="31"/>
      <c r="K58" s="31"/>
      <c r="L58" s="31"/>
      <c r="M58" s="31"/>
    </row>
    <row r="59" spans="1:13" ht="12.75">
      <c r="A59" s="31" t="s">
        <v>5443</v>
      </c>
      <c r="B59" s="31" t="s">
        <v>643</v>
      </c>
      <c r="C59" s="31" t="s">
        <v>645</v>
      </c>
      <c r="D59" s="31" t="s">
        <v>2399</v>
      </c>
      <c r="E59" s="31" t="s">
        <v>3673</v>
      </c>
      <c r="F59" s="31" t="s">
        <v>3674</v>
      </c>
      <c r="G59" s="31" t="s">
        <v>3675</v>
      </c>
      <c r="H59" s="31"/>
      <c r="I59" s="31"/>
      <c r="J59" s="31"/>
      <c r="K59" s="31"/>
      <c r="L59" s="31"/>
      <c r="M59" s="31"/>
    </row>
    <row r="60" spans="1:13" ht="12.75">
      <c r="A60" s="31" t="s">
        <v>5444</v>
      </c>
      <c r="B60" s="31" t="s">
        <v>643</v>
      </c>
      <c r="C60" s="31" t="s">
        <v>646</v>
      </c>
      <c r="D60" s="31" t="s">
        <v>2399</v>
      </c>
      <c r="E60" s="31" t="s">
        <v>3676</v>
      </c>
      <c r="F60" s="31" t="s">
        <v>3677</v>
      </c>
      <c r="G60" s="31" t="s">
        <v>3678</v>
      </c>
      <c r="H60" s="31"/>
      <c r="I60" s="31"/>
      <c r="J60" s="31"/>
      <c r="K60" s="31"/>
      <c r="L60" s="31"/>
      <c r="M60" s="31"/>
    </row>
    <row r="61" spans="1:13" ht="12.75">
      <c r="A61" s="31" t="s">
        <v>5445</v>
      </c>
      <c r="B61" s="31" t="s">
        <v>917</v>
      </c>
      <c r="C61" s="31" t="s">
        <v>918</v>
      </c>
      <c r="D61" s="31" t="s">
        <v>2399</v>
      </c>
      <c r="E61" s="31" t="s">
        <v>3679</v>
      </c>
      <c r="F61" s="31" t="s">
        <v>3680</v>
      </c>
      <c r="G61" s="31" t="s">
        <v>3681</v>
      </c>
      <c r="H61" s="31"/>
      <c r="I61" s="31"/>
      <c r="J61" s="31"/>
      <c r="K61" s="31"/>
      <c r="L61" s="31"/>
      <c r="M61" s="31"/>
    </row>
    <row r="62" spans="1:13" ht="12.75">
      <c r="A62" s="31" t="s">
        <v>5446</v>
      </c>
      <c r="B62" s="127" t="s">
        <v>746</v>
      </c>
      <c r="C62" s="31" t="s">
        <v>749</v>
      </c>
      <c r="D62" s="2" t="s">
        <v>2399</v>
      </c>
      <c r="E62" s="31" t="s">
        <v>3682</v>
      </c>
      <c r="F62" s="2" t="s">
        <v>3683</v>
      </c>
      <c r="G62" s="2" t="s">
        <v>3142</v>
      </c>
      <c r="H62" s="31"/>
      <c r="I62" s="31"/>
      <c r="J62" s="31"/>
      <c r="K62" s="31"/>
      <c r="L62" s="31"/>
      <c r="M62" s="31"/>
    </row>
    <row r="63" spans="1:13" ht="12.75">
      <c r="A63" s="31" t="s">
        <v>5447</v>
      </c>
      <c r="B63" s="127" t="s">
        <v>746</v>
      </c>
      <c r="C63" s="31" t="s">
        <v>750</v>
      </c>
      <c r="D63" s="2" t="s">
        <v>2399</v>
      </c>
      <c r="E63" s="31" t="s">
        <v>3684</v>
      </c>
      <c r="F63" s="2" t="s">
        <v>3685</v>
      </c>
      <c r="G63" s="2" t="s">
        <v>3686</v>
      </c>
      <c r="H63" s="31"/>
      <c r="I63" s="31"/>
      <c r="J63" s="31"/>
      <c r="K63" s="31"/>
      <c r="L63" s="31"/>
      <c r="M63" s="31"/>
    </row>
    <row r="64" spans="1:13" ht="12.75">
      <c r="A64" s="31" t="s">
        <v>5448</v>
      </c>
      <c r="B64" s="31" t="s">
        <v>1005</v>
      </c>
      <c r="C64" s="31" t="s">
        <v>1006</v>
      </c>
      <c r="D64" s="31" t="s">
        <v>2399</v>
      </c>
      <c r="E64" s="31" t="s">
        <v>3687</v>
      </c>
      <c r="F64" s="31" t="s">
        <v>3688</v>
      </c>
      <c r="G64" s="31" t="s">
        <v>3689</v>
      </c>
      <c r="H64" s="31"/>
      <c r="I64" s="31"/>
      <c r="J64" s="31"/>
      <c r="K64" s="31"/>
      <c r="L64" s="31"/>
      <c r="M64" s="31"/>
    </row>
    <row r="65" spans="1:13" ht="12.75">
      <c r="A65" s="31" t="s">
        <v>5449</v>
      </c>
      <c r="B65" s="31" t="s">
        <v>1010</v>
      </c>
      <c r="C65" s="31" t="s">
        <v>1011</v>
      </c>
      <c r="D65" s="31" t="s">
        <v>2399</v>
      </c>
      <c r="E65" s="31" t="s">
        <v>3690</v>
      </c>
      <c r="F65" s="31" t="s">
        <v>3691</v>
      </c>
      <c r="G65" s="31" t="s">
        <v>3692</v>
      </c>
      <c r="H65" s="31"/>
      <c r="I65" s="31"/>
      <c r="J65" s="31"/>
      <c r="K65" s="31"/>
      <c r="L65" s="31"/>
      <c r="M65" s="31"/>
    </row>
    <row r="66" spans="1:13" ht="12.75">
      <c r="A66" s="31" t="s">
        <v>5450</v>
      </c>
      <c r="B66" s="31" t="s">
        <v>1010</v>
      </c>
      <c r="C66" s="31" t="s">
        <v>1012</v>
      </c>
      <c r="D66" s="31" t="s">
        <v>2399</v>
      </c>
      <c r="E66" s="31" t="s">
        <v>3693</v>
      </c>
      <c r="F66" s="31" t="s">
        <v>3694</v>
      </c>
      <c r="G66" s="31" t="s">
        <v>3692</v>
      </c>
      <c r="H66" s="31"/>
      <c r="I66" s="31"/>
      <c r="J66" s="31"/>
      <c r="K66" s="31"/>
      <c r="L66" s="31"/>
      <c r="M66" s="31"/>
    </row>
    <row r="67" spans="1:13" ht="12.75">
      <c r="A67" s="31" t="s">
        <v>5451</v>
      </c>
      <c r="B67" s="31" t="s">
        <v>667</v>
      </c>
      <c r="C67" s="31" t="s">
        <v>668</v>
      </c>
      <c r="D67" s="31" t="s">
        <v>2399</v>
      </c>
      <c r="E67" s="31" t="s">
        <v>3695</v>
      </c>
      <c r="F67" s="31" t="s">
        <v>3696</v>
      </c>
      <c r="G67" s="31" t="s">
        <v>3697</v>
      </c>
      <c r="H67" s="31"/>
      <c r="I67" s="31"/>
      <c r="J67" s="31"/>
      <c r="K67" s="31"/>
      <c r="L67" s="31"/>
      <c r="M67" s="31"/>
    </row>
    <row r="68" spans="1:13" ht="12.75">
      <c r="A68" s="31" t="s">
        <v>5452</v>
      </c>
      <c r="B68" s="127" t="s">
        <v>856</v>
      </c>
      <c r="C68" s="31" t="s">
        <v>857</v>
      </c>
      <c r="D68" s="31" t="s">
        <v>2399</v>
      </c>
      <c r="E68" s="31" t="s">
        <v>3698</v>
      </c>
      <c r="F68" s="31" t="s">
        <v>3699</v>
      </c>
      <c r="G68" s="31" t="s">
        <v>3700</v>
      </c>
      <c r="H68" s="31"/>
      <c r="I68" s="31"/>
      <c r="J68" s="31"/>
      <c r="K68" s="31"/>
      <c r="L68" s="31"/>
      <c r="M68" s="31"/>
    </row>
    <row r="69" spans="1:13" ht="12.75">
      <c r="A69" s="31" t="s">
        <v>5453</v>
      </c>
      <c r="B69" s="31" t="s">
        <v>1032</v>
      </c>
      <c r="C69" s="31" t="s">
        <v>1033</v>
      </c>
      <c r="D69" s="31" t="s">
        <v>2399</v>
      </c>
      <c r="E69" s="31" t="s">
        <v>3701</v>
      </c>
      <c r="F69" s="31" t="s">
        <v>3702</v>
      </c>
      <c r="G69" s="31" t="s">
        <v>3692</v>
      </c>
      <c r="H69" s="31"/>
      <c r="I69" s="31"/>
      <c r="J69" s="31"/>
      <c r="K69" s="31"/>
      <c r="L69" s="31"/>
      <c r="M69" s="31"/>
    </row>
    <row r="70" spans="1:13" ht="12.75">
      <c r="A70" s="31" t="s">
        <v>5454</v>
      </c>
      <c r="B70" s="31" t="s">
        <v>806</v>
      </c>
      <c r="C70" s="31" t="s">
        <v>807</v>
      </c>
      <c r="D70" s="31" t="s">
        <v>2399</v>
      </c>
      <c r="E70" s="31" t="s">
        <v>3703</v>
      </c>
      <c r="F70" s="31" t="s">
        <v>3704</v>
      </c>
      <c r="G70" s="31" t="s">
        <v>3705</v>
      </c>
      <c r="H70" s="31"/>
      <c r="I70" s="31"/>
      <c r="J70" s="31"/>
      <c r="K70" s="31"/>
      <c r="L70" s="31"/>
      <c r="M70" s="31"/>
    </row>
    <row r="71" spans="1:13" ht="12.75">
      <c r="A71" s="31" t="s">
        <v>5455</v>
      </c>
      <c r="B71" s="31" t="s">
        <v>861</v>
      </c>
      <c r="C71" s="31" t="s">
        <v>863</v>
      </c>
      <c r="D71" s="31" t="s">
        <v>2399</v>
      </c>
      <c r="E71" s="31" t="s">
        <v>3706</v>
      </c>
      <c r="F71" s="31" t="s">
        <v>3707</v>
      </c>
      <c r="G71" s="31" t="s">
        <v>3708</v>
      </c>
      <c r="H71" s="31"/>
      <c r="I71" s="31"/>
      <c r="J71" s="31"/>
      <c r="K71" s="31"/>
      <c r="L71" s="31"/>
      <c r="M71" s="31"/>
    </row>
    <row r="72" spans="1:13" ht="12.75">
      <c r="A72" s="31" t="s">
        <v>5456</v>
      </c>
      <c r="B72" s="31" t="s">
        <v>686</v>
      </c>
      <c r="C72" s="31" t="s">
        <v>1351</v>
      </c>
      <c r="D72" s="31" t="s">
        <v>2399</v>
      </c>
      <c r="E72" s="31" t="s">
        <v>3709</v>
      </c>
      <c r="F72" s="31" t="s">
        <v>3710</v>
      </c>
      <c r="G72" s="31" t="s">
        <v>3506</v>
      </c>
      <c r="H72" s="31"/>
      <c r="I72" s="31"/>
      <c r="J72" s="31"/>
      <c r="K72" s="31"/>
      <c r="L72" s="31"/>
      <c r="M72" s="31"/>
    </row>
    <row r="73" spans="1:13" ht="12.75">
      <c r="A73" s="31" t="s">
        <v>5457</v>
      </c>
      <c r="B73" s="31" t="s">
        <v>686</v>
      </c>
      <c r="C73" s="31" t="s">
        <v>688</v>
      </c>
      <c r="D73" s="31" t="s">
        <v>2399</v>
      </c>
      <c r="E73" s="31" t="s">
        <v>3711</v>
      </c>
      <c r="F73" s="31" t="s">
        <v>3712</v>
      </c>
      <c r="G73" s="31" t="s">
        <v>3713</v>
      </c>
      <c r="H73" s="31"/>
      <c r="I73" s="31"/>
      <c r="J73" s="31"/>
      <c r="K73" s="31"/>
      <c r="L73" s="31"/>
      <c r="M73" s="31"/>
    </row>
    <row r="74" spans="1:13" ht="12.75">
      <c r="A74" s="31" t="s">
        <v>5458</v>
      </c>
      <c r="B74" s="127" t="s">
        <v>872</v>
      </c>
      <c r="C74" s="31" t="s">
        <v>873</v>
      </c>
      <c r="D74" s="31" t="s">
        <v>2399</v>
      </c>
      <c r="E74" s="31" t="s">
        <v>3714</v>
      </c>
      <c r="F74" s="2" t="s">
        <v>3715</v>
      </c>
      <c r="G74" s="31" t="s">
        <v>3716</v>
      </c>
      <c r="H74" s="31"/>
      <c r="I74" s="31"/>
      <c r="J74" s="31"/>
      <c r="K74" s="31"/>
      <c r="L74" s="31"/>
      <c r="M74" s="31"/>
    </row>
    <row r="75" spans="1:13" ht="12.75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</row>
    <row r="76" spans="1:13" ht="12.75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</row>
    <row r="77" spans="1:13" ht="12.75">
      <c r="A77" s="31" t="s">
        <v>5459</v>
      </c>
      <c r="B77" s="127" t="s">
        <v>5460</v>
      </c>
      <c r="C77" s="31"/>
      <c r="D77" s="31"/>
      <c r="E77" s="31"/>
      <c r="G77" s="31"/>
      <c r="H77" s="31"/>
      <c r="I77" s="31"/>
      <c r="J77" s="31"/>
      <c r="K77" s="31"/>
      <c r="L77" s="31"/>
      <c r="M77" s="31"/>
    </row>
    <row r="78" spans="1:13" ht="12.75">
      <c r="A78" s="31" t="s">
        <v>5461</v>
      </c>
      <c r="B78" s="31" t="s">
        <v>5460</v>
      </c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</row>
    <row r="79" spans="1:13" ht="12.75">
      <c r="A79" s="31" t="s">
        <v>5462</v>
      </c>
      <c r="B79" s="31" t="s">
        <v>5460</v>
      </c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</row>
    <row r="80" spans="1:13" ht="12.75">
      <c r="A80" s="31" t="s">
        <v>5463</v>
      </c>
      <c r="B80" s="31" t="s">
        <v>5460</v>
      </c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</row>
    <row r="81" spans="1:13" ht="12.75">
      <c r="A81" s="31" t="s">
        <v>5464</v>
      </c>
      <c r="B81" s="31" t="s">
        <v>5460</v>
      </c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</row>
    <row r="82" spans="1:13" ht="12.75">
      <c r="A82" s="31" t="s">
        <v>5465</v>
      </c>
      <c r="B82" s="31" t="s">
        <v>5460</v>
      </c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</row>
    <row r="83" spans="1:13" ht="12.75">
      <c r="A83" s="31" t="s">
        <v>5466</v>
      </c>
      <c r="B83" s="31" t="s">
        <v>5460</v>
      </c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</row>
    <row r="84" spans="1:13" ht="12.75">
      <c r="A84" s="31" t="s">
        <v>5467</v>
      </c>
      <c r="B84" s="31" t="s">
        <v>5460</v>
      </c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</row>
    <row r="85" spans="1:13" ht="12.75">
      <c r="A85" s="31" t="s">
        <v>5468</v>
      </c>
      <c r="B85" s="31" t="s">
        <v>5460</v>
      </c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</row>
    <row r="86" spans="1:13" ht="12.75">
      <c r="A86" s="31" t="s">
        <v>5469</v>
      </c>
      <c r="B86" s="31" t="s">
        <v>5460</v>
      </c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</row>
    <row r="87" spans="1:13" ht="12.75">
      <c r="A87" s="31" t="s">
        <v>5470</v>
      </c>
      <c r="B87" s="31" t="s">
        <v>5460</v>
      </c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</row>
    <row r="88" spans="1:13" ht="12.75">
      <c r="A88" s="31" t="s">
        <v>5471</v>
      </c>
      <c r="B88" s="31" t="s">
        <v>5460</v>
      </c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</row>
    <row r="89" spans="1:13" ht="12.75">
      <c r="A89" s="31" t="s">
        <v>5472</v>
      </c>
      <c r="B89" s="31" t="s">
        <v>5460</v>
      </c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</row>
    <row r="90" spans="1:13" ht="12.75">
      <c r="A90" s="31" t="s">
        <v>5473</v>
      </c>
      <c r="B90" s="31" t="s">
        <v>5460</v>
      </c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</row>
    <row r="91" spans="1:13" ht="12.75">
      <c r="A91" s="31" t="s">
        <v>5474</v>
      </c>
      <c r="B91" s="31" t="s">
        <v>5460</v>
      </c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</row>
    <row r="92" spans="1:13" ht="12.75">
      <c r="A92" s="31" t="s">
        <v>5475</v>
      </c>
      <c r="B92" s="31" t="s">
        <v>5460</v>
      </c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</row>
    <row r="93" spans="1:13" ht="12.75">
      <c r="A93" s="31" t="s">
        <v>5476</v>
      </c>
      <c r="B93" s="127" t="s">
        <v>5460</v>
      </c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</row>
    <row r="94" spans="1:13" ht="12.75">
      <c r="A94" s="31" t="s">
        <v>5477</v>
      </c>
      <c r="B94" s="127" t="s">
        <v>5460</v>
      </c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</row>
    <row r="95" spans="1:13" ht="12.75">
      <c r="A95" s="31" t="s">
        <v>5478</v>
      </c>
      <c r="B95" s="127" t="s">
        <v>5460</v>
      </c>
      <c r="C95" s="31"/>
      <c r="D95" s="31"/>
      <c r="E95" s="31"/>
      <c r="G95" s="31"/>
      <c r="H95" s="31"/>
      <c r="I95" s="31"/>
      <c r="J95" s="31"/>
      <c r="K95" s="31"/>
      <c r="L95" s="31"/>
      <c r="M95" s="31"/>
    </row>
    <row r="96" spans="1:13" ht="12.75">
      <c r="A96" s="31" t="s">
        <v>5479</v>
      </c>
      <c r="B96" s="127" t="s">
        <v>5460</v>
      </c>
      <c r="C96" s="31"/>
      <c r="D96" s="31"/>
      <c r="E96" s="31"/>
      <c r="G96" s="31"/>
      <c r="H96" s="31"/>
      <c r="I96" s="31"/>
      <c r="J96" s="31"/>
      <c r="K96" s="31"/>
      <c r="L96" s="31"/>
      <c r="M96" s="31"/>
    </row>
    <row r="97" spans="1:13" ht="12.75">
      <c r="A97" s="31" t="s">
        <v>5480</v>
      </c>
      <c r="B97" s="127" t="s">
        <v>5460</v>
      </c>
      <c r="C97" s="31"/>
      <c r="E97" s="31"/>
      <c r="H97" s="31"/>
      <c r="I97" s="31"/>
      <c r="J97" s="31"/>
      <c r="K97" s="31"/>
      <c r="L97" s="31"/>
      <c r="M97" s="31"/>
    </row>
    <row r="98" spans="1:13" ht="12.75">
      <c r="A98" s="31" t="s">
        <v>5481</v>
      </c>
      <c r="B98" s="127" t="s">
        <v>5460</v>
      </c>
      <c r="C98" s="31"/>
      <c r="E98" s="31"/>
      <c r="H98" s="31"/>
      <c r="I98" s="31"/>
      <c r="J98" s="31"/>
      <c r="K98" s="31"/>
      <c r="L98" s="31"/>
      <c r="M98" s="31"/>
    </row>
    <row r="99" spans="1:13" ht="12.75">
      <c r="A99" s="31" t="s">
        <v>5482</v>
      </c>
      <c r="B99" s="31" t="s">
        <v>5460</v>
      </c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</row>
    <row r="100" spans="1:13" ht="12.75">
      <c r="A100" s="31" t="s">
        <v>5483</v>
      </c>
      <c r="B100" s="31" t="s">
        <v>5460</v>
      </c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</row>
    <row r="101" spans="1:13" ht="12.75">
      <c r="A101" s="31" t="s">
        <v>5484</v>
      </c>
      <c r="B101" s="31" t="s">
        <v>5460</v>
      </c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</row>
    <row r="102" spans="1:13" ht="12.75">
      <c r="A102" s="31" t="s">
        <v>5485</v>
      </c>
      <c r="B102" s="31" t="s">
        <v>5460</v>
      </c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</row>
    <row r="103" spans="1:13" ht="12.75">
      <c r="A103" s="31" t="s">
        <v>5486</v>
      </c>
      <c r="B103" s="31" t="s">
        <v>5460</v>
      </c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</row>
    <row r="104" spans="1:13" ht="12.75">
      <c r="A104" s="31" t="s">
        <v>5487</v>
      </c>
      <c r="B104" s="31" t="s">
        <v>5460</v>
      </c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</row>
    <row r="105" spans="1:13" ht="12.75">
      <c r="A105" s="31" t="s">
        <v>5488</v>
      </c>
      <c r="B105" s="31" t="s">
        <v>5460</v>
      </c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</row>
    <row r="106" spans="1:13" ht="12.75">
      <c r="A106" s="31" t="s">
        <v>5489</v>
      </c>
      <c r="B106" s="31" t="s">
        <v>5460</v>
      </c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</row>
    <row r="107" spans="1:13" ht="12.75">
      <c r="A107" s="31" t="s">
        <v>5490</v>
      </c>
      <c r="B107" s="31" t="s">
        <v>5460</v>
      </c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</row>
    <row r="108" spans="1:13" ht="12.75">
      <c r="A108" s="31" t="s">
        <v>5491</v>
      </c>
      <c r="B108" s="31" t="s">
        <v>5460</v>
      </c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</row>
    <row r="109" spans="1:13" ht="12.75">
      <c r="A109" s="31" t="s">
        <v>5492</v>
      </c>
      <c r="B109" s="31" t="s">
        <v>5460</v>
      </c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</row>
    <row r="110" spans="1:13" ht="12.75">
      <c r="A110" s="31" t="s">
        <v>5493</v>
      </c>
      <c r="B110" s="31" t="s">
        <v>5460</v>
      </c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</row>
    <row r="111" spans="1:13" ht="12.75">
      <c r="A111" s="31" t="s">
        <v>5494</v>
      </c>
      <c r="B111" s="31" t="s">
        <v>5460</v>
      </c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</row>
    <row r="112" spans="1:13" ht="12.75">
      <c r="A112" s="31" t="s">
        <v>5495</v>
      </c>
      <c r="B112" s="31" t="s">
        <v>5460</v>
      </c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</row>
    <row r="113" spans="1:13" ht="12.75">
      <c r="A113" s="31" t="s">
        <v>5496</v>
      </c>
      <c r="B113" s="31" t="s">
        <v>5460</v>
      </c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</row>
    <row r="114" spans="1:13" ht="12.75">
      <c r="A114" s="31" t="s">
        <v>5497</v>
      </c>
      <c r="B114" s="31" t="s">
        <v>5460</v>
      </c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</row>
    <row r="115" spans="1:13" ht="12.75">
      <c r="A115" s="31" t="s">
        <v>5498</v>
      </c>
      <c r="B115" s="31" t="s">
        <v>5460</v>
      </c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</row>
    <row r="116" spans="1:13" ht="12.75">
      <c r="A116" s="31" t="s">
        <v>5499</v>
      </c>
      <c r="B116" s="31" t="s">
        <v>5460</v>
      </c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</row>
    <row r="117" spans="1:13" ht="12.75">
      <c r="A117" s="31" t="s">
        <v>5500</v>
      </c>
      <c r="B117" s="31" t="s">
        <v>5460</v>
      </c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</row>
    <row r="118" spans="1:13" ht="12.75">
      <c r="A118" s="31" t="s">
        <v>5501</v>
      </c>
      <c r="B118" s="31" t="s">
        <v>5460</v>
      </c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</row>
    <row r="119" spans="1:13" ht="12.75">
      <c r="A119" s="31" t="s">
        <v>5502</v>
      </c>
      <c r="B119" s="31" t="s">
        <v>5460</v>
      </c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</row>
    <row r="120" spans="1:13" ht="12.75">
      <c r="A120" s="31" t="s">
        <v>5503</v>
      </c>
      <c r="B120" s="31" t="s">
        <v>5460</v>
      </c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</row>
    <row r="121" spans="1:13" ht="12.75">
      <c r="A121" s="31" t="s">
        <v>5504</v>
      </c>
      <c r="B121" s="31" t="s">
        <v>5460</v>
      </c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</row>
    <row r="122" spans="1:13" ht="12.75">
      <c r="A122" s="31" t="s">
        <v>5505</v>
      </c>
      <c r="B122" s="31" t="s">
        <v>5460</v>
      </c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</row>
    <row r="123" spans="1:13" ht="12.75">
      <c r="A123" s="31" t="s">
        <v>5506</v>
      </c>
      <c r="B123" s="31" t="s">
        <v>5460</v>
      </c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</row>
    <row r="124" spans="1:13" ht="12.75">
      <c r="A124" s="31" t="s">
        <v>5507</v>
      </c>
      <c r="B124" s="31" t="s">
        <v>5460</v>
      </c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</row>
    <row r="125" spans="1:13" ht="12.75">
      <c r="A125" s="31" t="s">
        <v>5508</v>
      </c>
      <c r="B125" s="31" t="s">
        <v>5460</v>
      </c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</row>
    <row r="126" spans="1:13" ht="12.75">
      <c r="A126" s="31" t="s">
        <v>5509</v>
      </c>
      <c r="B126" s="31" t="s">
        <v>5460</v>
      </c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</row>
    <row r="127" spans="1:13" ht="12.75">
      <c r="A127" s="31" t="s">
        <v>5510</v>
      </c>
      <c r="B127" s="31" t="s">
        <v>5460</v>
      </c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</row>
    <row r="128" spans="1:13" ht="12.75">
      <c r="A128" s="31" t="s">
        <v>5511</v>
      </c>
      <c r="B128" s="31" t="s">
        <v>5460</v>
      </c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</row>
    <row r="129" spans="1:13" ht="12.75">
      <c r="A129" s="31" t="s">
        <v>5512</v>
      </c>
      <c r="B129" s="31" t="s">
        <v>5460</v>
      </c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</row>
    <row r="130" spans="1:13" ht="12.75">
      <c r="A130" s="31" t="s">
        <v>5513</v>
      </c>
      <c r="B130" s="31" t="s">
        <v>5460</v>
      </c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</row>
    <row r="131" spans="1:13" ht="12.75">
      <c r="A131" s="31" t="s">
        <v>5514</v>
      </c>
      <c r="B131" s="31" t="s">
        <v>5460</v>
      </c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</row>
    <row r="132" spans="1:13" ht="12.75">
      <c r="A132" s="31" t="s">
        <v>5515</v>
      </c>
      <c r="B132" s="127" t="s">
        <v>5460</v>
      </c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</row>
    <row r="133" spans="1:13" ht="12.75">
      <c r="A133" s="31" t="s">
        <v>5516</v>
      </c>
      <c r="B133" s="127" t="s">
        <v>5460</v>
      </c>
      <c r="C133" s="31"/>
      <c r="D133" s="31"/>
      <c r="E133" s="31"/>
      <c r="G133" s="31"/>
      <c r="H133" s="31"/>
      <c r="I133" s="31"/>
      <c r="J133" s="31"/>
      <c r="K133" s="31"/>
      <c r="L133" s="31"/>
      <c r="M133" s="31"/>
    </row>
    <row r="134" spans="1:13" ht="12.75">
      <c r="A134" s="31" t="s">
        <v>5517</v>
      </c>
      <c r="B134" s="127" t="s">
        <v>5460</v>
      </c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</row>
    <row r="135" spans="1:13" ht="12.75">
      <c r="A135" s="31" t="s">
        <v>5518</v>
      </c>
      <c r="B135" s="127" t="s">
        <v>5460</v>
      </c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</row>
    <row r="136" spans="1:13" ht="12.75">
      <c r="A136" s="31" t="s">
        <v>5519</v>
      </c>
      <c r="B136" s="127" t="s">
        <v>5460</v>
      </c>
      <c r="C136" s="31"/>
      <c r="E136" s="31"/>
      <c r="H136" s="31"/>
      <c r="I136" s="31"/>
      <c r="J136" s="31"/>
      <c r="K136" s="31"/>
      <c r="L136" s="31"/>
      <c r="M136" s="31"/>
    </row>
    <row r="137" spans="1:13" ht="12.75">
      <c r="A137" s="31" t="s">
        <v>5520</v>
      </c>
      <c r="B137" s="127" t="s">
        <v>5460</v>
      </c>
      <c r="C137" s="31"/>
      <c r="D137" s="31"/>
      <c r="E137" s="31"/>
      <c r="G137" s="31"/>
      <c r="H137" s="31"/>
      <c r="I137" s="31"/>
      <c r="J137" s="31"/>
      <c r="K137" s="31"/>
      <c r="L137" s="31"/>
      <c r="M137" s="31"/>
    </row>
    <row r="138" spans="1:13" ht="12.75">
      <c r="A138" s="31" t="s">
        <v>5521</v>
      </c>
      <c r="B138" s="31" t="s">
        <v>5460</v>
      </c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</row>
    <row r="139" spans="1:13" ht="12.75">
      <c r="A139" s="31" t="s">
        <v>5522</v>
      </c>
      <c r="B139" s="31" t="s">
        <v>5460</v>
      </c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</row>
    <row r="140" spans="1:13" ht="12.75">
      <c r="A140" s="31" t="s">
        <v>5523</v>
      </c>
      <c r="B140" s="31" t="s">
        <v>5460</v>
      </c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</row>
    <row r="141" spans="1:13" ht="12.75">
      <c r="A141" s="31" t="s">
        <v>5524</v>
      </c>
      <c r="B141" s="31" t="s">
        <v>5460</v>
      </c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</row>
    <row r="142" spans="1:13" ht="12.75">
      <c r="A142" s="31" t="s">
        <v>5525</v>
      </c>
      <c r="B142" s="31" t="s">
        <v>5460</v>
      </c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</row>
    <row r="143" spans="1:13" ht="12.75">
      <c r="A143" s="31" t="s">
        <v>5526</v>
      </c>
      <c r="B143" s="31" t="s">
        <v>5460</v>
      </c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</row>
    <row r="144" spans="1:13" ht="12.75">
      <c r="A144" s="31" t="s">
        <v>5527</v>
      </c>
      <c r="B144" s="31" t="s">
        <v>5460</v>
      </c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</row>
    <row r="145" spans="1:13" ht="12.75">
      <c r="A145" s="31" t="s">
        <v>5528</v>
      </c>
      <c r="B145" s="31" t="s">
        <v>5460</v>
      </c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</row>
    <row r="146" spans="1:13" ht="12.75">
      <c r="A146" s="31" t="s">
        <v>5529</v>
      </c>
      <c r="B146" s="31" t="s">
        <v>5460</v>
      </c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</row>
    <row r="147" spans="1:13" ht="12.75">
      <c r="A147" s="31" t="s">
        <v>5530</v>
      </c>
      <c r="B147" s="31" t="s">
        <v>5460</v>
      </c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</row>
    <row r="148" spans="1:13" ht="12.75">
      <c r="A148" s="31" t="s">
        <v>5531</v>
      </c>
      <c r="B148" s="31" t="s">
        <v>5460</v>
      </c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</row>
    <row r="149" spans="1:13" ht="12.75">
      <c r="A149" s="31" t="s">
        <v>5532</v>
      </c>
      <c r="B149" s="31" t="s">
        <v>5460</v>
      </c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</row>
    <row r="150" spans="1:13" ht="12.75">
      <c r="A150" s="31" t="s">
        <v>5533</v>
      </c>
      <c r="B150" s="31" t="s">
        <v>5460</v>
      </c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</row>
    <row r="151" spans="1:13" ht="12.75">
      <c r="A151" s="31" t="s">
        <v>5534</v>
      </c>
      <c r="B151" s="31" t="s">
        <v>5460</v>
      </c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</row>
    <row r="152" spans="1:13" ht="12.75">
      <c r="A152" s="31" t="s">
        <v>5535</v>
      </c>
      <c r="B152" s="31" t="s">
        <v>5460</v>
      </c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</row>
    <row r="153" spans="1:13" ht="12.75">
      <c r="A153" s="31" t="s">
        <v>5536</v>
      </c>
      <c r="B153" s="31" t="s">
        <v>5460</v>
      </c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</row>
    <row r="154" spans="1:13" ht="12.75">
      <c r="A154" s="31" t="s">
        <v>5537</v>
      </c>
      <c r="B154" s="31" t="s">
        <v>5460</v>
      </c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</row>
    <row r="155" spans="1:13" ht="12.75">
      <c r="A155" s="31" t="s">
        <v>5538</v>
      </c>
      <c r="B155" s="31" t="s">
        <v>5460</v>
      </c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</row>
    <row r="156" spans="1:13" ht="12.75">
      <c r="A156" s="31" t="s">
        <v>5539</v>
      </c>
      <c r="B156" s="31" t="s">
        <v>5460</v>
      </c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</row>
    <row r="157" spans="1:13" ht="12.75">
      <c r="A157" s="31" t="s">
        <v>5540</v>
      </c>
      <c r="B157" s="31" t="s">
        <v>5460</v>
      </c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</row>
    <row r="158" spans="1:13" ht="12.75">
      <c r="A158" s="31" t="s">
        <v>5541</v>
      </c>
      <c r="B158" s="31" t="s">
        <v>5460</v>
      </c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</row>
    <row r="159" spans="1:13" ht="12.75">
      <c r="A159" s="31" t="s">
        <v>5542</v>
      </c>
      <c r="B159" s="31" t="s">
        <v>5460</v>
      </c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</row>
    <row r="160" spans="1:13" ht="12.75">
      <c r="A160" s="31" t="s">
        <v>5543</v>
      </c>
      <c r="B160" s="31" t="s">
        <v>5460</v>
      </c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</row>
    <row r="161" spans="1:13" ht="12.75">
      <c r="A161" s="31" t="s">
        <v>5544</v>
      </c>
      <c r="B161" s="31" t="s">
        <v>5460</v>
      </c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</row>
    <row r="162" spans="1:13" ht="12.75">
      <c r="A162" s="31" t="s">
        <v>5545</v>
      </c>
      <c r="B162" s="31" t="s">
        <v>5460</v>
      </c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</row>
    <row r="163" spans="1:13" ht="12.75">
      <c r="A163" s="31" t="s">
        <v>5546</v>
      </c>
      <c r="B163" s="31" t="s">
        <v>5460</v>
      </c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</row>
    <row r="164" spans="1:13" ht="12.75">
      <c r="A164" s="31" t="s">
        <v>5547</v>
      </c>
      <c r="B164" s="31" t="s">
        <v>5460</v>
      </c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</row>
    <row r="165" spans="1:13" ht="12.75">
      <c r="A165" s="31" t="s">
        <v>5548</v>
      </c>
      <c r="B165" s="31" t="s">
        <v>5460</v>
      </c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</row>
    <row r="166" spans="1:13" ht="12.75">
      <c r="A166" s="31" t="s">
        <v>5549</v>
      </c>
      <c r="B166" s="31" t="s">
        <v>5460</v>
      </c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</row>
    <row r="167" spans="1:13" ht="12.75">
      <c r="A167" s="31" t="s">
        <v>5550</v>
      </c>
      <c r="B167" s="31" t="s">
        <v>5460</v>
      </c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</row>
    <row r="168" spans="1:13" ht="12.75">
      <c r="A168" s="31" t="s">
        <v>5551</v>
      </c>
      <c r="B168" s="31" t="s">
        <v>5460</v>
      </c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</row>
    <row r="169" spans="1:13" ht="12.75">
      <c r="A169" s="31" t="s">
        <v>5552</v>
      </c>
      <c r="B169" s="31" t="s">
        <v>5460</v>
      </c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</row>
    <row r="170" spans="1:13" ht="12.75">
      <c r="A170" s="31" t="s">
        <v>5553</v>
      </c>
      <c r="B170" s="31" t="s">
        <v>5460</v>
      </c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</row>
    <row r="171" spans="1:13" ht="12.75">
      <c r="A171" s="31" t="s">
        <v>5554</v>
      </c>
      <c r="B171" s="31" t="s">
        <v>5460</v>
      </c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</row>
    <row r="172" spans="1:13" ht="12.75">
      <c r="A172" s="31" t="s">
        <v>5555</v>
      </c>
      <c r="B172" s="31" t="s">
        <v>5460</v>
      </c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</row>
    <row r="173" spans="1:13" ht="12.75">
      <c r="A173" s="31" t="s">
        <v>5556</v>
      </c>
      <c r="B173" s="31" t="s">
        <v>5460</v>
      </c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</row>
    <row r="174" spans="1:13" ht="12.75">
      <c r="A174" s="31" t="s">
        <v>5557</v>
      </c>
      <c r="B174" s="31" t="s">
        <v>5460</v>
      </c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</row>
    <row r="175" spans="1:13" ht="12.75">
      <c r="A175" s="31" t="s">
        <v>5558</v>
      </c>
      <c r="B175" s="31" t="s">
        <v>5460</v>
      </c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</row>
    <row r="176" spans="1:13" ht="12.75">
      <c r="A176" s="31" t="s">
        <v>5559</v>
      </c>
      <c r="B176" s="31" t="s">
        <v>5460</v>
      </c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</row>
    <row r="177" spans="1:13" ht="12.75">
      <c r="A177" s="31" t="s">
        <v>5560</v>
      </c>
      <c r="B177" s="31" t="s">
        <v>5460</v>
      </c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</row>
    <row r="178" spans="1:13" ht="12.75">
      <c r="A178" s="31" t="s">
        <v>5561</v>
      </c>
      <c r="B178" s="31" t="s">
        <v>5460</v>
      </c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spans="1:13" ht="12.75">
      <c r="A179" s="31" t="s">
        <v>5562</v>
      </c>
      <c r="B179" s="31" t="s">
        <v>5460</v>
      </c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</row>
    <row r="180" spans="1:13" ht="12.75">
      <c r="A180" s="31" t="s">
        <v>5563</v>
      </c>
      <c r="B180" s="31" t="s">
        <v>5460</v>
      </c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</row>
    <row r="181" spans="1:13" ht="12.75">
      <c r="A181" s="31" t="s">
        <v>5564</v>
      </c>
      <c r="B181" s="31" t="s">
        <v>5460</v>
      </c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</row>
    <row r="182" spans="1:13" ht="12.75">
      <c r="A182" s="31" t="s">
        <v>5565</v>
      </c>
      <c r="B182" s="31" t="s">
        <v>5460</v>
      </c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</row>
    <row r="183" spans="1:13" ht="12.75">
      <c r="A183" s="31" t="s">
        <v>5566</v>
      </c>
      <c r="B183" s="31" t="s">
        <v>5460</v>
      </c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</row>
    <row r="184" spans="1:13" ht="12.75">
      <c r="A184" s="31" t="s">
        <v>5567</v>
      </c>
      <c r="B184" s="31" t="s">
        <v>5460</v>
      </c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</row>
    <row r="185" spans="1:13" ht="12.75">
      <c r="A185" s="31" t="s">
        <v>5568</v>
      </c>
      <c r="B185" s="31" t="s">
        <v>5460</v>
      </c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</row>
    <row r="186" spans="1:13" ht="12.75">
      <c r="A186" s="31" t="s">
        <v>5569</v>
      </c>
      <c r="B186" s="31" t="s">
        <v>5460</v>
      </c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</row>
    <row r="187" spans="1:13" ht="12.75">
      <c r="A187" s="31" t="s">
        <v>5570</v>
      </c>
      <c r="B187" s="31" t="s">
        <v>5460</v>
      </c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</row>
    <row r="188" spans="1:13" ht="12.75">
      <c r="A188" s="31" t="s">
        <v>5571</v>
      </c>
      <c r="B188" s="31" t="s">
        <v>5460</v>
      </c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</row>
    <row r="189" spans="1:13" ht="12.75">
      <c r="A189" s="31" t="s">
        <v>5572</v>
      </c>
      <c r="B189" s="31" t="s">
        <v>5460</v>
      </c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</row>
    <row r="190" spans="1:13" ht="12.75">
      <c r="A190" s="31" t="s">
        <v>5573</v>
      </c>
      <c r="B190" s="31" t="s">
        <v>5460</v>
      </c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</row>
    <row r="191" spans="1:13" ht="12.75">
      <c r="A191" s="31" t="s">
        <v>5574</v>
      </c>
      <c r="B191" s="31" t="s">
        <v>5460</v>
      </c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</row>
    <row r="192" spans="1:13" ht="12.75">
      <c r="A192" s="31" t="s">
        <v>5575</v>
      </c>
      <c r="B192" s="31" t="s">
        <v>5460</v>
      </c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</row>
    <row r="193" spans="1:13" ht="12.75">
      <c r="A193" s="31" t="s">
        <v>5576</v>
      </c>
      <c r="B193" s="31" t="s">
        <v>5460</v>
      </c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</row>
    <row r="194" spans="1:13" ht="12.75">
      <c r="A194" s="31" t="s">
        <v>5577</v>
      </c>
      <c r="B194" s="31" t="s">
        <v>5460</v>
      </c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</row>
    <row r="195" spans="1:13" ht="12.75">
      <c r="A195" s="31" t="s">
        <v>5577</v>
      </c>
      <c r="B195" s="31" t="s">
        <v>5460</v>
      </c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</row>
    <row r="196" spans="1:13" ht="12.75">
      <c r="A196" s="31" t="s">
        <v>5578</v>
      </c>
      <c r="B196" s="31" t="s">
        <v>5460</v>
      </c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</row>
    <row r="197" spans="1:13" ht="12.75">
      <c r="A197" s="31" t="s">
        <v>5579</v>
      </c>
      <c r="B197" s="31" t="s">
        <v>5460</v>
      </c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</row>
    <row r="198" spans="1:13" ht="12.75">
      <c r="A198" s="31" t="s">
        <v>5579</v>
      </c>
      <c r="B198" s="31" t="s">
        <v>5460</v>
      </c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</row>
    <row r="199" spans="1:13" ht="12.75">
      <c r="A199" s="31" t="s">
        <v>5580</v>
      </c>
      <c r="B199" s="31" t="s">
        <v>5460</v>
      </c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</row>
    <row r="200" spans="1:13" ht="12.75">
      <c r="A200" s="31" t="s">
        <v>5581</v>
      </c>
      <c r="B200" s="31" t="s">
        <v>5460</v>
      </c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</row>
    <row r="201" spans="1:13" ht="12.75">
      <c r="A201" s="31" t="s">
        <v>5582</v>
      </c>
      <c r="B201" s="31" t="s">
        <v>5460</v>
      </c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</row>
    <row r="202" spans="1:13" ht="12.75">
      <c r="A202" s="31" t="s">
        <v>5583</v>
      </c>
      <c r="B202" s="31" t="s">
        <v>5460</v>
      </c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</row>
    <row r="203" spans="1:13" ht="12.75">
      <c r="A203" s="31" t="s">
        <v>5584</v>
      </c>
      <c r="B203" s="31" t="s">
        <v>5460</v>
      </c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</row>
    <row r="204" spans="1:13" ht="12.75">
      <c r="A204" s="31" t="s">
        <v>5585</v>
      </c>
      <c r="B204" s="31" t="s">
        <v>5460</v>
      </c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</row>
    <row r="205" spans="1:13" ht="12.75">
      <c r="A205" s="31" t="s">
        <v>5586</v>
      </c>
      <c r="B205" s="31" t="s">
        <v>5460</v>
      </c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</row>
    <row r="206" spans="1:13" ht="12.75">
      <c r="A206" s="31" t="s">
        <v>5587</v>
      </c>
      <c r="B206" s="31" t="s">
        <v>5460</v>
      </c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</row>
    <row r="207" spans="1:13" ht="12.75">
      <c r="A207" s="31" t="s">
        <v>5588</v>
      </c>
      <c r="B207" s="31" t="s">
        <v>5460</v>
      </c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</row>
    <row r="208" spans="1:13" ht="12.75">
      <c r="A208" s="31" t="s">
        <v>5589</v>
      </c>
      <c r="B208" s="31" t="s">
        <v>5460</v>
      </c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</row>
    <row r="209" spans="1:13" ht="12.75">
      <c r="A209" s="31" t="s">
        <v>5590</v>
      </c>
      <c r="B209" s="31" t="s">
        <v>5460</v>
      </c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</row>
    <row r="210" spans="1:13" ht="12.75">
      <c r="A210" s="31" t="s">
        <v>5591</v>
      </c>
      <c r="B210" s="31" t="s">
        <v>5460</v>
      </c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</row>
    <row r="211" spans="1:13" ht="12.75">
      <c r="A211" s="31" t="s">
        <v>5592</v>
      </c>
      <c r="B211" s="31" t="s">
        <v>5460</v>
      </c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</row>
    <row r="212" spans="1:13" ht="12.75">
      <c r="A212" s="31" t="s">
        <v>5593</v>
      </c>
      <c r="B212" s="31" t="s">
        <v>5460</v>
      </c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</row>
    <row r="213" spans="1:13" ht="12.75">
      <c r="A213" s="31" t="s">
        <v>5594</v>
      </c>
      <c r="B213" s="31" t="s">
        <v>5460</v>
      </c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</row>
    <row r="214" spans="1:13" ht="12.75">
      <c r="A214" s="31" t="s">
        <v>5595</v>
      </c>
      <c r="B214" s="127" t="s">
        <v>5460</v>
      </c>
      <c r="C214" s="31"/>
      <c r="D214" s="31"/>
      <c r="E214" s="31"/>
      <c r="G214" s="31"/>
      <c r="H214" s="31"/>
      <c r="I214" s="31"/>
      <c r="J214" s="31"/>
      <c r="K214" s="31"/>
      <c r="L214" s="31"/>
      <c r="M214" s="31"/>
    </row>
    <row r="215" spans="1:13" ht="12.75">
      <c r="A215" s="31" t="s">
        <v>5596</v>
      </c>
      <c r="B215" s="31" t="s">
        <v>5460</v>
      </c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</row>
    <row r="216" spans="1:13" ht="12.75">
      <c r="A216" s="31" t="s">
        <v>5597</v>
      </c>
      <c r="B216" s="127" t="s">
        <v>5460</v>
      </c>
      <c r="C216" s="31"/>
      <c r="E216" s="31"/>
      <c r="H216" s="31"/>
      <c r="I216" s="31"/>
      <c r="J216" s="31"/>
      <c r="K216" s="31"/>
      <c r="L216" s="31"/>
      <c r="M216" s="31"/>
    </row>
    <row r="217" spans="1:13" ht="12.7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</row>
    <row r="218" spans="1:13" ht="12.75">
      <c r="A218" s="31" t="s">
        <v>5598</v>
      </c>
      <c r="B218" s="31" t="s">
        <v>5599</v>
      </c>
      <c r="C218" s="31"/>
      <c r="E218" s="31"/>
      <c r="F218" s="31"/>
      <c r="H218" s="31"/>
      <c r="L218" s="31"/>
      <c r="M218" s="31"/>
    </row>
    <row r="219" spans="1:13" ht="12.75">
      <c r="A219" s="31" t="s">
        <v>5600</v>
      </c>
      <c r="B219" s="31" t="s">
        <v>5599</v>
      </c>
      <c r="C219" s="31"/>
      <c r="D219" s="31"/>
      <c r="E219" s="31"/>
      <c r="F219" s="31"/>
      <c r="G219" s="31"/>
      <c r="H219" s="31"/>
      <c r="L219" s="31"/>
      <c r="M219" s="31"/>
    </row>
    <row r="220" spans="1:13" ht="12.75">
      <c r="A220" s="31" t="s">
        <v>5601</v>
      </c>
      <c r="B220" s="31" t="s">
        <v>5599</v>
      </c>
      <c r="C220" s="31"/>
      <c r="D220" s="31"/>
      <c r="E220" s="31"/>
      <c r="F220" s="31"/>
      <c r="G220" s="31"/>
      <c r="H220" s="31"/>
      <c r="L220" s="31"/>
      <c r="M220" s="31"/>
    </row>
    <row r="221" spans="1:13" ht="12.75">
      <c r="A221" s="31" t="s">
        <v>5602</v>
      </c>
      <c r="B221" s="31" t="s">
        <v>5599</v>
      </c>
      <c r="C221" s="31"/>
      <c r="D221" s="31"/>
      <c r="E221" s="31"/>
      <c r="F221" s="31"/>
      <c r="G221" s="31"/>
      <c r="H221" s="31"/>
      <c r="L221" s="31"/>
      <c r="M221" s="31"/>
    </row>
    <row r="222" spans="1:13" ht="12.75">
      <c r="A222" s="31" t="s">
        <v>5603</v>
      </c>
      <c r="B222" s="31" t="s">
        <v>5599</v>
      </c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spans="1:13" ht="12.75">
      <c r="A223" s="31" t="s">
        <v>5604</v>
      </c>
      <c r="B223" s="31" t="s">
        <v>5599</v>
      </c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</row>
    <row r="224" spans="1:13" ht="12.75">
      <c r="A224" s="31" t="s">
        <v>5605</v>
      </c>
      <c r="B224" s="127" t="s">
        <v>5599</v>
      </c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</row>
    <row r="225" spans="1:13" ht="12.75">
      <c r="A225" s="31" t="s">
        <v>5606</v>
      </c>
      <c r="B225" s="31" t="s">
        <v>5599</v>
      </c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</row>
    <row r="226" spans="1:13" ht="12.75">
      <c r="A226" s="31" t="s">
        <v>5607</v>
      </c>
      <c r="B226" s="31" t="s">
        <v>5599</v>
      </c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</row>
    <row r="227" spans="1:13" ht="12.75">
      <c r="A227" s="31" t="s">
        <v>5608</v>
      </c>
      <c r="B227" s="31" t="s">
        <v>5599</v>
      </c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</row>
    <row r="228" spans="1:13" ht="12.75">
      <c r="A228" s="31" t="s">
        <v>5609</v>
      </c>
      <c r="B228" s="31" t="s">
        <v>5599</v>
      </c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</row>
    <row r="229" spans="1:13" ht="12.75">
      <c r="A229" s="31" t="s">
        <v>5610</v>
      </c>
      <c r="B229" s="31" t="s">
        <v>5599</v>
      </c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</row>
    <row r="230" spans="1:13" ht="12.75">
      <c r="A230" s="31" t="s">
        <v>5611</v>
      </c>
      <c r="B230" s="31" t="s">
        <v>5599</v>
      </c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</row>
    <row r="231" spans="1:13" ht="12.75">
      <c r="A231" s="31" t="s">
        <v>5612</v>
      </c>
      <c r="B231" s="31" t="s">
        <v>5599</v>
      </c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</row>
    <row r="232" spans="1:13" ht="12.75">
      <c r="A232" s="31" t="s">
        <v>5613</v>
      </c>
      <c r="B232" s="127" t="s">
        <v>5599</v>
      </c>
      <c r="C232" s="31"/>
      <c r="E232" s="31"/>
      <c r="H232" s="31"/>
      <c r="I232" s="31"/>
      <c r="J232" s="31"/>
      <c r="K232" s="31"/>
      <c r="L232" s="31"/>
      <c r="M232" s="31"/>
    </row>
    <row r="233" spans="1:13" ht="12.75">
      <c r="A233" s="31" t="s">
        <v>5614</v>
      </c>
      <c r="B233" s="127" t="s">
        <v>5599</v>
      </c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</row>
    <row r="234" spans="1:13" ht="12.75">
      <c r="A234" s="31" t="s">
        <v>5615</v>
      </c>
      <c r="B234" s="127" t="s">
        <v>5599</v>
      </c>
      <c r="C234" s="31"/>
      <c r="D234" s="31"/>
      <c r="E234" s="31"/>
      <c r="G234" s="31"/>
      <c r="H234" s="31"/>
      <c r="I234" s="31"/>
      <c r="J234" s="31"/>
      <c r="K234" s="31"/>
      <c r="L234" s="31"/>
      <c r="M234" s="31"/>
    </row>
    <row r="235" spans="1:13" ht="12.75">
      <c r="A235" s="31" t="s">
        <v>5616</v>
      </c>
      <c r="B235" s="31" t="s">
        <v>5599</v>
      </c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</row>
    <row r="236" spans="1:13" ht="12.75">
      <c r="A236" s="31" t="s">
        <v>5617</v>
      </c>
      <c r="B236" s="31" t="s">
        <v>5599</v>
      </c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</row>
    <row r="237" spans="1:13" ht="12.75">
      <c r="A237" s="31" t="s">
        <v>5618</v>
      </c>
      <c r="B237" s="31" t="s">
        <v>5599</v>
      </c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</row>
    <row r="238" spans="1:13" ht="12.75">
      <c r="A238" s="31" t="s">
        <v>5619</v>
      </c>
      <c r="B238" s="31" t="s">
        <v>5599</v>
      </c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</row>
    <row r="239" spans="1:13" ht="12.75">
      <c r="A239" s="31" t="s">
        <v>5620</v>
      </c>
      <c r="B239" s="31" t="s">
        <v>5599</v>
      </c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</row>
    <row r="240" spans="1:13" ht="12.75">
      <c r="A240" s="31" t="s">
        <v>5621</v>
      </c>
      <c r="B240" s="31" t="s">
        <v>5599</v>
      </c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</row>
    <row r="241" spans="1:13" ht="12.75">
      <c r="A241" s="31" t="s">
        <v>5622</v>
      </c>
      <c r="B241" s="31" t="s">
        <v>5599</v>
      </c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</row>
    <row r="242" spans="1:13" ht="12.75">
      <c r="A242" s="31" t="s">
        <v>5623</v>
      </c>
      <c r="B242" s="31" t="s">
        <v>5599</v>
      </c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</row>
    <row r="243" spans="1:13" ht="12.75">
      <c r="A243" s="31" t="s">
        <v>5624</v>
      </c>
      <c r="B243" s="31" t="s">
        <v>5599</v>
      </c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</row>
    <row r="244" spans="1:13" ht="12.75">
      <c r="A244" s="31" t="s">
        <v>5625</v>
      </c>
      <c r="B244" s="127" t="s">
        <v>5599</v>
      </c>
      <c r="C244" s="31"/>
      <c r="E244" s="31"/>
      <c r="H244" s="31"/>
      <c r="I244" s="31"/>
      <c r="J244" s="31"/>
      <c r="K244" s="31"/>
      <c r="L244" s="31"/>
      <c r="M244" s="31"/>
    </row>
    <row r="245" spans="1:13" ht="12.75">
      <c r="A245" s="31" t="s">
        <v>5626</v>
      </c>
      <c r="B245" s="31" t="s">
        <v>5599</v>
      </c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</row>
    <row r="246" spans="1:13" ht="12.75">
      <c r="A246" s="31" t="s">
        <v>5627</v>
      </c>
      <c r="B246" s="127" t="s">
        <v>5599</v>
      </c>
      <c r="C246" s="31"/>
      <c r="D246" s="31"/>
      <c r="E246" s="31"/>
      <c r="G246" s="31"/>
      <c r="H246" s="31"/>
      <c r="I246" s="31"/>
      <c r="J246" s="31"/>
      <c r="K246" s="31"/>
      <c r="L246" s="31"/>
      <c r="M246" s="31"/>
    </row>
    <row r="247" spans="1:13" ht="12.75">
      <c r="A247" s="31" t="s">
        <v>5628</v>
      </c>
      <c r="B247" s="127" t="s">
        <v>5599</v>
      </c>
      <c r="C247" s="31"/>
      <c r="E247" s="31"/>
      <c r="F247" s="4"/>
      <c r="H247" s="31"/>
      <c r="I247" s="31"/>
      <c r="J247" s="31"/>
      <c r="K247" s="31"/>
      <c r="L247" s="31"/>
      <c r="M247" s="31"/>
    </row>
    <row r="248" spans="1:13" ht="12.75">
      <c r="A248" s="31" t="s">
        <v>5629</v>
      </c>
      <c r="B248" s="127" t="s">
        <v>5599</v>
      </c>
      <c r="C248" s="31"/>
      <c r="E248" s="31"/>
      <c r="H248" s="31"/>
      <c r="I248" s="31"/>
      <c r="J248" s="31"/>
      <c r="K248" s="31"/>
      <c r="L248" s="31"/>
      <c r="M248" s="31"/>
    </row>
    <row r="249" spans="1:13" ht="12.75">
      <c r="A249" s="31" t="s">
        <v>5630</v>
      </c>
      <c r="B249" s="127" t="s">
        <v>5599</v>
      </c>
      <c r="C249" s="31"/>
      <c r="E249" s="31"/>
      <c r="H249" s="31"/>
      <c r="I249" s="31"/>
      <c r="J249" s="31"/>
      <c r="K249" s="31"/>
      <c r="L249" s="31"/>
      <c r="M249" s="31"/>
    </row>
    <row r="250" spans="1:13" ht="12.75">
      <c r="A250" s="31" t="s">
        <v>5631</v>
      </c>
      <c r="B250" s="31" t="s">
        <v>5599</v>
      </c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</row>
    <row r="251" spans="1:13" ht="12.75">
      <c r="A251" s="31" t="s">
        <v>5632</v>
      </c>
      <c r="B251" s="31" t="s">
        <v>5599</v>
      </c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</row>
    <row r="252" spans="1:13" ht="12.75">
      <c r="A252" s="31" t="s">
        <v>5633</v>
      </c>
      <c r="B252" s="31" t="s">
        <v>5599</v>
      </c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</row>
    <row r="253" spans="1:13" ht="12.75">
      <c r="A253" s="31" t="s">
        <v>5634</v>
      </c>
      <c r="B253" s="31" t="s">
        <v>5599</v>
      </c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</row>
    <row r="254" spans="1:13" ht="12.75">
      <c r="A254" s="31" t="s">
        <v>5635</v>
      </c>
      <c r="B254" s="31" t="s">
        <v>5599</v>
      </c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</row>
    <row r="255" spans="1:13" ht="12.75">
      <c r="A255" s="31" t="s">
        <v>5636</v>
      </c>
      <c r="B255" s="31" t="s">
        <v>5599</v>
      </c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</row>
    <row r="256" spans="1:13" ht="12.75">
      <c r="A256" s="31" t="s">
        <v>5637</v>
      </c>
      <c r="B256" s="31" t="s">
        <v>5599</v>
      </c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</row>
    <row r="257" spans="1:13" ht="12.75">
      <c r="A257" s="31" t="s">
        <v>5638</v>
      </c>
      <c r="B257" s="31" t="s">
        <v>5599</v>
      </c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</row>
    <row r="258" spans="1:13" ht="12.75">
      <c r="A258" s="31" t="s">
        <v>5639</v>
      </c>
      <c r="B258" s="31" t="s">
        <v>5599</v>
      </c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</row>
    <row r="259" spans="1:13" ht="12.75">
      <c r="A259" s="31" t="s">
        <v>5640</v>
      </c>
      <c r="B259" s="31" t="s">
        <v>5599</v>
      </c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</row>
    <row r="260" spans="1:13" ht="12.75">
      <c r="A260" s="31" t="s">
        <v>5641</v>
      </c>
      <c r="B260" s="31" t="s">
        <v>5599</v>
      </c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</row>
    <row r="261" spans="1:13" ht="12.75">
      <c r="A261" s="31" t="s">
        <v>5642</v>
      </c>
      <c r="B261" s="31" t="s">
        <v>5599</v>
      </c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</row>
    <row r="262" spans="1:13" ht="12.75">
      <c r="A262" s="31" t="s">
        <v>5643</v>
      </c>
      <c r="B262" s="31" t="s">
        <v>5599</v>
      </c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</row>
    <row r="263" spans="1:13" ht="12.75">
      <c r="A263" s="31" t="s">
        <v>5644</v>
      </c>
      <c r="B263" s="31" t="s">
        <v>5599</v>
      </c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</row>
    <row r="264" spans="1:13" ht="12.75">
      <c r="A264" s="31" t="s">
        <v>5645</v>
      </c>
      <c r="B264" s="31" t="s">
        <v>5599</v>
      </c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</row>
    <row r="265" spans="1:13" ht="12.75">
      <c r="A265" s="31" t="s">
        <v>5646</v>
      </c>
      <c r="B265" s="31" t="s">
        <v>5599</v>
      </c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</row>
    <row r="266" spans="1:13" ht="12.75">
      <c r="A266" s="31" t="s">
        <v>5647</v>
      </c>
      <c r="B266" s="31" t="s">
        <v>5599</v>
      </c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</row>
    <row r="267" spans="1:13" ht="12.75">
      <c r="A267" s="31" t="s">
        <v>5648</v>
      </c>
      <c r="B267" s="31" t="s">
        <v>5599</v>
      </c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</row>
    <row r="268" spans="1:13" ht="12.75">
      <c r="A268" s="31" t="s">
        <v>5649</v>
      </c>
      <c r="B268" s="31" t="s">
        <v>5599</v>
      </c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</row>
    <row r="269" spans="1:13" ht="12.75">
      <c r="A269" s="31" t="s">
        <v>5650</v>
      </c>
      <c r="B269" s="31" t="s">
        <v>5599</v>
      </c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</row>
    <row r="270" spans="1:13" ht="12.75">
      <c r="A270" s="31" t="s">
        <v>1227</v>
      </c>
      <c r="B270" s="31" t="s">
        <v>5599</v>
      </c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</row>
    <row r="271" spans="1:13" ht="12.75">
      <c r="A271" s="31" t="s">
        <v>5651</v>
      </c>
      <c r="B271" s="31" t="s">
        <v>5599</v>
      </c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</row>
    <row r="272" spans="1:13" ht="12.75">
      <c r="A272" s="31" t="s">
        <v>5651</v>
      </c>
      <c r="B272" s="31" t="s">
        <v>5599</v>
      </c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</row>
    <row r="273" spans="1:13" ht="12.75">
      <c r="A273" s="31" t="s">
        <v>5652</v>
      </c>
      <c r="B273" s="31" t="s">
        <v>5599</v>
      </c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</row>
    <row r="274" spans="1:13" ht="12.75">
      <c r="A274" s="31" t="s">
        <v>5653</v>
      </c>
      <c r="B274" s="31" t="s">
        <v>5599</v>
      </c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</row>
    <row r="275" spans="1:13" ht="12.75">
      <c r="A275" s="31" t="s">
        <v>5654</v>
      </c>
      <c r="B275" s="31" t="s">
        <v>5599</v>
      </c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</row>
    <row r="276" spans="1:13" ht="12.75">
      <c r="A276" s="31" t="s">
        <v>5655</v>
      </c>
      <c r="B276" s="31" t="s">
        <v>5599</v>
      </c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</row>
    <row r="277" spans="1:13" ht="12.75">
      <c r="A277" s="31" t="s">
        <v>5656</v>
      </c>
      <c r="B277" s="127" t="s">
        <v>5599</v>
      </c>
      <c r="C277" s="31"/>
      <c r="D277" s="31"/>
      <c r="E277" s="31"/>
      <c r="G277" s="31"/>
      <c r="H277" s="31"/>
      <c r="I277" s="31"/>
      <c r="J277" s="31"/>
      <c r="K277" s="31"/>
      <c r="L277" s="31"/>
      <c r="M277" s="31"/>
    </row>
    <row r="278" spans="1:13" ht="12.75">
      <c r="A278" s="31" t="s">
        <v>5657</v>
      </c>
      <c r="B278" s="127" t="s">
        <v>5599</v>
      </c>
      <c r="C278" s="31"/>
      <c r="E278" s="31"/>
      <c r="H278" s="31"/>
      <c r="I278" s="31"/>
      <c r="J278" s="31"/>
      <c r="K278" s="31"/>
      <c r="L278" s="31"/>
      <c r="M278" s="31"/>
    </row>
    <row r="279" spans="1:13" ht="12.75">
      <c r="A279" s="31" t="s">
        <v>5658</v>
      </c>
      <c r="B279" s="31" t="s">
        <v>5599</v>
      </c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</row>
    <row r="280" spans="1:13" ht="12.75">
      <c r="A280" s="31" t="s">
        <v>5659</v>
      </c>
      <c r="B280" s="31" t="s">
        <v>5599</v>
      </c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</row>
    <row r="281" spans="1:13" ht="12.75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</row>
    <row r="282" spans="1:13" ht="12.75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</row>
    <row r="283" spans="1:13" ht="12.75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</row>
    <row r="284" spans="1:13" ht="12.75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</row>
    <row r="285" spans="1:13" ht="12.75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</row>
    <row r="286" spans="1:13" ht="12.75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</row>
    <row r="287" spans="1:13" ht="12.75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</row>
    <row r="288" spans="1:13" ht="12.75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</row>
    <row r="289" spans="1:13" ht="12.75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</row>
    <row r="290" spans="1:13" ht="12.75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</row>
    <row r="291" spans="1:13" ht="12.75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</row>
    <row r="292" spans="1:13" ht="12.75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</row>
    <row r="293" spans="1:13" ht="12.75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</row>
    <row r="294" spans="1:13" ht="12.75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</row>
    <row r="295" spans="1:13" ht="12.75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</row>
    <row r="296" spans="1:13" ht="12.75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</row>
    <row r="297" spans="1:13" ht="12.75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</row>
    <row r="298" spans="1:13" ht="12.75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</row>
    <row r="299" spans="1:13" ht="12.75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</row>
    <row r="300" spans="1:13" ht="12.75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</row>
    <row r="301" spans="1:13" ht="12.75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</row>
    <row r="302" spans="1:13" ht="12.75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</row>
    <row r="303" spans="1:13" ht="12.75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</row>
    <row r="304" spans="1:13" ht="12.75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</row>
    <row r="305" spans="1:13" ht="12.75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</row>
    <row r="306" spans="1:13" ht="12.75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</row>
    <row r="307" spans="1:13" ht="12.75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</row>
    <row r="308" spans="1:13" ht="12.75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</row>
    <row r="309" spans="1:13" ht="12.75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</row>
    <row r="310" spans="1:13" ht="12.75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</row>
    <row r="311" spans="1:13" ht="12.75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</row>
    <row r="312" spans="1:13" ht="12.75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</row>
    <row r="313" spans="1:13" ht="12.75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</row>
    <row r="314" spans="1:13" ht="12.75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</row>
    <row r="315" spans="1:13" ht="12.75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</row>
    <row r="316" spans="1:13" ht="12.75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</row>
    <row r="317" spans="1:13" ht="12.75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</row>
    <row r="318" spans="1:13" ht="12.75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</row>
    <row r="319" spans="1:13" ht="12.75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</row>
    <row r="320" spans="1:13" ht="12.75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</row>
    <row r="321" spans="1:13" ht="12.75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</row>
    <row r="322" spans="1:13" ht="12.75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</row>
    <row r="323" spans="1:13" ht="12.75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</row>
    <row r="324" spans="1:13" ht="12.75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</row>
    <row r="325" spans="1:13" ht="12.75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</row>
    <row r="326" spans="1:13" ht="12.75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</row>
    <row r="327" spans="1:13" ht="12.75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</row>
    <row r="328" spans="1:13" ht="12.75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</row>
    <row r="329" spans="1:13" ht="12.75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</row>
    <row r="330" spans="1:13" ht="12.75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</row>
    <row r="331" spans="1:13" ht="12.75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</row>
    <row r="332" spans="1:13" ht="12.75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</row>
    <row r="333" spans="1:13" ht="12.75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</row>
    <row r="334" spans="1:13" ht="12.75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</row>
    <row r="335" spans="1:13" ht="12.75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</row>
    <row r="336" spans="1:13" ht="12.75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</row>
    <row r="337" spans="1:13" ht="12.75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</row>
    <row r="338" spans="1:13" ht="12.75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</row>
    <row r="339" spans="1:13" ht="12.75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</row>
    <row r="340" spans="1:13" ht="12.75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</row>
    <row r="341" spans="1:13" ht="12.75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</row>
    <row r="342" spans="1:13" ht="12.75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</row>
    <row r="343" spans="1:13" ht="12.75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</row>
    <row r="344" spans="1:13" ht="12.75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</row>
    <row r="345" spans="1:13" ht="12.75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</row>
    <row r="346" spans="1:13" ht="12.75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</row>
    <row r="347" spans="1:13" ht="12.75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</row>
    <row r="348" spans="1:13" ht="12.75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</row>
    <row r="349" spans="1:13" ht="12.75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</row>
    <row r="350" spans="1:13" ht="12.75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</row>
    <row r="351" spans="1:13" ht="12.75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</row>
    <row r="352" spans="1:13" ht="12.75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</row>
    <row r="353" spans="1:13" ht="12.75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</row>
    <row r="354" spans="1:13" ht="12.75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</row>
    <row r="355" spans="1:13" ht="12.75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</row>
    <row r="356" spans="1:13" ht="12.75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</row>
    <row r="357" spans="1:13" ht="12.75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</row>
    <row r="358" spans="1:13" ht="12.75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</row>
    <row r="359" spans="1:13" ht="12.75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</row>
    <row r="360" spans="1:13" ht="12.75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</row>
    <row r="361" spans="1:13" ht="12.75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</row>
    <row r="362" spans="1:13" ht="12.75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</row>
    <row r="363" spans="1:13" ht="12.75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</row>
    <row r="364" spans="1:13" ht="12.75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</row>
    <row r="365" spans="1:13" ht="12.75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</row>
    <row r="366" spans="1:13" ht="12.75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</row>
    <row r="367" spans="1:13" ht="12.75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</row>
    <row r="368" spans="1:13" ht="12.75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</row>
    <row r="369" spans="1:13" ht="12.75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</row>
    <row r="370" spans="1:13" ht="12.75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</row>
    <row r="371" spans="1:13" ht="12.75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</row>
    <row r="372" spans="1:13" ht="12.75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</row>
    <row r="373" spans="1:13" ht="12.75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</row>
    <row r="374" spans="1:13" ht="12.75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</row>
    <row r="375" spans="1:13" ht="12.75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</row>
    <row r="376" spans="1:13" ht="12.75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</row>
    <row r="377" spans="1:13" ht="12.75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</row>
    <row r="378" spans="1:13" ht="12.75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</row>
    <row r="379" spans="1:13" ht="12.75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</row>
    <row r="380" spans="1:13" ht="12.75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</row>
    <row r="381" spans="1:13" ht="12.75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</row>
    <row r="382" spans="1:13" ht="12.75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</row>
    <row r="383" spans="1:13" ht="12.75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</row>
    <row r="384" spans="1:13" ht="12.75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</row>
    <row r="385" spans="1:13" ht="12.75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</row>
    <row r="386" spans="1:13" ht="12.75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</row>
    <row r="387" spans="1:13" ht="12.75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</row>
    <row r="388" spans="1:13" ht="12.75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</row>
    <row r="389" spans="1:13" ht="12.75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</row>
    <row r="390" spans="1:13" ht="12.75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</row>
    <row r="391" spans="1:13" ht="12.75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</row>
    <row r="392" spans="1:13" ht="12.75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</row>
    <row r="393" spans="1:13" ht="12.75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</row>
    <row r="394" spans="1:13" ht="12.75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</row>
    <row r="395" spans="1:13" ht="12.75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</row>
    <row r="396" spans="1:13" ht="12.75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</row>
    <row r="397" spans="1:13" ht="12.75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</row>
    <row r="398" spans="1:13" ht="12.75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</row>
    <row r="399" spans="1:13" ht="12.75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</row>
    <row r="400" spans="1:13" ht="12.75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</row>
    <row r="401" spans="1:13" ht="12.75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</row>
    <row r="402" spans="1:13" ht="12.75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</row>
    <row r="403" spans="1:13" ht="12.75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</row>
    <row r="404" spans="1:13" ht="12.75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</row>
    <row r="405" spans="1:13" ht="12.75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</row>
    <row r="406" spans="1:13" ht="12.75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</row>
    <row r="407" spans="1:13" ht="12.75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</row>
    <row r="408" spans="1:13" ht="12.75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</row>
    <row r="409" spans="1:13" ht="12.75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</row>
    <row r="410" spans="1:13" ht="12.75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</row>
    <row r="411" spans="1:13" ht="12.75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</row>
    <row r="412" spans="1:13" ht="12.75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</row>
    <row r="413" spans="1:13" ht="12.75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</row>
    <row r="414" spans="1:13" ht="12.75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</row>
    <row r="415" spans="1:13" ht="12.75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</row>
    <row r="416" spans="1:13" ht="12.75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</row>
    <row r="417" spans="1:13" ht="12.75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</row>
    <row r="418" spans="1:13" ht="12.75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</row>
    <row r="419" spans="1:13" ht="12.75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</row>
    <row r="420" spans="1:13" ht="12.75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</row>
    <row r="421" spans="1:13" ht="12.75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</row>
    <row r="422" spans="1:13" ht="12.75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</row>
    <row r="423" spans="1:13" ht="12.75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</row>
    <row r="424" spans="1:13" ht="12.75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</row>
    <row r="425" spans="1:13" ht="12.75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</row>
    <row r="426" spans="1:13" ht="12.75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</row>
    <row r="427" spans="1:13" ht="12.75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</row>
    <row r="428" spans="1:13" ht="12.75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</row>
    <row r="429" spans="1:13" ht="12.75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</row>
    <row r="430" spans="1:13" ht="12.75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</row>
    <row r="431" spans="1:13" ht="12.75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</row>
    <row r="432" spans="1:13" ht="12.75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</row>
    <row r="433" spans="1:13" ht="12.75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</row>
    <row r="434" spans="1:13" ht="12.75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</row>
    <row r="435" spans="1:13" ht="12.75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</row>
    <row r="436" spans="1:13" ht="12.75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</row>
    <row r="437" spans="1:13" ht="12.75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</row>
    <row r="438" spans="1:13" ht="12.75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</row>
    <row r="439" spans="1:13" ht="12.75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</row>
    <row r="440" spans="1:13" ht="12.75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</row>
    <row r="441" spans="1:13" ht="12.75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</row>
    <row r="442" spans="1:13" ht="12.75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</row>
    <row r="443" spans="1:13" ht="12.75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</row>
    <row r="444" spans="1:13" ht="12.75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</row>
    <row r="445" spans="1:13" ht="12.75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</row>
    <row r="446" spans="1:13" ht="12.75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</row>
    <row r="447" spans="1:13" ht="12.75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</row>
    <row r="448" spans="1:13" ht="12.75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</row>
    <row r="449" spans="1:13" ht="12.75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</row>
    <row r="450" spans="1:13" ht="12.75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</row>
    <row r="451" spans="1:13" ht="12.75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</row>
    <row r="452" spans="1:13" ht="12.75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</row>
    <row r="453" spans="1:13" ht="12.75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</row>
    <row r="454" spans="1:13" ht="12.75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</row>
    <row r="455" spans="1:13" ht="12.75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</row>
    <row r="456" spans="1:13" ht="12.75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</row>
    <row r="457" spans="1:13" ht="12.75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</row>
    <row r="458" spans="1:13" ht="12.75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</row>
    <row r="459" spans="1:13" ht="12.75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</row>
    <row r="460" spans="1:13" ht="12.75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</row>
    <row r="461" spans="1:13" ht="12.75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</row>
    <row r="462" spans="1:13" ht="12.75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</row>
    <row r="463" spans="1:13" ht="12.75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</row>
    <row r="464" spans="1:13" ht="12.75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</row>
    <row r="465" spans="1:13" ht="12.75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</row>
    <row r="466" spans="1:13" ht="12.75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</row>
    <row r="467" spans="1:13" ht="12.75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</row>
    <row r="468" spans="1:13" ht="12.75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</row>
    <row r="469" spans="1:13" ht="12.75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</row>
    <row r="470" spans="1:13" ht="12.75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</row>
    <row r="471" spans="1:13" ht="12.75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</row>
    <row r="472" spans="1:13" ht="12.75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</row>
    <row r="473" spans="1:13" ht="12.75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</row>
    <row r="474" spans="1:13" ht="12.75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</row>
    <row r="475" spans="1:13" ht="12.75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</row>
    <row r="476" spans="1:13" ht="12.75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</row>
    <row r="477" spans="1:13" ht="12.75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</row>
    <row r="478" spans="1:13" ht="12.75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</row>
    <row r="479" spans="1:13" ht="12.75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</row>
    <row r="480" spans="1:13" ht="12.75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</row>
    <row r="481" spans="1:13" ht="12.75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</row>
    <row r="482" spans="1:13" ht="12.75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</row>
    <row r="483" spans="1:13" ht="12.75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</row>
    <row r="484" spans="1:13" ht="12.75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</row>
    <row r="485" spans="1:13" ht="12.75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</row>
    <row r="486" spans="1:13" ht="12.75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</row>
    <row r="487" spans="1:13" ht="12.75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</row>
    <row r="488" spans="1:13" ht="12.75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</row>
    <row r="489" spans="1:13" ht="12.75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</row>
    <row r="490" spans="1:13" ht="12.75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</row>
    <row r="491" spans="1:13" ht="12.75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</row>
    <row r="492" spans="1:13" ht="12.75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</row>
    <row r="493" spans="1:13" ht="12.75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</row>
    <row r="494" spans="1:13" ht="12.75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</row>
    <row r="495" spans="1:13" ht="12.75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</row>
    <row r="496" spans="1:13" ht="12.75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</row>
    <row r="497" spans="1:13" ht="12.75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</row>
    <row r="498" spans="1:13" ht="12.75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</row>
    <row r="499" spans="1:13" ht="12.75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</row>
    <row r="500" spans="1:13" ht="12.75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</row>
    <row r="501" spans="1:13" ht="12.75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</row>
    <row r="502" spans="1:13" ht="12.75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</row>
    <row r="503" spans="1:13" ht="12.75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</row>
    <row r="504" spans="1:13" ht="12.75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</row>
    <row r="505" spans="1:13" ht="12.75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</row>
    <row r="506" spans="1:13" ht="12.75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</row>
    <row r="507" spans="1:13" ht="12.75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</row>
    <row r="508" spans="1:13" ht="12.75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</row>
    <row r="509" spans="1:13" ht="12.75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</row>
    <row r="510" spans="1:13" ht="12.75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</row>
    <row r="511" spans="1:13" ht="12.75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</row>
    <row r="512" spans="1:13" ht="12.75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</row>
    <row r="513" spans="1:13" ht="12.75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</row>
    <row r="514" spans="1:13" ht="12.75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</row>
    <row r="515" spans="1:13" ht="12.75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</row>
    <row r="516" spans="1:13" ht="12.75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</row>
    <row r="517" spans="1:13" ht="12.75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</row>
    <row r="518" spans="1:13" ht="12.75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</row>
    <row r="519" spans="1:13" ht="12.75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</row>
    <row r="520" spans="1:13" ht="12.75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</row>
    <row r="521" spans="1:13" ht="12.75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</row>
    <row r="522" spans="1:13" ht="12.75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</row>
    <row r="523" spans="1:13" ht="12.75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</row>
    <row r="524" spans="1:13" ht="12.75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</row>
    <row r="525" spans="1:13" ht="12.75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</row>
    <row r="526" spans="1:13" ht="12.75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</row>
    <row r="527" spans="1:13" ht="12.75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</row>
    <row r="528" spans="1:13" ht="12.75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</row>
    <row r="529" spans="1:13" ht="12.75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</row>
    <row r="530" spans="1:13" ht="12.75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</row>
    <row r="531" spans="1:13" ht="12.75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</row>
    <row r="532" spans="1:13" ht="12.75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</row>
    <row r="533" spans="1:13" ht="12.75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</row>
    <row r="534" spans="1:13" ht="12.75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</row>
    <row r="535" spans="1:13" ht="12.75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</row>
    <row r="536" spans="1:13" ht="12.75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</row>
    <row r="537" spans="1:13" ht="12.75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</row>
    <row r="538" spans="1:13" ht="12.75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</row>
    <row r="539" spans="1:13" ht="12.75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</row>
    <row r="540" spans="1:13" ht="12.75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</row>
    <row r="541" spans="1:13" ht="12.75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</row>
    <row r="542" spans="1:13" ht="12.75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</row>
    <row r="543" spans="1:13" ht="12.75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</row>
    <row r="544" spans="1:13" ht="12.75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</row>
    <row r="545" spans="1:13" ht="12.75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</row>
    <row r="546" spans="1:13" ht="12.75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</row>
    <row r="547" spans="1:13" ht="12.75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</row>
    <row r="548" spans="1:13" ht="12.75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</row>
    <row r="549" spans="1:13" ht="12.75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</row>
    <row r="550" spans="1:13" ht="12.75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</row>
    <row r="551" spans="1:13" ht="12.75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</row>
    <row r="552" spans="1:13" ht="12.75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</row>
    <row r="553" spans="1:13" ht="12.75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</row>
    <row r="554" spans="1:13" ht="12.75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</row>
    <row r="555" spans="1:13" ht="12.75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</row>
    <row r="556" spans="1:13" ht="12.75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</row>
    <row r="557" spans="1:13" ht="12.75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</row>
    <row r="558" spans="1:13" ht="12.75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</row>
    <row r="559" spans="1:13" ht="12.75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</row>
    <row r="560" spans="1:13" ht="12.75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</row>
    <row r="561" spans="1:13" ht="12.75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</row>
    <row r="562" spans="1:13" ht="12.75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</row>
    <row r="563" spans="1:13" ht="12.75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</row>
    <row r="564" spans="1:13" ht="12.75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</row>
    <row r="565" spans="1:13" ht="12.75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</row>
    <row r="566" spans="1:13" ht="12.75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</row>
    <row r="567" spans="1:13" ht="12.75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</row>
    <row r="568" spans="1:13" ht="12.75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</row>
    <row r="569" spans="1:13" ht="12.75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</row>
    <row r="570" spans="1:13" ht="12.75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</row>
    <row r="571" spans="1:13" ht="12.75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</row>
    <row r="572" spans="1:13" ht="12.75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</row>
    <row r="573" spans="1:13" ht="12.75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</row>
    <row r="574" spans="1:13" ht="12.75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</row>
    <row r="575" spans="1:13" ht="12.75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</row>
    <row r="576" spans="1:13" ht="12.75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</row>
    <row r="577" spans="1:13" ht="12.75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</row>
    <row r="578" spans="1:13" ht="12.75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</row>
    <row r="579" spans="1:13" ht="12.75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</row>
    <row r="580" spans="1:13" ht="12.75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</row>
    <row r="581" spans="1:13" ht="12.75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</row>
    <row r="582" spans="1:13" ht="12.75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</row>
    <row r="583" spans="1:13" ht="12.75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</row>
    <row r="584" spans="1:13" ht="12.75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</row>
    <row r="585" spans="1:13" ht="12.75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</row>
    <row r="586" spans="1:13" ht="12.75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</row>
    <row r="587" spans="1:13" ht="12.75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</row>
    <row r="588" spans="1:13" ht="12.75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</row>
    <row r="589" spans="1:13" ht="12.75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</row>
    <row r="590" spans="1:13" ht="12.75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</row>
    <row r="591" spans="1:13" ht="12.75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</row>
    <row r="592" spans="1:13" ht="12.75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</row>
    <row r="593" spans="1:13" ht="12.75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</row>
    <row r="594" spans="1:13" ht="12.75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</row>
    <row r="595" spans="1:13" ht="12.75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</row>
    <row r="596" spans="1:13" ht="12.75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</row>
    <row r="597" spans="1:13" ht="12.75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</row>
    <row r="598" spans="1:13" ht="12.75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</row>
    <row r="599" spans="1:13" ht="12.75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</row>
    <row r="600" spans="1:13" ht="12.75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</row>
    <row r="601" spans="1:13" ht="12.75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</row>
    <row r="602" spans="1:13" ht="12.75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</row>
    <row r="603" spans="1:13" ht="12.75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</row>
    <row r="604" spans="1:13" ht="12.75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</row>
    <row r="605" spans="1:13" ht="12.75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</row>
    <row r="606" spans="1:13" ht="12.75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</row>
    <row r="607" spans="1:13" ht="12.75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</row>
    <row r="608" spans="1:13" ht="12.75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</row>
    <row r="609" spans="1:13" ht="12.75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</row>
    <row r="610" spans="1:13" ht="12.75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</row>
    <row r="611" spans="1:13" ht="12.75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</row>
    <row r="612" spans="1:13" ht="12.75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</row>
    <row r="613" spans="1:13" ht="12.75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</row>
    <row r="614" spans="1:13" ht="12.75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</row>
    <row r="615" spans="1:13" ht="12.75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</row>
    <row r="616" spans="1:13" ht="12.75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</row>
    <row r="617" spans="1:13" ht="12.75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</row>
    <row r="618" spans="1:13" ht="12.75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</row>
    <row r="619" spans="1:13" ht="12.75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</row>
    <row r="620" spans="1:13" ht="12.75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</row>
    <row r="621" spans="1:13" ht="12.75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</row>
    <row r="622" spans="1:13" ht="12.75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</row>
    <row r="623" spans="1:13" ht="12.75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</row>
    <row r="624" spans="1:13" ht="12.75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</row>
    <row r="625" spans="1:13" ht="12.75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</row>
    <row r="626" spans="1:13" ht="12.75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</row>
    <row r="627" spans="1:13" ht="12.75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</row>
    <row r="628" spans="1:13" ht="12.75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</row>
    <row r="629" spans="1:13" ht="12.75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</row>
    <row r="630" spans="1:13" ht="12.75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</row>
    <row r="631" spans="1:13" ht="12.75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</row>
    <row r="632" spans="1:13" ht="12.75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</row>
    <row r="633" spans="1:13" ht="12.75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</row>
    <row r="634" spans="1:13" ht="12.75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</row>
    <row r="635" spans="1:13" ht="12.75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</row>
    <row r="636" spans="1:13" ht="12.75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</row>
    <row r="637" spans="1:13" ht="12.75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</row>
    <row r="638" spans="1:13" ht="12.75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</row>
    <row r="639" spans="1:13" ht="12.75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</row>
    <row r="640" spans="1:13" ht="12.75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</row>
    <row r="641" spans="1:13" ht="12.75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</row>
    <row r="642" spans="1:13" ht="12.75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</row>
    <row r="643" spans="1:13" ht="12.75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</row>
    <row r="644" spans="1:13" ht="12.75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</row>
    <row r="645" spans="1:13" ht="12.75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</row>
    <row r="646" spans="1:13" ht="12.75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</row>
    <row r="647" spans="1:13" ht="12.75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</row>
    <row r="648" spans="1:13" ht="12.75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</row>
    <row r="649" spans="1:13" ht="12.75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</row>
    <row r="650" spans="1:13" ht="12.75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</row>
    <row r="651" spans="1:13" ht="12.75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</row>
    <row r="652" spans="1:13" ht="12.75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</row>
    <row r="653" spans="1:13" ht="12.75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</row>
    <row r="654" spans="1:13" ht="12.75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</row>
    <row r="655" spans="1:13" ht="12.75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</row>
    <row r="656" spans="1:13" ht="12.75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</row>
    <row r="657" spans="1:13" ht="12.75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</row>
    <row r="658" spans="1:13" ht="12.75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</row>
    <row r="659" spans="1:13" ht="12.75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</row>
    <row r="660" spans="1:13" ht="12.75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</row>
    <row r="661" spans="1:13" ht="12.75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</row>
    <row r="662" spans="1:13" ht="12.75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</row>
    <row r="663" spans="1:13" ht="12.75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</row>
    <row r="664" spans="1:13" ht="12.75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</row>
    <row r="665" spans="1:13" ht="12.75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</row>
    <row r="666" spans="1:13" ht="12.75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</row>
    <row r="667" spans="1:13" ht="12.75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</row>
    <row r="668" spans="1:13" ht="12.75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</row>
    <row r="669" spans="1:13" ht="12.75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</row>
    <row r="670" spans="1:13" ht="12.75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</row>
    <row r="671" spans="1:13" ht="12.75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</row>
    <row r="672" spans="1:13" ht="12.75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</row>
    <row r="673" spans="1:13" ht="12.75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</row>
    <row r="674" spans="1:13" ht="12.75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</row>
    <row r="675" spans="1:13" ht="12.75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</row>
    <row r="676" spans="1:13" ht="12.75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</row>
    <row r="677" spans="1:13" ht="12.75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</row>
    <row r="678" spans="1:13" ht="12.75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</row>
    <row r="679" spans="1:13" ht="12.75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</row>
    <row r="680" spans="1:13" ht="12.75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</row>
    <row r="681" spans="1:13" ht="12.75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</row>
    <row r="682" spans="1:13" ht="12.75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</row>
    <row r="683" spans="1:13" ht="12.75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</row>
    <row r="684" spans="1:13" ht="12.75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</row>
    <row r="685" spans="1:13" ht="12.75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</row>
    <row r="686" spans="1:13" ht="12.75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</row>
    <row r="687" spans="1:13" ht="12.75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</row>
    <row r="688" spans="1:13" ht="12.75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</row>
    <row r="689" spans="1:13" ht="12.75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</row>
    <row r="690" spans="1:13" ht="12.75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</row>
    <row r="691" spans="1:13" ht="12.75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</row>
    <row r="692" spans="1:13" ht="12.75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</row>
    <row r="693" spans="1:13" ht="12.75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</row>
    <row r="694" spans="1:13" ht="12.75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</row>
    <row r="695" spans="1:13" ht="12.75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</row>
    <row r="696" spans="1:13" ht="12.75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</row>
    <row r="697" spans="1:13" ht="12.75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</row>
    <row r="698" spans="1:13" ht="12.75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</row>
    <row r="699" spans="1:13" ht="12.75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</row>
    <row r="700" spans="1:13" ht="12.75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</row>
    <row r="701" spans="1:13" ht="12.75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</row>
    <row r="702" spans="1:13" ht="12.75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</row>
    <row r="703" spans="1:13" ht="12.75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</row>
    <row r="704" spans="1:13" ht="12.75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</row>
    <row r="705" spans="1:13" ht="12.75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</row>
    <row r="706" spans="1:13" ht="12.75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</row>
    <row r="707" spans="1:13" ht="12.75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</row>
    <row r="708" spans="1:13" ht="12.75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</row>
    <row r="709" spans="1:13" ht="12.75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</row>
    <row r="710" spans="1:13" ht="12.75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</row>
    <row r="711" spans="1:13" ht="12.75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</row>
    <row r="712" spans="1:13" ht="12.75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</row>
    <row r="713" spans="1:13" ht="12.75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</row>
    <row r="714" spans="1:13" ht="12.75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</row>
    <row r="715" spans="1:13" ht="12.75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</row>
    <row r="716" spans="1:13" ht="12.75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</row>
    <row r="717" spans="1:13" ht="12.75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</row>
    <row r="718" spans="1:13" ht="12.75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</row>
    <row r="719" spans="1:13" ht="12.75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</row>
    <row r="720" spans="1:13" ht="12.75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</row>
    <row r="721" spans="1:13" ht="12.75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</row>
    <row r="722" spans="1:13" ht="12.75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</row>
    <row r="723" spans="1:13" ht="12.75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</row>
    <row r="724" spans="1:13" ht="12.75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</row>
    <row r="725" spans="1:13" ht="12.75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</row>
    <row r="726" spans="1:13" ht="12.75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</row>
    <row r="727" spans="1:13" ht="12.75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</row>
    <row r="728" spans="1:13" ht="12.75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</row>
    <row r="729" spans="1:13" ht="12.75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</row>
    <row r="730" spans="1:13" ht="12.75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</row>
    <row r="731" spans="1:13" ht="12.75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</row>
    <row r="732" spans="1:13" ht="12.75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</row>
    <row r="733" spans="1:13" ht="12.75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</row>
    <row r="734" spans="1:13" ht="12.75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</row>
    <row r="735" spans="1:13" ht="12.75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</row>
    <row r="736" spans="1:13" ht="12.75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</row>
    <row r="737" spans="1:13" ht="12.75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</row>
    <row r="738" spans="1:13" ht="12.75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</row>
    <row r="739" spans="1:13" ht="12.75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</row>
    <row r="740" spans="1:13" ht="12.75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</row>
    <row r="741" spans="1:13" ht="12.75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</row>
    <row r="742" spans="1:13" ht="12.75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</row>
    <row r="743" spans="1:13" ht="12.75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</row>
    <row r="744" spans="1:13" ht="12.75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</row>
    <row r="745" spans="1:13" ht="12.75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</row>
    <row r="746" spans="1:13" ht="12.75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</row>
    <row r="747" spans="1:13" ht="12.75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</row>
    <row r="748" spans="1:13" ht="12.75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</row>
    <row r="749" spans="1:13" ht="12.75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</row>
    <row r="750" spans="1:13" ht="12.75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</row>
    <row r="751" spans="1:13" ht="12.75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</row>
    <row r="752" spans="1:13" ht="12.75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</row>
    <row r="753" spans="1:13" ht="12.75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</row>
    <row r="754" spans="1:13" ht="12.75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</row>
    <row r="755" spans="1:13" ht="12.75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</row>
    <row r="756" spans="1:13" ht="12.75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</row>
    <row r="757" spans="1:13" ht="12.75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</row>
    <row r="758" spans="1:13" ht="12.75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</row>
    <row r="759" spans="1:13" ht="12.75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</row>
    <row r="760" spans="1:13" ht="12.75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</row>
    <row r="761" spans="1:13" ht="12.75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</row>
    <row r="762" spans="1:13" ht="12.75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</row>
    <row r="763" spans="1:13" ht="12.75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</row>
    <row r="764" spans="1:13" ht="12.75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</row>
    <row r="765" spans="1:13" ht="12.75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</row>
    <row r="766" spans="1:13" ht="12.75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</row>
    <row r="767" spans="1:13" ht="12.75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</row>
    <row r="768" spans="1:13" ht="12.75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</row>
    <row r="769" spans="1:13" ht="12.75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</row>
    <row r="770" spans="1:13" ht="12.75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</row>
    <row r="771" spans="1:13" ht="12.75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</row>
    <row r="772" spans="1:13" ht="12.75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</row>
    <row r="773" spans="1:13" ht="12.75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</row>
    <row r="774" spans="1:13" ht="12.75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</row>
    <row r="775" spans="1:13" ht="12.75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</row>
    <row r="776" spans="1:13" ht="12.75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</row>
    <row r="777" spans="1:13" ht="12.75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</row>
    <row r="778" spans="1:13" ht="12.75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</row>
    <row r="779" spans="1:13" ht="12.75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</row>
    <row r="780" spans="1:13" ht="12.75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</row>
    <row r="781" spans="1:13" ht="12.75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</row>
    <row r="782" spans="1:13" ht="12.75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</row>
    <row r="783" spans="1:13" ht="12.75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</row>
    <row r="784" spans="1:13" ht="12.75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</row>
    <row r="785" spans="1:13" ht="12.75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</row>
    <row r="786" spans="1:13" ht="12.75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</row>
    <row r="787" spans="1:13" ht="12.75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</row>
    <row r="788" spans="1:13" ht="12.75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</row>
    <row r="789" spans="1:13" ht="12.75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</row>
    <row r="790" spans="1:13" ht="12.75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</row>
    <row r="791" spans="1:13" ht="12.75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</row>
    <row r="792" spans="1:13" ht="12.75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</row>
    <row r="793" spans="1:13" ht="12.75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</row>
    <row r="794" spans="1:13" ht="12.75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</row>
    <row r="795" spans="1:13" ht="12.75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</row>
    <row r="796" spans="1:13" ht="12.75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</row>
    <row r="797" spans="1:13" ht="12.75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</row>
    <row r="798" spans="1:13" ht="12.75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</row>
    <row r="799" spans="1:13" ht="12.75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</row>
    <row r="800" spans="1:13" ht="12.75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</row>
    <row r="801" spans="1:13" ht="12.75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</row>
    <row r="802" spans="1:13" ht="12.75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</row>
    <row r="803" spans="1:13" ht="12.75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</row>
    <row r="804" spans="1:13" ht="12.75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</row>
    <row r="805" spans="1:13" ht="12.75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</row>
    <row r="806" spans="1:13" ht="12.75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</row>
    <row r="807" spans="1:13" ht="12.75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</row>
    <row r="808" spans="1:13" ht="12.75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</row>
    <row r="809" spans="1:13" ht="12.75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</row>
    <row r="810" spans="1:13" ht="12.75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</row>
    <row r="811" spans="1:13" ht="12.75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</row>
    <row r="812" spans="1:13" ht="12.75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</row>
    <row r="813" spans="1:13" ht="12.75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</row>
    <row r="814" spans="1:13" ht="12.75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</row>
    <row r="815" spans="1:13" ht="12.75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</row>
    <row r="816" spans="1:13" ht="12.75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</row>
    <row r="817" spans="1:13" ht="12.75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</row>
    <row r="818" spans="1:13" ht="12.75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</row>
    <row r="819" spans="1:13" ht="12.75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</row>
    <row r="820" spans="1:13" ht="12.75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</row>
    <row r="821" spans="1:13" ht="12.75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</row>
    <row r="822" spans="1:13" ht="12.75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</row>
    <row r="823" spans="1:13" ht="12.75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</row>
    <row r="824" spans="1:13" ht="12.75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</row>
    <row r="825" spans="1:13" ht="12.75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</row>
    <row r="826" spans="1:13" ht="12.75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</row>
    <row r="827" spans="1:13" ht="12.75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</row>
    <row r="828" spans="1:13" ht="12.75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</row>
    <row r="829" spans="1:13" ht="12.75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</row>
    <row r="830" spans="1:13" ht="12.75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</row>
    <row r="831" spans="1:13" ht="12.75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</row>
    <row r="832" spans="1:13" ht="12.75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</row>
    <row r="833" spans="1:13" ht="12.75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</row>
    <row r="834" spans="1:13" ht="12.75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</row>
    <row r="835" spans="1:13" ht="12.75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</row>
    <row r="836" spans="1:13" ht="12.75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</row>
    <row r="837" spans="1:13" ht="12.75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</row>
    <row r="838" spans="1:13" ht="12.75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</row>
    <row r="839" spans="1:13" ht="12.75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</row>
    <row r="840" spans="1:13" ht="12.75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</row>
    <row r="841" spans="1:13" ht="12.75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</row>
    <row r="842" spans="1:13" ht="12.75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</row>
    <row r="843" spans="1:13" ht="12.75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</row>
    <row r="844" spans="1:13" ht="12.75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</row>
    <row r="845" spans="1:13" ht="12.75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</row>
    <row r="846" spans="1:13" ht="12.75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</row>
    <row r="847" spans="1:13" ht="12.75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</row>
    <row r="848" spans="1:13" ht="12.75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</row>
    <row r="849" spans="1:13" ht="12.75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</row>
    <row r="850" spans="1:13" ht="12.75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</row>
    <row r="851" spans="1:13" ht="12.75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</row>
    <row r="852" spans="1:13" ht="12.75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</row>
    <row r="853" spans="1:13" ht="12.75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</row>
    <row r="854" spans="1:13" ht="12.75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</row>
    <row r="855" spans="1:13" ht="12.75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</row>
    <row r="856" spans="1:13" ht="12.75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</row>
    <row r="857" spans="1:13" ht="12.75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</row>
    <row r="858" spans="1:13" ht="12.75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</row>
    <row r="859" spans="1:13" ht="12.75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</row>
    <row r="860" spans="1:13" ht="12.75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</row>
    <row r="861" spans="1:13" ht="12.75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</row>
    <row r="862" spans="1:13" ht="12.75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</row>
    <row r="863" spans="1:13" ht="12.75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</row>
    <row r="864" spans="1:13" ht="12.75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</row>
    <row r="865" spans="1:13" ht="12.75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</row>
    <row r="866" spans="1:13" ht="12.75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</row>
    <row r="867" spans="1:13" ht="12.75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</row>
    <row r="868" spans="1:13" ht="12.75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</row>
    <row r="869" spans="1:13" ht="12.75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</row>
    <row r="870" spans="1:13" ht="12.75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</row>
    <row r="871" spans="1:13" ht="12.75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</row>
    <row r="872" spans="1:13" ht="12.75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</row>
    <row r="873" spans="1:13" ht="12.75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</row>
    <row r="874" spans="1:13" ht="12.75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</row>
    <row r="875" spans="1:13" ht="12.75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</row>
    <row r="876" spans="1:13" ht="12.75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</row>
    <row r="877" spans="1:13" ht="12.75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</row>
    <row r="878" spans="1:13" ht="12.75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</row>
    <row r="879" spans="1:13" ht="12.75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</row>
    <row r="880" spans="1:13" ht="12.75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</row>
    <row r="881" spans="1:13" ht="12.75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</row>
    <row r="882" spans="1:13" ht="12.75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</row>
    <row r="883" spans="1:13" ht="12.75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</row>
    <row r="884" spans="1:13" ht="12.75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</row>
    <row r="885" spans="1:13" ht="12.75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</row>
    <row r="886" spans="1:13" ht="12.75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</row>
    <row r="887" spans="1:13" ht="12.75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</row>
    <row r="888" spans="1:13" ht="12.75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</row>
    <row r="889" spans="1:13" ht="12.75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</row>
    <row r="890" spans="1:13" ht="12.75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</row>
    <row r="891" spans="1:13" ht="12.75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</row>
    <row r="892" spans="1:13" ht="12.75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</row>
    <row r="893" spans="1:13" ht="12.75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</row>
    <row r="894" spans="1:13" ht="12.75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</row>
    <row r="895" spans="1:13" ht="12.75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</row>
    <row r="896" spans="1:13" ht="12.75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</row>
    <row r="897" spans="1:13" ht="12.75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</row>
    <row r="898" spans="1:13" ht="12.75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</row>
    <row r="899" spans="1:13" ht="12.75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</row>
    <row r="900" spans="1:13" ht="12.75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</row>
    <row r="901" spans="1:13" ht="12.75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</row>
    <row r="902" spans="1:13" ht="12.75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</row>
    <row r="903" spans="1:13" ht="12.75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</row>
    <row r="904" spans="1:13" ht="12.75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</row>
    <row r="905" spans="1:13" ht="12.75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</row>
    <row r="906" spans="1:13" ht="12.75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</row>
    <row r="907" spans="1:13" ht="12.75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</row>
    <row r="908" spans="1:13" ht="12.75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</row>
    <row r="909" spans="1:13" ht="12.75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</row>
    <row r="910" spans="1:13" ht="12.75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</row>
    <row r="911" spans="1:13" ht="12.75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</row>
    <row r="912" spans="1:13" ht="12.75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</row>
    <row r="913" spans="1:13" ht="12.75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</row>
    <row r="914" spans="1:13" ht="12.75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</row>
    <row r="915" spans="1:13" ht="12.75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</row>
    <row r="916" spans="1:13" ht="12.75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</row>
    <row r="917" spans="1:13" ht="12.75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</row>
    <row r="918" spans="1:13" ht="12.75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</row>
    <row r="919" spans="1:13" ht="12.75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</row>
    <row r="920" spans="1:13" ht="12.75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</row>
    <row r="921" spans="1:13" ht="12.75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</row>
    <row r="922" spans="1:13" ht="12.75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</row>
    <row r="923" spans="1:13" ht="12.75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</row>
    <row r="924" spans="1:13" ht="12.75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</row>
    <row r="925" spans="1:13" ht="12.75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</row>
    <row r="926" spans="1:13" ht="12.75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</row>
    <row r="927" spans="1:13" ht="12.75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</row>
    <row r="928" spans="1:13" ht="12.75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</row>
    <row r="929" spans="1:13" ht="12.75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</row>
    <row r="930" spans="1:13" ht="12.75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</row>
    <row r="931" spans="1:13" ht="12.75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</row>
    <row r="932" spans="1:13" ht="12.75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</row>
    <row r="933" spans="1:13" ht="12.75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</row>
    <row r="934" spans="1:13" ht="12.75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</row>
    <row r="935" spans="1:13" ht="12.75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</row>
    <row r="936" spans="1:13" ht="12.75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</row>
    <row r="937" spans="1:13" ht="12.75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</row>
    <row r="938" spans="1:13" ht="12.75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</row>
    <row r="939" spans="1:13" ht="12.75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</row>
    <row r="940" spans="1:13" ht="12.75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</row>
    <row r="941" spans="1:13" ht="12.75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</row>
    <row r="942" spans="1:13" ht="12.75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</row>
    <row r="943" spans="1:13" ht="12.75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</row>
    <row r="944" spans="1:13" ht="12.75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</row>
    <row r="945" spans="1:13" ht="12.75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</row>
    <row r="946" spans="1:13" ht="12.75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</row>
    <row r="947" spans="1:13" ht="12.75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</row>
    <row r="948" spans="1:13" ht="12.75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</row>
    <row r="949" spans="1:13" ht="12.75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</row>
    <row r="950" spans="1:13" ht="12.75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</row>
    <row r="951" spans="1:13" ht="12.75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</row>
    <row r="952" spans="1:13" ht="12.75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</row>
    <row r="953" spans="1:13" ht="12.75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</row>
    <row r="954" spans="1:13" ht="12.75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</row>
    <row r="955" spans="1:13" ht="12.75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</row>
    <row r="956" spans="1:13" ht="12.75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</row>
    <row r="957" spans="1:13" ht="12.75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</row>
    <row r="958" spans="1:13" ht="12.75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</row>
    <row r="959" spans="1:13" ht="12.75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</row>
    <row r="960" spans="1:13" ht="12.75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</row>
    <row r="961" spans="1:13" ht="12.75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</row>
    <row r="962" spans="1:13" ht="12.75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</row>
    <row r="963" spans="1:13" ht="12.75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</row>
    <row r="964" spans="1:13" ht="12.75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</row>
    <row r="965" spans="1:13" ht="12.75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</row>
    <row r="966" spans="1:13" ht="12.75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</row>
    <row r="967" spans="1:13" ht="12.75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</row>
    <row r="968" spans="1:13" ht="12.75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</row>
    <row r="969" spans="1:13" ht="12.75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</row>
    <row r="970" spans="1:13" ht="12.75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</row>
    <row r="971" spans="1:13" ht="12.75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</row>
    <row r="972" spans="1:13" ht="12.75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</row>
    <row r="973" spans="1:13" ht="12.75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</row>
    <row r="974" spans="1:13" ht="12.75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</row>
    <row r="975" spans="1:13" ht="12.75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</row>
    <row r="976" spans="1:13" ht="12.75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</row>
    <row r="977" spans="1:13" ht="12.75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</row>
    <row r="978" spans="1:13" ht="12.75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</row>
    <row r="979" spans="1:13" ht="12.75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</row>
    <row r="980" spans="1:13" ht="12.75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</row>
    <row r="981" spans="1:13" ht="12.75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</row>
    <row r="982" spans="1:13" ht="12.75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</row>
    <row r="983" spans="1:13" ht="12.75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</row>
    <row r="984" spans="1:13" ht="12.75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</row>
    <row r="985" spans="1:13" ht="12.75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</row>
    <row r="986" spans="1:13" ht="12.75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</row>
    <row r="987" spans="1:13" ht="12.75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</row>
    <row r="988" spans="1:13" ht="12.75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</row>
    <row r="989" spans="1:13" ht="12.75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</row>
    <row r="990" spans="1:13" ht="12.75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</row>
    <row r="991" spans="1:13" ht="12.75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</row>
    <row r="992" spans="1:13" ht="12.75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</row>
    <row r="993" spans="1:13" ht="12.75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</row>
    <row r="994" spans="1:13" ht="12.75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</row>
    <row r="995" spans="1:13" ht="12.75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</row>
    <row r="996" spans="1:13" ht="12.75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</row>
    <row r="997" spans="1:13" ht="12.75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</row>
    <row r="998" spans="1:13" ht="12.75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</row>
    <row r="999" spans="1:13" ht="12.75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</row>
    <row r="1000" spans="1:13" ht="12.75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</row>
    <row r="1001" spans="1:13" ht="12.75">
      <c r="A1001" s="31"/>
      <c r="B1001" s="31"/>
      <c r="C1001" s="31"/>
      <c r="D1001" s="31"/>
      <c r="E1001" s="31"/>
      <c r="F1001" s="31"/>
      <c r="G1001" s="31"/>
      <c r="H1001" s="31"/>
      <c r="I1001" s="31"/>
      <c r="J1001" s="31"/>
      <c r="K1001" s="31"/>
      <c r="L1001" s="31"/>
      <c r="M1001" s="31"/>
    </row>
    <row r="1002" spans="1:13" ht="12.75">
      <c r="A1002" s="31"/>
      <c r="B1002" s="31"/>
      <c r="C1002" s="31"/>
      <c r="D1002" s="31"/>
      <c r="E1002" s="31"/>
      <c r="F1002" s="31"/>
      <c r="G1002" s="31"/>
      <c r="H1002" s="31"/>
      <c r="I1002" s="31"/>
      <c r="J1002" s="31"/>
      <c r="K1002" s="31"/>
      <c r="L1002" s="31"/>
      <c r="M1002" s="31"/>
    </row>
    <row r="1003" spans="1:13" ht="12.75">
      <c r="A1003" s="31"/>
      <c r="B1003" s="31"/>
      <c r="C1003" s="31"/>
      <c r="D1003" s="31"/>
      <c r="E1003" s="31"/>
      <c r="F1003" s="31"/>
      <c r="G1003" s="31"/>
      <c r="H1003" s="31"/>
      <c r="I1003" s="31"/>
      <c r="J1003" s="31"/>
      <c r="K1003" s="31"/>
      <c r="L1003" s="31"/>
      <c r="M1003" s="31"/>
    </row>
    <row r="1004" spans="1:13" ht="12.75">
      <c r="A1004" s="31"/>
      <c r="B1004" s="31"/>
      <c r="C1004" s="31"/>
      <c r="D1004" s="31"/>
      <c r="E1004" s="31"/>
      <c r="F1004" s="31"/>
      <c r="G1004" s="31"/>
      <c r="H1004" s="31"/>
      <c r="I1004" s="31"/>
      <c r="J1004" s="31"/>
      <c r="K1004" s="31"/>
      <c r="L1004" s="31"/>
      <c r="M1004" s="31"/>
    </row>
    <row r="1005" spans="1:13" ht="12.75">
      <c r="A1005" s="31"/>
      <c r="B1005" s="31"/>
      <c r="C1005" s="31"/>
      <c r="D1005" s="31"/>
      <c r="E1005" s="31"/>
      <c r="F1005" s="31"/>
      <c r="G1005" s="31"/>
      <c r="H1005" s="31"/>
      <c r="I1005" s="31"/>
      <c r="J1005" s="31"/>
      <c r="K1005" s="31"/>
      <c r="L1005" s="31"/>
      <c r="M1005" s="31"/>
    </row>
    <row r="1006" spans="1:13" ht="12.75">
      <c r="A1006" s="31"/>
      <c r="B1006" s="31"/>
      <c r="C1006" s="31"/>
      <c r="D1006" s="31"/>
      <c r="E1006" s="31"/>
      <c r="F1006" s="31"/>
      <c r="G1006" s="31"/>
      <c r="H1006" s="31"/>
      <c r="I1006" s="31"/>
      <c r="J1006" s="31"/>
      <c r="K1006" s="31"/>
      <c r="L1006" s="31"/>
      <c r="M1006" s="31"/>
    </row>
    <row r="1007" spans="1:13" ht="12.75">
      <c r="A1007" s="31"/>
      <c r="B1007" s="31"/>
      <c r="C1007" s="31"/>
      <c r="D1007" s="31"/>
      <c r="E1007" s="31"/>
      <c r="F1007" s="31"/>
      <c r="G1007" s="31"/>
      <c r="H1007" s="31"/>
      <c r="I1007" s="31"/>
      <c r="J1007" s="31"/>
      <c r="K1007" s="31"/>
      <c r="L1007" s="31"/>
      <c r="M1007" s="31"/>
    </row>
    <row r="1008" spans="1:13" ht="12.75">
      <c r="A1008" s="31"/>
      <c r="B1008" s="31"/>
      <c r="C1008" s="31"/>
      <c r="D1008" s="31"/>
      <c r="E1008" s="31"/>
      <c r="F1008" s="31"/>
      <c r="G1008" s="31"/>
      <c r="H1008" s="31"/>
      <c r="I1008" s="31"/>
      <c r="J1008" s="31"/>
      <c r="K1008" s="31"/>
      <c r="L1008" s="31"/>
      <c r="M1008" s="31"/>
    </row>
    <row r="1009" spans="1:13" ht="12.75">
      <c r="A1009" s="31"/>
      <c r="B1009" s="31"/>
      <c r="C1009" s="31"/>
      <c r="D1009" s="31"/>
      <c r="E1009" s="31"/>
      <c r="F1009" s="31"/>
      <c r="G1009" s="31"/>
      <c r="H1009" s="31"/>
      <c r="I1009" s="31"/>
      <c r="J1009" s="31"/>
      <c r="K1009" s="31"/>
      <c r="L1009" s="31"/>
      <c r="M1009" s="31"/>
    </row>
    <row r="1010" spans="1:13" ht="12.75">
      <c r="A1010" s="31"/>
      <c r="B1010" s="31"/>
      <c r="C1010" s="31"/>
      <c r="D1010" s="31"/>
      <c r="E1010" s="31"/>
      <c r="F1010" s="31"/>
      <c r="G1010" s="31"/>
      <c r="H1010" s="31"/>
      <c r="I1010" s="31"/>
      <c r="J1010" s="31"/>
      <c r="K1010" s="31"/>
      <c r="L1010" s="31"/>
      <c r="M1010" s="31"/>
    </row>
    <row r="1011" spans="1:13" ht="12.75">
      <c r="A1011" s="31"/>
      <c r="B1011" s="31"/>
      <c r="C1011" s="31"/>
      <c r="D1011" s="31"/>
      <c r="E1011" s="31"/>
      <c r="F1011" s="31"/>
      <c r="G1011" s="31"/>
      <c r="H1011" s="31"/>
      <c r="I1011" s="31"/>
      <c r="J1011" s="31"/>
      <c r="K1011" s="31"/>
      <c r="L1011" s="31"/>
      <c r="M1011" s="31"/>
    </row>
    <row r="1012" spans="1:13" ht="12.75">
      <c r="A1012" s="31"/>
      <c r="B1012" s="31"/>
      <c r="C1012" s="31"/>
      <c r="D1012" s="31"/>
      <c r="E1012" s="31"/>
      <c r="F1012" s="31"/>
      <c r="G1012" s="31"/>
      <c r="H1012" s="31"/>
      <c r="I1012" s="31"/>
      <c r="J1012" s="31"/>
      <c r="K1012" s="31"/>
      <c r="L1012" s="31"/>
      <c r="M1012" s="31"/>
    </row>
    <row r="1013" spans="1:13" ht="12.75">
      <c r="A1013" s="31"/>
      <c r="B1013" s="31"/>
      <c r="C1013" s="31"/>
      <c r="D1013" s="31"/>
      <c r="E1013" s="31"/>
      <c r="F1013" s="31"/>
      <c r="G1013" s="31"/>
      <c r="H1013" s="31"/>
      <c r="I1013" s="31"/>
      <c r="J1013" s="31"/>
      <c r="K1013" s="31"/>
      <c r="L1013" s="31"/>
      <c r="M1013" s="31"/>
    </row>
    <row r="1014" spans="1:13" ht="12.75">
      <c r="A1014" s="31"/>
      <c r="B1014" s="31"/>
      <c r="C1014" s="31"/>
      <c r="D1014" s="31"/>
      <c r="E1014" s="31"/>
      <c r="F1014" s="31"/>
      <c r="G1014" s="31"/>
      <c r="H1014" s="31"/>
      <c r="I1014" s="31"/>
      <c r="J1014" s="31"/>
      <c r="K1014" s="31"/>
      <c r="L1014" s="31"/>
      <c r="M1014" s="31"/>
    </row>
    <row r="1015" spans="1:13" ht="12.75">
      <c r="A1015" s="31"/>
      <c r="B1015" s="31"/>
      <c r="C1015" s="31"/>
      <c r="D1015" s="31"/>
      <c r="E1015" s="31"/>
      <c r="F1015" s="31"/>
      <c r="G1015" s="31"/>
      <c r="H1015" s="31"/>
      <c r="I1015" s="31"/>
      <c r="J1015" s="31"/>
      <c r="K1015" s="31"/>
      <c r="L1015" s="31"/>
      <c r="M1015" s="31"/>
    </row>
    <row r="1016" spans="1:13" ht="12.75">
      <c r="A1016" s="31"/>
      <c r="B1016" s="31"/>
      <c r="C1016" s="31"/>
      <c r="D1016" s="31"/>
      <c r="E1016" s="31"/>
      <c r="F1016" s="31"/>
      <c r="G1016" s="31"/>
      <c r="H1016" s="31"/>
      <c r="I1016" s="31"/>
      <c r="J1016" s="31"/>
      <c r="K1016" s="31"/>
      <c r="L1016" s="31"/>
      <c r="M1016" s="31"/>
    </row>
    <row r="1017" spans="1:13" ht="12.75">
      <c r="A1017" s="31"/>
      <c r="B1017" s="31"/>
      <c r="C1017" s="31"/>
      <c r="D1017" s="31"/>
      <c r="E1017" s="31"/>
      <c r="F1017" s="31"/>
      <c r="G1017" s="31"/>
      <c r="H1017" s="31"/>
      <c r="I1017" s="31"/>
      <c r="J1017" s="31"/>
      <c r="K1017" s="31"/>
      <c r="L1017" s="31"/>
      <c r="M1017" s="31"/>
    </row>
    <row r="1018" spans="1:13" ht="12.75">
      <c r="A1018" s="31"/>
      <c r="B1018" s="31"/>
      <c r="C1018" s="31"/>
      <c r="D1018" s="31"/>
      <c r="E1018" s="31"/>
      <c r="F1018" s="31"/>
      <c r="G1018" s="31"/>
      <c r="H1018" s="31"/>
      <c r="I1018" s="31"/>
      <c r="J1018" s="31"/>
      <c r="K1018" s="31"/>
      <c r="L1018" s="31"/>
      <c r="M1018" s="31"/>
    </row>
    <row r="1019" spans="1:13" ht="12.75">
      <c r="A1019" s="31"/>
      <c r="B1019" s="31"/>
      <c r="C1019" s="31"/>
      <c r="D1019" s="31"/>
      <c r="E1019" s="31"/>
      <c r="F1019" s="31"/>
      <c r="G1019" s="31"/>
      <c r="H1019" s="31"/>
      <c r="I1019" s="31"/>
      <c r="J1019" s="31"/>
      <c r="K1019" s="31"/>
      <c r="L1019" s="31"/>
      <c r="M1019" s="31"/>
    </row>
    <row r="1020" spans="1:13" ht="12.75">
      <c r="A1020" s="31"/>
      <c r="B1020" s="31"/>
      <c r="C1020" s="31"/>
      <c r="D1020" s="31"/>
      <c r="E1020" s="31"/>
      <c r="F1020" s="31"/>
      <c r="G1020" s="31"/>
      <c r="H1020" s="31"/>
      <c r="I1020" s="31"/>
      <c r="J1020" s="31"/>
      <c r="K1020" s="31"/>
      <c r="L1020" s="31"/>
      <c r="M1020" s="31"/>
    </row>
    <row r="1021" spans="1:13" ht="12.75">
      <c r="A1021" s="31"/>
      <c r="B1021" s="31"/>
      <c r="C1021" s="31"/>
      <c r="D1021" s="31"/>
      <c r="E1021" s="31"/>
      <c r="F1021" s="31"/>
      <c r="G1021" s="31"/>
      <c r="H1021" s="31"/>
      <c r="I1021" s="31"/>
      <c r="J1021" s="31"/>
      <c r="K1021" s="31"/>
      <c r="L1021" s="31"/>
      <c r="M1021" s="31"/>
    </row>
    <row r="1022" spans="1:13" ht="12.75">
      <c r="A1022" s="31"/>
      <c r="B1022" s="31"/>
      <c r="C1022" s="31"/>
      <c r="D1022" s="31"/>
      <c r="E1022" s="31"/>
      <c r="F1022" s="31"/>
      <c r="G1022" s="31"/>
      <c r="H1022" s="31"/>
      <c r="I1022" s="31"/>
      <c r="J1022" s="31"/>
      <c r="K1022" s="31"/>
      <c r="L1022" s="31"/>
      <c r="M1022" s="31"/>
    </row>
    <row r="1023" spans="1:13" ht="12.75">
      <c r="A1023" s="31"/>
      <c r="B1023" s="31"/>
      <c r="C1023" s="31"/>
      <c r="D1023" s="31"/>
      <c r="E1023" s="31"/>
      <c r="F1023" s="31"/>
      <c r="G1023" s="31"/>
      <c r="H1023" s="31"/>
      <c r="I1023" s="31"/>
      <c r="J1023" s="31"/>
      <c r="K1023" s="31"/>
      <c r="L1023" s="31"/>
      <c r="M1023" s="31"/>
    </row>
    <row r="1024" spans="1:13" ht="12.75">
      <c r="A1024" s="31"/>
      <c r="B1024" s="31"/>
      <c r="C1024" s="31"/>
      <c r="D1024" s="31"/>
      <c r="E1024" s="31"/>
      <c r="F1024" s="31"/>
      <c r="G1024" s="31"/>
      <c r="H1024" s="31"/>
      <c r="I1024" s="31"/>
      <c r="J1024" s="31"/>
      <c r="K1024" s="31"/>
      <c r="L1024" s="31"/>
      <c r="M1024" s="31"/>
    </row>
    <row r="1025" spans="1:13" ht="12.75">
      <c r="A1025" s="31"/>
      <c r="B1025" s="31"/>
      <c r="C1025" s="31"/>
      <c r="D1025" s="31"/>
      <c r="E1025" s="31"/>
      <c r="F1025" s="31"/>
      <c r="G1025" s="31"/>
      <c r="H1025" s="31"/>
      <c r="I1025" s="31"/>
      <c r="J1025" s="31"/>
      <c r="K1025" s="31"/>
      <c r="L1025" s="31"/>
      <c r="M1025" s="31"/>
    </row>
    <row r="1026" spans="1:13" ht="12.75">
      <c r="A1026" s="31"/>
      <c r="B1026" s="31"/>
      <c r="C1026" s="31"/>
      <c r="D1026" s="31"/>
      <c r="E1026" s="31"/>
      <c r="F1026" s="31"/>
      <c r="G1026" s="31"/>
      <c r="H1026" s="31"/>
      <c r="I1026" s="31"/>
      <c r="J1026" s="31"/>
      <c r="K1026" s="31"/>
      <c r="L1026" s="31"/>
      <c r="M1026" s="31"/>
    </row>
    <row r="1027" spans="1:13" ht="12.75">
      <c r="A1027" s="31"/>
      <c r="B1027" s="31"/>
      <c r="C1027" s="31"/>
      <c r="D1027" s="31"/>
      <c r="E1027" s="31"/>
      <c r="F1027" s="31"/>
      <c r="G1027" s="31"/>
      <c r="H1027" s="31"/>
      <c r="I1027" s="31"/>
      <c r="J1027" s="31"/>
      <c r="K1027" s="31"/>
      <c r="L1027" s="31"/>
      <c r="M1027" s="31"/>
    </row>
    <row r="1028" spans="1:13" ht="12.75">
      <c r="A1028" s="31"/>
      <c r="B1028" s="31"/>
      <c r="C1028" s="31"/>
      <c r="D1028" s="31"/>
      <c r="E1028" s="31"/>
      <c r="F1028" s="31"/>
      <c r="G1028" s="31"/>
      <c r="H1028" s="31"/>
      <c r="I1028" s="31"/>
      <c r="J1028" s="31"/>
      <c r="K1028" s="31"/>
      <c r="L1028" s="31"/>
      <c r="M1028" s="31"/>
    </row>
    <row r="1029" spans="1:13" ht="12.75">
      <c r="A1029" s="31"/>
      <c r="B1029" s="31"/>
      <c r="C1029" s="31"/>
      <c r="D1029" s="31"/>
      <c r="E1029" s="31"/>
      <c r="F1029" s="31"/>
      <c r="G1029" s="31"/>
      <c r="H1029" s="31"/>
      <c r="I1029" s="31"/>
      <c r="J1029" s="31"/>
      <c r="K1029" s="31"/>
      <c r="L1029" s="31"/>
      <c r="M1029" s="31"/>
    </row>
    <row r="1030" spans="1:13" ht="12.75">
      <c r="A1030" s="31"/>
      <c r="B1030" s="31"/>
      <c r="C1030" s="31"/>
      <c r="D1030" s="31"/>
      <c r="E1030" s="31"/>
      <c r="F1030" s="31"/>
      <c r="G1030" s="31"/>
      <c r="H1030" s="31"/>
      <c r="I1030" s="31"/>
      <c r="J1030" s="31"/>
      <c r="K1030" s="31"/>
      <c r="L1030" s="31"/>
      <c r="M1030" s="31"/>
    </row>
    <row r="1031" spans="1:13" ht="12.75">
      <c r="A1031" s="31"/>
      <c r="B1031" s="31"/>
      <c r="C1031" s="31"/>
      <c r="D1031" s="31"/>
      <c r="E1031" s="31"/>
      <c r="F1031" s="31"/>
      <c r="G1031" s="31"/>
      <c r="H1031" s="31"/>
      <c r="I1031" s="31"/>
      <c r="J1031" s="31"/>
      <c r="K1031" s="31"/>
      <c r="L1031" s="31"/>
      <c r="M1031" s="31"/>
    </row>
    <row r="1032" spans="1:13" ht="12.75">
      <c r="A1032" s="31"/>
      <c r="B1032" s="31"/>
      <c r="C1032" s="31"/>
      <c r="D1032" s="31"/>
      <c r="E1032" s="31"/>
      <c r="F1032" s="31"/>
      <c r="G1032" s="31"/>
      <c r="H1032" s="31"/>
      <c r="I1032" s="31"/>
      <c r="J1032" s="31"/>
      <c r="K1032" s="31"/>
      <c r="L1032" s="31"/>
      <c r="M1032" s="31"/>
    </row>
    <row r="1033" spans="1:13" ht="12.75">
      <c r="A1033" s="31"/>
      <c r="B1033" s="31"/>
      <c r="C1033" s="31"/>
      <c r="D1033" s="31"/>
      <c r="E1033" s="31"/>
      <c r="F1033" s="31"/>
      <c r="G1033" s="31"/>
      <c r="H1033" s="31"/>
      <c r="I1033" s="31"/>
      <c r="J1033" s="31"/>
      <c r="K1033" s="31"/>
      <c r="L1033" s="31"/>
      <c r="M1033" s="31"/>
    </row>
    <row r="1034" spans="1:13" ht="12.75">
      <c r="A1034" s="31"/>
      <c r="B1034" s="31"/>
      <c r="C1034" s="31"/>
      <c r="D1034" s="31"/>
      <c r="E1034" s="31"/>
      <c r="F1034" s="31"/>
      <c r="G1034" s="31"/>
      <c r="H1034" s="31"/>
      <c r="I1034" s="31"/>
      <c r="J1034" s="31"/>
      <c r="K1034" s="31"/>
      <c r="L1034" s="31"/>
      <c r="M1034" s="31"/>
    </row>
    <row r="1035" spans="1:13" ht="12.75">
      <c r="A1035" s="31"/>
      <c r="B1035" s="31"/>
      <c r="C1035" s="31"/>
      <c r="D1035" s="31"/>
      <c r="E1035" s="31"/>
      <c r="F1035" s="31"/>
      <c r="G1035" s="31"/>
      <c r="H1035" s="31"/>
      <c r="I1035" s="31"/>
      <c r="J1035" s="31"/>
      <c r="K1035" s="31"/>
      <c r="L1035" s="31"/>
      <c r="M1035" s="31"/>
    </row>
    <row r="1036" spans="1:13" ht="12.75">
      <c r="A1036" s="31"/>
      <c r="B1036" s="31"/>
      <c r="C1036" s="31"/>
      <c r="D1036" s="31"/>
      <c r="E1036" s="31"/>
      <c r="F1036" s="31"/>
      <c r="G1036" s="31"/>
      <c r="H1036" s="31"/>
      <c r="I1036" s="31"/>
      <c r="J1036" s="31"/>
      <c r="K1036" s="31"/>
      <c r="L1036" s="31"/>
      <c r="M1036" s="31"/>
    </row>
    <row r="1037" spans="1:13" ht="12.75">
      <c r="A1037" s="31"/>
      <c r="B1037" s="31"/>
      <c r="C1037" s="31"/>
      <c r="D1037" s="31"/>
      <c r="E1037" s="31"/>
      <c r="F1037" s="31"/>
      <c r="G1037" s="31"/>
      <c r="H1037" s="31"/>
      <c r="I1037" s="31"/>
      <c r="J1037" s="31"/>
      <c r="K1037" s="31"/>
      <c r="L1037" s="31"/>
      <c r="M1037" s="31"/>
    </row>
    <row r="1038" spans="1:13" ht="12.75">
      <c r="A1038" s="31"/>
      <c r="B1038" s="31"/>
      <c r="C1038" s="31"/>
      <c r="D1038" s="31"/>
      <c r="E1038" s="31"/>
      <c r="F1038" s="31"/>
      <c r="G1038" s="31"/>
      <c r="H1038" s="31"/>
      <c r="I1038" s="31"/>
      <c r="J1038" s="31"/>
      <c r="K1038" s="31"/>
      <c r="L1038" s="31"/>
      <c r="M1038" s="31"/>
    </row>
    <row r="1039" spans="1:13" ht="12.75">
      <c r="A1039" s="31"/>
      <c r="B1039" s="31"/>
      <c r="C1039" s="31"/>
      <c r="D1039" s="31"/>
      <c r="E1039" s="31"/>
      <c r="F1039" s="31"/>
      <c r="G1039" s="31"/>
      <c r="H1039" s="31"/>
      <c r="I1039" s="31"/>
      <c r="J1039" s="31"/>
      <c r="K1039" s="31"/>
      <c r="L1039" s="31"/>
      <c r="M1039" s="31"/>
    </row>
    <row r="1040" spans="1:13" ht="12.75">
      <c r="A1040" s="31"/>
      <c r="B1040" s="31"/>
      <c r="C1040" s="31"/>
      <c r="D1040" s="31"/>
      <c r="E1040" s="31"/>
      <c r="F1040" s="31"/>
      <c r="G1040" s="31"/>
      <c r="H1040" s="31"/>
      <c r="I1040" s="31"/>
      <c r="J1040" s="31"/>
      <c r="K1040" s="31"/>
      <c r="L1040" s="31"/>
      <c r="M1040" s="31"/>
    </row>
    <row r="1041" spans="1:13" ht="12.75">
      <c r="A1041" s="31"/>
      <c r="B1041" s="31"/>
      <c r="C1041" s="31"/>
      <c r="D1041" s="31"/>
      <c r="E1041" s="31"/>
      <c r="F1041" s="31"/>
      <c r="G1041" s="31"/>
      <c r="H1041" s="31"/>
      <c r="I1041" s="31"/>
      <c r="J1041" s="31"/>
      <c r="K1041" s="31"/>
      <c r="L1041" s="31"/>
      <c r="M1041" s="31"/>
    </row>
    <row r="1042" spans="1:13" ht="12.75">
      <c r="A1042" s="31"/>
      <c r="B1042" s="31"/>
      <c r="C1042" s="31"/>
      <c r="D1042" s="31"/>
      <c r="E1042" s="31"/>
      <c r="F1042" s="31"/>
      <c r="G1042" s="31"/>
      <c r="H1042" s="31"/>
      <c r="I1042" s="31"/>
      <c r="J1042" s="31"/>
      <c r="K1042" s="31"/>
      <c r="L1042" s="31"/>
      <c r="M1042" s="31"/>
    </row>
    <row r="1043" spans="1:13" ht="12.75">
      <c r="A1043" s="31"/>
      <c r="B1043" s="31"/>
      <c r="C1043" s="31"/>
      <c r="D1043" s="31"/>
      <c r="E1043" s="31"/>
      <c r="F1043" s="31"/>
      <c r="G1043" s="31"/>
      <c r="H1043" s="31"/>
      <c r="I1043" s="31"/>
      <c r="J1043" s="31"/>
      <c r="K1043" s="31"/>
      <c r="L1043" s="31"/>
      <c r="M1043" s="31"/>
    </row>
    <row r="1044" spans="1:13" ht="12.75">
      <c r="A1044" s="31"/>
      <c r="B1044" s="31"/>
      <c r="C1044" s="31"/>
      <c r="D1044" s="31"/>
      <c r="E1044" s="31"/>
      <c r="F1044" s="31"/>
      <c r="G1044" s="31"/>
      <c r="H1044" s="31"/>
      <c r="I1044" s="31"/>
      <c r="J1044" s="31"/>
      <c r="K1044" s="31"/>
      <c r="L1044" s="31"/>
      <c r="M1044" s="31"/>
    </row>
    <row r="1045" spans="1:13" ht="12.75">
      <c r="A1045" s="31"/>
      <c r="B1045" s="31"/>
      <c r="C1045" s="31"/>
      <c r="D1045" s="31"/>
      <c r="E1045" s="31"/>
      <c r="F1045" s="31"/>
      <c r="G1045" s="31"/>
      <c r="H1045" s="31"/>
      <c r="I1045" s="31"/>
      <c r="J1045" s="31"/>
      <c r="K1045" s="31"/>
      <c r="L1045" s="31"/>
      <c r="M1045" s="31"/>
    </row>
    <row r="1046" spans="1:13" ht="12.75">
      <c r="A1046" s="31"/>
      <c r="B1046" s="31"/>
      <c r="C1046" s="31"/>
      <c r="D1046" s="31"/>
      <c r="E1046" s="31"/>
      <c r="F1046" s="31"/>
      <c r="G1046" s="31"/>
      <c r="H1046" s="31"/>
      <c r="I1046" s="31"/>
      <c r="J1046" s="31"/>
      <c r="K1046" s="31"/>
      <c r="L1046" s="31"/>
      <c r="M1046" s="31"/>
    </row>
    <row r="1047" spans="1:13" ht="12.75">
      <c r="A1047" s="31"/>
      <c r="B1047" s="31"/>
      <c r="C1047" s="31"/>
      <c r="D1047" s="31"/>
      <c r="E1047" s="31"/>
      <c r="F1047" s="31"/>
      <c r="G1047" s="31"/>
      <c r="H1047" s="31"/>
      <c r="I1047" s="31"/>
      <c r="J1047" s="31"/>
      <c r="K1047" s="31"/>
      <c r="L1047" s="31"/>
      <c r="M1047" s="31"/>
    </row>
    <row r="1048" spans="1:13" ht="12.75">
      <c r="A1048" s="31"/>
      <c r="B1048" s="31"/>
      <c r="C1048" s="31"/>
      <c r="D1048" s="31"/>
      <c r="E1048" s="31"/>
      <c r="F1048" s="31"/>
      <c r="G1048" s="31"/>
      <c r="H1048" s="31"/>
      <c r="I1048" s="31"/>
      <c r="J1048" s="31"/>
      <c r="K1048" s="31"/>
      <c r="L1048" s="31"/>
      <c r="M1048" s="31"/>
    </row>
    <row r="1049" spans="1:13" ht="12.75">
      <c r="A1049" s="31"/>
      <c r="B1049" s="31"/>
      <c r="C1049" s="31"/>
      <c r="D1049" s="31"/>
      <c r="E1049" s="31"/>
      <c r="F1049" s="31"/>
      <c r="G1049" s="31"/>
      <c r="H1049" s="31"/>
      <c r="I1049" s="31"/>
      <c r="J1049" s="31"/>
      <c r="K1049" s="31"/>
      <c r="L1049" s="31"/>
      <c r="M1049" s="31"/>
    </row>
    <row r="1050" spans="1:13" ht="12.75">
      <c r="A1050" s="31"/>
      <c r="B1050" s="31"/>
      <c r="C1050" s="31"/>
      <c r="D1050" s="31"/>
      <c r="E1050" s="31"/>
      <c r="F1050" s="31"/>
      <c r="G1050" s="31"/>
      <c r="H1050" s="31"/>
      <c r="I1050" s="31"/>
      <c r="J1050" s="31"/>
      <c r="K1050" s="31"/>
      <c r="L1050" s="31"/>
      <c r="M1050" s="31"/>
    </row>
    <row r="1051" spans="1:13" ht="12.75">
      <c r="A1051" s="31"/>
      <c r="B1051" s="31"/>
      <c r="C1051" s="31"/>
      <c r="D1051" s="31"/>
      <c r="E1051" s="31"/>
      <c r="F1051" s="31"/>
      <c r="G1051" s="31"/>
      <c r="H1051" s="31"/>
      <c r="I1051" s="31"/>
      <c r="J1051" s="31"/>
      <c r="K1051" s="31"/>
      <c r="L1051" s="31"/>
      <c r="M1051" s="31"/>
    </row>
    <row r="1052" spans="1:13" ht="12.75">
      <c r="A1052" s="31"/>
      <c r="B1052" s="31"/>
      <c r="C1052" s="31"/>
      <c r="D1052" s="31"/>
      <c r="E1052" s="31"/>
      <c r="F1052" s="31"/>
      <c r="G1052" s="31"/>
      <c r="H1052" s="31"/>
      <c r="I1052" s="31"/>
      <c r="J1052" s="31"/>
      <c r="K1052" s="31"/>
      <c r="L1052" s="31"/>
      <c r="M1052" s="31"/>
    </row>
    <row r="1053" spans="1:13" ht="12.75">
      <c r="A1053" s="31"/>
      <c r="B1053" s="31"/>
      <c r="C1053" s="31"/>
      <c r="D1053" s="31"/>
      <c r="E1053" s="31"/>
      <c r="F1053" s="31"/>
      <c r="G1053" s="31"/>
      <c r="H1053" s="31"/>
      <c r="I1053" s="31"/>
      <c r="J1053" s="31"/>
      <c r="K1053" s="31"/>
      <c r="L1053" s="31"/>
      <c r="M1053" s="85"/>
    </row>
    <row r="1054" spans="1:13" ht="12.75">
      <c r="A1054" s="31"/>
      <c r="B1054" s="31"/>
      <c r="C1054" s="31"/>
      <c r="D1054" s="31"/>
      <c r="E1054" s="31"/>
      <c r="F1054" s="31"/>
      <c r="G1054" s="31"/>
      <c r="H1054" s="31"/>
      <c r="I1054" s="31"/>
      <c r="J1054" s="31"/>
      <c r="K1054" s="31"/>
      <c r="L1054" s="31"/>
      <c r="M1054" s="85"/>
    </row>
    <row r="1055" spans="1:13" ht="12.75">
      <c r="A1055" s="31"/>
      <c r="B1055" s="31"/>
      <c r="C1055" s="31"/>
      <c r="D1055" s="31"/>
      <c r="E1055" s="31"/>
      <c r="F1055" s="31"/>
      <c r="G1055" s="31"/>
      <c r="H1055" s="31"/>
      <c r="I1055" s="31"/>
      <c r="J1055" s="31"/>
      <c r="K1055" s="31"/>
      <c r="L1055" s="31"/>
      <c r="M1055" s="85"/>
    </row>
    <row r="1056" spans="1:13" ht="12.75">
      <c r="A1056" s="31"/>
      <c r="B1056" s="31"/>
      <c r="C1056" s="31"/>
      <c r="D1056" s="31"/>
      <c r="E1056" s="31"/>
      <c r="F1056" s="31"/>
      <c r="G1056" s="31"/>
      <c r="H1056" s="31"/>
      <c r="I1056" s="31"/>
      <c r="J1056" s="31"/>
      <c r="K1056" s="31"/>
      <c r="L1056" s="31"/>
      <c r="M1056" s="31"/>
    </row>
    <row r="1057" spans="1:13" ht="12.75">
      <c r="A1057" s="31"/>
      <c r="B1057" s="31"/>
      <c r="C1057" s="31"/>
      <c r="D1057" s="31"/>
      <c r="E1057" s="31"/>
      <c r="F1057" s="31"/>
      <c r="G1057" s="31"/>
      <c r="H1057" s="31"/>
      <c r="I1057" s="31"/>
      <c r="J1057" s="31"/>
      <c r="K1057" s="31"/>
      <c r="L1057" s="39"/>
      <c r="M1057" s="31"/>
    </row>
    <row r="1058" spans="1:13" ht="12.75">
      <c r="A1058" s="31"/>
      <c r="B1058" s="31"/>
      <c r="C1058" s="31"/>
      <c r="D1058" s="31"/>
      <c r="E1058" s="31"/>
      <c r="F1058" s="31"/>
      <c r="G1058" s="31"/>
      <c r="H1058" s="31"/>
      <c r="I1058" s="31"/>
      <c r="J1058" s="31"/>
      <c r="K1058" s="31"/>
      <c r="L1058" s="39"/>
      <c r="M1058" s="31"/>
    </row>
    <row r="1059" spans="1:13" ht="12.75">
      <c r="A1059" s="31"/>
      <c r="B1059" s="31"/>
      <c r="C1059" s="31"/>
      <c r="D1059" s="31"/>
      <c r="E1059" s="31"/>
      <c r="F1059" s="31"/>
      <c r="G1059" s="31"/>
      <c r="H1059" s="31"/>
      <c r="I1059" s="31"/>
      <c r="J1059" s="31"/>
      <c r="K1059" s="31"/>
      <c r="L1059" s="31"/>
      <c r="M1059" s="31"/>
    </row>
    <row r="1060" spans="1:13" ht="12.75">
      <c r="A1060" s="31"/>
      <c r="B1060" s="31"/>
      <c r="C1060" s="31"/>
      <c r="D1060" s="31"/>
      <c r="E1060" s="31"/>
      <c r="F1060" s="31"/>
      <c r="G1060" s="31"/>
      <c r="H1060" s="31"/>
      <c r="I1060" s="31"/>
      <c r="J1060" s="31"/>
      <c r="K1060" s="31"/>
      <c r="L1060" s="39"/>
      <c r="M1060" s="31"/>
    </row>
    <row r="1061" spans="1:13" ht="12.75">
      <c r="A1061" s="31"/>
      <c r="B1061" s="31"/>
      <c r="C1061" s="31"/>
      <c r="D1061" s="31"/>
      <c r="E1061" s="31"/>
      <c r="F1061" s="31"/>
      <c r="G1061" s="31"/>
      <c r="H1061" s="31"/>
      <c r="I1061" s="31"/>
      <c r="J1061" s="31"/>
      <c r="K1061" s="31"/>
      <c r="L1061" s="39"/>
      <c r="M1061" s="31"/>
    </row>
    <row r="1062" spans="1:13" ht="12.75">
      <c r="A1062" s="31"/>
      <c r="B1062" s="31"/>
      <c r="C1062" s="31"/>
      <c r="D1062" s="31"/>
      <c r="E1062" s="31"/>
      <c r="F1062" s="31"/>
      <c r="G1062" s="31"/>
      <c r="H1062" s="31"/>
      <c r="I1062" s="31"/>
      <c r="J1062" s="31"/>
      <c r="K1062" s="31"/>
      <c r="L1062" s="31"/>
      <c r="M1062" s="31"/>
    </row>
    <row r="1063" spans="1:13" ht="12.75">
      <c r="A1063" s="31"/>
      <c r="B1063" s="31"/>
      <c r="C1063" s="31"/>
      <c r="D1063" s="31"/>
      <c r="E1063" s="31"/>
      <c r="F1063" s="31"/>
      <c r="G1063" s="31"/>
      <c r="H1063" s="31"/>
      <c r="I1063" s="31"/>
      <c r="J1063" s="31"/>
      <c r="K1063" s="31"/>
      <c r="L1063" s="31"/>
      <c r="M1063" s="31"/>
    </row>
    <row r="1064" spans="1:13" ht="12.75">
      <c r="A1064" s="31"/>
      <c r="B1064" s="31"/>
      <c r="C1064" s="31"/>
      <c r="D1064" s="31"/>
      <c r="E1064" s="31"/>
      <c r="F1064" s="31"/>
      <c r="G1064" s="31"/>
      <c r="H1064" s="31"/>
      <c r="I1064" s="31"/>
      <c r="J1064" s="31"/>
      <c r="K1064" s="31"/>
      <c r="L1064" s="31"/>
      <c r="M1064" s="31"/>
    </row>
    <row r="1065" spans="1:13" ht="12.75">
      <c r="A1065" s="31"/>
      <c r="B1065" s="31"/>
      <c r="C1065" s="31"/>
      <c r="D1065" s="31"/>
      <c r="E1065" s="31"/>
      <c r="F1065" s="31"/>
      <c r="G1065" s="31"/>
      <c r="H1065" s="31"/>
      <c r="I1065" s="31"/>
      <c r="J1065" s="31"/>
      <c r="K1065" s="31"/>
      <c r="L1065" s="31"/>
      <c r="M1065" s="31"/>
    </row>
    <row r="1066" spans="1:13" ht="12.75">
      <c r="A1066" s="31"/>
      <c r="B1066" s="31"/>
      <c r="C1066" s="31"/>
      <c r="D1066" s="31"/>
      <c r="E1066" s="31"/>
      <c r="F1066" s="31"/>
      <c r="G1066" s="31"/>
      <c r="H1066" s="31"/>
      <c r="I1066" s="31"/>
      <c r="J1066" s="31"/>
      <c r="K1066" s="31"/>
      <c r="L1066" s="31"/>
      <c r="M1066" s="31"/>
    </row>
    <row r="1067" spans="1:13" ht="12.75">
      <c r="A1067" s="31"/>
      <c r="B1067" s="31"/>
      <c r="C1067" s="31"/>
      <c r="D1067" s="31"/>
      <c r="E1067" s="31"/>
      <c r="F1067" s="31"/>
      <c r="G1067" s="31"/>
      <c r="H1067" s="31"/>
      <c r="I1067" s="31"/>
      <c r="J1067" s="31"/>
      <c r="K1067" s="31"/>
      <c r="L1067" s="31"/>
      <c r="M1067" s="31"/>
    </row>
    <row r="1068" spans="1:13" ht="12.75">
      <c r="A1068" s="31"/>
      <c r="B1068" s="31"/>
      <c r="C1068" s="31"/>
      <c r="D1068" s="31"/>
      <c r="E1068" s="31"/>
      <c r="F1068" s="31"/>
      <c r="G1068" s="31"/>
      <c r="H1068" s="31"/>
      <c r="I1068" s="31"/>
      <c r="J1068" s="31"/>
      <c r="K1068" s="31"/>
      <c r="L1068" s="31"/>
      <c r="M1068" s="31"/>
    </row>
    <row r="1069" spans="1:13" ht="12.75">
      <c r="A1069" s="31"/>
      <c r="B1069" s="31"/>
      <c r="C1069" s="31"/>
      <c r="D1069" s="31"/>
      <c r="E1069" s="31"/>
      <c r="F1069" s="31"/>
      <c r="G1069" s="31"/>
      <c r="H1069" s="31"/>
      <c r="I1069" s="31"/>
      <c r="J1069" s="31"/>
      <c r="K1069" s="31"/>
      <c r="L1069" s="31"/>
      <c r="M1069" s="31"/>
    </row>
    <row r="1070" spans="1:13" ht="12.75">
      <c r="A1070" s="31"/>
      <c r="B1070" s="31"/>
      <c r="C1070" s="31"/>
      <c r="D1070" s="31"/>
      <c r="E1070" s="31"/>
      <c r="F1070" s="31"/>
      <c r="G1070" s="31"/>
      <c r="H1070" s="31"/>
      <c r="I1070" s="31"/>
      <c r="J1070" s="31"/>
      <c r="K1070" s="31"/>
      <c r="L1070" s="31"/>
      <c r="M1070" s="31"/>
    </row>
    <row r="1071" spans="1:13" ht="12.75">
      <c r="A1071" s="31"/>
      <c r="B1071" s="31"/>
      <c r="C1071" s="31"/>
      <c r="D1071" s="31"/>
      <c r="E1071" s="31"/>
      <c r="F1071" s="31"/>
      <c r="G1071" s="31"/>
      <c r="H1071" s="31"/>
      <c r="I1071" s="31"/>
      <c r="J1071" s="31"/>
      <c r="K1071" s="31"/>
      <c r="L1071" s="31"/>
      <c r="M1071" s="31"/>
    </row>
    <row r="1072" spans="1:13" ht="12.75">
      <c r="A1072" s="31"/>
      <c r="B1072" s="31"/>
      <c r="C1072" s="31"/>
      <c r="D1072" s="31"/>
      <c r="E1072" s="31"/>
      <c r="F1072" s="31"/>
      <c r="G1072" s="31"/>
      <c r="H1072" s="31"/>
      <c r="I1072" s="31"/>
      <c r="J1072" s="31"/>
      <c r="K1072" s="31"/>
      <c r="L1072" s="31"/>
      <c r="M1072" s="31"/>
    </row>
    <row r="1073" spans="1:13" ht="12.75">
      <c r="A1073" s="31"/>
      <c r="B1073" s="31"/>
      <c r="C1073" s="31"/>
      <c r="D1073" s="31"/>
      <c r="E1073" s="31"/>
      <c r="F1073" s="31"/>
      <c r="G1073" s="31"/>
      <c r="H1073" s="31"/>
      <c r="I1073" s="31"/>
      <c r="J1073" s="31"/>
      <c r="K1073" s="31"/>
      <c r="L1073" s="31"/>
      <c r="M1073" s="31"/>
    </row>
    <row r="1074" spans="1:13" ht="12.75">
      <c r="A1074" s="31"/>
      <c r="B1074" s="31"/>
      <c r="C1074" s="31"/>
      <c r="D1074" s="31"/>
      <c r="E1074" s="31"/>
      <c r="F1074" s="31"/>
      <c r="G1074" s="31"/>
      <c r="H1074" s="31"/>
      <c r="I1074" s="31"/>
      <c r="J1074" s="31"/>
      <c r="K1074" s="31"/>
      <c r="L1074" s="31"/>
      <c r="M1074" s="31"/>
    </row>
    <row r="1075" spans="1:13" ht="12.75">
      <c r="A1075" s="31"/>
      <c r="B1075" s="31"/>
      <c r="C1075" s="31"/>
      <c r="D1075" s="31"/>
      <c r="E1075" s="31"/>
      <c r="F1075" s="31"/>
      <c r="G1075" s="31"/>
      <c r="H1075" s="31"/>
      <c r="I1075" s="31"/>
      <c r="J1075" s="31"/>
      <c r="K1075" s="31"/>
      <c r="L1075" s="31"/>
      <c r="M1075" s="31"/>
    </row>
    <row r="1076" spans="1:13" ht="12.75">
      <c r="A1076" s="31"/>
      <c r="B1076" s="31"/>
      <c r="C1076" s="31"/>
      <c r="D1076" s="31"/>
      <c r="E1076" s="31"/>
      <c r="F1076" s="31"/>
      <c r="G1076" s="31"/>
      <c r="H1076" s="31"/>
      <c r="I1076" s="31"/>
      <c r="J1076" s="31"/>
      <c r="K1076" s="31"/>
      <c r="L1076" s="31"/>
      <c r="M1076" s="31"/>
    </row>
    <row r="1077" spans="1:13" ht="12.75">
      <c r="A1077" s="31"/>
      <c r="B1077" s="31"/>
      <c r="C1077" s="31"/>
      <c r="D1077" s="31"/>
      <c r="E1077" s="31"/>
      <c r="F1077" s="31"/>
      <c r="G1077" s="31"/>
      <c r="H1077" s="31"/>
      <c r="I1077" s="31"/>
      <c r="J1077" s="31"/>
      <c r="K1077" s="31"/>
      <c r="L1077" s="31"/>
      <c r="M1077" s="31"/>
    </row>
    <row r="1078" spans="1:13" ht="12.75">
      <c r="A1078" s="31"/>
      <c r="B1078" s="31"/>
      <c r="C1078" s="31"/>
      <c r="D1078" s="31"/>
      <c r="E1078" s="31"/>
      <c r="F1078" s="31"/>
      <c r="G1078" s="31"/>
      <c r="H1078" s="31"/>
      <c r="I1078" s="31"/>
      <c r="J1078" s="31"/>
      <c r="K1078" s="31"/>
      <c r="L1078" s="31"/>
      <c r="M1078" s="31"/>
    </row>
    <row r="1079" spans="1:13" ht="12.75">
      <c r="A1079" s="31"/>
      <c r="B1079" s="31"/>
      <c r="C1079" s="31"/>
      <c r="D1079" s="31"/>
      <c r="E1079" s="31"/>
      <c r="F1079" s="31"/>
      <c r="G1079" s="31"/>
      <c r="H1079" s="31"/>
      <c r="I1079" s="31"/>
      <c r="J1079" s="31"/>
      <c r="K1079" s="31"/>
      <c r="L1079" s="31"/>
      <c r="M1079" s="31"/>
    </row>
    <row r="1080" spans="1:13" ht="12.75">
      <c r="A1080" s="31"/>
      <c r="B1080" s="31"/>
      <c r="C1080" s="31"/>
      <c r="D1080" s="31"/>
      <c r="E1080" s="31"/>
      <c r="F1080" s="31"/>
      <c r="G1080" s="31"/>
      <c r="H1080" s="31"/>
      <c r="I1080" s="31"/>
      <c r="J1080" s="31"/>
      <c r="K1080" s="31"/>
      <c r="L1080" s="31"/>
      <c r="M1080" s="31"/>
    </row>
    <row r="1081" spans="1:13" ht="12.75">
      <c r="A1081" s="31"/>
      <c r="B1081" s="31"/>
      <c r="C1081" s="31"/>
      <c r="D1081" s="31"/>
      <c r="E1081" s="31"/>
      <c r="F1081" s="31"/>
      <c r="G1081" s="31"/>
      <c r="H1081" s="31"/>
      <c r="I1081" s="31"/>
      <c r="J1081" s="31"/>
      <c r="K1081" s="31"/>
      <c r="L1081" s="31"/>
      <c r="M1081" s="31"/>
    </row>
    <row r="1082" spans="1:13" ht="12.75">
      <c r="A1082" s="31"/>
      <c r="B1082" s="31"/>
      <c r="C1082" s="31"/>
      <c r="D1082" s="31"/>
      <c r="E1082" s="31"/>
      <c r="F1082" s="31"/>
      <c r="G1082" s="31"/>
      <c r="H1082" s="31"/>
      <c r="I1082" s="31"/>
      <c r="J1082" s="31"/>
      <c r="K1082" s="31"/>
      <c r="L1082" s="31"/>
      <c r="M1082" s="31"/>
    </row>
    <row r="1083" spans="1:13" ht="12.75">
      <c r="A1083" s="31"/>
      <c r="B1083" s="31"/>
      <c r="C1083" s="31"/>
      <c r="D1083" s="31"/>
      <c r="E1083" s="31"/>
      <c r="F1083" s="31"/>
      <c r="G1083" s="31"/>
      <c r="H1083" s="31"/>
      <c r="I1083" s="31"/>
      <c r="J1083" s="31"/>
      <c r="K1083" s="31"/>
      <c r="L1083" s="31"/>
      <c r="M1083" s="31"/>
    </row>
    <row r="1084" spans="1:13" ht="12.75">
      <c r="A1084" s="31"/>
      <c r="B1084" s="31"/>
      <c r="C1084" s="31"/>
      <c r="D1084" s="31"/>
      <c r="E1084" s="31"/>
      <c r="F1084" s="31"/>
      <c r="G1084" s="31"/>
      <c r="H1084" s="31"/>
      <c r="I1084" s="31"/>
      <c r="J1084" s="31"/>
      <c r="K1084" s="31"/>
      <c r="L1084" s="31"/>
      <c r="M1084" s="31"/>
    </row>
    <row r="1085" spans="1:13" ht="12.75">
      <c r="A1085" s="31"/>
      <c r="B1085" s="31"/>
      <c r="C1085" s="31"/>
      <c r="D1085" s="31"/>
      <c r="E1085" s="31"/>
      <c r="F1085" s="31"/>
      <c r="G1085" s="31"/>
      <c r="H1085" s="31"/>
      <c r="I1085" s="31"/>
      <c r="J1085" s="31"/>
      <c r="K1085" s="31"/>
      <c r="L1085" s="31"/>
      <c r="M1085" s="31"/>
    </row>
    <row r="1086" spans="1:13" ht="12.75">
      <c r="A1086" s="31"/>
      <c r="B1086" s="31"/>
      <c r="C1086" s="31"/>
      <c r="D1086" s="31"/>
      <c r="E1086" s="31"/>
      <c r="F1086" s="31"/>
      <c r="G1086" s="31"/>
      <c r="H1086" s="31"/>
      <c r="I1086" s="31"/>
      <c r="J1086" s="31"/>
      <c r="K1086" s="31"/>
      <c r="L1086" s="31"/>
      <c r="M1086" s="31"/>
    </row>
    <row r="1087" spans="1:13" ht="12.75">
      <c r="A1087" s="31"/>
      <c r="B1087" s="31"/>
      <c r="C1087" s="31"/>
      <c r="D1087" s="31"/>
      <c r="E1087" s="31"/>
      <c r="F1087" s="31"/>
      <c r="G1087" s="31"/>
      <c r="H1087" s="31"/>
      <c r="I1087" s="31"/>
      <c r="J1087" s="31"/>
      <c r="K1087" s="31"/>
      <c r="L1087" s="31"/>
      <c r="M1087" s="31"/>
    </row>
    <row r="1088" spans="1:13" ht="12.75">
      <c r="A1088" s="31"/>
      <c r="B1088" s="31"/>
      <c r="C1088" s="31"/>
      <c r="D1088" s="31"/>
      <c r="E1088" s="31"/>
      <c r="F1088" s="31"/>
      <c r="G1088" s="31"/>
      <c r="H1088" s="31"/>
      <c r="I1088" s="31"/>
      <c r="J1088" s="31"/>
      <c r="K1088" s="31"/>
      <c r="L1088" s="31"/>
      <c r="M1088" s="31"/>
    </row>
    <row r="1089" spans="1:13" ht="12.75">
      <c r="A1089" s="31"/>
      <c r="B1089" s="31"/>
      <c r="C1089" s="31"/>
      <c r="D1089" s="31"/>
      <c r="E1089" s="31"/>
      <c r="F1089" s="31"/>
      <c r="G1089" s="31"/>
      <c r="H1089" s="31"/>
      <c r="I1089" s="31"/>
      <c r="J1089" s="31"/>
      <c r="K1089" s="31"/>
      <c r="L1089" s="31"/>
      <c r="M1089" s="31"/>
    </row>
    <row r="1090" spans="1:13" ht="12.75">
      <c r="A1090" s="31"/>
      <c r="B1090" s="31"/>
      <c r="C1090" s="31"/>
      <c r="D1090" s="31"/>
      <c r="E1090" s="31"/>
      <c r="F1090" s="31"/>
      <c r="G1090" s="31"/>
      <c r="H1090" s="31"/>
      <c r="I1090" s="31"/>
      <c r="J1090" s="31"/>
      <c r="K1090" s="31"/>
      <c r="L1090" s="31"/>
      <c r="M1090" s="31"/>
    </row>
    <row r="1091" spans="1:13" ht="12.75">
      <c r="A1091" s="31"/>
      <c r="B1091" s="31"/>
      <c r="C1091" s="31"/>
      <c r="D1091" s="31"/>
      <c r="E1091" s="31"/>
      <c r="F1091" s="31"/>
      <c r="G1091" s="31"/>
      <c r="H1091" s="31"/>
      <c r="I1091" s="31"/>
      <c r="J1091" s="31"/>
      <c r="K1091" s="31"/>
      <c r="L1091" s="31"/>
      <c r="M1091" s="31"/>
    </row>
    <row r="1092" spans="1:13" ht="12.75">
      <c r="A1092" s="31"/>
      <c r="B1092" s="31"/>
      <c r="C1092" s="31"/>
      <c r="D1092" s="31"/>
      <c r="E1092" s="31"/>
      <c r="F1092" s="31"/>
      <c r="G1092" s="31"/>
      <c r="H1092" s="31"/>
      <c r="I1092" s="31"/>
      <c r="J1092" s="31"/>
      <c r="K1092" s="31"/>
      <c r="L1092" s="31"/>
      <c r="M1092" s="31"/>
    </row>
    <row r="1093" spans="1:13" ht="12.75">
      <c r="A1093" s="31"/>
      <c r="B1093" s="31"/>
      <c r="C1093" s="31"/>
      <c r="D1093" s="31"/>
      <c r="E1093" s="31"/>
      <c r="F1093" s="31"/>
      <c r="G1093" s="31"/>
      <c r="H1093" s="31"/>
      <c r="I1093" s="31"/>
      <c r="J1093" s="31"/>
      <c r="K1093" s="31"/>
      <c r="L1093" s="31"/>
      <c r="M1093" s="31"/>
    </row>
    <row r="1094" spans="1:13" ht="12.75">
      <c r="A1094" s="31"/>
      <c r="B1094" s="31"/>
      <c r="C1094" s="31"/>
      <c r="D1094" s="31"/>
      <c r="E1094" s="31"/>
      <c r="F1094" s="31"/>
      <c r="G1094" s="31"/>
      <c r="H1094" s="31"/>
      <c r="I1094" s="31"/>
      <c r="J1094" s="31"/>
      <c r="K1094" s="31"/>
      <c r="L1094" s="31"/>
      <c r="M1094" s="31"/>
    </row>
    <row r="1095" spans="1:13" ht="12.75">
      <c r="A1095" s="31"/>
      <c r="B1095" s="31"/>
      <c r="C1095" s="31"/>
      <c r="D1095" s="31"/>
      <c r="E1095" s="31"/>
      <c r="F1095" s="31"/>
      <c r="G1095" s="31"/>
      <c r="H1095" s="31"/>
      <c r="I1095" s="31"/>
      <c r="J1095" s="31"/>
      <c r="K1095" s="31"/>
      <c r="L1095" s="31"/>
      <c r="M1095" s="31"/>
    </row>
    <row r="1096" spans="1:13" ht="12.75">
      <c r="A1096" s="31"/>
      <c r="B1096" s="31"/>
      <c r="C1096" s="31"/>
      <c r="D1096" s="31"/>
      <c r="E1096" s="31"/>
      <c r="F1096" s="31"/>
      <c r="G1096" s="31"/>
      <c r="H1096" s="31"/>
      <c r="I1096" s="31"/>
      <c r="J1096" s="31"/>
      <c r="K1096" s="31"/>
      <c r="L1096" s="31"/>
      <c r="M1096" s="31"/>
    </row>
    <row r="1097" spans="1:13" ht="12.75">
      <c r="A1097" s="31"/>
      <c r="B1097" s="31"/>
      <c r="C1097" s="31"/>
      <c r="D1097" s="31"/>
      <c r="E1097" s="31"/>
      <c r="F1097" s="31"/>
      <c r="G1097" s="31"/>
      <c r="H1097" s="31"/>
      <c r="I1097" s="31"/>
      <c r="J1097" s="31"/>
      <c r="K1097" s="31"/>
      <c r="L1097" s="31"/>
      <c r="M1097" s="31"/>
    </row>
    <row r="1098" spans="1:13" ht="12.75">
      <c r="A1098" s="31"/>
      <c r="B1098" s="31"/>
      <c r="C1098" s="31"/>
      <c r="D1098" s="31"/>
      <c r="E1098" s="31"/>
      <c r="F1098" s="31"/>
      <c r="G1098" s="31"/>
      <c r="H1098" s="31"/>
      <c r="I1098" s="31"/>
      <c r="J1098" s="31"/>
      <c r="K1098" s="31"/>
      <c r="L1098" s="31"/>
      <c r="M1098" s="31"/>
    </row>
    <row r="1099" spans="1:13" ht="12.75">
      <c r="A1099" s="31"/>
      <c r="B1099" s="31"/>
      <c r="C1099" s="31"/>
      <c r="D1099" s="31"/>
      <c r="E1099" s="31"/>
      <c r="F1099" s="31"/>
      <c r="G1099" s="31"/>
      <c r="H1099" s="31"/>
      <c r="I1099" s="31"/>
      <c r="J1099" s="31"/>
      <c r="K1099" s="31"/>
      <c r="L1099" s="31"/>
      <c r="M1099" s="31"/>
    </row>
    <row r="1100" spans="1:13" ht="12.75">
      <c r="A1100" s="31"/>
      <c r="B1100" s="31"/>
      <c r="C1100" s="31"/>
      <c r="D1100" s="31"/>
      <c r="E1100" s="31"/>
      <c r="F1100" s="31"/>
      <c r="G1100" s="31"/>
      <c r="H1100" s="31"/>
      <c r="I1100" s="31"/>
      <c r="J1100" s="31"/>
      <c r="K1100" s="31"/>
      <c r="L1100" s="31"/>
      <c r="M1100" s="31"/>
    </row>
    <row r="1101" spans="1:13" ht="12.75">
      <c r="A1101" s="31"/>
      <c r="B1101" s="31"/>
      <c r="C1101" s="31"/>
      <c r="D1101" s="31"/>
      <c r="E1101" s="31"/>
      <c r="F1101" s="31"/>
      <c r="G1101" s="31"/>
      <c r="H1101" s="31"/>
      <c r="I1101" s="31"/>
      <c r="J1101" s="31"/>
      <c r="K1101" s="31"/>
      <c r="L1101" s="31"/>
      <c r="M1101" s="31"/>
    </row>
    <row r="1102" spans="1:13" ht="12.75">
      <c r="A1102" s="31"/>
      <c r="B1102" s="31"/>
      <c r="C1102" s="31"/>
      <c r="D1102" s="31"/>
      <c r="E1102" s="31"/>
      <c r="F1102" s="31"/>
      <c r="G1102" s="31"/>
      <c r="H1102" s="31"/>
      <c r="I1102" s="31"/>
      <c r="J1102" s="31"/>
      <c r="K1102" s="31"/>
      <c r="L1102" s="31"/>
      <c r="M1102" s="31"/>
    </row>
    <row r="1103" spans="1:13" ht="12.75">
      <c r="A1103" s="31"/>
      <c r="B1103" s="31"/>
      <c r="C1103" s="31"/>
      <c r="D1103" s="31"/>
      <c r="E1103" s="31"/>
      <c r="F1103" s="31"/>
      <c r="G1103" s="31"/>
      <c r="H1103" s="31"/>
      <c r="I1103" s="31"/>
      <c r="J1103" s="31"/>
      <c r="K1103" s="31"/>
      <c r="L1103" s="31"/>
      <c r="M1103" s="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99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5703125" defaultRowHeight="15.75" customHeight="1"/>
  <cols>
    <col min="1" max="1" width="3.7109375" customWidth="1"/>
    <col min="2" max="2" width="33.7109375" customWidth="1"/>
    <col min="3" max="3" width="13.5703125" customWidth="1"/>
    <col min="4" max="4" width="20.7109375" customWidth="1"/>
    <col min="5" max="5" width="9.28515625" customWidth="1"/>
    <col min="6" max="6" width="8" customWidth="1"/>
    <col min="7" max="7" width="79.140625" customWidth="1"/>
  </cols>
  <sheetData>
    <row r="1" spans="1:7">
      <c r="A1" s="15" t="s">
        <v>68</v>
      </c>
      <c r="B1" s="16" t="s">
        <v>69</v>
      </c>
      <c r="C1" s="15" t="s">
        <v>70</v>
      </c>
      <c r="D1" s="15" t="s">
        <v>71</v>
      </c>
      <c r="E1" s="15" t="s">
        <v>0</v>
      </c>
      <c r="F1" s="17" t="s">
        <v>72</v>
      </c>
      <c r="G1" s="1" t="s">
        <v>73</v>
      </c>
    </row>
    <row r="2" spans="1:7">
      <c r="A2" s="2">
        <v>1</v>
      </c>
      <c r="B2" s="18" t="s">
        <v>74</v>
      </c>
      <c r="C2" s="2"/>
      <c r="D2" s="2"/>
      <c r="E2" s="2">
        <v>2</v>
      </c>
      <c r="F2" s="19" t="s">
        <v>75</v>
      </c>
    </row>
    <row r="3" spans="1:7">
      <c r="A3" s="2">
        <v>2</v>
      </c>
      <c r="B3" s="20" t="s">
        <v>76</v>
      </c>
      <c r="C3" s="2"/>
      <c r="D3" s="2"/>
      <c r="E3" s="2">
        <v>2</v>
      </c>
      <c r="F3" s="19" t="s">
        <v>75</v>
      </c>
    </row>
    <row r="4" spans="1:7">
      <c r="A4" s="2">
        <v>3</v>
      </c>
      <c r="B4" s="21" t="s">
        <v>77</v>
      </c>
      <c r="C4" s="2"/>
      <c r="D4" s="2"/>
      <c r="E4" s="2">
        <v>2</v>
      </c>
      <c r="F4" s="19" t="s">
        <v>75</v>
      </c>
    </row>
    <row r="5" spans="1:7">
      <c r="A5" s="2">
        <v>4</v>
      </c>
      <c r="B5" s="18" t="s">
        <v>78</v>
      </c>
      <c r="C5" s="2"/>
      <c r="D5" s="2"/>
      <c r="E5" s="2">
        <v>2</v>
      </c>
      <c r="F5" s="19" t="s">
        <v>75</v>
      </c>
    </row>
    <row r="6" spans="1:7">
      <c r="A6" s="2">
        <v>5</v>
      </c>
      <c r="B6" s="22" t="s">
        <v>79</v>
      </c>
      <c r="C6" s="2"/>
      <c r="D6" s="2"/>
      <c r="E6" s="2">
        <v>2</v>
      </c>
      <c r="F6" s="19" t="s">
        <v>75</v>
      </c>
    </row>
    <row r="7" spans="1:7">
      <c r="A7" s="2">
        <v>6</v>
      </c>
      <c r="B7" s="18" t="s">
        <v>80</v>
      </c>
      <c r="C7" s="2"/>
      <c r="D7" s="2"/>
      <c r="E7" s="2">
        <v>2</v>
      </c>
      <c r="F7" s="19" t="s">
        <v>75</v>
      </c>
    </row>
    <row r="8" spans="1:7">
      <c r="A8" s="2">
        <v>7</v>
      </c>
      <c r="B8" s="20" t="s">
        <v>81</v>
      </c>
      <c r="C8" s="2"/>
      <c r="D8" s="2"/>
      <c r="E8" s="2">
        <v>2</v>
      </c>
      <c r="F8" s="19" t="s">
        <v>75</v>
      </c>
    </row>
    <row r="9" spans="1:7">
      <c r="A9" s="2">
        <v>8</v>
      </c>
      <c r="B9" s="23" t="s">
        <v>82</v>
      </c>
      <c r="C9" s="2"/>
      <c r="D9" s="2"/>
      <c r="E9" s="2">
        <v>2</v>
      </c>
      <c r="F9" s="19" t="s">
        <v>75</v>
      </c>
    </row>
    <row r="10" spans="1:7">
      <c r="A10" s="2">
        <v>9</v>
      </c>
      <c r="B10" s="21" t="s">
        <v>83</v>
      </c>
      <c r="C10" s="2"/>
      <c r="D10" s="2"/>
      <c r="E10" s="2">
        <v>2</v>
      </c>
      <c r="F10" s="19" t="s">
        <v>75</v>
      </c>
    </row>
    <row r="11" spans="1:7">
      <c r="A11" s="2">
        <v>10</v>
      </c>
      <c r="B11" s="24" t="s">
        <v>84</v>
      </c>
      <c r="C11" s="2"/>
      <c r="D11" s="2"/>
      <c r="E11" s="2">
        <v>2</v>
      </c>
      <c r="F11" s="19" t="s">
        <v>75</v>
      </c>
    </row>
    <row r="12" spans="1:7">
      <c r="A12" s="2">
        <v>11</v>
      </c>
      <c r="B12" s="25" t="s">
        <v>85</v>
      </c>
      <c r="C12" s="2"/>
      <c r="D12" s="2"/>
      <c r="E12" s="2">
        <v>2</v>
      </c>
      <c r="F12" s="19" t="s">
        <v>75</v>
      </c>
    </row>
    <row r="13" spans="1:7">
      <c r="A13" s="2">
        <v>12</v>
      </c>
      <c r="B13" s="26" t="s">
        <v>86</v>
      </c>
      <c r="C13" s="2"/>
      <c r="D13" s="2"/>
      <c r="E13" s="2">
        <v>2</v>
      </c>
      <c r="F13" s="19" t="s">
        <v>75</v>
      </c>
    </row>
    <row r="14" spans="1:7">
      <c r="A14" s="2">
        <v>13</v>
      </c>
      <c r="B14" s="18" t="s">
        <v>87</v>
      </c>
      <c r="C14" s="2"/>
      <c r="D14" s="2"/>
      <c r="E14" s="2">
        <v>2</v>
      </c>
      <c r="F14" s="19" t="s">
        <v>75</v>
      </c>
    </row>
    <row r="15" spans="1:7">
      <c r="A15" s="2">
        <v>14</v>
      </c>
      <c r="B15" s="27" t="s">
        <v>88</v>
      </c>
      <c r="C15" s="2"/>
      <c r="D15" s="2"/>
      <c r="E15" s="2">
        <v>2</v>
      </c>
      <c r="F15" s="19" t="s">
        <v>75</v>
      </c>
    </row>
    <row r="16" spans="1:7">
      <c r="A16" s="2">
        <v>15</v>
      </c>
      <c r="B16" s="21" t="s">
        <v>89</v>
      </c>
      <c r="C16" s="2"/>
      <c r="D16" s="2"/>
      <c r="E16" s="2">
        <v>2</v>
      </c>
      <c r="F16" s="19" t="s">
        <v>75</v>
      </c>
    </row>
    <row r="17" spans="1:6">
      <c r="A17" s="2">
        <v>16</v>
      </c>
      <c r="B17" s="28" t="s">
        <v>90</v>
      </c>
      <c r="C17" s="2"/>
      <c r="D17" s="2"/>
      <c r="E17" s="2">
        <v>2</v>
      </c>
      <c r="F17" s="19" t="s">
        <v>75</v>
      </c>
    </row>
    <row r="18" spans="1:6">
      <c r="A18" s="2">
        <v>17</v>
      </c>
      <c r="B18" s="25" t="s">
        <v>91</v>
      </c>
      <c r="C18" s="2"/>
      <c r="D18" s="2"/>
      <c r="E18" s="2">
        <v>2</v>
      </c>
      <c r="F18" s="19" t="s">
        <v>75</v>
      </c>
    </row>
    <row r="19" spans="1:6">
      <c r="A19" s="2">
        <v>18</v>
      </c>
      <c r="B19" s="21" t="s">
        <v>92</v>
      </c>
      <c r="C19" s="2"/>
      <c r="D19" s="2"/>
      <c r="E19" s="2">
        <v>2</v>
      </c>
      <c r="F19" s="19" t="s">
        <v>75</v>
      </c>
    </row>
    <row r="20" spans="1:6">
      <c r="A20" s="2">
        <v>19</v>
      </c>
      <c r="B20" s="21" t="s">
        <v>93</v>
      </c>
      <c r="C20" s="2"/>
      <c r="D20" s="2"/>
      <c r="E20" s="2">
        <v>2</v>
      </c>
      <c r="F20" s="19" t="s">
        <v>75</v>
      </c>
    </row>
    <row r="21" spans="1:6">
      <c r="A21" s="2">
        <v>20</v>
      </c>
      <c r="B21" s="21" t="s">
        <v>94</v>
      </c>
      <c r="C21" s="2"/>
      <c r="D21" s="2"/>
      <c r="E21" s="2">
        <v>2</v>
      </c>
      <c r="F21" s="19" t="s">
        <v>75</v>
      </c>
    </row>
    <row r="22" spans="1:6">
      <c r="A22" s="2">
        <v>21</v>
      </c>
      <c r="B22" s="29" t="s">
        <v>95</v>
      </c>
      <c r="C22" s="2"/>
      <c r="D22" s="2"/>
      <c r="E22" s="2">
        <v>2</v>
      </c>
      <c r="F22" s="19" t="s">
        <v>75</v>
      </c>
    </row>
    <row r="23" spans="1:6">
      <c r="A23" s="2">
        <v>22</v>
      </c>
      <c r="B23" s="30" t="s">
        <v>96</v>
      </c>
      <c r="C23" s="2"/>
      <c r="D23" s="2"/>
      <c r="E23" s="2">
        <v>2</v>
      </c>
      <c r="F23" s="19" t="s">
        <v>75</v>
      </c>
    </row>
    <row r="24" spans="1:6">
      <c r="A24" s="2">
        <v>23</v>
      </c>
      <c r="B24" s="31" t="s">
        <v>97</v>
      </c>
      <c r="C24" s="2"/>
      <c r="D24" s="2"/>
      <c r="E24" s="2">
        <v>2</v>
      </c>
      <c r="F24" s="19" t="s">
        <v>75</v>
      </c>
    </row>
    <row r="25" spans="1:6">
      <c r="A25" s="2">
        <v>24</v>
      </c>
      <c r="B25" s="21" t="s">
        <v>98</v>
      </c>
      <c r="C25" s="2"/>
      <c r="D25" s="2"/>
      <c r="E25" s="2">
        <v>2</v>
      </c>
      <c r="F25" s="19" t="s">
        <v>75</v>
      </c>
    </row>
    <row r="26" spans="1:6">
      <c r="A26" s="2">
        <v>25</v>
      </c>
      <c r="B26" s="21" t="s">
        <v>99</v>
      </c>
      <c r="C26" s="2"/>
      <c r="D26" s="2"/>
      <c r="E26" s="2">
        <v>2</v>
      </c>
      <c r="F26" s="19" t="s">
        <v>75</v>
      </c>
    </row>
    <row r="27" spans="1:6">
      <c r="A27" s="2">
        <v>26</v>
      </c>
      <c r="B27" s="21" t="s">
        <v>100</v>
      </c>
      <c r="C27" s="2"/>
      <c r="D27" s="2"/>
      <c r="E27" s="2">
        <v>2</v>
      </c>
      <c r="F27" s="19" t="s">
        <v>75</v>
      </c>
    </row>
    <row r="28" spans="1:6">
      <c r="A28" s="2">
        <v>27</v>
      </c>
      <c r="B28" s="21" t="s">
        <v>101</v>
      </c>
      <c r="C28" s="2"/>
      <c r="D28" s="2"/>
      <c r="E28" s="2">
        <v>2</v>
      </c>
      <c r="F28" s="19" t="s">
        <v>75</v>
      </c>
    </row>
    <row r="29" spans="1:6">
      <c r="A29" s="2">
        <v>28</v>
      </c>
      <c r="B29" s="21" t="s">
        <v>102</v>
      </c>
      <c r="C29" s="2"/>
      <c r="D29" s="2"/>
      <c r="E29" s="2">
        <v>2</v>
      </c>
      <c r="F29" s="19" t="s">
        <v>75</v>
      </c>
    </row>
    <row r="30" spans="1:6">
      <c r="A30" s="2">
        <v>29</v>
      </c>
      <c r="B30" s="18" t="s">
        <v>103</v>
      </c>
      <c r="C30" s="2"/>
      <c r="D30" s="2"/>
      <c r="E30" s="2">
        <v>2</v>
      </c>
      <c r="F30" s="19" t="s">
        <v>75</v>
      </c>
    </row>
    <row r="31" spans="1:6">
      <c r="A31" s="2">
        <v>30</v>
      </c>
      <c r="B31" s="30" t="s">
        <v>104</v>
      </c>
      <c r="C31" s="2"/>
      <c r="D31" s="2"/>
      <c r="E31" s="2">
        <v>2</v>
      </c>
      <c r="F31" s="19" t="s">
        <v>75</v>
      </c>
    </row>
    <row r="32" spans="1:6">
      <c r="A32" s="2">
        <v>31</v>
      </c>
      <c r="B32" s="21" t="s">
        <v>105</v>
      </c>
      <c r="C32" s="2"/>
      <c r="D32" s="2"/>
      <c r="E32" s="2">
        <v>2</v>
      </c>
      <c r="F32" s="19" t="s">
        <v>75</v>
      </c>
    </row>
    <row r="33" spans="1:6">
      <c r="A33" s="2">
        <v>32</v>
      </c>
      <c r="B33" s="30" t="s">
        <v>106</v>
      </c>
      <c r="C33" s="2"/>
      <c r="D33" s="2"/>
      <c r="E33" s="2">
        <v>2</v>
      </c>
      <c r="F33" s="19" t="s">
        <v>75</v>
      </c>
    </row>
    <row r="34" spans="1:6">
      <c r="A34" s="2">
        <v>33</v>
      </c>
      <c r="B34" s="32" t="s">
        <v>107</v>
      </c>
      <c r="C34" s="2"/>
      <c r="D34" s="2"/>
      <c r="E34" s="2">
        <v>2</v>
      </c>
      <c r="F34" s="19" t="s">
        <v>75</v>
      </c>
    </row>
    <row r="35" spans="1:6">
      <c r="A35" s="2">
        <v>34</v>
      </c>
      <c r="B35" s="33" t="s">
        <v>108</v>
      </c>
      <c r="C35" s="2"/>
      <c r="D35" s="2"/>
      <c r="E35" s="2">
        <v>2</v>
      </c>
      <c r="F35" s="19" t="s">
        <v>75</v>
      </c>
    </row>
    <row r="36" spans="1:6">
      <c r="A36" s="2">
        <v>35</v>
      </c>
      <c r="B36" s="18" t="s">
        <v>109</v>
      </c>
      <c r="C36" s="2"/>
      <c r="D36" s="2"/>
      <c r="E36" s="2">
        <v>2</v>
      </c>
      <c r="F36" s="19" t="s">
        <v>75</v>
      </c>
    </row>
    <row r="37" spans="1:6">
      <c r="A37" s="2">
        <v>36</v>
      </c>
      <c r="B37" s="34" t="s">
        <v>110</v>
      </c>
      <c r="C37" s="2"/>
      <c r="D37" s="2"/>
      <c r="E37" s="2">
        <v>2</v>
      </c>
      <c r="F37" s="19" t="s">
        <v>75</v>
      </c>
    </row>
    <row r="38" spans="1:6">
      <c r="A38" s="2">
        <v>37</v>
      </c>
      <c r="B38" s="18" t="s">
        <v>111</v>
      </c>
      <c r="C38" s="2"/>
      <c r="D38" s="2"/>
      <c r="E38" s="2">
        <v>2</v>
      </c>
      <c r="F38" s="19" t="s">
        <v>75</v>
      </c>
    </row>
    <row r="39" spans="1:6">
      <c r="A39" s="2">
        <v>38</v>
      </c>
      <c r="B39" s="30" t="s">
        <v>112</v>
      </c>
      <c r="C39" s="2"/>
      <c r="D39" s="2"/>
      <c r="E39" s="2">
        <v>2</v>
      </c>
      <c r="F39" s="19" t="s">
        <v>75</v>
      </c>
    </row>
    <row r="40" spans="1:6">
      <c r="A40" s="2">
        <v>39</v>
      </c>
      <c r="B40" s="18" t="s">
        <v>113</v>
      </c>
      <c r="C40" s="2"/>
      <c r="D40" s="2"/>
      <c r="E40" s="2">
        <v>2</v>
      </c>
      <c r="F40" s="19" t="s">
        <v>75</v>
      </c>
    </row>
    <row r="41" spans="1:6">
      <c r="A41" s="2">
        <v>40</v>
      </c>
      <c r="B41" s="18" t="s">
        <v>114</v>
      </c>
      <c r="C41" s="2"/>
      <c r="D41" s="2"/>
      <c r="E41" s="2">
        <v>2</v>
      </c>
      <c r="F41" s="19" t="s">
        <v>75</v>
      </c>
    </row>
    <row r="42" spans="1:6">
      <c r="A42" s="2">
        <v>41</v>
      </c>
      <c r="B42" s="21" t="s">
        <v>115</v>
      </c>
      <c r="C42" s="2"/>
      <c r="D42" s="2"/>
      <c r="E42" s="2">
        <v>2</v>
      </c>
      <c r="F42" s="19" t="s">
        <v>75</v>
      </c>
    </row>
    <row r="43" spans="1:6">
      <c r="A43" s="2">
        <v>42</v>
      </c>
      <c r="B43" s="32" t="s">
        <v>116</v>
      </c>
      <c r="C43" s="2"/>
      <c r="D43" s="2"/>
      <c r="E43" s="2">
        <v>2</v>
      </c>
      <c r="F43" s="19" t="s">
        <v>75</v>
      </c>
    </row>
    <row r="44" spans="1:6">
      <c r="A44" s="2">
        <v>43</v>
      </c>
      <c r="B44" s="30" t="s">
        <v>117</v>
      </c>
      <c r="C44" s="2"/>
      <c r="D44" s="2"/>
      <c r="E44" s="2">
        <v>2</v>
      </c>
      <c r="F44" s="19" t="s">
        <v>75</v>
      </c>
    </row>
    <row r="45" spans="1:6">
      <c r="A45" s="2">
        <v>44</v>
      </c>
      <c r="B45" s="35" t="s">
        <v>118</v>
      </c>
      <c r="C45" s="2"/>
      <c r="D45" s="2"/>
      <c r="E45" s="2">
        <v>2</v>
      </c>
      <c r="F45" s="19" t="s">
        <v>75</v>
      </c>
    </row>
    <row r="46" spans="1:6">
      <c r="A46" s="2">
        <v>45</v>
      </c>
      <c r="B46" s="18" t="s">
        <v>119</v>
      </c>
      <c r="C46" s="2"/>
      <c r="D46" s="2"/>
      <c r="E46" s="2">
        <v>2</v>
      </c>
      <c r="F46" s="19" t="s">
        <v>75</v>
      </c>
    </row>
    <row r="47" spans="1:6">
      <c r="A47" s="2">
        <v>46</v>
      </c>
      <c r="B47" s="18" t="s">
        <v>120</v>
      </c>
      <c r="C47" s="2"/>
      <c r="D47" s="2"/>
      <c r="E47" s="2">
        <v>2</v>
      </c>
      <c r="F47" s="19" t="s">
        <v>75</v>
      </c>
    </row>
    <row r="48" spans="1:6">
      <c r="A48" s="2">
        <v>47</v>
      </c>
      <c r="B48" s="18" t="s">
        <v>121</v>
      </c>
      <c r="C48" s="2"/>
      <c r="D48" s="2"/>
      <c r="E48" s="2">
        <v>2</v>
      </c>
      <c r="F48" s="19" t="s">
        <v>75</v>
      </c>
    </row>
    <row r="49" spans="1:7">
      <c r="A49" s="2">
        <v>48</v>
      </c>
      <c r="B49" s="36" t="s">
        <v>122</v>
      </c>
      <c r="C49" s="2"/>
      <c r="D49" s="2"/>
      <c r="E49" s="2">
        <v>2</v>
      </c>
      <c r="F49" s="19" t="s">
        <v>75</v>
      </c>
    </row>
    <row r="50" spans="1:7">
      <c r="A50" s="2">
        <v>49</v>
      </c>
      <c r="B50" s="32" t="s">
        <v>123</v>
      </c>
      <c r="C50" s="2"/>
      <c r="D50" s="2"/>
      <c r="E50" s="2">
        <v>2</v>
      </c>
      <c r="F50" s="19" t="s">
        <v>75</v>
      </c>
    </row>
    <row r="51" spans="1:7">
      <c r="A51" s="2">
        <v>50</v>
      </c>
      <c r="B51" s="37" t="s">
        <v>124</v>
      </c>
      <c r="C51" s="2"/>
      <c r="D51" s="2"/>
      <c r="E51" s="2">
        <v>2</v>
      </c>
      <c r="F51" s="19" t="s">
        <v>75</v>
      </c>
    </row>
    <row r="52" spans="1:7">
      <c r="A52" s="2">
        <v>51</v>
      </c>
      <c r="B52" s="31" t="s">
        <v>125</v>
      </c>
      <c r="C52" s="2"/>
      <c r="D52" s="2"/>
      <c r="E52" s="2">
        <v>1</v>
      </c>
      <c r="F52" s="19" t="s">
        <v>75</v>
      </c>
    </row>
    <row r="53" spans="1:7">
      <c r="A53" s="2">
        <v>52</v>
      </c>
      <c r="B53" s="31" t="s">
        <v>126</v>
      </c>
      <c r="C53" s="2"/>
      <c r="D53" s="2"/>
      <c r="E53" s="2">
        <v>1</v>
      </c>
      <c r="F53" s="19" t="s">
        <v>75</v>
      </c>
    </row>
    <row r="54" spans="1:7">
      <c r="A54" s="2">
        <v>53</v>
      </c>
      <c r="B54" s="31" t="s">
        <v>127</v>
      </c>
      <c r="C54" s="2"/>
      <c r="D54" s="2"/>
      <c r="E54" s="2">
        <v>1</v>
      </c>
      <c r="F54" s="19" t="s">
        <v>75</v>
      </c>
    </row>
    <row r="55" spans="1:7">
      <c r="A55" s="2">
        <v>54</v>
      </c>
      <c r="B55" s="25" t="s">
        <v>128</v>
      </c>
      <c r="C55" s="2"/>
      <c r="D55" s="2"/>
      <c r="E55" s="2">
        <v>1</v>
      </c>
      <c r="F55" s="19" t="s">
        <v>75</v>
      </c>
      <c r="G55" s="38"/>
    </row>
    <row r="56" spans="1:7">
      <c r="A56" s="2">
        <v>55</v>
      </c>
      <c r="B56" s="25" t="s">
        <v>129</v>
      </c>
      <c r="C56" s="2"/>
      <c r="D56" s="2"/>
      <c r="E56" s="2">
        <v>1</v>
      </c>
      <c r="F56" s="19" t="s">
        <v>75</v>
      </c>
    </row>
    <row r="57" spans="1:7">
      <c r="A57" s="2">
        <v>56</v>
      </c>
      <c r="B57" s="25" t="s">
        <v>130</v>
      </c>
      <c r="C57" s="2"/>
      <c r="D57" s="2"/>
      <c r="E57" s="2">
        <v>1</v>
      </c>
      <c r="F57" s="19" t="s">
        <v>75</v>
      </c>
    </row>
    <row r="58" spans="1:7">
      <c r="A58" s="2">
        <v>57</v>
      </c>
      <c r="B58" s="25" t="s">
        <v>131</v>
      </c>
      <c r="C58" s="2"/>
      <c r="D58" s="2"/>
      <c r="E58" s="2">
        <v>1</v>
      </c>
      <c r="F58" s="19" t="s">
        <v>75</v>
      </c>
    </row>
    <row r="59" spans="1:7">
      <c r="A59" s="2">
        <v>58</v>
      </c>
      <c r="B59" s="25" t="s">
        <v>132</v>
      </c>
      <c r="C59" s="2"/>
      <c r="D59" s="2"/>
      <c r="E59" s="2">
        <v>1</v>
      </c>
      <c r="F59" s="19" t="s">
        <v>75</v>
      </c>
    </row>
    <row r="60" spans="1:7">
      <c r="A60" s="2">
        <v>59</v>
      </c>
      <c r="B60" s="25" t="s">
        <v>133</v>
      </c>
      <c r="C60" s="2"/>
      <c r="D60" s="2"/>
      <c r="E60" s="2">
        <v>1</v>
      </c>
      <c r="F60" s="19" t="s">
        <v>75</v>
      </c>
    </row>
    <row r="61" spans="1:7">
      <c r="A61" s="31">
        <v>60</v>
      </c>
      <c r="B61" s="31" t="s">
        <v>134</v>
      </c>
      <c r="C61" s="2"/>
      <c r="D61" s="2"/>
      <c r="E61" s="2">
        <v>1</v>
      </c>
      <c r="F61" s="19" t="s">
        <v>75</v>
      </c>
    </row>
    <row r="62" spans="1:7">
      <c r="A62" s="31">
        <v>61</v>
      </c>
      <c r="B62" s="25" t="s">
        <v>135</v>
      </c>
      <c r="C62" s="2"/>
      <c r="D62" s="2"/>
      <c r="E62" s="2">
        <v>1</v>
      </c>
      <c r="F62" s="19" t="s">
        <v>75</v>
      </c>
    </row>
    <row r="63" spans="1:7">
      <c r="A63" s="31">
        <v>62</v>
      </c>
      <c r="B63" s="25" t="s">
        <v>112</v>
      </c>
      <c r="C63" s="2"/>
      <c r="D63" s="2"/>
      <c r="E63" s="2">
        <v>1</v>
      </c>
      <c r="F63" s="19" t="s">
        <v>75</v>
      </c>
    </row>
    <row r="64" spans="1:7">
      <c r="A64" s="31">
        <v>63</v>
      </c>
      <c r="B64" s="25" t="s">
        <v>136</v>
      </c>
      <c r="C64" s="2"/>
      <c r="D64" s="2"/>
      <c r="E64" s="2">
        <v>1</v>
      </c>
      <c r="F64" s="19" t="s">
        <v>137</v>
      </c>
    </row>
    <row r="65" spans="1:7">
      <c r="A65" s="31">
        <v>64</v>
      </c>
      <c r="B65" s="31" t="s">
        <v>138</v>
      </c>
      <c r="C65" s="2"/>
      <c r="D65" s="2"/>
      <c r="E65" s="2">
        <v>1</v>
      </c>
      <c r="F65" s="19" t="s">
        <v>137</v>
      </c>
    </row>
    <row r="66" spans="1:7">
      <c r="A66" s="31">
        <v>65</v>
      </c>
      <c r="B66" s="31" t="s">
        <v>139</v>
      </c>
      <c r="C66" s="2"/>
      <c r="D66" s="2"/>
      <c r="E66" s="2">
        <v>1</v>
      </c>
      <c r="F66" s="19" t="s">
        <v>137</v>
      </c>
      <c r="G66" s="38"/>
    </row>
    <row r="67" spans="1:7">
      <c r="A67" s="31">
        <v>66</v>
      </c>
      <c r="B67" s="25" t="s">
        <v>140</v>
      </c>
      <c r="C67" s="2"/>
      <c r="D67" s="2"/>
      <c r="E67" s="2">
        <v>1</v>
      </c>
      <c r="F67" s="19" t="s">
        <v>141</v>
      </c>
      <c r="G67" s="38" t="s">
        <v>142</v>
      </c>
    </row>
    <row r="68" spans="1:7">
      <c r="A68" s="31">
        <v>67</v>
      </c>
      <c r="B68" s="25" t="s">
        <v>143</v>
      </c>
      <c r="C68" s="2"/>
      <c r="D68" s="2"/>
      <c r="E68" s="2">
        <v>1</v>
      </c>
      <c r="F68" s="19" t="s">
        <v>141</v>
      </c>
      <c r="G68" s="38" t="s">
        <v>144</v>
      </c>
    </row>
    <row r="69" spans="1:7">
      <c r="A69" s="2">
        <v>68</v>
      </c>
      <c r="B69" s="25" t="s">
        <v>145</v>
      </c>
      <c r="C69" s="2"/>
      <c r="D69" s="2"/>
      <c r="E69" s="2">
        <v>1</v>
      </c>
      <c r="F69" s="39" t="s">
        <v>137</v>
      </c>
    </row>
    <row r="70" spans="1:7">
      <c r="A70" s="2">
        <v>69</v>
      </c>
      <c r="B70" s="25" t="s">
        <v>146</v>
      </c>
      <c r="C70" s="2"/>
      <c r="D70" s="2"/>
      <c r="E70" s="2">
        <v>1</v>
      </c>
      <c r="F70" s="19" t="s">
        <v>75</v>
      </c>
    </row>
    <row r="71" spans="1:7">
      <c r="A71" s="2">
        <v>70</v>
      </c>
      <c r="B71" s="25" t="s">
        <v>147</v>
      </c>
      <c r="C71" s="2" t="s">
        <v>75</v>
      </c>
      <c r="D71" s="2" t="s">
        <v>148</v>
      </c>
      <c r="E71" s="2">
        <v>1</v>
      </c>
      <c r="F71" s="39" t="s">
        <v>137</v>
      </c>
    </row>
    <row r="72" spans="1:7">
      <c r="A72" s="2">
        <v>71</v>
      </c>
      <c r="B72" s="25" t="s">
        <v>149</v>
      </c>
      <c r="C72" s="2"/>
      <c r="D72" s="2"/>
      <c r="E72" s="2">
        <v>1</v>
      </c>
      <c r="F72" s="39" t="s">
        <v>137</v>
      </c>
    </row>
    <row r="73" spans="1:7">
      <c r="A73" s="2">
        <v>72</v>
      </c>
      <c r="B73" s="25" t="s">
        <v>150</v>
      </c>
      <c r="C73" s="2"/>
      <c r="D73" s="2"/>
      <c r="E73" s="2">
        <v>11</v>
      </c>
      <c r="F73" s="19" t="s">
        <v>75</v>
      </c>
    </row>
    <row r="74" spans="1:7">
      <c r="A74" s="2">
        <v>73</v>
      </c>
      <c r="B74" s="31" t="s">
        <v>151</v>
      </c>
      <c r="C74" s="2"/>
      <c r="D74" s="2"/>
      <c r="E74" s="2">
        <v>1</v>
      </c>
      <c r="F74" s="39" t="s">
        <v>137</v>
      </c>
    </row>
    <row r="75" spans="1:7">
      <c r="A75" s="2">
        <v>74</v>
      </c>
      <c r="B75" s="25" t="s">
        <v>152</v>
      </c>
      <c r="C75" s="2" t="s">
        <v>75</v>
      </c>
      <c r="D75" s="2" t="s">
        <v>148</v>
      </c>
      <c r="E75" s="2">
        <v>1</v>
      </c>
      <c r="F75" s="39" t="s">
        <v>137</v>
      </c>
      <c r="G75" s="38" t="s">
        <v>153</v>
      </c>
    </row>
    <row r="76" spans="1:7">
      <c r="A76" s="2">
        <v>75</v>
      </c>
      <c r="B76" s="25" t="s">
        <v>154</v>
      </c>
      <c r="C76" s="2"/>
      <c r="D76" s="2"/>
      <c r="E76" s="2">
        <v>1</v>
      </c>
      <c r="F76" s="39" t="s">
        <v>137</v>
      </c>
    </row>
    <row r="77" spans="1:7">
      <c r="A77" s="2">
        <v>76</v>
      </c>
      <c r="B77" s="30" t="s">
        <v>155</v>
      </c>
      <c r="C77" s="2" t="s">
        <v>75</v>
      </c>
      <c r="D77" s="2" t="s">
        <v>148</v>
      </c>
      <c r="E77" s="2">
        <v>1</v>
      </c>
      <c r="F77" s="39" t="s">
        <v>137</v>
      </c>
    </row>
    <row r="78" spans="1:7">
      <c r="A78" s="2">
        <v>77</v>
      </c>
      <c r="B78" s="25" t="s">
        <v>156</v>
      </c>
      <c r="C78" s="2"/>
      <c r="D78" s="2"/>
      <c r="E78" s="2">
        <v>1</v>
      </c>
      <c r="F78" s="39" t="s">
        <v>137</v>
      </c>
    </row>
    <row r="79" spans="1:7">
      <c r="A79" s="2">
        <v>78</v>
      </c>
      <c r="B79" s="25" t="s">
        <v>157</v>
      </c>
      <c r="C79" s="2"/>
      <c r="D79" s="2"/>
      <c r="E79" s="2">
        <v>1</v>
      </c>
      <c r="F79" s="39" t="s">
        <v>137</v>
      </c>
    </row>
    <row r="80" spans="1:7">
      <c r="A80" s="2">
        <v>79</v>
      </c>
      <c r="B80" s="30" t="s">
        <v>158</v>
      </c>
      <c r="C80" s="2"/>
      <c r="D80" s="2"/>
      <c r="E80" s="2">
        <v>1</v>
      </c>
      <c r="F80" s="39" t="s">
        <v>137</v>
      </c>
    </row>
    <row r="81" spans="1:7">
      <c r="A81" s="2">
        <v>80</v>
      </c>
      <c r="B81" s="25" t="s">
        <v>159</v>
      </c>
      <c r="C81" s="2"/>
      <c r="D81" s="2"/>
      <c r="E81" s="2">
        <v>1</v>
      </c>
      <c r="F81" s="39" t="s">
        <v>137</v>
      </c>
    </row>
    <row r="82" spans="1:7">
      <c r="A82" s="2">
        <v>81</v>
      </c>
      <c r="B82" s="25" t="s">
        <v>160</v>
      </c>
      <c r="C82" s="2"/>
      <c r="D82" s="2"/>
      <c r="E82" s="2">
        <v>1</v>
      </c>
      <c r="F82" s="39" t="s">
        <v>137</v>
      </c>
    </row>
    <row r="83" spans="1:7">
      <c r="A83" s="2">
        <v>82</v>
      </c>
      <c r="B83" s="25" t="s">
        <v>161</v>
      </c>
      <c r="C83" s="2"/>
      <c r="D83" s="2"/>
      <c r="E83" s="2">
        <v>1</v>
      </c>
      <c r="F83" s="19" t="s">
        <v>75</v>
      </c>
      <c r="G83" s="2" t="s">
        <v>162</v>
      </c>
    </row>
    <row r="84" spans="1:7">
      <c r="A84" s="2">
        <v>83</v>
      </c>
      <c r="B84" s="25" t="s">
        <v>163</v>
      </c>
      <c r="C84" s="2"/>
      <c r="D84" s="2"/>
      <c r="E84" s="2">
        <v>1</v>
      </c>
      <c r="F84" s="39" t="s">
        <v>137</v>
      </c>
    </row>
    <row r="85" spans="1:7">
      <c r="A85" s="2">
        <v>84</v>
      </c>
      <c r="B85" s="25" t="s">
        <v>164</v>
      </c>
      <c r="C85" s="2"/>
      <c r="D85" s="2"/>
      <c r="E85" s="2">
        <v>1</v>
      </c>
      <c r="F85" s="39" t="s">
        <v>137</v>
      </c>
    </row>
    <row r="86" spans="1:7">
      <c r="A86" s="2">
        <v>85</v>
      </c>
      <c r="B86" s="25" t="s">
        <v>165</v>
      </c>
      <c r="C86" s="2"/>
      <c r="D86" s="2"/>
      <c r="E86" s="2">
        <v>1</v>
      </c>
      <c r="F86" s="39" t="s">
        <v>137</v>
      </c>
    </row>
    <row r="87" spans="1:7">
      <c r="A87" s="2">
        <v>86</v>
      </c>
      <c r="B87" s="25" t="s">
        <v>166</v>
      </c>
      <c r="C87" s="2"/>
      <c r="D87" s="2"/>
      <c r="E87" s="2">
        <v>1</v>
      </c>
      <c r="F87" s="39" t="s">
        <v>137</v>
      </c>
    </row>
    <row r="88" spans="1:7">
      <c r="A88" s="2">
        <v>87</v>
      </c>
      <c r="B88" s="25" t="s">
        <v>167</v>
      </c>
      <c r="C88" s="2"/>
      <c r="D88" s="2"/>
      <c r="E88" s="2">
        <v>1</v>
      </c>
      <c r="F88" s="39" t="s">
        <v>137</v>
      </c>
    </row>
    <row r="89" spans="1:7">
      <c r="A89" s="2">
        <v>88</v>
      </c>
      <c r="B89" s="25" t="s">
        <v>121</v>
      </c>
      <c r="C89" s="2"/>
      <c r="D89" s="2"/>
      <c r="E89" s="2">
        <v>1</v>
      </c>
      <c r="F89" s="39" t="s">
        <v>137</v>
      </c>
    </row>
    <row r="90" spans="1:7">
      <c r="A90" s="2">
        <v>89</v>
      </c>
      <c r="B90" s="25" t="s">
        <v>168</v>
      </c>
      <c r="C90" s="2"/>
      <c r="D90" s="2"/>
      <c r="E90" s="2">
        <v>1</v>
      </c>
      <c r="F90" s="39" t="s">
        <v>137</v>
      </c>
    </row>
    <row r="91" spans="1:7">
      <c r="A91" s="2">
        <v>90</v>
      </c>
      <c r="B91" s="25" t="s">
        <v>169</v>
      </c>
      <c r="C91" s="2"/>
      <c r="D91" s="2"/>
      <c r="E91" s="2">
        <v>1</v>
      </c>
      <c r="F91" s="39" t="s">
        <v>137</v>
      </c>
    </row>
    <row r="92" spans="1:7">
      <c r="A92" s="2">
        <v>91</v>
      </c>
      <c r="B92" s="25" t="s">
        <v>170</v>
      </c>
      <c r="C92" s="2"/>
      <c r="D92" s="2"/>
      <c r="E92" s="2">
        <v>1</v>
      </c>
      <c r="F92" s="39" t="s">
        <v>137</v>
      </c>
    </row>
    <row r="93" spans="1:7">
      <c r="A93" s="2">
        <v>92</v>
      </c>
      <c r="B93" s="25" t="s">
        <v>171</v>
      </c>
      <c r="C93" s="2"/>
      <c r="D93" s="2"/>
      <c r="E93" s="2">
        <v>1</v>
      </c>
      <c r="F93" s="39" t="s">
        <v>137</v>
      </c>
    </row>
    <row r="94" spans="1:7">
      <c r="A94" s="2">
        <v>93</v>
      </c>
      <c r="B94" s="25" t="s">
        <v>172</v>
      </c>
      <c r="C94" s="2"/>
      <c r="D94" s="2"/>
      <c r="E94" s="2">
        <v>1</v>
      </c>
      <c r="F94" s="39" t="s">
        <v>137</v>
      </c>
    </row>
    <row r="95" spans="1:7">
      <c r="A95" s="2">
        <v>94</v>
      </c>
      <c r="B95" s="25" t="s">
        <v>173</v>
      </c>
      <c r="C95" s="2"/>
      <c r="D95" s="2"/>
      <c r="E95" s="2">
        <v>1</v>
      </c>
      <c r="F95" s="39" t="s">
        <v>137</v>
      </c>
    </row>
    <row r="96" spans="1:7">
      <c r="A96" s="2">
        <v>95</v>
      </c>
      <c r="B96" s="25" t="s">
        <v>174</v>
      </c>
      <c r="C96" s="2"/>
      <c r="D96" s="2"/>
      <c r="E96" s="2">
        <v>1</v>
      </c>
      <c r="F96" s="39" t="s">
        <v>137</v>
      </c>
    </row>
    <row r="97" spans="1:7">
      <c r="A97" s="2">
        <v>96</v>
      </c>
      <c r="B97" s="25" t="s">
        <v>175</v>
      </c>
      <c r="C97" s="2" t="s">
        <v>75</v>
      </c>
      <c r="D97" s="2" t="s">
        <v>148</v>
      </c>
      <c r="E97" s="2">
        <v>1</v>
      </c>
      <c r="F97" s="39" t="s">
        <v>137</v>
      </c>
    </row>
    <row r="98" spans="1:7">
      <c r="A98" s="2">
        <v>97</v>
      </c>
      <c r="B98" s="25" t="s">
        <v>176</v>
      </c>
      <c r="C98" s="2"/>
      <c r="D98" s="2"/>
      <c r="E98" s="2">
        <v>1</v>
      </c>
      <c r="F98" s="39" t="s">
        <v>137</v>
      </c>
    </row>
    <row r="99" spans="1:7">
      <c r="A99" s="2">
        <v>98</v>
      </c>
      <c r="B99" s="25" t="s">
        <v>177</v>
      </c>
      <c r="C99" s="2"/>
      <c r="D99" s="2"/>
      <c r="E99" s="2">
        <v>1</v>
      </c>
      <c r="F99" s="39" t="s">
        <v>137</v>
      </c>
    </row>
    <row r="100" spans="1:7">
      <c r="A100" s="2">
        <v>99</v>
      </c>
      <c r="B100" s="25" t="s">
        <v>178</v>
      </c>
      <c r="C100" s="2"/>
      <c r="D100" s="2"/>
      <c r="E100" s="2">
        <v>1</v>
      </c>
      <c r="F100" s="39" t="s">
        <v>137</v>
      </c>
    </row>
    <row r="101" spans="1:7">
      <c r="A101" s="2">
        <v>100</v>
      </c>
      <c r="B101" s="25" t="s">
        <v>179</v>
      </c>
      <c r="C101" s="2"/>
      <c r="D101" s="2"/>
      <c r="E101" s="2">
        <v>1</v>
      </c>
      <c r="F101" s="39" t="s">
        <v>137</v>
      </c>
    </row>
    <row r="102" spans="1:7">
      <c r="A102" s="2">
        <v>101</v>
      </c>
      <c r="B102" s="25" t="s">
        <v>122</v>
      </c>
      <c r="C102" s="2"/>
      <c r="D102" s="2"/>
      <c r="E102" s="2">
        <v>1</v>
      </c>
      <c r="F102" s="39" t="s">
        <v>137</v>
      </c>
    </row>
    <row r="103" spans="1:7">
      <c r="A103" s="2">
        <v>102</v>
      </c>
      <c r="B103" s="25" t="s">
        <v>180</v>
      </c>
      <c r="C103" s="2"/>
      <c r="D103" s="2"/>
      <c r="E103" s="2">
        <v>1</v>
      </c>
      <c r="F103" s="39" t="s">
        <v>137</v>
      </c>
    </row>
    <row r="104" spans="1:7">
      <c r="A104" s="2">
        <v>103</v>
      </c>
      <c r="B104" s="25" t="s">
        <v>181</v>
      </c>
      <c r="C104" s="2"/>
      <c r="D104" s="2"/>
      <c r="E104" s="2">
        <v>1</v>
      </c>
      <c r="F104" s="39" t="s">
        <v>137</v>
      </c>
    </row>
    <row r="105" spans="1:7">
      <c r="A105" s="2">
        <v>104</v>
      </c>
      <c r="B105" s="25" t="s">
        <v>182</v>
      </c>
      <c r="C105" s="2"/>
      <c r="D105" s="2"/>
      <c r="E105" s="2">
        <v>1</v>
      </c>
      <c r="F105" s="39" t="s">
        <v>137</v>
      </c>
    </row>
    <row r="106" spans="1:7">
      <c r="A106" s="2">
        <v>105</v>
      </c>
      <c r="B106" s="30" t="s">
        <v>183</v>
      </c>
      <c r="C106" s="2"/>
      <c r="D106" s="2"/>
      <c r="E106" s="2">
        <v>1</v>
      </c>
      <c r="F106" s="39" t="s">
        <v>137</v>
      </c>
    </row>
    <row r="107" spans="1:7">
      <c r="A107" s="2">
        <v>106</v>
      </c>
      <c r="B107" s="40" t="s">
        <v>184</v>
      </c>
      <c r="C107" s="2"/>
      <c r="D107" s="2"/>
      <c r="E107" s="2">
        <v>1</v>
      </c>
      <c r="F107" s="39" t="s">
        <v>137</v>
      </c>
    </row>
    <row r="108" spans="1:7">
      <c r="A108" s="2">
        <v>107</v>
      </c>
      <c r="B108" s="25" t="s">
        <v>185</v>
      </c>
      <c r="C108" s="2"/>
      <c r="D108" s="2"/>
      <c r="E108" s="2">
        <v>3</v>
      </c>
      <c r="F108" s="39" t="s">
        <v>137</v>
      </c>
    </row>
    <row r="109" spans="1:7">
      <c r="A109" s="2">
        <v>108</v>
      </c>
      <c r="B109" s="28" t="s">
        <v>186</v>
      </c>
      <c r="C109" s="2"/>
      <c r="D109" s="2"/>
      <c r="E109" s="2">
        <v>3</v>
      </c>
      <c r="F109" s="39" t="s">
        <v>75</v>
      </c>
    </row>
    <row r="110" spans="1:7">
      <c r="A110" s="2">
        <v>109</v>
      </c>
      <c r="B110" s="18" t="s">
        <v>187</v>
      </c>
      <c r="C110" s="2"/>
      <c r="D110" s="2"/>
      <c r="E110" s="2">
        <v>3</v>
      </c>
      <c r="F110" s="39" t="s">
        <v>137</v>
      </c>
    </row>
    <row r="111" spans="1:7">
      <c r="A111" s="2">
        <v>110</v>
      </c>
      <c r="B111" s="28" t="s">
        <v>188</v>
      </c>
      <c r="C111" s="2"/>
      <c r="D111" s="2"/>
      <c r="E111" s="2">
        <v>3</v>
      </c>
      <c r="F111" s="39" t="s">
        <v>137</v>
      </c>
    </row>
    <row r="112" spans="1:7">
      <c r="A112" s="2">
        <v>111</v>
      </c>
      <c r="B112" s="41" t="s">
        <v>189</v>
      </c>
      <c r="C112" s="2"/>
      <c r="D112" s="2"/>
      <c r="E112" s="2">
        <v>3</v>
      </c>
      <c r="F112" s="19" t="s">
        <v>141</v>
      </c>
      <c r="G112" s="2" t="s">
        <v>190</v>
      </c>
    </row>
    <row r="113" spans="1:7">
      <c r="A113" s="2">
        <v>112</v>
      </c>
      <c r="B113" s="42" t="s">
        <v>191</v>
      </c>
      <c r="C113" s="2"/>
      <c r="D113" s="2"/>
      <c r="E113" s="2">
        <v>3</v>
      </c>
      <c r="F113" s="19" t="s">
        <v>75</v>
      </c>
    </row>
    <row r="114" spans="1:7">
      <c r="A114" s="2">
        <v>113</v>
      </c>
      <c r="B114" s="31" t="s">
        <v>192</v>
      </c>
      <c r="C114" s="2"/>
      <c r="D114" s="2"/>
      <c r="E114" s="2">
        <v>3</v>
      </c>
      <c r="F114" s="19" t="s">
        <v>75</v>
      </c>
    </row>
    <row r="115" spans="1:7">
      <c r="A115" s="2">
        <v>114</v>
      </c>
      <c r="B115" s="28" t="s">
        <v>193</v>
      </c>
      <c r="C115" s="2"/>
      <c r="D115" s="2"/>
      <c r="E115" s="2">
        <v>3</v>
      </c>
      <c r="F115" s="43" t="s">
        <v>141</v>
      </c>
      <c r="G115" s="2" t="s">
        <v>194</v>
      </c>
    </row>
    <row r="116" spans="1:7">
      <c r="A116" s="2">
        <v>115</v>
      </c>
      <c r="B116" s="18" t="s">
        <v>195</v>
      </c>
      <c r="C116" s="2"/>
      <c r="D116" s="2"/>
      <c r="E116" s="2">
        <v>4</v>
      </c>
      <c r="F116" s="19" t="s">
        <v>75</v>
      </c>
    </row>
    <row r="117" spans="1:7">
      <c r="A117" s="2">
        <v>116</v>
      </c>
      <c r="B117" s="31" t="s">
        <v>196</v>
      </c>
      <c r="C117" s="2" t="s">
        <v>75</v>
      </c>
      <c r="D117" s="2" t="s">
        <v>197</v>
      </c>
      <c r="E117" s="2">
        <v>5</v>
      </c>
      <c r="F117" s="19" t="s">
        <v>141</v>
      </c>
      <c r="G117" s="2" t="s">
        <v>198</v>
      </c>
    </row>
    <row r="118" spans="1:7">
      <c r="A118" s="2">
        <v>117</v>
      </c>
      <c r="B118" s="31" t="s">
        <v>199</v>
      </c>
      <c r="C118" s="2" t="s">
        <v>75</v>
      </c>
      <c r="D118" s="2" t="s">
        <v>197</v>
      </c>
      <c r="E118" s="2">
        <v>5</v>
      </c>
      <c r="F118" s="19" t="s">
        <v>75</v>
      </c>
      <c r="G118" s="2" t="s">
        <v>200</v>
      </c>
    </row>
    <row r="119" spans="1:7">
      <c r="A119" s="2">
        <v>118</v>
      </c>
      <c r="B119" s="31" t="s">
        <v>201</v>
      </c>
      <c r="C119" s="2" t="s">
        <v>75</v>
      </c>
      <c r="D119" s="2" t="s">
        <v>197</v>
      </c>
      <c r="E119" s="2">
        <v>5</v>
      </c>
      <c r="F119" s="19" t="s">
        <v>137</v>
      </c>
      <c r="G119" s="44" t="s">
        <v>202</v>
      </c>
    </row>
    <row r="120" spans="1:7">
      <c r="A120" s="2">
        <v>119</v>
      </c>
      <c r="B120" s="31" t="s">
        <v>203</v>
      </c>
      <c r="C120" s="2" t="s">
        <v>75</v>
      </c>
      <c r="D120" s="2" t="s">
        <v>204</v>
      </c>
      <c r="E120" s="2">
        <v>5</v>
      </c>
      <c r="F120" s="19" t="s">
        <v>137</v>
      </c>
    </row>
    <row r="121" spans="1:7">
      <c r="A121" s="2">
        <v>120</v>
      </c>
      <c r="B121" s="31" t="s">
        <v>205</v>
      </c>
      <c r="C121" s="2" t="s">
        <v>75</v>
      </c>
      <c r="D121" s="2" t="s">
        <v>197</v>
      </c>
      <c r="E121" s="2">
        <v>5</v>
      </c>
      <c r="F121" s="19" t="s">
        <v>75</v>
      </c>
      <c r="G121" s="45" t="s">
        <v>206</v>
      </c>
    </row>
    <row r="122" spans="1:7">
      <c r="A122" s="2">
        <v>121</v>
      </c>
      <c r="B122" s="31" t="s">
        <v>207</v>
      </c>
      <c r="C122" s="2" t="s">
        <v>75</v>
      </c>
      <c r="D122" s="2" t="s">
        <v>197</v>
      </c>
      <c r="E122" s="2">
        <v>5</v>
      </c>
      <c r="F122" s="2" t="s">
        <v>75</v>
      </c>
      <c r="G122" s="45" t="s">
        <v>208</v>
      </c>
    </row>
    <row r="123" spans="1:7">
      <c r="A123" s="2">
        <v>122</v>
      </c>
      <c r="B123" s="31" t="s">
        <v>209</v>
      </c>
      <c r="C123" s="2" t="s">
        <v>75</v>
      </c>
      <c r="D123" s="2" t="s">
        <v>210</v>
      </c>
      <c r="E123" s="2">
        <v>5</v>
      </c>
      <c r="F123" s="2" t="s">
        <v>137</v>
      </c>
      <c r="G123" s="2" t="s">
        <v>211</v>
      </c>
    </row>
    <row r="124" spans="1:7">
      <c r="A124" s="2">
        <v>123</v>
      </c>
      <c r="B124" s="31" t="s">
        <v>212</v>
      </c>
      <c r="C124" s="2" t="s">
        <v>75</v>
      </c>
      <c r="D124" s="2" t="s">
        <v>213</v>
      </c>
      <c r="E124" s="2">
        <v>5</v>
      </c>
      <c r="F124" s="2" t="s">
        <v>137</v>
      </c>
    </row>
    <row r="125" spans="1:7">
      <c r="A125" s="2">
        <v>124</v>
      </c>
      <c r="B125" s="31" t="s">
        <v>214</v>
      </c>
      <c r="C125" s="2" t="s">
        <v>75</v>
      </c>
      <c r="D125" s="2" t="s">
        <v>197</v>
      </c>
      <c r="E125" s="2">
        <v>5</v>
      </c>
      <c r="F125" s="2" t="s">
        <v>75</v>
      </c>
    </row>
    <row r="126" spans="1:7">
      <c r="A126" s="2">
        <v>125</v>
      </c>
      <c r="B126" s="31" t="s">
        <v>215</v>
      </c>
      <c r="C126" s="2" t="s">
        <v>75</v>
      </c>
      <c r="D126" s="2" t="s">
        <v>216</v>
      </c>
      <c r="E126" s="2">
        <v>5</v>
      </c>
      <c r="F126" s="2" t="s">
        <v>137</v>
      </c>
    </row>
    <row r="127" spans="1:7">
      <c r="A127" s="2">
        <v>126</v>
      </c>
      <c r="B127" s="31" t="s">
        <v>217</v>
      </c>
      <c r="C127" s="2" t="s">
        <v>75</v>
      </c>
      <c r="D127" s="2" t="s">
        <v>148</v>
      </c>
      <c r="E127" s="2">
        <v>5</v>
      </c>
      <c r="F127" s="2" t="s">
        <v>137</v>
      </c>
    </row>
    <row r="128" spans="1:7">
      <c r="A128" s="2">
        <v>127</v>
      </c>
      <c r="B128" s="31" t="s">
        <v>218</v>
      </c>
      <c r="C128" s="2" t="s">
        <v>75</v>
      </c>
      <c r="D128" s="2" t="s">
        <v>219</v>
      </c>
      <c r="E128" s="2">
        <v>5</v>
      </c>
      <c r="F128" s="19" t="s">
        <v>141</v>
      </c>
      <c r="G128" s="2" t="s">
        <v>220</v>
      </c>
    </row>
    <row r="129" spans="1:7">
      <c r="A129" s="2">
        <v>128</v>
      </c>
      <c r="B129" s="31" t="s">
        <v>221</v>
      </c>
      <c r="C129" s="2" t="s">
        <v>75</v>
      </c>
      <c r="D129" s="2" t="s">
        <v>210</v>
      </c>
      <c r="E129" s="2">
        <v>5</v>
      </c>
      <c r="F129" s="39" t="s">
        <v>137</v>
      </c>
      <c r="G129" s="2" t="s">
        <v>222</v>
      </c>
    </row>
    <row r="130" spans="1:7">
      <c r="A130" s="2">
        <v>129</v>
      </c>
      <c r="B130" s="31" t="s">
        <v>223</v>
      </c>
      <c r="C130" s="2" t="s">
        <v>75</v>
      </c>
      <c r="D130" s="2" t="s">
        <v>224</v>
      </c>
      <c r="E130" s="2">
        <v>5</v>
      </c>
      <c r="F130" s="39" t="s">
        <v>75</v>
      </c>
      <c r="G130" s="44" t="s">
        <v>225</v>
      </c>
    </row>
    <row r="131" spans="1:7">
      <c r="A131" s="2">
        <v>130</v>
      </c>
      <c r="B131" s="31" t="s">
        <v>226</v>
      </c>
      <c r="C131" s="2" t="s">
        <v>75</v>
      </c>
      <c r="D131" s="2" t="s">
        <v>216</v>
      </c>
      <c r="E131" s="2">
        <v>5</v>
      </c>
      <c r="F131" s="39" t="s">
        <v>137</v>
      </c>
    </row>
    <row r="132" spans="1:7">
      <c r="A132" s="2">
        <v>131</v>
      </c>
      <c r="B132" s="31" t="s">
        <v>227</v>
      </c>
      <c r="C132" s="2" t="s">
        <v>75</v>
      </c>
      <c r="D132" s="2" t="s">
        <v>204</v>
      </c>
      <c r="E132" s="2">
        <v>5</v>
      </c>
      <c r="F132" s="39" t="s">
        <v>137</v>
      </c>
    </row>
    <row r="133" spans="1:7">
      <c r="A133" s="2">
        <v>132</v>
      </c>
      <c r="B133" s="31" t="s">
        <v>228</v>
      </c>
      <c r="C133" s="2" t="s">
        <v>75</v>
      </c>
      <c r="D133" s="2" t="s">
        <v>229</v>
      </c>
      <c r="E133" s="2">
        <v>5</v>
      </c>
      <c r="F133" s="39" t="s">
        <v>141</v>
      </c>
      <c r="G133" s="46" t="s">
        <v>230</v>
      </c>
    </row>
    <row r="134" spans="1:7">
      <c r="A134" s="2">
        <v>133</v>
      </c>
      <c r="B134" s="31" t="s">
        <v>231</v>
      </c>
      <c r="C134" s="2" t="s">
        <v>75</v>
      </c>
      <c r="D134" s="2" t="s">
        <v>232</v>
      </c>
      <c r="E134" s="2">
        <v>5</v>
      </c>
      <c r="F134" s="39" t="s">
        <v>233</v>
      </c>
      <c r="G134" s="44" t="s">
        <v>234</v>
      </c>
    </row>
    <row r="135" spans="1:7">
      <c r="A135" s="2">
        <v>134</v>
      </c>
      <c r="B135" s="31" t="s">
        <v>235</v>
      </c>
      <c r="C135" s="2" t="s">
        <v>75</v>
      </c>
      <c r="D135" s="2" t="s">
        <v>148</v>
      </c>
      <c r="E135" s="2">
        <v>5</v>
      </c>
      <c r="F135" s="39" t="s">
        <v>137</v>
      </c>
      <c r="G135" s="2" t="s">
        <v>236</v>
      </c>
    </row>
    <row r="136" spans="1:7">
      <c r="A136" s="2">
        <v>135</v>
      </c>
      <c r="B136" s="31" t="s">
        <v>237</v>
      </c>
      <c r="C136" s="2" t="s">
        <v>75</v>
      </c>
      <c r="D136" s="2" t="s">
        <v>238</v>
      </c>
      <c r="E136" s="2">
        <v>5</v>
      </c>
      <c r="F136" s="39" t="s">
        <v>137</v>
      </c>
    </row>
    <row r="137" spans="1:7">
      <c r="A137" s="2">
        <v>136</v>
      </c>
      <c r="B137" s="31" t="s">
        <v>239</v>
      </c>
      <c r="C137" s="2" t="s">
        <v>75</v>
      </c>
      <c r="D137" s="2" t="s">
        <v>229</v>
      </c>
      <c r="E137" s="2">
        <v>5</v>
      </c>
      <c r="F137" s="39" t="s">
        <v>137</v>
      </c>
      <c r="G137" s="44" t="s">
        <v>240</v>
      </c>
    </row>
    <row r="138" spans="1:7">
      <c r="A138" s="2">
        <v>137</v>
      </c>
      <c r="B138" s="31" t="s">
        <v>241</v>
      </c>
      <c r="C138" s="2" t="s">
        <v>75</v>
      </c>
      <c r="D138" s="2" t="s">
        <v>229</v>
      </c>
      <c r="E138" s="2">
        <v>5</v>
      </c>
      <c r="F138" s="39" t="s">
        <v>75</v>
      </c>
      <c r="G138" s="38" t="s">
        <v>242</v>
      </c>
    </row>
    <row r="139" spans="1:7">
      <c r="A139" s="2">
        <v>138</v>
      </c>
      <c r="B139" s="31" t="s">
        <v>243</v>
      </c>
      <c r="C139" s="2" t="s">
        <v>75</v>
      </c>
      <c r="D139" s="2" t="s">
        <v>229</v>
      </c>
      <c r="E139" s="2">
        <v>5</v>
      </c>
      <c r="F139" s="39" t="s">
        <v>141</v>
      </c>
      <c r="G139" s="44" t="s">
        <v>244</v>
      </c>
    </row>
    <row r="140" spans="1:7">
      <c r="A140" s="2">
        <v>139</v>
      </c>
      <c r="B140" s="31" t="s">
        <v>245</v>
      </c>
      <c r="C140" s="2" t="s">
        <v>75</v>
      </c>
      <c r="D140" s="2" t="s">
        <v>216</v>
      </c>
      <c r="E140" s="2">
        <v>5</v>
      </c>
      <c r="F140" s="39" t="s">
        <v>137</v>
      </c>
    </row>
    <row r="141" spans="1:7">
      <c r="A141" s="2">
        <v>140</v>
      </c>
      <c r="B141" s="31" t="s">
        <v>96</v>
      </c>
      <c r="C141" s="2" t="s">
        <v>75</v>
      </c>
      <c r="D141" s="2" t="s">
        <v>148</v>
      </c>
      <c r="E141" s="2">
        <v>5</v>
      </c>
      <c r="F141" s="39" t="s">
        <v>137</v>
      </c>
    </row>
    <row r="142" spans="1:7">
      <c r="A142" s="2">
        <v>141</v>
      </c>
      <c r="B142" s="31" t="s">
        <v>246</v>
      </c>
      <c r="C142" s="2" t="s">
        <v>75</v>
      </c>
      <c r="D142" s="2" t="s">
        <v>216</v>
      </c>
      <c r="E142" s="2">
        <v>5</v>
      </c>
      <c r="F142" s="39" t="s">
        <v>137</v>
      </c>
    </row>
    <row r="143" spans="1:7">
      <c r="A143" s="2">
        <v>142</v>
      </c>
      <c r="B143" s="31" t="s">
        <v>247</v>
      </c>
      <c r="C143" s="2" t="s">
        <v>75</v>
      </c>
      <c r="D143" s="2" t="s">
        <v>219</v>
      </c>
      <c r="E143" s="2">
        <v>5</v>
      </c>
      <c r="F143" s="39" t="s">
        <v>137</v>
      </c>
      <c r="G143" s="38" t="s">
        <v>248</v>
      </c>
    </row>
    <row r="144" spans="1:7">
      <c r="A144" s="2">
        <v>143</v>
      </c>
      <c r="B144" s="31" t="s">
        <v>136</v>
      </c>
      <c r="C144" s="2" t="s">
        <v>75</v>
      </c>
      <c r="D144" s="2" t="s">
        <v>148</v>
      </c>
      <c r="E144" s="2">
        <v>5</v>
      </c>
      <c r="F144" s="39" t="s">
        <v>137</v>
      </c>
      <c r="G144" s="2" t="s">
        <v>249</v>
      </c>
    </row>
    <row r="145" spans="1:7">
      <c r="A145" s="2">
        <v>144</v>
      </c>
      <c r="B145" s="31" t="s">
        <v>250</v>
      </c>
      <c r="C145" s="2" t="s">
        <v>75</v>
      </c>
      <c r="D145" s="2" t="s">
        <v>229</v>
      </c>
      <c r="E145" s="2">
        <v>5</v>
      </c>
      <c r="F145" s="39" t="s">
        <v>75</v>
      </c>
      <c r="G145" s="47" t="s">
        <v>251</v>
      </c>
    </row>
    <row r="146" spans="1:7">
      <c r="A146" s="2">
        <v>145</v>
      </c>
      <c r="B146" s="31" t="s">
        <v>168</v>
      </c>
      <c r="C146" s="2" t="s">
        <v>75</v>
      </c>
      <c r="D146" s="2" t="s">
        <v>210</v>
      </c>
      <c r="E146" s="2">
        <v>5</v>
      </c>
      <c r="F146" s="39" t="s">
        <v>137</v>
      </c>
      <c r="G146" s="2" t="s">
        <v>252</v>
      </c>
    </row>
    <row r="147" spans="1:7">
      <c r="A147" s="2">
        <v>146</v>
      </c>
      <c r="B147" s="31" t="s">
        <v>253</v>
      </c>
      <c r="C147" s="2" t="s">
        <v>75</v>
      </c>
      <c r="D147" s="2"/>
      <c r="E147" s="2">
        <v>5</v>
      </c>
      <c r="F147" s="39" t="s">
        <v>137</v>
      </c>
    </row>
    <row r="148" spans="1:7">
      <c r="A148" s="2">
        <v>147</v>
      </c>
      <c r="B148" s="31" t="s">
        <v>160</v>
      </c>
      <c r="C148" s="2" t="s">
        <v>75</v>
      </c>
      <c r="D148" s="2" t="s">
        <v>148</v>
      </c>
      <c r="E148" s="2">
        <v>5</v>
      </c>
      <c r="F148" s="39" t="s">
        <v>137</v>
      </c>
      <c r="G148" s="2" t="s">
        <v>254</v>
      </c>
    </row>
    <row r="149" spans="1:7">
      <c r="A149" s="2">
        <v>148</v>
      </c>
      <c r="B149" s="31" t="s">
        <v>255</v>
      </c>
      <c r="C149" s="2" t="s">
        <v>75</v>
      </c>
      <c r="D149" s="2" t="s">
        <v>148</v>
      </c>
      <c r="E149" s="2">
        <v>5</v>
      </c>
      <c r="F149" s="39" t="s">
        <v>137</v>
      </c>
    </row>
    <row r="150" spans="1:7">
      <c r="A150" s="2">
        <v>149</v>
      </c>
      <c r="B150" s="31" t="s">
        <v>171</v>
      </c>
      <c r="C150" s="2" t="s">
        <v>75</v>
      </c>
      <c r="D150" s="2" t="s">
        <v>148</v>
      </c>
      <c r="E150" s="2">
        <v>5</v>
      </c>
      <c r="F150" s="39" t="s">
        <v>137</v>
      </c>
    </row>
    <row r="151" spans="1:7">
      <c r="A151" s="2">
        <v>150</v>
      </c>
      <c r="B151" s="31" t="s">
        <v>177</v>
      </c>
      <c r="C151" s="2" t="s">
        <v>75</v>
      </c>
      <c r="D151" s="2" t="s">
        <v>148</v>
      </c>
      <c r="E151" s="2">
        <v>5</v>
      </c>
      <c r="F151" s="39" t="s">
        <v>137</v>
      </c>
    </row>
    <row r="152" spans="1:7">
      <c r="A152" s="2">
        <v>151</v>
      </c>
      <c r="B152" s="31" t="s">
        <v>256</v>
      </c>
      <c r="C152" s="2" t="s">
        <v>75</v>
      </c>
      <c r="D152" s="2"/>
      <c r="E152" s="2">
        <v>5</v>
      </c>
      <c r="F152" s="39" t="s">
        <v>137</v>
      </c>
      <c r="G152" s="2" t="s">
        <v>257</v>
      </c>
    </row>
    <row r="153" spans="1:7">
      <c r="A153" s="2">
        <v>152</v>
      </c>
      <c r="B153" s="31" t="s">
        <v>258</v>
      </c>
      <c r="C153" s="2" t="s">
        <v>75</v>
      </c>
      <c r="D153" s="2"/>
      <c r="E153" s="2">
        <v>5</v>
      </c>
      <c r="F153" s="39" t="s">
        <v>75</v>
      </c>
    </row>
    <row r="154" spans="1:7">
      <c r="A154" s="2">
        <v>153</v>
      </c>
      <c r="B154" s="31"/>
      <c r="C154" s="2" t="s">
        <v>75</v>
      </c>
      <c r="D154" s="2"/>
      <c r="E154" s="2">
        <v>5</v>
      </c>
      <c r="F154" s="39" t="s">
        <v>137</v>
      </c>
    </row>
    <row r="155" spans="1:7">
      <c r="A155" s="2">
        <v>154</v>
      </c>
      <c r="B155" s="31" t="s">
        <v>164</v>
      </c>
      <c r="C155" s="2" t="s">
        <v>75</v>
      </c>
      <c r="D155" s="2"/>
      <c r="E155" s="2">
        <v>5</v>
      </c>
      <c r="F155" s="39" t="s">
        <v>137</v>
      </c>
    </row>
    <row r="156" spans="1:7">
      <c r="A156" s="2">
        <v>155</v>
      </c>
      <c r="B156" s="31" t="s">
        <v>259</v>
      </c>
      <c r="C156" s="2" t="s">
        <v>75</v>
      </c>
      <c r="D156" s="2" t="s">
        <v>229</v>
      </c>
      <c r="E156" s="2">
        <v>5</v>
      </c>
      <c r="F156" s="39" t="s">
        <v>75</v>
      </c>
      <c r="G156" s="2" t="s">
        <v>260</v>
      </c>
    </row>
    <row r="157" spans="1:7">
      <c r="A157" s="2">
        <v>156</v>
      </c>
      <c r="B157" s="31" t="s">
        <v>261</v>
      </c>
      <c r="C157" s="2" t="s">
        <v>75</v>
      </c>
      <c r="D157" s="2"/>
      <c r="E157" s="2">
        <v>5</v>
      </c>
      <c r="F157" s="39" t="s">
        <v>137</v>
      </c>
    </row>
    <row r="158" spans="1:7">
      <c r="A158" s="2">
        <v>157</v>
      </c>
      <c r="B158" s="31" t="s">
        <v>262</v>
      </c>
      <c r="C158" s="2" t="s">
        <v>75</v>
      </c>
      <c r="D158" s="2" t="s">
        <v>204</v>
      </c>
      <c r="E158" s="2">
        <v>5</v>
      </c>
      <c r="F158" s="39" t="s">
        <v>137</v>
      </c>
      <c r="G158" s="2" t="s">
        <v>263</v>
      </c>
    </row>
    <row r="159" spans="1:7">
      <c r="A159" s="2">
        <v>158</v>
      </c>
      <c r="B159" s="31" t="s">
        <v>264</v>
      </c>
      <c r="C159" s="2" t="s">
        <v>75</v>
      </c>
      <c r="D159" s="2"/>
      <c r="E159" s="2">
        <v>5</v>
      </c>
      <c r="F159" s="39" t="s">
        <v>137</v>
      </c>
      <c r="G159" s="2" t="s">
        <v>265</v>
      </c>
    </row>
    <row r="160" spans="1:7">
      <c r="A160" s="2">
        <v>159</v>
      </c>
      <c r="B160" s="31" t="s">
        <v>188</v>
      </c>
      <c r="C160" s="2" t="s">
        <v>75</v>
      </c>
      <c r="D160" s="2"/>
      <c r="E160" s="2">
        <v>5</v>
      </c>
      <c r="F160" s="39" t="s">
        <v>137</v>
      </c>
      <c r="G160" s="2" t="s">
        <v>266</v>
      </c>
    </row>
    <row r="161" spans="1:7">
      <c r="A161" s="2">
        <v>160</v>
      </c>
      <c r="B161" s="31" t="s">
        <v>267</v>
      </c>
      <c r="C161" s="2"/>
      <c r="D161" s="2"/>
      <c r="E161" s="2">
        <v>6</v>
      </c>
      <c r="F161" s="19" t="s">
        <v>75</v>
      </c>
    </row>
    <row r="162" spans="1:7">
      <c r="A162" s="2">
        <v>161</v>
      </c>
      <c r="B162" s="48" t="s">
        <v>268</v>
      </c>
      <c r="C162" s="2"/>
      <c r="D162" s="2"/>
      <c r="E162" s="2">
        <v>6</v>
      </c>
      <c r="F162" s="39" t="s">
        <v>75</v>
      </c>
      <c r="G162" s="44" t="s">
        <v>269</v>
      </c>
    </row>
    <row r="163" spans="1:7">
      <c r="A163" s="2">
        <v>162</v>
      </c>
      <c r="B163" s="48" t="s">
        <v>270</v>
      </c>
      <c r="C163" s="2"/>
      <c r="D163" s="2"/>
      <c r="E163" s="2">
        <v>6</v>
      </c>
      <c r="F163" s="19" t="s">
        <v>141</v>
      </c>
      <c r="G163" s="2" t="s">
        <v>271</v>
      </c>
    </row>
    <row r="164" spans="1:7">
      <c r="A164" s="2">
        <v>163</v>
      </c>
      <c r="B164" s="25" t="s">
        <v>272</v>
      </c>
      <c r="C164" s="2"/>
      <c r="D164" s="2"/>
      <c r="E164" s="2">
        <v>6</v>
      </c>
      <c r="F164" s="19" t="s">
        <v>75</v>
      </c>
    </row>
    <row r="165" spans="1:7">
      <c r="A165" s="2">
        <v>164</v>
      </c>
      <c r="B165" s="31" t="s">
        <v>273</v>
      </c>
      <c r="C165" s="2"/>
      <c r="D165" s="2"/>
      <c r="E165" s="2">
        <v>6</v>
      </c>
      <c r="F165" s="19" t="s">
        <v>141</v>
      </c>
      <c r="G165" s="2" t="s">
        <v>274</v>
      </c>
    </row>
    <row r="166" spans="1:7">
      <c r="A166" s="2">
        <v>165</v>
      </c>
      <c r="B166" s="31" t="s">
        <v>275</v>
      </c>
      <c r="C166" s="2"/>
      <c r="D166" s="2"/>
      <c r="E166" s="2">
        <v>3</v>
      </c>
      <c r="F166" s="19" t="s">
        <v>75</v>
      </c>
    </row>
    <row r="167" spans="1:7">
      <c r="A167" s="2">
        <v>166</v>
      </c>
      <c r="B167" s="31" t="s">
        <v>276</v>
      </c>
      <c r="C167" s="2"/>
      <c r="D167" s="2"/>
      <c r="E167" s="2">
        <v>3</v>
      </c>
      <c r="F167" s="39" t="s">
        <v>137</v>
      </c>
    </row>
    <row r="168" spans="1:7">
      <c r="A168" s="2">
        <v>167</v>
      </c>
      <c r="B168" s="49" t="s">
        <v>277</v>
      </c>
      <c r="C168" s="2"/>
      <c r="D168" s="2"/>
      <c r="E168" s="2">
        <v>3</v>
      </c>
      <c r="F168" s="19" t="s">
        <v>75</v>
      </c>
      <c r="G168" s="2" t="s">
        <v>278</v>
      </c>
    </row>
    <row r="169" spans="1:7">
      <c r="A169" s="2">
        <v>168</v>
      </c>
      <c r="B169" s="31" t="s">
        <v>279</v>
      </c>
      <c r="C169" s="2"/>
      <c r="D169" s="2"/>
      <c r="E169" s="2">
        <v>3</v>
      </c>
      <c r="F169" s="19" t="s">
        <v>280</v>
      </c>
    </row>
    <row r="170" spans="1:7">
      <c r="A170" s="2">
        <v>169</v>
      </c>
      <c r="B170" s="31" t="s">
        <v>281</v>
      </c>
      <c r="C170" s="2"/>
      <c r="D170" s="2"/>
      <c r="E170" s="2">
        <v>7</v>
      </c>
      <c r="F170" s="19" t="s">
        <v>280</v>
      </c>
    </row>
    <row r="171" spans="1:7">
      <c r="A171" s="2">
        <v>170</v>
      </c>
      <c r="B171" s="31" t="s">
        <v>282</v>
      </c>
      <c r="C171" s="2"/>
      <c r="D171" s="2"/>
      <c r="E171" s="2">
        <v>8</v>
      </c>
      <c r="F171" s="19" t="s">
        <v>75</v>
      </c>
    </row>
    <row r="172" spans="1:7">
      <c r="A172" s="2">
        <v>171</v>
      </c>
      <c r="B172" s="50" t="s">
        <v>283</v>
      </c>
      <c r="C172" s="2"/>
      <c r="D172" s="2"/>
      <c r="E172" s="2">
        <v>9</v>
      </c>
      <c r="F172" s="19" t="s">
        <v>75</v>
      </c>
      <c r="G172" s="2" t="s">
        <v>284</v>
      </c>
    </row>
    <row r="173" spans="1:7">
      <c r="A173" s="2">
        <v>172</v>
      </c>
      <c r="B173" s="31" t="s">
        <v>285</v>
      </c>
      <c r="C173" s="2"/>
      <c r="D173" s="2"/>
      <c r="E173" s="2">
        <v>10</v>
      </c>
      <c r="F173" s="19" t="s">
        <v>75</v>
      </c>
    </row>
    <row r="174" spans="1:7">
      <c r="A174" s="2">
        <v>173</v>
      </c>
      <c r="B174" s="51" t="s">
        <v>286</v>
      </c>
      <c r="C174" s="2"/>
      <c r="D174" s="2"/>
      <c r="E174" s="2">
        <v>13</v>
      </c>
      <c r="F174" s="39" t="s">
        <v>137</v>
      </c>
    </row>
    <row r="175" spans="1:7">
      <c r="A175" s="2">
        <v>174</v>
      </c>
      <c r="B175" s="51" t="s">
        <v>287</v>
      </c>
      <c r="C175" s="2"/>
      <c r="D175" s="2"/>
      <c r="E175" s="2">
        <v>13</v>
      </c>
      <c r="F175" s="19" t="s">
        <v>137</v>
      </c>
    </row>
    <row r="176" spans="1:7">
      <c r="A176" s="2">
        <v>175</v>
      </c>
      <c r="B176" s="51" t="s">
        <v>288</v>
      </c>
      <c r="C176" s="2"/>
      <c r="D176" s="2"/>
      <c r="E176" s="2">
        <v>13</v>
      </c>
      <c r="F176" s="19" t="s">
        <v>137</v>
      </c>
    </row>
    <row r="177" spans="1:6">
      <c r="A177" s="2">
        <v>176</v>
      </c>
      <c r="B177" s="51" t="s">
        <v>289</v>
      </c>
      <c r="C177" s="2"/>
      <c r="D177" s="2"/>
      <c r="E177" s="2">
        <v>13</v>
      </c>
      <c r="F177" s="19" t="s">
        <v>137</v>
      </c>
    </row>
    <row r="178" spans="1:6">
      <c r="A178" s="2">
        <v>177</v>
      </c>
      <c r="B178" s="51" t="s">
        <v>290</v>
      </c>
      <c r="C178" s="2"/>
      <c r="D178" s="2"/>
      <c r="E178" s="2">
        <v>13</v>
      </c>
      <c r="F178" s="19" t="s">
        <v>137</v>
      </c>
    </row>
    <row r="179" spans="1:6">
      <c r="A179" s="2">
        <v>178</v>
      </c>
      <c r="B179" s="51" t="s">
        <v>291</v>
      </c>
      <c r="C179" s="2"/>
      <c r="D179" s="2"/>
      <c r="E179" s="2">
        <v>13</v>
      </c>
      <c r="F179" s="19" t="s">
        <v>137</v>
      </c>
    </row>
    <row r="180" spans="1:6">
      <c r="A180" s="2">
        <v>179</v>
      </c>
      <c r="B180" s="51" t="s">
        <v>292</v>
      </c>
      <c r="C180" s="2"/>
      <c r="D180" s="2"/>
      <c r="E180" s="2">
        <v>13</v>
      </c>
      <c r="F180" s="19" t="s">
        <v>137</v>
      </c>
    </row>
    <row r="181" spans="1:6">
      <c r="A181" s="2">
        <v>180</v>
      </c>
      <c r="B181" s="51" t="s">
        <v>293</v>
      </c>
      <c r="C181" s="2"/>
      <c r="D181" s="2"/>
      <c r="E181" s="2">
        <v>13</v>
      </c>
      <c r="F181" s="19" t="s">
        <v>137</v>
      </c>
    </row>
    <row r="182" spans="1:6">
      <c r="A182" s="2">
        <v>181</v>
      </c>
      <c r="B182" s="51" t="s">
        <v>294</v>
      </c>
      <c r="C182" s="2"/>
      <c r="D182" s="2"/>
      <c r="E182" s="2">
        <v>13</v>
      </c>
      <c r="F182" s="19" t="s">
        <v>137</v>
      </c>
    </row>
    <row r="183" spans="1:6">
      <c r="A183" s="2">
        <v>182</v>
      </c>
      <c r="B183" s="51" t="s">
        <v>295</v>
      </c>
      <c r="C183" s="2"/>
      <c r="D183" s="2"/>
      <c r="E183" s="2">
        <v>13</v>
      </c>
      <c r="F183" s="19" t="s">
        <v>137</v>
      </c>
    </row>
    <row r="184" spans="1:6">
      <c r="A184" s="2">
        <v>183</v>
      </c>
      <c r="B184" s="51" t="s">
        <v>296</v>
      </c>
      <c r="C184" s="2"/>
      <c r="D184" s="2"/>
      <c r="E184" s="2">
        <v>13</v>
      </c>
      <c r="F184" s="19" t="s">
        <v>137</v>
      </c>
    </row>
    <row r="185" spans="1:6">
      <c r="A185" s="2">
        <v>184</v>
      </c>
      <c r="B185" s="51" t="s">
        <v>297</v>
      </c>
      <c r="C185" s="2"/>
      <c r="D185" s="2"/>
      <c r="E185" s="2">
        <v>13</v>
      </c>
      <c r="F185" s="19" t="s">
        <v>137</v>
      </c>
    </row>
    <row r="186" spans="1:6">
      <c r="A186" s="2">
        <v>185</v>
      </c>
      <c r="B186" s="51" t="s">
        <v>298</v>
      </c>
      <c r="C186" s="2"/>
      <c r="D186" s="2"/>
      <c r="E186" s="2">
        <v>13</v>
      </c>
      <c r="F186" s="19" t="s">
        <v>137</v>
      </c>
    </row>
    <row r="187" spans="1:6">
      <c r="A187" s="2">
        <v>186</v>
      </c>
      <c r="B187" s="51" t="s">
        <v>299</v>
      </c>
      <c r="C187" s="2"/>
      <c r="D187" s="2"/>
      <c r="E187" s="2">
        <v>13</v>
      </c>
      <c r="F187" s="19" t="s">
        <v>137</v>
      </c>
    </row>
    <row r="188" spans="1:6">
      <c r="A188" s="2">
        <v>187</v>
      </c>
      <c r="B188" s="51" t="s">
        <v>300</v>
      </c>
      <c r="C188" s="2"/>
      <c r="D188" s="2"/>
      <c r="E188" s="2">
        <v>13</v>
      </c>
      <c r="F188" s="19" t="s">
        <v>137</v>
      </c>
    </row>
    <row r="189" spans="1:6">
      <c r="A189" s="2">
        <v>188</v>
      </c>
      <c r="B189" s="51" t="s">
        <v>301</v>
      </c>
      <c r="C189" s="2"/>
      <c r="D189" s="2"/>
      <c r="E189" s="2">
        <v>13</v>
      </c>
      <c r="F189" s="19" t="s">
        <v>137</v>
      </c>
    </row>
    <row r="190" spans="1:6">
      <c r="A190" s="2">
        <v>189</v>
      </c>
      <c r="B190" s="51" t="s">
        <v>302</v>
      </c>
      <c r="C190" s="2"/>
      <c r="D190" s="2"/>
      <c r="E190" s="2">
        <v>13</v>
      </c>
      <c r="F190" s="19" t="s">
        <v>137</v>
      </c>
    </row>
    <row r="191" spans="1:6">
      <c r="A191" s="2">
        <v>190</v>
      </c>
      <c r="B191" s="51" t="s">
        <v>303</v>
      </c>
      <c r="C191" s="2"/>
      <c r="D191" s="2"/>
      <c r="E191" s="2">
        <v>13</v>
      </c>
      <c r="F191" s="19" t="s">
        <v>137</v>
      </c>
    </row>
    <row r="192" spans="1:6">
      <c r="A192" s="2">
        <v>191</v>
      </c>
      <c r="B192" s="51" t="s">
        <v>304</v>
      </c>
      <c r="C192" s="2"/>
      <c r="D192" s="2"/>
      <c r="E192" s="2">
        <v>13</v>
      </c>
      <c r="F192" s="19" t="s">
        <v>137</v>
      </c>
    </row>
    <row r="193" spans="1:6">
      <c r="A193" s="2">
        <v>192</v>
      </c>
      <c r="B193" s="51" t="s">
        <v>305</v>
      </c>
      <c r="C193" s="2"/>
      <c r="D193" s="2"/>
      <c r="E193" s="2">
        <v>13</v>
      </c>
      <c r="F193" s="19" t="s">
        <v>137</v>
      </c>
    </row>
    <row r="194" spans="1:6">
      <c r="A194" s="2">
        <v>193</v>
      </c>
      <c r="B194" s="51" t="s">
        <v>306</v>
      </c>
      <c r="C194" s="2"/>
      <c r="D194" s="2"/>
      <c r="E194" s="2">
        <v>13</v>
      </c>
      <c r="F194" s="19" t="s">
        <v>137</v>
      </c>
    </row>
    <row r="195" spans="1:6">
      <c r="A195" s="2">
        <v>194</v>
      </c>
      <c r="B195" s="51" t="s">
        <v>307</v>
      </c>
      <c r="C195" s="2"/>
      <c r="D195" s="2"/>
      <c r="E195" s="2">
        <v>13</v>
      </c>
      <c r="F195" s="19" t="s">
        <v>137</v>
      </c>
    </row>
    <row r="196" spans="1:6">
      <c r="A196" s="2">
        <v>195</v>
      </c>
      <c r="B196" s="51" t="s">
        <v>308</v>
      </c>
      <c r="C196" s="2"/>
      <c r="D196" s="2"/>
      <c r="E196" s="2">
        <v>13</v>
      </c>
      <c r="F196" s="19" t="s">
        <v>137</v>
      </c>
    </row>
    <row r="197" spans="1:6">
      <c r="A197" s="2">
        <v>196</v>
      </c>
      <c r="B197" s="51" t="s">
        <v>309</v>
      </c>
      <c r="C197" s="2"/>
      <c r="D197" s="2"/>
      <c r="E197" s="2">
        <v>13</v>
      </c>
      <c r="F197" s="19" t="s">
        <v>137</v>
      </c>
    </row>
    <row r="198" spans="1:6">
      <c r="A198" s="2">
        <v>197</v>
      </c>
      <c r="B198" s="51" t="s">
        <v>310</v>
      </c>
      <c r="C198" s="2"/>
      <c r="D198" s="2"/>
      <c r="E198" s="2">
        <v>13</v>
      </c>
      <c r="F198" s="19" t="s">
        <v>137</v>
      </c>
    </row>
    <row r="199" spans="1:6">
      <c r="A199" s="2">
        <v>198</v>
      </c>
      <c r="B199" s="51" t="s">
        <v>311</v>
      </c>
      <c r="C199" s="2"/>
      <c r="D199" s="2"/>
      <c r="E199" s="2">
        <v>13</v>
      </c>
      <c r="F199" s="19" t="s">
        <v>137</v>
      </c>
    </row>
    <row r="200" spans="1:6">
      <c r="A200" s="2">
        <v>199</v>
      </c>
      <c r="B200" s="51" t="s">
        <v>312</v>
      </c>
      <c r="C200" s="2"/>
      <c r="D200" s="2"/>
      <c r="E200" s="2">
        <v>13</v>
      </c>
      <c r="F200" s="19" t="s">
        <v>137</v>
      </c>
    </row>
    <row r="201" spans="1:6">
      <c r="A201" s="2">
        <v>200</v>
      </c>
      <c r="B201" s="51" t="s">
        <v>313</v>
      </c>
      <c r="C201" s="2"/>
      <c r="D201" s="2"/>
      <c r="E201" s="2">
        <v>13</v>
      </c>
      <c r="F201" s="19" t="s">
        <v>137</v>
      </c>
    </row>
    <row r="202" spans="1:6">
      <c r="A202" s="2">
        <v>201</v>
      </c>
      <c r="B202" s="51" t="s">
        <v>314</v>
      </c>
      <c r="C202" s="2"/>
      <c r="D202" s="2"/>
      <c r="E202" s="2">
        <v>13</v>
      </c>
      <c r="F202" s="19" t="s">
        <v>137</v>
      </c>
    </row>
    <row r="203" spans="1:6">
      <c r="A203" s="2">
        <v>202</v>
      </c>
      <c r="B203" s="51" t="s">
        <v>315</v>
      </c>
      <c r="C203" s="2"/>
      <c r="D203" s="2"/>
      <c r="E203" s="2">
        <v>13</v>
      </c>
      <c r="F203" s="19" t="s">
        <v>137</v>
      </c>
    </row>
    <row r="204" spans="1:6">
      <c r="A204" s="2">
        <v>203</v>
      </c>
      <c r="B204" s="51" t="s">
        <v>316</v>
      </c>
      <c r="C204" s="2"/>
      <c r="D204" s="2"/>
      <c r="E204" s="2">
        <v>13</v>
      </c>
      <c r="F204" s="19" t="s">
        <v>137</v>
      </c>
    </row>
    <row r="205" spans="1:6">
      <c r="A205" s="2">
        <v>204</v>
      </c>
      <c r="B205" s="51" t="s">
        <v>317</v>
      </c>
      <c r="C205" s="2"/>
      <c r="D205" s="2"/>
      <c r="E205" s="2">
        <v>13</v>
      </c>
      <c r="F205" s="19" t="s">
        <v>137</v>
      </c>
    </row>
    <row r="206" spans="1:6">
      <c r="A206" s="2">
        <v>205</v>
      </c>
      <c r="B206" s="51" t="s">
        <v>318</v>
      </c>
      <c r="C206" s="2"/>
      <c r="D206" s="2"/>
      <c r="E206" s="2">
        <v>13</v>
      </c>
      <c r="F206" s="19" t="s">
        <v>137</v>
      </c>
    </row>
    <row r="207" spans="1:6">
      <c r="A207" s="2">
        <v>206</v>
      </c>
      <c r="B207" s="51" t="s">
        <v>319</v>
      </c>
      <c r="C207" s="2"/>
      <c r="D207" s="2"/>
      <c r="E207" s="2">
        <v>13</v>
      </c>
      <c r="F207" s="19" t="s">
        <v>137</v>
      </c>
    </row>
    <row r="208" spans="1:6">
      <c r="A208" s="2">
        <v>207</v>
      </c>
      <c r="B208" s="51" t="s">
        <v>320</v>
      </c>
      <c r="C208" s="2"/>
      <c r="D208" s="2"/>
      <c r="E208" s="2">
        <v>13</v>
      </c>
      <c r="F208" s="19" t="s">
        <v>137</v>
      </c>
    </row>
    <row r="209" spans="1:6">
      <c r="A209" s="2">
        <v>208</v>
      </c>
      <c r="B209" s="51" t="s">
        <v>321</v>
      </c>
      <c r="C209" s="2"/>
      <c r="D209" s="2"/>
      <c r="E209" s="2">
        <v>13</v>
      </c>
      <c r="F209" s="19" t="s">
        <v>137</v>
      </c>
    </row>
    <row r="210" spans="1:6">
      <c r="A210" s="2">
        <v>209</v>
      </c>
      <c r="B210" s="51" t="s">
        <v>322</v>
      </c>
      <c r="C210" s="2"/>
      <c r="D210" s="2"/>
      <c r="E210" s="2">
        <v>13</v>
      </c>
      <c r="F210" s="19" t="s">
        <v>137</v>
      </c>
    </row>
    <row r="211" spans="1:6">
      <c r="A211" s="2">
        <v>210</v>
      </c>
      <c r="B211" s="51" t="s">
        <v>323</v>
      </c>
      <c r="C211" s="2"/>
      <c r="D211" s="2"/>
      <c r="E211" s="2">
        <v>13</v>
      </c>
      <c r="F211" s="19" t="s">
        <v>137</v>
      </c>
    </row>
    <row r="212" spans="1:6">
      <c r="A212" s="2">
        <v>211</v>
      </c>
      <c r="B212" s="51" t="s">
        <v>324</v>
      </c>
      <c r="C212" s="2"/>
      <c r="D212" s="2"/>
      <c r="E212" s="2">
        <v>13</v>
      </c>
      <c r="F212" s="19" t="s">
        <v>137</v>
      </c>
    </row>
    <row r="213" spans="1:6">
      <c r="A213" s="2">
        <v>212</v>
      </c>
      <c r="B213" s="51" t="s">
        <v>325</v>
      </c>
      <c r="C213" s="2"/>
      <c r="D213" s="2"/>
      <c r="E213" s="2">
        <v>13</v>
      </c>
      <c r="F213" s="19" t="s">
        <v>137</v>
      </c>
    </row>
    <row r="214" spans="1:6">
      <c r="A214" s="2">
        <v>213</v>
      </c>
      <c r="B214" s="51" t="s">
        <v>326</v>
      </c>
      <c r="C214" s="2"/>
      <c r="D214" s="2"/>
      <c r="E214" s="2">
        <v>13</v>
      </c>
      <c r="F214" s="19" t="s">
        <v>137</v>
      </c>
    </row>
    <row r="215" spans="1:6">
      <c r="A215" s="2">
        <v>214</v>
      </c>
      <c r="B215" s="51" t="s">
        <v>327</v>
      </c>
      <c r="C215" s="2"/>
      <c r="D215" s="2"/>
      <c r="E215" s="2">
        <v>13</v>
      </c>
      <c r="F215" s="19" t="s">
        <v>137</v>
      </c>
    </row>
    <row r="216" spans="1:6">
      <c r="A216" s="2">
        <v>215</v>
      </c>
      <c r="B216" s="51" t="s">
        <v>328</v>
      </c>
      <c r="C216" s="2"/>
      <c r="D216" s="2"/>
      <c r="E216" s="2">
        <v>13</v>
      </c>
      <c r="F216" s="19" t="s">
        <v>137</v>
      </c>
    </row>
    <row r="217" spans="1:6">
      <c r="A217" s="2">
        <v>216</v>
      </c>
      <c r="B217" s="51" t="s">
        <v>329</v>
      </c>
      <c r="C217" s="2"/>
      <c r="D217" s="2"/>
      <c r="E217" s="2">
        <v>13</v>
      </c>
      <c r="F217" s="19" t="s">
        <v>137</v>
      </c>
    </row>
    <row r="218" spans="1:6">
      <c r="A218" s="2">
        <v>217</v>
      </c>
      <c r="B218" s="51" t="s">
        <v>330</v>
      </c>
      <c r="C218" s="2"/>
      <c r="D218" s="2"/>
      <c r="E218" s="2">
        <v>13</v>
      </c>
      <c r="F218" s="19" t="s">
        <v>137</v>
      </c>
    </row>
    <row r="219" spans="1:6">
      <c r="A219" s="2">
        <v>218</v>
      </c>
      <c r="B219" s="51" t="s">
        <v>331</v>
      </c>
      <c r="C219" s="2"/>
      <c r="D219" s="2"/>
      <c r="E219" s="2">
        <v>13</v>
      </c>
      <c r="F219" s="19" t="s">
        <v>137</v>
      </c>
    </row>
    <row r="220" spans="1:6">
      <c r="A220" s="2">
        <v>219</v>
      </c>
      <c r="B220" s="51" t="s">
        <v>332</v>
      </c>
      <c r="C220" s="2"/>
      <c r="D220" s="2"/>
      <c r="E220" s="2">
        <v>13</v>
      </c>
      <c r="F220" s="19" t="s">
        <v>137</v>
      </c>
    </row>
    <row r="221" spans="1:6">
      <c r="A221" s="2">
        <v>220</v>
      </c>
      <c r="B221" s="51" t="s">
        <v>333</v>
      </c>
      <c r="C221" s="2"/>
      <c r="D221" s="2"/>
      <c r="E221" s="2">
        <v>13</v>
      </c>
      <c r="F221" s="19" t="s">
        <v>137</v>
      </c>
    </row>
    <row r="222" spans="1:6">
      <c r="A222" s="2">
        <v>221</v>
      </c>
      <c r="B222" s="51" t="s">
        <v>334</v>
      </c>
      <c r="C222" s="2"/>
      <c r="D222" s="2"/>
      <c r="E222" s="2">
        <v>13</v>
      </c>
      <c r="F222" s="19" t="s">
        <v>137</v>
      </c>
    </row>
    <row r="223" spans="1:6">
      <c r="A223" s="2">
        <v>222</v>
      </c>
      <c r="B223" s="51" t="s">
        <v>335</v>
      </c>
      <c r="C223" s="2"/>
      <c r="D223" s="2"/>
      <c r="E223" s="2">
        <v>13</v>
      </c>
      <c r="F223" s="19" t="s">
        <v>137</v>
      </c>
    </row>
    <row r="224" spans="1:6">
      <c r="A224" s="2">
        <v>223</v>
      </c>
      <c r="B224" s="51" t="s">
        <v>336</v>
      </c>
      <c r="C224" s="2"/>
      <c r="D224" s="2"/>
      <c r="E224" s="2">
        <v>13</v>
      </c>
      <c r="F224" s="19" t="s">
        <v>137</v>
      </c>
    </row>
    <row r="225" spans="1:6">
      <c r="A225" s="2">
        <v>224</v>
      </c>
      <c r="B225" s="51" t="s">
        <v>337</v>
      </c>
      <c r="C225" s="2"/>
      <c r="D225" s="2"/>
      <c r="E225" s="2">
        <v>13</v>
      </c>
      <c r="F225" s="19" t="s">
        <v>137</v>
      </c>
    </row>
    <row r="226" spans="1:6">
      <c r="A226" s="2">
        <v>225</v>
      </c>
      <c r="B226" s="51" t="s">
        <v>338</v>
      </c>
      <c r="C226" s="2"/>
      <c r="D226" s="2"/>
      <c r="E226" s="2">
        <v>13</v>
      </c>
      <c r="F226" s="19" t="s">
        <v>137</v>
      </c>
    </row>
    <row r="227" spans="1:6">
      <c r="A227" s="2">
        <v>226</v>
      </c>
      <c r="B227" s="51" t="s">
        <v>339</v>
      </c>
      <c r="C227" s="2"/>
      <c r="D227" s="2"/>
      <c r="E227" s="2">
        <v>13</v>
      </c>
      <c r="F227" s="19" t="s">
        <v>137</v>
      </c>
    </row>
    <row r="228" spans="1:6">
      <c r="A228" s="2">
        <v>227</v>
      </c>
      <c r="B228" s="51" t="s">
        <v>340</v>
      </c>
      <c r="C228" s="2"/>
      <c r="D228" s="2"/>
      <c r="E228" s="2">
        <v>13</v>
      </c>
      <c r="F228" s="19" t="s">
        <v>137</v>
      </c>
    </row>
    <row r="229" spans="1:6">
      <c r="A229" s="2">
        <v>228</v>
      </c>
      <c r="B229" s="51" t="s">
        <v>341</v>
      </c>
      <c r="C229" s="2"/>
      <c r="D229" s="2"/>
      <c r="E229" s="2">
        <v>13</v>
      </c>
      <c r="F229" s="19" t="s">
        <v>137</v>
      </c>
    </row>
    <row r="230" spans="1:6">
      <c r="A230" s="2">
        <v>229</v>
      </c>
      <c r="B230" s="51" t="s">
        <v>342</v>
      </c>
      <c r="C230" s="2"/>
      <c r="D230" s="2"/>
      <c r="E230" s="2">
        <v>13</v>
      </c>
      <c r="F230" s="19" t="s">
        <v>137</v>
      </c>
    </row>
    <row r="231" spans="1:6">
      <c r="A231" s="2">
        <v>230</v>
      </c>
      <c r="B231" s="51" t="s">
        <v>343</v>
      </c>
      <c r="C231" s="2"/>
      <c r="D231" s="2"/>
      <c r="E231" s="2">
        <v>13</v>
      </c>
      <c r="F231" s="19" t="s">
        <v>137</v>
      </c>
    </row>
    <row r="232" spans="1:6">
      <c r="A232" s="2">
        <v>231</v>
      </c>
      <c r="B232" s="51" t="s">
        <v>344</v>
      </c>
      <c r="C232" s="2"/>
      <c r="D232" s="2"/>
      <c r="E232" s="2">
        <v>13</v>
      </c>
      <c r="F232" s="19" t="s">
        <v>137</v>
      </c>
    </row>
    <row r="233" spans="1:6">
      <c r="A233" s="2">
        <v>232</v>
      </c>
      <c r="B233" s="51" t="s">
        <v>345</v>
      </c>
      <c r="C233" s="2"/>
      <c r="D233" s="2"/>
      <c r="E233" s="2">
        <v>13</v>
      </c>
      <c r="F233" s="19" t="s">
        <v>137</v>
      </c>
    </row>
    <row r="234" spans="1:6">
      <c r="A234" s="2">
        <v>233</v>
      </c>
      <c r="B234" s="51" t="s">
        <v>346</v>
      </c>
      <c r="C234" s="2"/>
      <c r="D234" s="2"/>
      <c r="E234" s="2">
        <v>13</v>
      </c>
      <c r="F234" s="19" t="s">
        <v>137</v>
      </c>
    </row>
    <row r="235" spans="1:6">
      <c r="A235" s="2">
        <v>234</v>
      </c>
      <c r="B235" s="51" t="s">
        <v>347</v>
      </c>
      <c r="C235" s="2"/>
      <c r="D235" s="2"/>
      <c r="E235" s="2">
        <v>13</v>
      </c>
      <c r="F235" s="19" t="s">
        <v>137</v>
      </c>
    </row>
    <row r="236" spans="1:6">
      <c r="A236" s="2">
        <v>235</v>
      </c>
      <c r="B236" s="51" t="s">
        <v>348</v>
      </c>
      <c r="C236" s="2"/>
      <c r="D236" s="2"/>
      <c r="E236" s="2">
        <v>13</v>
      </c>
      <c r="F236" s="19" t="s">
        <v>137</v>
      </c>
    </row>
    <row r="237" spans="1:6">
      <c r="A237" s="2">
        <v>236</v>
      </c>
      <c r="B237" s="51" t="s">
        <v>349</v>
      </c>
      <c r="C237" s="2"/>
      <c r="D237" s="2"/>
      <c r="E237" s="2">
        <v>13</v>
      </c>
      <c r="F237" s="19" t="s">
        <v>137</v>
      </c>
    </row>
    <row r="238" spans="1:6">
      <c r="A238" s="2">
        <v>237</v>
      </c>
      <c r="B238" s="51" t="s">
        <v>350</v>
      </c>
      <c r="C238" s="2"/>
      <c r="D238" s="2"/>
      <c r="E238" s="2">
        <v>13</v>
      </c>
      <c r="F238" s="19" t="s">
        <v>137</v>
      </c>
    </row>
    <row r="239" spans="1:6">
      <c r="A239" s="2">
        <v>238</v>
      </c>
      <c r="B239" s="51" t="s">
        <v>351</v>
      </c>
      <c r="C239" s="2"/>
      <c r="D239" s="2"/>
      <c r="E239" s="2">
        <v>13</v>
      </c>
      <c r="F239" s="19" t="s">
        <v>137</v>
      </c>
    </row>
    <row r="240" spans="1:6">
      <c r="A240" s="2">
        <v>239</v>
      </c>
      <c r="B240" s="51" t="s">
        <v>352</v>
      </c>
      <c r="C240" s="2"/>
      <c r="D240" s="2"/>
      <c r="E240" s="2">
        <v>13</v>
      </c>
      <c r="F240" s="19" t="s">
        <v>137</v>
      </c>
    </row>
    <row r="241" spans="1:6">
      <c r="A241" s="2">
        <v>240</v>
      </c>
      <c r="B241" s="51" t="s">
        <v>353</v>
      </c>
      <c r="C241" s="2"/>
      <c r="D241" s="2"/>
      <c r="E241" s="2">
        <v>13</v>
      </c>
      <c r="F241" s="19" t="s">
        <v>137</v>
      </c>
    </row>
    <row r="242" spans="1:6">
      <c r="A242" s="2">
        <v>241</v>
      </c>
      <c r="B242" s="51" t="s">
        <v>354</v>
      </c>
      <c r="C242" s="2"/>
      <c r="D242" s="2"/>
      <c r="E242" s="2">
        <v>13</v>
      </c>
      <c r="F242" s="19" t="s">
        <v>137</v>
      </c>
    </row>
    <row r="243" spans="1:6">
      <c r="A243" s="2">
        <v>242</v>
      </c>
      <c r="B243" s="51" t="s">
        <v>355</v>
      </c>
      <c r="C243" s="2"/>
      <c r="D243" s="2"/>
      <c r="E243" s="2">
        <v>13</v>
      </c>
      <c r="F243" s="19" t="s">
        <v>137</v>
      </c>
    </row>
    <row r="244" spans="1:6">
      <c r="A244" s="2">
        <v>243</v>
      </c>
      <c r="B244" s="51" t="s">
        <v>356</v>
      </c>
      <c r="C244" s="2"/>
      <c r="D244" s="2"/>
      <c r="E244" s="2">
        <v>13</v>
      </c>
      <c r="F244" s="19" t="s">
        <v>137</v>
      </c>
    </row>
    <row r="245" spans="1:6">
      <c r="A245" s="2">
        <v>244</v>
      </c>
      <c r="B245" s="51" t="s">
        <v>357</v>
      </c>
      <c r="C245" s="2"/>
      <c r="D245" s="2"/>
      <c r="E245" s="2">
        <v>13</v>
      </c>
      <c r="F245" s="19" t="s">
        <v>137</v>
      </c>
    </row>
    <row r="246" spans="1:6">
      <c r="A246" s="2">
        <v>245</v>
      </c>
      <c r="B246" s="51" t="s">
        <v>358</v>
      </c>
      <c r="C246" s="2"/>
      <c r="D246" s="2"/>
      <c r="E246" s="2">
        <v>13</v>
      </c>
      <c r="F246" s="19" t="s">
        <v>137</v>
      </c>
    </row>
    <row r="247" spans="1:6">
      <c r="A247" s="2">
        <v>246</v>
      </c>
      <c r="B247" s="51" t="s">
        <v>359</v>
      </c>
      <c r="C247" s="2"/>
      <c r="D247" s="2"/>
      <c r="E247" s="2">
        <v>13</v>
      </c>
      <c r="F247" s="19" t="s">
        <v>137</v>
      </c>
    </row>
    <row r="248" spans="1:6">
      <c r="A248" s="2">
        <v>247</v>
      </c>
      <c r="B248" s="51" t="s">
        <v>360</v>
      </c>
      <c r="C248" s="2"/>
      <c r="D248" s="2"/>
      <c r="E248" s="2">
        <v>13</v>
      </c>
      <c r="F248" s="19" t="s">
        <v>137</v>
      </c>
    </row>
    <row r="249" spans="1:6">
      <c r="A249" s="2">
        <v>248</v>
      </c>
      <c r="B249" s="51" t="s">
        <v>361</v>
      </c>
      <c r="C249" s="2"/>
      <c r="D249" s="2"/>
      <c r="E249" s="2">
        <v>13</v>
      </c>
      <c r="F249" s="19" t="s">
        <v>137</v>
      </c>
    </row>
    <row r="250" spans="1:6">
      <c r="A250" s="2">
        <v>249</v>
      </c>
      <c r="B250" s="51" t="s">
        <v>362</v>
      </c>
      <c r="C250" s="2"/>
      <c r="D250" s="2"/>
      <c r="E250" s="2">
        <v>13</v>
      </c>
      <c r="F250" s="19" t="s">
        <v>137</v>
      </c>
    </row>
    <row r="251" spans="1:6">
      <c r="A251" s="2">
        <v>250</v>
      </c>
      <c r="B251" s="51" t="s">
        <v>363</v>
      </c>
      <c r="C251" s="2"/>
      <c r="D251" s="2"/>
      <c r="E251" s="2">
        <v>12</v>
      </c>
      <c r="F251" s="19" t="s">
        <v>75</v>
      </c>
    </row>
    <row r="252" spans="1:6">
      <c r="A252" s="2">
        <v>251</v>
      </c>
      <c r="B252" s="51" t="s">
        <v>364</v>
      </c>
      <c r="C252" s="2"/>
      <c r="D252" s="2"/>
      <c r="E252" s="2">
        <v>13</v>
      </c>
      <c r="F252" s="19" t="s">
        <v>137</v>
      </c>
    </row>
    <row r="253" spans="1:6">
      <c r="A253" s="2">
        <v>252</v>
      </c>
      <c r="B253" s="51" t="s">
        <v>365</v>
      </c>
      <c r="C253" s="2"/>
      <c r="D253" s="2"/>
      <c r="E253" s="2">
        <v>13</v>
      </c>
      <c r="F253" s="19" t="s">
        <v>137</v>
      </c>
    </row>
    <row r="254" spans="1:6">
      <c r="A254" s="2">
        <v>253</v>
      </c>
      <c r="B254" s="51" t="s">
        <v>366</v>
      </c>
      <c r="C254" s="2"/>
      <c r="D254" s="2"/>
      <c r="E254" s="2">
        <v>13</v>
      </c>
      <c r="F254" s="19" t="s">
        <v>137</v>
      </c>
    </row>
    <row r="255" spans="1:6">
      <c r="A255" s="2">
        <v>254</v>
      </c>
      <c r="B255" s="51" t="s">
        <v>367</v>
      </c>
      <c r="C255" s="2"/>
      <c r="D255" s="2"/>
      <c r="E255" s="2">
        <v>13</v>
      </c>
      <c r="F255" s="19" t="s">
        <v>137</v>
      </c>
    </row>
    <row r="256" spans="1:6">
      <c r="A256" s="2">
        <v>255</v>
      </c>
      <c r="B256" s="51" t="s">
        <v>368</v>
      </c>
      <c r="C256" s="2"/>
      <c r="D256" s="2"/>
      <c r="E256" s="2">
        <v>13</v>
      </c>
      <c r="F256" s="19" t="s">
        <v>137</v>
      </c>
    </row>
    <row r="257" spans="1:6">
      <c r="A257" s="2">
        <v>256</v>
      </c>
      <c r="B257" s="51" t="s">
        <v>369</v>
      </c>
      <c r="C257" s="2"/>
      <c r="D257" s="2"/>
      <c r="E257" s="2">
        <v>13</v>
      </c>
      <c r="F257" s="19" t="s">
        <v>137</v>
      </c>
    </row>
    <row r="258" spans="1:6">
      <c r="A258" s="2">
        <v>257</v>
      </c>
      <c r="B258" s="51" t="s">
        <v>370</v>
      </c>
      <c r="C258" s="2"/>
      <c r="D258" s="2"/>
      <c r="E258" s="2">
        <v>13</v>
      </c>
      <c r="F258" s="19" t="s">
        <v>137</v>
      </c>
    </row>
    <row r="259" spans="1:6">
      <c r="A259" s="2">
        <v>258</v>
      </c>
      <c r="B259" s="51" t="s">
        <v>371</v>
      </c>
      <c r="C259" s="2"/>
      <c r="D259" s="2"/>
      <c r="E259" s="2">
        <v>13</v>
      </c>
      <c r="F259" s="19" t="s">
        <v>137</v>
      </c>
    </row>
    <row r="260" spans="1:6">
      <c r="A260" s="2">
        <v>259</v>
      </c>
      <c r="B260" s="51" t="s">
        <v>372</v>
      </c>
      <c r="C260" s="2"/>
      <c r="D260" s="2"/>
      <c r="E260" s="2">
        <v>13</v>
      </c>
      <c r="F260" s="19" t="s">
        <v>137</v>
      </c>
    </row>
    <row r="261" spans="1:6">
      <c r="A261" s="2">
        <v>260</v>
      </c>
      <c r="B261" s="51" t="s">
        <v>373</v>
      </c>
      <c r="C261" s="2"/>
      <c r="D261" s="2"/>
      <c r="E261" s="2">
        <v>13</v>
      </c>
      <c r="F261" s="19" t="s">
        <v>137</v>
      </c>
    </row>
    <row r="262" spans="1:6">
      <c r="A262" s="2">
        <v>261</v>
      </c>
      <c r="B262" s="52" t="s">
        <v>374</v>
      </c>
      <c r="C262" s="2"/>
      <c r="D262" s="2"/>
      <c r="E262" s="2">
        <v>13</v>
      </c>
      <c r="F262" s="19" t="s">
        <v>137</v>
      </c>
    </row>
    <row r="263" spans="1:6">
      <c r="A263" s="2">
        <v>262</v>
      </c>
      <c r="B263" s="51" t="s">
        <v>375</v>
      </c>
      <c r="C263" s="2"/>
      <c r="D263" s="2"/>
      <c r="E263" s="2">
        <v>13</v>
      </c>
      <c r="F263" s="19" t="s">
        <v>137</v>
      </c>
    </row>
    <row r="264" spans="1:6">
      <c r="A264" s="2">
        <v>263</v>
      </c>
      <c r="B264" s="51" t="s">
        <v>376</v>
      </c>
      <c r="C264" s="2"/>
      <c r="D264" s="2"/>
      <c r="E264" s="2">
        <v>13</v>
      </c>
      <c r="F264" s="19" t="s">
        <v>137</v>
      </c>
    </row>
    <row r="265" spans="1:6">
      <c r="A265" s="2">
        <v>264</v>
      </c>
      <c r="B265" s="51" t="s">
        <v>377</v>
      </c>
      <c r="C265" s="2"/>
      <c r="D265" s="2"/>
      <c r="E265" s="2">
        <v>13</v>
      </c>
      <c r="F265" s="19" t="s">
        <v>137</v>
      </c>
    </row>
    <row r="266" spans="1:6">
      <c r="A266" s="2">
        <v>265</v>
      </c>
      <c r="B266" s="51" t="s">
        <v>378</v>
      </c>
      <c r="C266" s="2"/>
      <c r="D266" s="2"/>
      <c r="E266" s="2">
        <v>13</v>
      </c>
      <c r="F266" s="19" t="s">
        <v>137</v>
      </c>
    </row>
    <row r="267" spans="1:6">
      <c r="A267" s="2">
        <v>266</v>
      </c>
      <c r="B267" s="51" t="s">
        <v>379</v>
      </c>
      <c r="C267" s="2"/>
      <c r="D267" s="2"/>
      <c r="E267" s="2">
        <v>13</v>
      </c>
      <c r="F267" s="19" t="s">
        <v>137</v>
      </c>
    </row>
    <row r="268" spans="1:6">
      <c r="A268" s="2">
        <v>267</v>
      </c>
      <c r="B268" s="51" t="s">
        <v>380</v>
      </c>
      <c r="C268" s="2"/>
      <c r="D268" s="2"/>
      <c r="E268" s="2">
        <v>13</v>
      </c>
      <c r="F268" s="19" t="s">
        <v>137</v>
      </c>
    </row>
    <row r="269" spans="1:6">
      <c r="A269" s="2">
        <v>268</v>
      </c>
      <c r="B269" s="51" t="s">
        <v>381</v>
      </c>
      <c r="C269" s="2"/>
      <c r="D269" s="2"/>
      <c r="E269" s="2">
        <v>13</v>
      </c>
      <c r="F269" s="19" t="s">
        <v>137</v>
      </c>
    </row>
    <row r="270" spans="1:6">
      <c r="A270" s="2">
        <v>269</v>
      </c>
      <c r="B270" s="51" t="s">
        <v>382</v>
      </c>
      <c r="C270" s="2"/>
      <c r="D270" s="2"/>
      <c r="E270" s="2">
        <v>13</v>
      </c>
      <c r="F270" s="19" t="s">
        <v>137</v>
      </c>
    </row>
    <row r="271" spans="1:6">
      <c r="A271" s="2">
        <v>270</v>
      </c>
      <c r="B271" s="51" t="s">
        <v>383</v>
      </c>
      <c r="C271" s="2"/>
      <c r="D271" s="2"/>
      <c r="E271" s="2">
        <v>13</v>
      </c>
      <c r="F271" s="19" t="s">
        <v>137</v>
      </c>
    </row>
    <row r="272" spans="1:6">
      <c r="A272" s="2">
        <v>271</v>
      </c>
      <c r="B272" s="51" t="s">
        <v>384</v>
      </c>
      <c r="C272" s="2"/>
      <c r="D272" s="2"/>
      <c r="E272" s="2">
        <v>13</v>
      </c>
      <c r="F272" s="19" t="s">
        <v>137</v>
      </c>
    </row>
    <row r="273" spans="1:7">
      <c r="A273" s="2">
        <v>272</v>
      </c>
      <c r="B273" s="51" t="s">
        <v>385</v>
      </c>
      <c r="C273" s="2"/>
      <c r="D273" s="2"/>
      <c r="E273" s="2">
        <v>13</v>
      </c>
      <c r="F273" s="19" t="s">
        <v>137</v>
      </c>
    </row>
    <row r="274" spans="1:7">
      <c r="A274" s="2">
        <v>273</v>
      </c>
      <c r="B274" s="51" t="s">
        <v>386</v>
      </c>
      <c r="C274" s="2"/>
      <c r="D274" s="2"/>
      <c r="E274" s="2">
        <v>13</v>
      </c>
      <c r="F274" s="19" t="s">
        <v>137</v>
      </c>
    </row>
    <row r="275" spans="1:7">
      <c r="A275" s="2">
        <v>274</v>
      </c>
      <c r="B275" s="51" t="s">
        <v>387</v>
      </c>
      <c r="C275" s="2"/>
      <c r="D275" s="2"/>
      <c r="E275" s="2">
        <v>13</v>
      </c>
      <c r="F275" s="19" t="s">
        <v>137</v>
      </c>
    </row>
    <row r="276" spans="1:7">
      <c r="A276" s="2">
        <v>275</v>
      </c>
      <c r="B276" s="51" t="s">
        <v>388</v>
      </c>
      <c r="C276" s="2"/>
      <c r="D276" s="2"/>
      <c r="E276" s="2">
        <v>13</v>
      </c>
      <c r="F276" s="19" t="s">
        <v>137</v>
      </c>
    </row>
    <row r="277" spans="1:7">
      <c r="A277" s="2">
        <v>276</v>
      </c>
      <c r="B277" s="51" t="s">
        <v>389</v>
      </c>
      <c r="C277" s="2"/>
      <c r="D277" s="2"/>
      <c r="E277" s="2">
        <v>13</v>
      </c>
      <c r="F277" s="19" t="s">
        <v>137</v>
      </c>
    </row>
    <row r="278" spans="1:7">
      <c r="A278" s="2">
        <v>277</v>
      </c>
      <c r="B278" s="51" t="s">
        <v>390</v>
      </c>
      <c r="C278" s="2"/>
      <c r="D278" s="2"/>
      <c r="E278" s="2">
        <v>13</v>
      </c>
      <c r="F278" s="19" t="s">
        <v>137</v>
      </c>
    </row>
    <row r="279" spans="1:7">
      <c r="A279" s="2">
        <v>278</v>
      </c>
      <c r="B279" s="51" t="s">
        <v>391</v>
      </c>
      <c r="C279" s="2"/>
      <c r="D279" s="2"/>
      <c r="E279" s="2">
        <v>13</v>
      </c>
      <c r="F279" s="19" t="s">
        <v>137</v>
      </c>
    </row>
    <row r="280" spans="1:7">
      <c r="A280" s="2">
        <v>279</v>
      </c>
      <c r="B280" s="51" t="s">
        <v>392</v>
      </c>
      <c r="C280" s="2"/>
      <c r="D280" s="2"/>
      <c r="E280" s="2">
        <v>13</v>
      </c>
      <c r="F280" s="19" t="s">
        <v>137</v>
      </c>
    </row>
    <row r="281" spans="1:7">
      <c r="A281" s="2">
        <v>280</v>
      </c>
      <c r="B281" s="51" t="s">
        <v>393</v>
      </c>
      <c r="C281" s="2"/>
      <c r="D281" s="2"/>
      <c r="E281" s="2">
        <v>13</v>
      </c>
      <c r="F281" s="19" t="s">
        <v>137</v>
      </c>
    </row>
    <row r="282" spans="1:7">
      <c r="A282" s="2">
        <v>281</v>
      </c>
      <c r="B282" s="51" t="s">
        <v>394</v>
      </c>
      <c r="C282" s="2"/>
      <c r="D282" s="2"/>
      <c r="E282" s="2">
        <v>13</v>
      </c>
      <c r="F282" s="19" t="s">
        <v>137</v>
      </c>
    </row>
    <row r="283" spans="1:7">
      <c r="A283" s="2">
        <v>283</v>
      </c>
      <c r="B283" s="53" t="s">
        <v>395</v>
      </c>
      <c r="C283" s="2"/>
      <c r="D283" s="2"/>
      <c r="E283" s="2">
        <v>11</v>
      </c>
      <c r="F283" s="19" t="s">
        <v>75</v>
      </c>
    </row>
    <row r="284" spans="1:7">
      <c r="A284" s="2">
        <v>284</v>
      </c>
      <c r="B284" s="41" t="s">
        <v>396</v>
      </c>
      <c r="C284" s="2"/>
      <c r="D284" s="2"/>
      <c r="E284" s="2">
        <v>14</v>
      </c>
      <c r="F284" s="19" t="s">
        <v>75</v>
      </c>
    </row>
    <row r="285" spans="1:7">
      <c r="A285" s="2">
        <v>285</v>
      </c>
      <c r="B285" s="54" t="s">
        <v>397</v>
      </c>
      <c r="C285" s="2"/>
      <c r="D285" s="2"/>
      <c r="E285" s="2">
        <v>12</v>
      </c>
      <c r="F285" s="19" t="s">
        <v>75</v>
      </c>
    </row>
    <row r="286" spans="1:7">
      <c r="A286" s="2">
        <v>286</v>
      </c>
      <c r="B286" s="55" t="s">
        <v>268</v>
      </c>
      <c r="C286" s="56"/>
      <c r="D286" s="56"/>
      <c r="E286" s="56">
        <v>17</v>
      </c>
      <c r="F286" s="57" t="s">
        <v>233</v>
      </c>
      <c r="G286" s="58" t="s">
        <v>398</v>
      </c>
    </row>
    <row r="287" spans="1:7">
      <c r="A287" s="2">
        <v>287</v>
      </c>
      <c r="B287" s="59" t="s">
        <v>399</v>
      </c>
      <c r="C287" s="2"/>
      <c r="D287" s="2"/>
      <c r="E287" s="2">
        <v>18</v>
      </c>
      <c r="F287" s="19" t="s">
        <v>137</v>
      </c>
    </row>
    <row r="288" spans="1:7">
      <c r="A288" s="2">
        <v>288</v>
      </c>
      <c r="B288" s="60" t="s">
        <v>400</v>
      </c>
      <c r="C288" s="2"/>
      <c r="D288" s="2"/>
      <c r="E288" s="2">
        <v>6</v>
      </c>
      <c r="F288" s="19" t="s">
        <v>75</v>
      </c>
    </row>
    <row r="289" spans="1:7">
      <c r="A289" s="2">
        <v>299</v>
      </c>
      <c r="B289" s="61" t="s">
        <v>401</v>
      </c>
      <c r="C289" s="2"/>
      <c r="D289" s="2"/>
      <c r="E289" s="2">
        <v>19</v>
      </c>
      <c r="F289" s="19" t="s">
        <v>75</v>
      </c>
    </row>
    <row r="290" spans="1:7">
      <c r="A290" s="2">
        <v>300</v>
      </c>
      <c r="B290" s="62" t="s">
        <v>402</v>
      </c>
      <c r="C290" s="63"/>
      <c r="D290" s="63"/>
      <c r="E290" s="63">
        <v>20</v>
      </c>
      <c r="F290" s="64" t="s">
        <v>75</v>
      </c>
      <c r="G290" s="65"/>
    </row>
    <row r="291" spans="1:7">
      <c r="A291" s="2">
        <v>301</v>
      </c>
      <c r="B291" s="41" t="s">
        <v>403</v>
      </c>
      <c r="C291" s="63"/>
      <c r="D291" s="63"/>
      <c r="E291" s="63">
        <v>20</v>
      </c>
      <c r="F291" s="64" t="s">
        <v>75</v>
      </c>
    </row>
    <row r="292" spans="1:7">
      <c r="A292" s="2">
        <v>302</v>
      </c>
      <c r="B292" s="41" t="s">
        <v>404</v>
      </c>
      <c r="C292" s="63"/>
      <c r="D292" s="63"/>
      <c r="E292" s="63">
        <v>20</v>
      </c>
      <c r="F292" s="64" t="s">
        <v>75</v>
      </c>
    </row>
    <row r="293" spans="1:7">
      <c r="A293" s="2">
        <v>303</v>
      </c>
      <c r="B293" s="41" t="s">
        <v>405</v>
      </c>
      <c r="C293" s="63"/>
      <c r="D293" s="63"/>
      <c r="E293" s="63">
        <v>20</v>
      </c>
      <c r="F293" s="64" t="s">
        <v>75</v>
      </c>
    </row>
    <row r="294" spans="1:7">
      <c r="A294" s="2">
        <v>304</v>
      </c>
      <c r="B294" s="41" t="s">
        <v>406</v>
      </c>
      <c r="C294" s="63"/>
      <c r="D294" s="63"/>
      <c r="E294" s="63">
        <v>20</v>
      </c>
      <c r="F294" s="64" t="s">
        <v>75</v>
      </c>
    </row>
    <row r="295" spans="1:7">
      <c r="A295" s="2">
        <v>305</v>
      </c>
      <c r="B295" s="41" t="s">
        <v>407</v>
      </c>
      <c r="C295" s="63"/>
      <c r="D295" s="63"/>
      <c r="E295" s="63">
        <v>20</v>
      </c>
      <c r="F295" s="64" t="s">
        <v>75</v>
      </c>
    </row>
    <row r="296" spans="1:7">
      <c r="A296" s="2">
        <v>306</v>
      </c>
      <c r="B296" s="41" t="s">
        <v>408</v>
      </c>
      <c r="C296" s="63"/>
      <c r="D296" s="63"/>
      <c r="E296" s="63">
        <v>20</v>
      </c>
      <c r="F296" s="64" t="s">
        <v>75</v>
      </c>
    </row>
    <row r="297" spans="1:7">
      <c r="A297" s="2">
        <v>307</v>
      </c>
      <c r="B297" s="41" t="s">
        <v>409</v>
      </c>
      <c r="C297" s="63"/>
      <c r="D297" s="63"/>
      <c r="E297" s="63">
        <v>20</v>
      </c>
      <c r="F297" s="64" t="s">
        <v>75</v>
      </c>
    </row>
    <row r="298" spans="1:7">
      <c r="A298" s="2">
        <v>308</v>
      </c>
      <c r="B298" s="41" t="s">
        <v>410</v>
      </c>
      <c r="C298" s="63"/>
      <c r="D298" s="63"/>
      <c r="E298" s="63">
        <v>20</v>
      </c>
      <c r="F298" s="64" t="s">
        <v>75</v>
      </c>
    </row>
    <row r="299" spans="1:7">
      <c r="A299" s="2">
        <v>309</v>
      </c>
      <c r="B299" s="41" t="s">
        <v>411</v>
      </c>
      <c r="C299" s="63"/>
      <c r="D299" s="63"/>
      <c r="E299" s="63">
        <v>20</v>
      </c>
      <c r="F299" s="64" t="s">
        <v>75</v>
      </c>
    </row>
    <row r="300" spans="1:7">
      <c r="A300" s="2">
        <v>310</v>
      </c>
      <c r="B300" s="41" t="s">
        <v>412</v>
      </c>
      <c r="C300" s="63"/>
      <c r="D300" s="63"/>
      <c r="E300" s="63">
        <v>20</v>
      </c>
      <c r="F300" s="64" t="s">
        <v>75</v>
      </c>
    </row>
    <row r="301" spans="1:7">
      <c r="A301" s="2">
        <v>311</v>
      </c>
      <c r="B301" s="41" t="s">
        <v>413</v>
      </c>
      <c r="C301" s="63"/>
      <c r="D301" s="63"/>
      <c r="E301" s="63">
        <v>20</v>
      </c>
      <c r="F301" s="64" t="s">
        <v>75</v>
      </c>
    </row>
    <row r="302" spans="1:7">
      <c r="A302" s="2">
        <v>312</v>
      </c>
      <c r="B302" s="41" t="s">
        <v>414</v>
      </c>
      <c r="C302" s="63"/>
      <c r="D302" s="63"/>
      <c r="E302" s="63">
        <v>20</v>
      </c>
      <c r="F302" s="64" t="s">
        <v>75</v>
      </c>
    </row>
    <row r="303" spans="1:7">
      <c r="A303" s="2">
        <v>313</v>
      </c>
      <c r="B303" s="41" t="s">
        <v>415</v>
      </c>
      <c r="C303" s="63"/>
      <c r="D303" s="63"/>
      <c r="E303" s="63">
        <v>20</v>
      </c>
      <c r="F303" s="64" t="s">
        <v>75</v>
      </c>
    </row>
    <row r="304" spans="1:7">
      <c r="A304" s="2">
        <v>314</v>
      </c>
      <c r="B304" s="41" t="s">
        <v>416</v>
      </c>
      <c r="C304" s="63"/>
      <c r="D304" s="63"/>
      <c r="E304" s="63">
        <v>20</v>
      </c>
      <c r="F304" s="64" t="s">
        <v>75</v>
      </c>
    </row>
    <row r="305" spans="1:6">
      <c r="A305" s="2">
        <v>315</v>
      </c>
      <c r="B305" s="18" t="s">
        <v>417</v>
      </c>
      <c r="C305" s="63"/>
      <c r="D305" s="63"/>
      <c r="E305" s="63">
        <v>20</v>
      </c>
      <c r="F305" s="64" t="s">
        <v>75</v>
      </c>
    </row>
    <row r="306" spans="1:6">
      <c r="A306" s="2">
        <v>316</v>
      </c>
      <c r="B306" s="41" t="s">
        <v>418</v>
      </c>
      <c r="C306" s="63"/>
      <c r="D306" s="63"/>
      <c r="E306" s="63">
        <v>20</v>
      </c>
      <c r="F306" s="64" t="s">
        <v>75</v>
      </c>
    </row>
    <row r="307" spans="1:6">
      <c r="A307" s="2">
        <v>317</v>
      </c>
      <c r="B307" s="41" t="s">
        <v>419</v>
      </c>
      <c r="C307" s="63"/>
      <c r="D307" s="63"/>
      <c r="E307" s="63">
        <v>20</v>
      </c>
      <c r="F307" s="64" t="s">
        <v>75</v>
      </c>
    </row>
    <row r="308" spans="1:6">
      <c r="A308" s="2">
        <v>318</v>
      </c>
      <c r="B308" s="41" t="s">
        <v>420</v>
      </c>
      <c r="C308" s="63"/>
      <c r="D308" s="63"/>
      <c r="E308" s="63">
        <v>20</v>
      </c>
      <c r="F308" s="64" t="s">
        <v>75</v>
      </c>
    </row>
    <row r="309" spans="1:6">
      <c r="A309" s="2">
        <v>319</v>
      </c>
      <c r="B309" s="66" t="s">
        <v>421</v>
      </c>
      <c r="C309" s="63"/>
      <c r="D309" s="63"/>
      <c r="E309" s="63">
        <v>20</v>
      </c>
      <c r="F309" s="64" t="s">
        <v>75</v>
      </c>
    </row>
    <row r="310" spans="1:6">
      <c r="A310" s="2">
        <v>320</v>
      </c>
      <c r="B310" s="41" t="s">
        <v>422</v>
      </c>
      <c r="C310" s="63"/>
      <c r="D310" s="63"/>
      <c r="E310" s="63">
        <v>20</v>
      </c>
      <c r="F310" s="64" t="s">
        <v>75</v>
      </c>
    </row>
    <row r="311" spans="1:6">
      <c r="A311" s="2">
        <v>321</v>
      </c>
      <c r="B311" s="41" t="s">
        <v>423</v>
      </c>
      <c r="C311" s="63"/>
      <c r="D311" s="63"/>
      <c r="E311" s="63">
        <v>20</v>
      </c>
      <c r="F311" s="64" t="s">
        <v>75</v>
      </c>
    </row>
    <row r="312" spans="1:6">
      <c r="A312" s="2">
        <v>322</v>
      </c>
      <c r="B312" s="67"/>
      <c r="C312" s="63"/>
      <c r="D312" s="63"/>
      <c r="E312" s="63">
        <v>20</v>
      </c>
      <c r="F312" s="64" t="s">
        <v>75</v>
      </c>
    </row>
    <row r="313" spans="1:6">
      <c r="A313" s="2">
        <v>323</v>
      </c>
      <c r="B313" s="68"/>
      <c r="C313" s="63"/>
      <c r="D313" s="63"/>
      <c r="E313" s="63">
        <v>20</v>
      </c>
      <c r="F313" s="64" t="s">
        <v>75</v>
      </c>
    </row>
    <row r="314" spans="1:6">
      <c r="A314" s="2">
        <v>324</v>
      </c>
      <c r="B314" s="68"/>
      <c r="C314" s="63"/>
      <c r="D314" s="63"/>
      <c r="E314" s="63">
        <v>20</v>
      </c>
      <c r="F314" s="64" t="s">
        <v>75</v>
      </c>
    </row>
    <row r="315" spans="1:6">
      <c r="A315" s="2">
        <v>325</v>
      </c>
      <c r="B315" s="18" t="s">
        <v>424</v>
      </c>
      <c r="C315" s="2"/>
      <c r="D315" s="2"/>
      <c r="E315" s="2">
        <v>21</v>
      </c>
      <c r="F315" s="19" t="s">
        <v>75</v>
      </c>
    </row>
    <row r="316" spans="1:6">
      <c r="A316" s="2">
        <f t="shared" ref="A316:A334" si="0">A315+1</f>
        <v>326</v>
      </c>
      <c r="B316" s="18" t="s">
        <v>425</v>
      </c>
      <c r="C316" s="2"/>
      <c r="D316" s="2"/>
      <c r="E316" s="2">
        <v>21</v>
      </c>
      <c r="F316" s="19" t="s">
        <v>75</v>
      </c>
    </row>
    <row r="317" spans="1:6">
      <c r="A317" s="2">
        <f t="shared" si="0"/>
        <v>327</v>
      </c>
      <c r="B317" s="18" t="s">
        <v>426</v>
      </c>
      <c r="C317" s="2"/>
      <c r="D317" s="2"/>
      <c r="E317" s="2">
        <v>21</v>
      </c>
      <c r="F317" s="19" t="s">
        <v>75</v>
      </c>
    </row>
    <row r="318" spans="1:6">
      <c r="A318" s="2">
        <f t="shared" si="0"/>
        <v>328</v>
      </c>
      <c r="B318" s="18" t="s">
        <v>427</v>
      </c>
      <c r="C318" s="2"/>
      <c r="D318" s="2"/>
      <c r="E318" s="2">
        <v>21</v>
      </c>
      <c r="F318" s="19" t="s">
        <v>75</v>
      </c>
    </row>
    <row r="319" spans="1:6">
      <c r="A319" s="2">
        <f t="shared" si="0"/>
        <v>329</v>
      </c>
      <c r="B319" s="13" t="s">
        <v>428</v>
      </c>
      <c r="C319" s="2"/>
      <c r="D319" s="2"/>
      <c r="E319" s="2">
        <v>21</v>
      </c>
      <c r="F319" s="19" t="s">
        <v>75</v>
      </c>
    </row>
    <row r="320" spans="1:6">
      <c r="A320" s="2">
        <f t="shared" si="0"/>
        <v>330</v>
      </c>
      <c r="B320" s="18" t="s">
        <v>429</v>
      </c>
      <c r="C320" s="2"/>
      <c r="D320" s="2"/>
      <c r="E320" s="2">
        <v>21</v>
      </c>
      <c r="F320" s="19" t="s">
        <v>75</v>
      </c>
    </row>
    <row r="321" spans="1:7">
      <c r="A321" s="2">
        <f t="shared" si="0"/>
        <v>331</v>
      </c>
      <c r="B321" s="18" t="s">
        <v>430</v>
      </c>
      <c r="C321" s="2"/>
      <c r="D321" s="2"/>
      <c r="E321" s="2">
        <v>21</v>
      </c>
      <c r="F321" s="19" t="s">
        <v>75</v>
      </c>
    </row>
    <row r="322" spans="1:7">
      <c r="A322" s="2">
        <f t="shared" si="0"/>
        <v>332</v>
      </c>
      <c r="B322" s="18" t="s">
        <v>431</v>
      </c>
      <c r="C322" s="2"/>
      <c r="D322" s="2"/>
      <c r="E322" s="2">
        <v>21</v>
      </c>
      <c r="F322" s="19" t="s">
        <v>75</v>
      </c>
    </row>
    <row r="323" spans="1:7">
      <c r="A323" s="2">
        <f t="shared" si="0"/>
        <v>333</v>
      </c>
      <c r="B323" s="18" t="s">
        <v>432</v>
      </c>
      <c r="C323" s="2"/>
      <c r="D323" s="2"/>
      <c r="E323" s="2">
        <v>21</v>
      </c>
      <c r="F323" s="19" t="s">
        <v>75</v>
      </c>
    </row>
    <row r="324" spans="1:7">
      <c r="A324" s="2">
        <f t="shared" si="0"/>
        <v>334</v>
      </c>
      <c r="B324" s="18" t="s">
        <v>433</v>
      </c>
      <c r="C324" s="2"/>
      <c r="D324" s="2"/>
      <c r="E324" s="2">
        <v>21</v>
      </c>
      <c r="F324" s="19" t="s">
        <v>75</v>
      </c>
    </row>
    <row r="325" spans="1:7">
      <c r="A325" s="2">
        <f t="shared" si="0"/>
        <v>335</v>
      </c>
      <c r="B325" s="18" t="s">
        <v>434</v>
      </c>
      <c r="C325" s="2"/>
      <c r="D325" s="2"/>
      <c r="E325" s="2">
        <v>21</v>
      </c>
      <c r="F325" s="19" t="s">
        <v>75</v>
      </c>
    </row>
    <row r="326" spans="1:7">
      <c r="A326" s="2">
        <f t="shared" si="0"/>
        <v>336</v>
      </c>
      <c r="B326" s="3" t="s">
        <v>435</v>
      </c>
      <c r="C326" s="2"/>
      <c r="D326" s="2"/>
      <c r="E326" s="2">
        <v>22</v>
      </c>
      <c r="F326" s="19" t="s">
        <v>75</v>
      </c>
    </row>
    <row r="327" spans="1:7">
      <c r="A327" s="2">
        <f t="shared" si="0"/>
        <v>337</v>
      </c>
      <c r="B327" s="3" t="s">
        <v>436</v>
      </c>
      <c r="C327" s="2"/>
      <c r="D327" s="2"/>
      <c r="E327" s="2">
        <v>22</v>
      </c>
      <c r="F327" s="19" t="s">
        <v>75</v>
      </c>
    </row>
    <row r="328" spans="1:7">
      <c r="A328" s="2">
        <f t="shared" si="0"/>
        <v>338</v>
      </c>
      <c r="B328" s="3" t="s">
        <v>437</v>
      </c>
      <c r="C328" s="2"/>
      <c r="D328" s="2"/>
      <c r="E328" s="2">
        <v>22</v>
      </c>
      <c r="F328" s="19" t="s">
        <v>75</v>
      </c>
    </row>
    <row r="329" spans="1:7">
      <c r="A329" s="2">
        <f t="shared" si="0"/>
        <v>339</v>
      </c>
      <c r="B329" s="3" t="s">
        <v>438</v>
      </c>
      <c r="C329" s="2"/>
      <c r="D329" s="2"/>
      <c r="E329" s="2">
        <v>22</v>
      </c>
      <c r="F329" s="19" t="s">
        <v>75</v>
      </c>
    </row>
    <row r="330" spans="1:7">
      <c r="A330" s="2">
        <f t="shared" si="0"/>
        <v>340</v>
      </c>
      <c r="B330" s="13" t="s">
        <v>439</v>
      </c>
      <c r="C330" s="2"/>
      <c r="D330" s="2"/>
      <c r="E330" s="2">
        <v>22</v>
      </c>
      <c r="F330" s="19" t="s">
        <v>75</v>
      </c>
    </row>
    <row r="331" spans="1:7">
      <c r="A331" s="2">
        <f t="shared" si="0"/>
        <v>341</v>
      </c>
      <c r="B331" s="3" t="s">
        <v>440</v>
      </c>
      <c r="C331" s="2"/>
      <c r="D331" s="2"/>
      <c r="E331" s="2">
        <v>22</v>
      </c>
      <c r="F331" s="19" t="s">
        <v>75</v>
      </c>
    </row>
    <row r="332" spans="1:7">
      <c r="A332" s="2">
        <f t="shared" si="0"/>
        <v>342</v>
      </c>
      <c r="B332" s="3" t="s">
        <v>441</v>
      </c>
      <c r="C332" s="2"/>
      <c r="D332" s="2"/>
      <c r="E332" s="2">
        <v>22</v>
      </c>
      <c r="F332" s="19" t="s">
        <v>75</v>
      </c>
      <c r="G332" s="2" t="s">
        <v>442</v>
      </c>
    </row>
    <row r="333" spans="1:7">
      <c r="A333" s="2">
        <f t="shared" si="0"/>
        <v>343</v>
      </c>
      <c r="B333" s="60" t="s">
        <v>443</v>
      </c>
      <c r="C333" s="2"/>
      <c r="D333" s="2"/>
      <c r="E333" s="2">
        <v>23</v>
      </c>
      <c r="F333" s="19" t="s">
        <v>75</v>
      </c>
    </row>
    <row r="334" spans="1:7">
      <c r="A334" s="2">
        <f t="shared" si="0"/>
        <v>344</v>
      </c>
      <c r="B334" s="69" t="s">
        <v>444</v>
      </c>
      <c r="C334" s="2"/>
      <c r="D334" s="2"/>
      <c r="E334" s="2">
        <v>23</v>
      </c>
      <c r="F334" s="19" t="s">
        <v>75</v>
      </c>
    </row>
    <row r="335" spans="1:7">
      <c r="A335" s="2">
        <v>345</v>
      </c>
      <c r="B335" s="2" t="s">
        <v>445</v>
      </c>
      <c r="C335" s="2"/>
      <c r="D335" s="2"/>
      <c r="E335" s="2">
        <v>23</v>
      </c>
      <c r="F335" s="19" t="s">
        <v>75</v>
      </c>
    </row>
    <row r="336" spans="1:7">
      <c r="A336" s="2">
        <v>346</v>
      </c>
      <c r="B336" s="70" t="s">
        <v>186</v>
      </c>
      <c r="C336" s="2" t="s">
        <v>75</v>
      </c>
      <c r="D336" s="2" t="s">
        <v>229</v>
      </c>
      <c r="E336" s="2">
        <v>24</v>
      </c>
      <c r="F336" s="19" t="s">
        <v>75</v>
      </c>
    </row>
    <row r="337" spans="1:7">
      <c r="A337" s="2">
        <v>347</v>
      </c>
      <c r="B337" s="71" t="s">
        <v>446</v>
      </c>
      <c r="C337" s="2" t="s">
        <v>75</v>
      </c>
      <c r="D337" s="2" t="s">
        <v>229</v>
      </c>
      <c r="E337" s="2">
        <v>24</v>
      </c>
      <c r="F337" s="19" t="s">
        <v>75</v>
      </c>
    </row>
    <row r="338" spans="1:7">
      <c r="A338" s="2">
        <v>348</v>
      </c>
      <c r="B338" s="71" t="s">
        <v>447</v>
      </c>
      <c r="C338" s="2" t="s">
        <v>75</v>
      </c>
      <c r="D338" s="2" t="s">
        <v>229</v>
      </c>
      <c r="E338" s="2">
        <v>24</v>
      </c>
      <c r="F338" s="19" t="s">
        <v>448</v>
      </c>
    </row>
    <row r="339" spans="1:7">
      <c r="A339" s="2">
        <v>349</v>
      </c>
      <c r="B339" s="31" t="s">
        <v>449</v>
      </c>
      <c r="C339" s="2" t="s">
        <v>75</v>
      </c>
      <c r="D339" s="2" t="s">
        <v>229</v>
      </c>
      <c r="E339" s="2">
        <v>24</v>
      </c>
      <c r="F339" s="19" t="s">
        <v>75</v>
      </c>
    </row>
    <row r="340" spans="1:7">
      <c r="A340" s="2">
        <v>350</v>
      </c>
      <c r="B340" s="41" t="s">
        <v>450</v>
      </c>
      <c r="C340" s="2" t="s">
        <v>75</v>
      </c>
      <c r="D340" s="2" t="s">
        <v>229</v>
      </c>
      <c r="E340" s="2">
        <v>16</v>
      </c>
      <c r="F340" s="19" t="s">
        <v>75</v>
      </c>
      <c r="G340" s="72" t="s">
        <v>451</v>
      </c>
    </row>
    <row r="341" spans="1:7">
      <c r="A341" s="2">
        <v>351</v>
      </c>
      <c r="B341" s="2" t="s">
        <v>452</v>
      </c>
      <c r="C341" s="2" t="s">
        <v>75</v>
      </c>
      <c r="D341" s="2" t="s">
        <v>229</v>
      </c>
      <c r="E341" s="2">
        <v>25</v>
      </c>
      <c r="F341" s="19" t="s">
        <v>448</v>
      </c>
    </row>
    <row r="342" spans="1:7">
      <c r="A342" s="2">
        <v>352</v>
      </c>
      <c r="B342" s="18" t="s">
        <v>453</v>
      </c>
      <c r="C342" s="2" t="s">
        <v>75</v>
      </c>
      <c r="D342" s="2" t="s">
        <v>229</v>
      </c>
      <c r="E342" s="2">
        <v>25</v>
      </c>
      <c r="F342" s="19" t="s">
        <v>137</v>
      </c>
      <c r="G342" s="2" t="s">
        <v>454</v>
      </c>
    </row>
    <row r="343" spans="1:7">
      <c r="A343" s="2">
        <v>353</v>
      </c>
      <c r="B343" s="41" t="s">
        <v>455</v>
      </c>
      <c r="C343" s="2" t="s">
        <v>75</v>
      </c>
      <c r="D343" s="2" t="s">
        <v>229</v>
      </c>
      <c r="E343" s="2">
        <v>25</v>
      </c>
      <c r="F343" s="19" t="s">
        <v>75</v>
      </c>
      <c r="G343" s="38" t="s">
        <v>456</v>
      </c>
    </row>
    <row r="344" spans="1:7">
      <c r="A344" s="2">
        <v>354</v>
      </c>
      <c r="B344" s="31" t="s">
        <v>457</v>
      </c>
      <c r="C344" s="2" t="s">
        <v>75</v>
      </c>
      <c r="D344" s="2" t="s">
        <v>229</v>
      </c>
      <c r="E344" s="2">
        <v>25</v>
      </c>
      <c r="F344" s="19" t="s">
        <v>137</v>
      </c>
      <c r="G344" s="2" t="s">
        <v>458</v>
      </c>
    </row>
    <row r="345" spans="1:7">
      <c r="A345" s="2">
        <v>355</v>
      </c>
      <c r="B345" s="31" t="s">
        <v>459</v>
      </c>
      <c r="C345" s="2" t="s">
        <v>75</v>
      </c>
      <c r="D345" s="2" t="s">
        <v>229</v>
      </c>
      <c r="E345" s="2">
        <v>25</v>
      </c>
      <c r="F345" s="19" t="s">
        <v>137</v>
      </c>
      <c r="G345" s="38" t="s">
        <v>460</v>
      </c>
    </row>
    <row r="346" spans="1:7">
      <c r="A346" s="2">
        <v>356</v>
      </c>
      <c r="B346" s="31" t="s">
        <v>461</v>
      </c>
      <c r="C346" s="2" t="s">
        <v>75</v>
      </c>
      <c r="D346" s="2" t="s">
        <v>229</v>
      </c>
      <c r="E346" s="2">
        <v>25</v>
      </c>
      <c r="F346" s="19" t="s">
        <v>448</v>
      </c>
    </row>
    <row r="347" spans="1:7">
      <c r="A347" s="2">
        <v>357</v>
      </c>
      <c r="B347" s="31" t="s">
        <v>183</v>
      </c>
      <c r="C347" s="2" t="s">
        <v>75</v>
      </c>
      <c r="D347" s="2" t="s">
        <v>229</v>
      </c>
      <c r="E347" s="2">
        <v>25</v>
      </c>
      <c r="F347" s="19" t="s">
        <v>75</v>
      </c>
      <c r="G347" s="38" t="s">
        <v>242</v>
      </c>
    </row>
    <row r="348" spans="1:7">
      <c r="A348" s="2">
        <v>358</v>
      </c>
      <c r="B348" s="31" t="s">
        <v>462</v>
      </c>
      <c r="C348" s="2" t="s">
        <v>75</v>
      </c>
      <c r="D348" s="2" t="s">
        <v>229</v>
      </c>
      <c r="E348" s="2">
        <v>25</v>
      </c>
      <c r="F348" s="19" t="s">
        <v>75</v>
      </c>
    </row>
    <row r="349" spans="1:7">
      <c r="A349" s="2">
        <v>359</v>
      </c>
      <c r="B349" s="18" t="s">
        <v>463</v>
      </c>
      <c r="C349" s="2" t="s">
        <v>75</v>
      </c>
      <c r="D349" s="2" t="s">
        <v>229</v>
      </c>
      <c r="E349" s="2">
        <v>26</v>
      </c>
      <c r="F349" s="19" t="s">
        <v>75</v>
      </c>
    </row>
    <row r="350" spans="1:7">
      <c r="A350" s="2">
        <v>360</v>
      </c>
      <c r="B350" s="31" t="s">
        <v>258</v>
      </c>
      <c r="C350" s="2" t="s">
        <v>75</v>
      </c>
      <c r="D350" s="2" t="s">
        <v>229</v>
      </c>
      <c r="E350" s="2">
        <v>26</v>
      </c>
      <c r="F350" s="19" t="s">
        <v>75</v>
      </c>
    </row>
    <row r="351" spans="1:7">
      <c r="A351" s="2">
        <v>361</v>
      </c>
      <c r="B351" s="31" t="s">
        <v>464</v>
      </c>
      <c r="C351" s="2" t="s">
        <v>75</v>
      </c>
      <c r="D351" s="2" t="s">
        <v>229</v>
      </c>
      <c r="E351" s="2">
        <v>26</v>
      </c>
      <c r="F351" s="19" t="s">
        <v>75</v>
      </c>
      <c r="G351" s="2"/>
    </row>
    <row r="352" spans="1:7">
      <c r="A352" s="2">
        <v>362</v>
      </c>
      <c r="B352" s="18" t="s">
        <v>465</v>
      </c>
      <c r="C352" s="2" t="s">
        <v>75</v>
      </c>
      <c r="D352" s="2" t="s">
        <v>466</v>
      </c>
      <c r="E352" s="2">
        <v>26</v>
      </c>
      <c r="F352" s="19" t="s">
        <v>141</v>
      </c>
    </row>
    <row r="353" spans="1:7">
      <c r="A353" s="2">
        <v>363</v>
      </c>
      <c r="B353" s="31" t="s">
        <v>467</v>
      </c>
      <c r="C353" s="2" t="s">
        <v>75</v>
      </c>
      <c r="D353" s="2" t="s">
        <v>229</v>
      </c>
      <c r="E353" s="2">
        <v>26</v>
      </c>
      <c r="F353" s="19" t="s">
        <v>75</v>
      </c>
    </row>
    <row r="354" spans="1:7">
      <c r="A354" s="2">
        <v>364</v>
      </c>
      <c r="B354" s="31" t="s">
        <v>468</v>
      </c>
      <c r="C354" s="2" t="s">
        <v>75</v>
      </c>
      <c r="D354" s="2" t="s">
        <v>229</v>
      </c>
      <c r="E354" s="2">
        <v>26</v>
      </c>
      <c r="F354" s="19" t="s">
        <v>75</v>
      </c>
    </row>
    <row r="355" spans="1:7">
      <c r="A355" s="2">
        <v>365</v>
      </c>
      <c r="B355" s="31" t="s">
        <v>469</v>
      </c>
      <c r="C355" s="2" t="s">
        <v>75</v>
      </c>
      <c r="D355" s="2" t="s">
        <v>148</v>
      </c>
      <c r="E355" s="2">
        <v>26</v>
      </c>
      <c r="F355" s="19" t="s">
        <v>137</v>
      </c>
    </row>
    <row r="356" spans="1:7">
      <c r="A356" s="2">
        <v>366</v>
      </c>
      <c r="B356" s="31" t="s">
        <v>470</v>
      </c>
      <c r="C356" s="2" t="s">
        <v>75</v>
      </c>
      <c r="D356" s="2" t="s">
        <v>210</v>
      </c>
      <c r="E356" s="2">
        <v>26</v>
      </c>
      <c r="F356" s="19" t="s">
        <v>137</v>
      </c>
    </row>
    <row r="357" spans="1:7">
      <c r="A357" s="2">
        <v>367</v>
      </c>
      <c r="B357" s="31" t="s">
        <v>471</v>
      </c>
      <c r="C357" s="2" t="s">
        <v>75</v>
      </c>
      <c r="D357" s="2" t="s">
        <v>229</v>
      </c>
      <c r="E357" s="2">
        <v>26</v>
      </c>
      <c r="F357" s="19" t="s">
        <v>75</v>
      </c>
    </row>
    <row r="358" spans="1:7">
      <c r="A358" s="2">
        <v>368</v>
      </c>
      <c r="B358" s="31" t="s">
        <v>472</v>
      </c>
      <c r="C358" s="2" t="s">
        <v>75</v>
      </c>
      <c r="D358" s="2" t="s">
        <v>229</v>
      </c>
      <c r="E358" s="2">
        <v>26</v>
      </c>
      <c r="F358" s="19" t="s">
        <v>75</v>
      </c>
    </row>
    <row r="359" spans="1:7">
      <c r="A359" s="2">
        <v>369</v>
      </c>
      <c r="B359" s="31" t="s">
        <v>473</v>
      </c>
      <c r="C359" s="2" t="s">
        <v>75</v>
      </c>
      <c r="D359" s="2" t="s">
        <v>148</v>
      </c>
      <c r="E359" s="2">
        <v>26</v>
      </c>
      <c r="F359" s="19" t="s">
        <v>137</v>
      </c>
    </row>
    <row r="360" spans="1:7">
      <c r="A360" s="2">
        <v>370</v>
      </c>
      <c r="B360" s="31" t="s">
        <v>474</v>
      </c>
      <c r="C360" s="2" t="s">
        <v>75</v>
      </c>
      <c r="D360" s="2" t="s">
        <v>148</v>
      </c>
      <c r="E360" s="2">
        <v>26</v>
      </c>
      <c r="F360" s="19" t="s">
        <v>137</v>
      </c>
    </row>
    <row r="361" spans="1:7">
      <c r="A361" s="2">
        <v>371</v>
      </c>
      <c r="B361" s="31" t="s">
        <v>475</v>
      </c>
      <c r="C361" s="2" t="s">
        <v>75</v>
      </c>
      <c r="D361" s="2" t="s">
        <v>224</v>
      </c>
      <c r="E361" s="2">
        <v>26</v>
      </c>
      <c r="F361" s="19" t="s">
        <v>141</v>
      </c>
    </row>
    <row r="362" spans="1:7">
      <c r="A362" s="2">
        <v>372</v>
      </c>
      <c r="B362" s="31" t="s">
        <v>457</v>
      </c>
      <c r="C362" s="2" t="s">
        <v>75</v>
      </c>
      <c r="D362" s="2" t="s">
        <v>148</v>
      </c>
      <c r="E362" s="2">
        <v>26</v>
      </c>
      <c r="F362" s="19" t="s">
        <v>137</v>
      </c>
    </row>
    <row r="363" spans="1:7">
      <c r="A363" s="2">
        <v>373</v>
      </c>
      <c r="B363" s="31" t="s">
        <v>476</v>
      </c>
      <c r="C363" s="2" t="s">
        <v>75</v>
      </c>
      <c r="D363" s="2" t="s">
        <v>477</v>
      </c>
      <c r="E363" s="2">
        <v>26</v>
      </c>
      <c r="F363" s="19" t="s">
        <v>137</v>
      </c>
    </row>
    <row r="364" spans="1:7">
      <c r="A364" s="2">
        <v>374</v>
      </c>
      <c r="B364" s="41" t="s">
        <v>478</v>
      </c>
      <c r="C364" s="2" t="s">
        <v>75</v>
      </c>
      <c r="D364" s="2" t="s">
        <v>477</v>
      </c>
      <c r="E364" s="2">
        <v>26</v>
      </c>
      <c r="F364" s="19" t="s">
        <v>448</v>
      </c>
      <c r="G364" s="2" t="s">
        <v>479</v>
      </c>
    </row>
    <row r="365" spans="1:7">
      <c r="A365" s="2">
        <v>375</v>
      </c>
      <c r="B365" s="2" t="s">
        <v>480</v>
      </c>
      <c r="C365" s="2" t="s">
        <v>75</v>
      </c>
      <c r="D365" s="2" t="s">
        <v>477</v>
      </c>
      <c r="E365" s="2">
        <v>26</v>
      </c>
      <c r="F365" s="19" t="s">
        <v>137</v>
      </c>
      <c r="G365" s="2" t="s">
        <v>481</v>
      </c>
    </row>
    <row r="366" spans="1:7">
      <c r="A366" s="2">
        <v>376</v>
      </c>
      <c r="B366" s="41" t="s">
        <v>482</v>
      </c>
      <c r="C366" s="2" t="s">
        <v>75</v>
      </c>
      <c r="D366" s="2" t="s">
        <v>477</v>
      </c>
      <c r="E366" s="2">
        <v>27</v>
      </c>
      <c r="F366" s="19" t="s">
        <v>75</v>
      </c>
    </row>
    <row r="367" spans="1:7">
      <c r="A367" s="2">
        <v>377</v>
      </c>
      <c r="B367" s="31" t="s">
        <v>483</v>
      </c>
      <c r="C367" s="2" t="s">
        <v>75</v>
      </c>
      <c r="D367" s="2" t="s">
        <v>477</v>
      </c>
      <c r="E367" s="2">
        <v>27</v>
      </c>
      <c r="F367" s="19" t="s">
        <v>448</v>
      </c>
      <c r="G367" s="2" t="s">
        <v>484</v>
      </c>
    </row>
    <row r="368" spans="1:7">
      <c r="A368" s="2">
        <v>378</v>
      </c>
      <c r="B368" s="18" t="s">
        <v>485</v>
      </c>
      <c r="C368" s="2" t="s">
        <v>75</v>
      </c>
      <c r="D368" s="2" t="s">
        <v>477</v>
      </c>
      <c r="E368" s="2">
        <v>27</v>
      </c>
      <c r="F368" s="19" t="s">
        <v>75</v>
      </c>
    </row>
    <row r="369" spans="1:7">
      <c r="A369" s="2">
        <v>379</v>
      </c>
      <c r="B369" s="18" t="s">
        <v>486</v>
      </c>
      <c r="C369" s="2" t="s">
        <v>75</v>
      </c>
      <c r="D369" s="2" t="s">
        <v>477</v>
      </c>
      <c r="E369" s="2">
        <v>27</v>
      </c>
      <c r="F369" s="19" t="s">
        <v>75</v>
      </c>
      <c r="G369" s="38" t="s">
        <v>456</v>
      </c>
    </row>
    <row r="370" spans="1:7">
      <c r="A370" s="2">
        <v>380</v>
      </c>
      <c r="B370" s="18" t="s">
        <v>487</v>
      </c>
      <c r="C370" s="2" t="s">
        <v>75</v>
      </c>
      <c r="D370" s="2" t="s">
        <v>477</v>
      </c>
      <c r="E370" s="2">
        <v>27</v>
      </c>
      <c r="F370" s="19" t="s">
        <v>75</v>
      </c>
    </row>
    <row r="371" spans="1:7">
      <c r="A371" s="2">
        <v>381</v>
      </c>
      <c r="B371" s="31" t="s">
        <v>488</v>
      </c>
      <c r="C371" s="2" t="s">
        <v>75</v>
      </c>
      <c r="D371" s="2" t="s">
        <v>477</v>
      </c>
      <c r="E371" s="2">
        <v>27</v>
      </c>
      <c r="F371" s="19" t="s">
        <v>448</v>
      </c>
    </row>
    <row r="372" spans="1:7">
      <c r="A372" s="2">
        <v>382</v>
      </c>
      <c r="B372" s="31" t="s">
        <v>489</v>
      </c>
      <c r="C372" s="2" t="s">
        <v>75</v>
      </c>
      <c r="D372" s="2" t="s">
        <v>477</v>
      </c>
      <c r="E372" s="2">
        <v>27</v>
      </c>
      <c r="F372" s="19" t="s">
        <v>448</v>
      </c>
    </row>
    <row r="373" spans="1:7">
      <c r="A373" s="2">
        <v>383</v>
      </c>
      <c r="B373" s="2" t="s">
        <v>490</v>
      </c>
      <c r="C373" s="2" t="s">
        <v>75</v>
      </c>
      <c r="D373" s="2" t="s">
        <v>477</v>
      </c>
      <c r="E373" s="2">
        <v>27</v>
      </c>
      <c r="F373" s="19" t="s">
        <v>137</v>
      </c>
      <c r="G373" s="2" t="s">
        <v>491</v>
      </c>
    </row>
    <row r="374" spans="1:7">
      <c r="A374" s="2">
        <v>384</v>
      </c>
      <c r="B374" s="31" t="s">
        <v>492</v>
      </c>
      <c r="C374" s="2" t="s">
        <v>75</v>
      </c>
      <c r="D374" s="2" t="s">
        <v>477</v>
      </c>
      <c r="E374" s="2">
        <v>27</v>
      </c>
      <c r="F374" s="19" t="s">
        <v>137</v>
      </c>
      <c r="G374" s="2" t="s">
        <v>493</v>
      </c>
    </row>
    <row r="375" spans="1:7">
      <c r="A375" s="2">
        <v>385</v>
      </c>
      <c r="B375" s="2" t="s">
        <v>494</v>
      </c>
      <c r="C375" s="2" t="s">
        <v>75</v>
      </c>
      <c r="D375" s="2" t="s">
        <v>477</v>
      </c>
      <c r="E375" s="2">
        <v>27</v>
      </c>
      <c r="F375" s="19" t="s">
        <v>137</v>
      </c>
      <c r="G375" s="2" t="s">
        <v>495</v>
      </c>
    </row>
    <row r="376" spans="1:7">
      <c r="A376" s="2">
        <v>386</v>
      </c>
      <c r="B376" s="2" t="s">
        <v>496</v>
      </c>
      <c r="C376" s="2" t="s">
        <v>75</v>
      </c>
      <c r="D376" s="2" t="s">
        <v>477</v>
      </c>
      <c r="E376" s="2">
        <v>27</v>
      </c>
      <c r="F376" s="2" t="s">
        <v>75</v>
      </c>
    </row>
    <row r="377" spans="1:7">
      <c r="A377" s="2">
        <v>387</v>
      </c>
      <c r="B377" s="41" t="s">
        <v>497</v>
      </c>
      <c r="C377" s="2" t="s">
        <v>75</v>
      </c>
      <c r="D377" s="2" t="s">
        <v>466</v>
      </c>
      <c r="E377" s="2">
        <v>27</v>
      </c>
      <c r="F377" s="19" t="s">
        <v>137</v>
      </c>
      <c r="G377" s="2" t="s">
        <v>498</v>
      </c>
    </row>
    <row r="378" spans="1:7">
      <c r="A378" s="2">
        <v>388</v>
      </c>
      <c r="B378" s="18" t="s">
        <v>499</v>
      </c>
      <c r="C378" s="2" t="s">
        <v>75</v>
      </c>
      <c r="D378" s="2" t="s">
        <v>148</v>
      </c>
      <c r="E378" s="2">
        <v>28</v>
      </c>
      <c r="F378" s="19" t="s">
        <v>75</v>
      </c>
      <c r="G378" s="2" t="s">
        <v>500</v>
      </c>
    </row>
    <row r="379" spans="1:7">
      <c r="A379" s="2">
        <v>389</v>
      </c>
      <c r="B379" s="18" t="s">
        <v>501</v>
      </c>
      <c r="C379" s="2" t="s">
        <v>75</v>
      </c>
      <c r="D379" s="2" t="s">
        <v>229</v>
      </c>
      <c r="E379" s="2">
        <v>28</v>
      </c>
      <c r="F379" s="19" t="s">
        <v>75</v>
      </c>
      <c r="G379" s="47" t="s">
        <v>502</v>
      </c>
    </row>
    <row r="380" spans="1:7">
      <c r="A380" s="2">
        <v>390</v>
      </c>
      <c r="B380" s="18" t="s">
        <v>503</v>
      </c>
      <c r="C380" s="2" t="s">
        <v>75</v>
      </c>
      <c r="D380" s="2" t="s">
        <v>504</v>
      </c>
      <c r="E380" s="2">
        <v>28</v>
      </c>
      <c r="F380" s="19" t="s">
        <v>75</v>
      </c>
      <c r="G380" s="38" t="s">
        <v>505</v>
      </c>
    </row>
    <row r="381" spans="1:7">
      <c r="A381" s="2">
        <v>391</v>
      </c>
      <c r="B381" s="18" t="s">
        <v>506</v>
      </c>
      <c r="C381" s="2" t="s">
        <v>75</v>
      </c>
      <c r="D381" s="2" t="s">
        <v>504</v>
      </c>
      <c r="E381" s="2">
        <v>28</v>
      </c>
      <c r="F381" s="19" t="s">
        <v>75</v>
      </c>
    </row>
    <row r="382" spans="1:7">
      <c r="A382" s="2">
        <v>392</v>
      </c>
      <c r="B382" s="18" t="s">
        <v>507</v>
      </c>
      <c r="C382" s="2" t="s">
        <v>75</v>
      </c>
      <c r="D382" s="2" t="s">
        <v>504</v>
      </c>
      <c r="E382" s="2">
        <v>28</v>
      </c>
      <c r="F382" s="19" t="s">
        <v>75</v>
      </c>
    </row>
    <row r="383" spans="1:7">
      <c r="A383" s="2">
        <v>393</v>
      </c>
      <c r="B383" s="18" t="s">
        <v>508</v>
      </c>
      <c r="C383" s="2" t="s">
        <v>75</v>
      </c>
      <c r="D383" s="2" t="s">
        <v>504</v>
      </c>
      <c r="E383" s="2">
        <v>28</v>
      </c>
      <c r="F383" s="19" t="s">
        <v>75</v>
      </c>
    </row>
    <row r="384" spans="1:7">
      <c r="A384" s="2">
        <v>394</v>
      </c>
      <c r="B384" s="18" t="s">
        <v>509</v>
      </c>
      <c r="C384" s="2" t="s">
        <v>75</v>
      </c>
      <c r="D384" s="2" t="s">
        <v>504</v>
      </c>
      <c r="E384" s="2">
        <v>28</v>
      </c>
      <c r="F384" s="19" t="s">
        <v>75</v>
      </c>
    </row>
    <row r="385" spans="1:8">
      <c r="A385" s="2">
        <v>395</v>
      </c>
      <c r="B385" s="2" t="s">
        <v>510</v>
      </c>
      <c r="C385" s="2" t="s">
        <v>75</v>
      </c>
      <c r="D385" s="2" t="s">
        <v>511</v>
      </c>
      <c r="E385" s="2">
        <v>28</v>
      </c>
      <c r="F385" s="19" t="s">
        <v>512</v>
      </c>
      <c r="G385" s="73" t="s">
        <v>513</v>
      </c>
    </row>
    <row r="386" spans="1:8">
      <c r="A386" s="2">
        <v>396</v>
      </c>
      <c r="B386" s="18" t="s">
        <v>514</v>
      </c>
      <c r="C386" s="2" t="s">
        <v>75</v>
      </c>
      <c r="D386" s="2" t="s">
        <v>238</v>
      </c>
      <c r="E386" s="2">
        <v>28</v>
      </c>
      <c r="F386" s="19" t="s">
        <v>512</v>
      </c>
    </row>
    <row r="387" spans="1:8">
      <c r="A387" s="2">
        <v>397</v>
      </c>
      <c r="B387" s="18" t="s">
        <v>515</v>
      </c>
      <c r="C387" s="2" t="s">
        <v>75</v>
      </c>
      <c r="D387" s="2" t="s">
        <v>504</v>
      </c>
      <c r="E387" s="2">
        <v>28</v>
      </c>
      <c r="F387" s="19" t="s">
        <v>512</v>
      </c>
    </row>
    <row r="388" spans="1:8">
      <c r="A388" s="2">
        <v>398</v>
      </c>
      <c r="B388" s="18" t="s">
        <v>516</v>
      </c>
      <c r="C388" s="2" t="s">
        <v>75</v>
      </c>
      <c r="D388" s="2" t="s">
        <v>504</v>
      </c>
      <c r="E388" s="2">
        <v>28</v>
      </c>
      <c r="F388" s="19" t="s">
        <v>512</v>
      </c>
    </row>
    <row r="389" spans="1:8">
      <c r="A389" s="2">
        <v>399</v>
      </c>
      <c r="B389" s="13" t="s">
        <v>517</v>
      </c>
      <c r="C389" s="2" t="s">
        <v>75</v>
      </c>
      <c r="D389" s="2" t="s">
        <v>518</v>
      </c>
      <c r="E389" s="2">
        <v>28</v>
      </c>
      <c r="F389" s="19" t="s">
        <v>512</v>
      </c>
    </row>
    <row r="390" spans="1:8">
      <c r="A390" s="2">
        <v>400</v>
      </c>
      <c r="B390" s="13" t="s">
        <v>519</v>
      </c>
      <c r="C390" s="2" t="s">
        <v>75</v>
      </c>
      <c r="D390" s="2" t="s">
        <v>518</v>
      </c>
      <c r="E390" s="2">
        <v>28</v>
      </c>
      <c r="F390" s="19" t="s">
        <v>512</v>
      </c>
    </row>
    <row r="391" spans="1:8">
      <c r="A391" s="2">
        <v>401</v>
      </c>
      <c r="B391" s="13" t="s">
        <v>519</v>
      </c>
      <c r="C391" s="2" t="s">
        <v>75</v>
      </c>
      <c r="D391" s="2" t="s">
        <v>518</v>
      </c>
      <c r="E391" s="2">
        <v>28</v>
      </c>
      <c r="F391" s="19" t="s">
        <v>512</v>
      </c>
    </row>
    <row r="392" spans="1:8">
      <c r="A392" s="2">
        <v>402</v>
      </c>
      <c r="B392" s="13" t="s">
        <v>520</v>
      </c>
      <c r="C392" s="2" t="s">
        <v>75</v>
      </c>
      <c r="D392" s="2" t="s">
        <v>518</v>
      </c>
      <c r="E392" s="2">
        <v>28</v>
      </c>
      <c r="F392" s="19" t="s">
        <v>512</v>
      </c>
    </row>
    <row r="393" spans="1:8">
      <c r="A393" s="2">
        <v>403</v>
      </c>
      <c r="B393" s="13" t="s">
        <v>521</v>
      </c>
      <c r="C393" s="2" t="s">
        <v>75</v>
      </c>
      <c r="D393" s="2" t="s">
        <v>518</v>
      </c>
      <c r="E393" s="2">
        <v>28</v>
      </c>
      <c r="F393" s="19" t="s">
        <v>75</v>
      </c>
    </row>
    <row r="394" spans="1:8">
      <c r="A394" s="2">
        <v>404</v>
      </c>
      <c r="B394" s="13" t="s">
        <v>522</v>
      </c>
      <c r="C394" s="2" t="s">
        <v>75</v>
      </c>
      <c r="D394" s="2" t="s">
        <v>518</v>
      </c>
      <c r="E394" s="2">
        <v>28</v>
      </c>
      <c r="F394" s="19" t="s">
        <v>75</v>
      </c>
    </row>
    <row r="395" spans="1:8">
      <c r="A395" s="2">
        <v>405</v>
      </c>
      <c r="B395" s="13" t="s">
        <v>523</v>
      </c>
      <c r="C395" s="2" t="s">
        <v>75</v>
      </c>
      <c r="D395" s="2" t="s">
        <v>518</v>
      </c>
      <c r="E395" s="2">
        <v>28</v>
      </c>
      <c r="F395" s="19" t="s">
        <v>137</v>
      </c>
      <c r="G395" s="2" t="s">
        <v>524</v>
      </c>
    </row>
    <row r="396" spans="1:8">
      <c r="A396" s="2">
        <v>406</v>
      </c>
      <c r="B396" s="13" t="s">
        <v>525</v>
      </c>
      <c r="C396" s="2" t="s">
        <v>75</v>
      </c>
      <c r="D396" s="2" t="s">
        <v>518</v>
      </c>
      <c r="E396" s="2">
        <v>28</v>
      </c>
      <c r="F396" s="19" t="s">
        <v>137</v>
      </c>
      <c r="G396" s="2" t="s">
        <v>524</v>
      </c>
    </row>
    <row r="397" spans="1:8">
      <c r="A397" s="2">
        <v>407</v>
      </c>
      <c r="B397" s="74" t="s">
        <v>526</v>
      </c>
      <c r="C397" s="2" t="s">
        <v>75</v>
      </c>
      <c r="D397" s="2" t="s">
        <v>229</v>
      </c>
      <c r="E397" s="2">
        <v>28</v>
      </c>
      <c r="F397" s="19" t="s">
        <v>137</v>
      </c>
      <c r="G397" s="47" t="s">
        <v>527</v>
      </c>
    </row>
    <row r="398" spans="1:8">
      <c r="A398" s="2">
        <v>408</v>
      </c>
      <c r="B398" s="75" t="s">
        <v>528</v>
      </c>
      <c r="C398" s="76" t="s">
        <v>75</v>
      </c>
      <c r="D398" s="76" t="s">
        <v>229</v>
      </c>
      <c r="E398" s="76">
        <v>28</v>
      </c>
      <c r="F398" s="77" t="s">
        <v>137</v>
      </c>
      <c r="G398" s="78" t="s">
        <v>529</v>
      </c>
      <c r="H398" s="2" t="s">
        <v>530</v>
      </c>
    </row>
    <row r="399" spans="1:8">
      <c r="A399" s="2">
        <v>409</v>
      </c>
      <c r="B399" s="18" t="s">
        <v>531</v>
      </c>
      <c r="C399" s="2" t="s">
        <v>75</v>
      </c>
      <c r="D399" s="2" t="s">
        <v>229</v>
      </c>
      <c r="E399" s="2">
        <v>28</v>
      </c>
      <c r="F399" s="19" t="s">
        <v>137</v>
      </c>
      <c r="G399" s="72" t="s">
        <v>529</v>
      </c>
      <c r="H399" s="2" t="s">
        <v>532</v>
      </c>
    </row>
    <row r="400" spans="1:8">
      <c r="A400" s="2">
        <v>410</v>
      </c>
      <c r="B400" s="79" t="s">
        <v>533</v>
      </c>
      <c r="C400" s="2" t="s">
        <v>75</v>
      </c>
      <c r="D400" s="2" t="s">
        <v>229</v>
      </c>
      <c r="E400" s="2">
        <v>28</v>
      </c>
      <c r="F400" s="19" t="s">
        <v>75</v>
      </c>
      <c r="G400" s="72" t="s">
        <v>529</v>
      </c>
      <c r="H400" s="74" t="s">
        <v>534</v>
      </c>
    </row>
    <row r="401" spans="1:8">
      <c r="A401" s="2">
        <v>411</v>
      </c>
      <c r="B401" s="79" t="s">
        <v>535</v>
      </c>
      <c r="C401" s="2" t="s">
        <v>75</v>
      </c>
      <c r="D401" s="2" t="s">
        <v>229</v>
      </c>
      <c r="E401" s="2">
        <v>28</v>
      </c>
      <c r="F401" s="19" t="s">
        <v>75</v>
      </c>
      <c r="G401" s="72" t="s">
        <v>529</v>
      </c>
    </row>
    <row r="402" spans="1:8">
      <c r="A402" s="2">
        <v>412</v>
      </c>
      <c r="B402" s="18" t="s">
        <v>536</v>
      </c>
      <c r="C402" s="2" t="s">
        <v>75</v>
      </c>
      <c r="D402" s="2" t="s">
        <v>229</v>
      </c>
      <c r="E402" s="2">
        <v>28</v>
      </c>
      <c r="F402" s="19" t="s">
        <v>75</v>
      </c>
      <c r="G402" s="47" t="s">
        <v>537</v>
      </c>
    </row>
    <row r="403" spans="1:8">
      <c r="A403" s="2">
        <v>413</v>
      </c>
      <c r="B403" s="18" t="s">
        <v>538</v>
      </c>
      <c r="C403" s="2" t="s">
        <v>75</v>
      </c>
      <c r="D403" s="2" t="s">
        <v>229</v>
      </c>
      <c r="E403" s="2">
        <v>28</v>
      </c>
      <c r="F403" s="19" t="s">
        <v>75</v>
      </c>
      <c r="G403" s="72" t="s">
        <v>539</v>
      </c>
    </row>
    <row r="404" spans="1:8">
      <c r="A404" s="2">
        <v>414</v>
      </c>
      <c r="B404" s="18" t="s">
        <v>540</v>
      </c>
      <c r="C404" s="2" t="s">
        <v>75</v>
      </c>
      <c r="D404" s="2" t="s">
        <v>229</v>
      </c>
      <c r="E404" s="2">
        <v>28</v>
      </c>
      <c r="F404" s="2" t="s">
        <v>137</v>
      </c>
      <c r="G404" s="47" t="s">
        <v>541</v>
      </c>
    </row>
    <row r="405" spans="1:8">
      <c r="A405" s="2">
        <v>415</v>
      </c>
      <c r="B405" s="31" t="s">
        <v>542</v>
      </c>
      <c r="C405" s="2" t="s">
        <v>75</v>
      </c>
      <c r="D405" s="2" t="s">
        <v>229</v>
      </c>
      <c r="E405" s="2">
        <v>28</v>
      </c>
      <c r="F405" s="19" t="s">
        <v>75</v>
      </c>
      <c r="G405" s="47" t="s">
        <v>543</v>
      </c>
      <c r="H405" s="2" t="s">
        <v>544</v>
      </c>
    </row>
    <row r="406" spans="1:8">
      <c r="B406" s="68"/>
      <c r="F406" s="80"/>
    </row>
    <row r="407" spans="1:8">
      <c r="B407" s="68"/>
      <c r="F407" s="80"/>
    </row>
    <row r="408" spans="1:8">
      <c r="B408" s="68"/>
      <c r="F408" s="80"/>
    </row>
    <row r="409" spans="1:8">
      <c r="B409" s="68"/>
      <c r="F409" s="80"/>
    </row>
    <row r="410" spans="1:8">
      <c r="B410" s="68"/>
      <c r="F410" s="80"/>
    </row>
    <row r="411" spans="1:8">
      <c r="B411" s="68"/>
      <c r="F411" s="80"/>
    </row>
    <row r="412" spans="1:8">
      <c r="B412" s="68"/>
      <c r="F412" s="80"/>
    </row>
    <row r="413" spans="1:8">
      <c r="B413" s="68"/>
      <c r="F413" s="80"/>
    </row>
    <row r="414" spans="1:8">
      <c r="B414" s="68"/>
      <c r="F414" s="80"/>
    </row>
    <row r="415" spans="1:8">
      <c r="B415" s="68"/>
      <c r="F415" s="80"/>
    </row>
    <row r="416" spans="1:8">
      <c r="B416" s="68"/>
      <c r="F416" s="80"/>
    </row>
    <row r="417" spans="2:6">
      <c r="B417" s="68"/>
      <c r="F417" s="80"/>
    </row>
    <row r="418" spans="2:6">
      <c r="B418" s="68"/>
      <c r="F418" s="80"/>
    </row>
    <row r="419" spans="2:6">
      <c r="B419" s="68"/>
      <c r="F419" s="80"/>
    </row>
    <row r="420" spans="2:6">
      <c r="B420" s="68"/>
      <c r="F420" s="80"/>
    </row>
    <row r="421" spans="2:6">
      <c r="B421" s="68"/>
      <c r="F421" s="80"/>
    </row>
    <row r="422" spans="2:6">
      <c r="B422" s="68"/>
      <c r="F422" s="80"/>
    </row>
    <row r="423" spans="2:6">
      <c r="B423" s="68"/>
      <c r="F423" s="80"/>
    </row>
    <row r="424" spans="2:6">
      <c r="B424" s="68"/>
      <c r="F424" s="80"/>
    </row>
    <row r="425" spans="2:6">
      <c r="B425" s="68"/>
      <c r="F425" s="80"/>
    </row>
    <row r="426" spans="2:6">
      <c r="B426" s="68"/>
      <c r="F426" s="80"/>
    </row>
    <row r="427" spans="2:6">
      <c r="B427" s="68"/>
      <c r="F427" s="80"/>
    </row>
    <row r="428" spans="2:6">
      <c r="B428" s="68"/>
      <c r="F428" s="80"/>
    </row>
    <row r="429" spans="2:6">
      <c r="B429" s="68"/>
      <c r="F429" s="80"/>
    </row>
    <row r="430" spans="2:6">
      <c r="B430" s="68"/>
      <c r="F430" s="80"/>
    </row>
    <row r="431" spans="2:6">
      <c r="B431" s="68"/>
      <c r="F431" s="80"/>
    </row>
    <row r="432" spans="2:6">
      <c r="B432" s="68"/>
      <c r="F432" s="80"/>
    </row>
    <row r="433" spans="2:6">
      <c r="B433" s="68"/>
      <c r="F433" s="80"/>
    </row>
    <row r="434" spans="2:6">
      <c r="B434" s="68"/>
      <c r="F434" s="80"/>
    </row>
    <row r="435" spans="2:6">
      <c r="B435" s="68"/>
      <c r="F435" s="80"/>
    </row>
    <row r="436" spans="2:6">
      <c r="B436" s="68"/>
      <c r="F436" s="80"/>
    </row>
    <row r="437" spans="2:6">
      <c r="B437" s="68"/>
      <c r="F437" s="80"/>
    </row>
    <row r="438" spans="2:6">
      <c r="B438" s="68"/>
      <c r="F438" s="80"/>
    </row>
    <row r="439" spans="2:6">
      <c r="B439" s="68"/>
      <c r="F439" s="80"/>
    </row>
    <row r="440" spans="2:6">
      <c r="B440" s="68"/>
      <c r="F440" s="80"/>
    </row>
    <row r="441" spans="2:6">
      <c r="B441" s="68"/>
      <c r="F441" s="80"/>
    </row>
    <row r="442" spans="2:6">
      <c r="B442" s="68"/>
      <c r="F442" s="80"/>
    </row>
    <row r="443" spans="2:6">
      <c r="B443" s="68"/>
      <c r="F443" s="80"/>
    </row>
    <row r="444" spans="2:6">
      <c r="B444" s="68"/>
      <c r="F444" s="80"/>
    </row>
    <row r="445" spans="2:6">
      <c r="B445" s="68"/>
      <c r="F445" s="80"/>
    </row>
    <row r="446" spans="2:6">
      <c r="B446" s="68"/>
      <c r="F446" s="80"/>
    </row>
    <row r="447" spans="2:6">
      <c r="B447" s="68"/>
      <c r="F447" s="80"/>
    </row>
    <row r="448" spans="2:6">
      <c r="B448" s="68"/>
      <c r="F448" s="80"/>
    </row>
    <row r="449" spans="2:6">
      <c r="B449" s="68"/>
      <c r="F449" s="80"/>
    </row>
    <row r="450" spans="2:6">
      <c r="B450" s="68"/>
      <c r="F450" s="80"/>
    </row>
    <row r="451" spans="2:6">
      <c r="B451" s="68"/>
      <c r="F451" s="80"/>
    </row>
    <row r="452" spans="2:6">
      <c r="B452" s="68"/>
      <c r="F452" s="80"/>
    </row>
    <row r="453" spans="2:6">
      <c r="B453" s="68"/>
      <c r="F453" s="80"/>
    </row>
    <row r="454" spans="2:6">
      <c r="B454" s="68"/>
      <c r="F454" s="80"/>
    </row>
    <row r="455" spans="2:6">
      <c r="B455" s="68"/>
      <c r="F455" s="80"/>
    </row>
    <row r="456" spans="2:6">
      <c r="B456" s="68"/>
      <c r="F456" s="80"/>
    </row>
    <row r="457" spans="2:6">
      <c r="B457" s="68"/>
      <c r="F457" s="80"/>
    </row>
    <row r="458" spans="2:6">
      <c r="B458" s="68"/>
      <c r="F458" s="80"/>
    </row>
    <row r="459" spans="2:6">
      <c r="B459" s="68"/>
      <c r="F459" s="80"/>
    </row>
    <row r="460" spans="2:6">
      <c r="B460" s="68"/>
      <c r="F460" s="80"/>
    </row>
    <row r="461" spans="2:6">
      <c r="B461" s="68"/>
      <c r="F461" s="80"/>
    </row>
    <row r="462" spans="2:6">
      <c r="B462" s="68"/>
      <c r="F462" s="80"/>
    </row>
    <row r="463" spans="2:6">
      <c r="B463" s="68"/>
      <c r="F463" s="80"/>
    </row>
    <row r="464" spans="2:6">
      <c r="B464" s="68"/>
      <c r="F464" s="80"/>
    </row>
    <row r="465" spans="2:6">
      <c r="B465" s="68"/>
      <c r="F465" s="80"/>
    </row>
    <row r="466" spans="2:6">
      <c r="B466" s="68"/>
      <c r="F466" s="80"/>
    </row>
    <row r="467" spans="2:6">
      <c r="B467" s="68"/>
      <c r="F467" s="80"/>
    </row>
    <row r="468" spans="2:6">
      <c r="B468" s="68"/>
      <c r="F468" s="80"/>
    </row>
    <row r="469" spans="2:6">
      <c r="B469" s="68"/>
      <c r="F469" s="80"/>
    </row>
    <row r="470" spans="2:6">
      <c r="B470" s="68"/>
      <c r="F470" s="80"/>
    </row>
    <row r="471" spans="2:6">
      <c r="B471" s="68"/>
      <c r="F471" s="80"/>
    </row>
    <row r="472" spans="2:6">
      <c r="B472" s="68"/>
      <c r="F472" s="80"/>
    </row>
    <row r="473" spans="2:6">
      <c r="B473" s="68"/>
      <c r="F473" s="80"/>
    </row>
    <row r="474" spans="2:6">
      <c r="B474" s="68"/>
      <c r="F474" s="80"/>
    </row>
    <row r="475" spans="2:6">
      <c r="B475" s="68"/>
      <c r="F475" s="80"/>
    </row>
    <row r="476" spans="2:6">
      <c r="B476" s="68"/>
      <c r="F476" s="80"/>
    </row>
    <row r="477" spans="2:6">
      <c r="B477" s="68"/>
      <c r="F477" s="80"/>
    </row>
    <row r="478" spans="2:6">
      <c r="B478" s="68"/>
      <c r="F478" s="80"/>
    </row>
    <row r="479" spans="2:6">
      <c r="B479" s="68"/>
      <c r="F479" s="80"/>
    </row>
    <row r="480" spans="2:6">
      <c r="B480" s="68"/>
      <c r="F480" s="80"/>
    </row>
    <row r="481" spans="2:6">
      <c r="B481" s="68"/>
      <c r="F481" s="80"/>
    </row>
    <row r="482" spans="2:6">
      <c r="B482" s="68"/>
      <c r="F482" s="80"/>
    </row>
    <row r="483" spans="2:6">
      <c r="B483" s="68"/>
      <c r="F483" s="80"/>
    </row>
    <row r="484" spans="2:6">
      <c r="B484" s="68"/>
      <c r="F484" s="80"/>
    </row>
    <row r="485" spans="2:6">
      <c r="B485" s="68"/>
      <c r="F485" s="80"/>
    </row>
    <row r="486" spans="2:6">
      <c r="B486" s="68"/>
      <c r="F486" s="80"/>
    </row>
    <row r="487" spans="2:6">
      <c r="B487" s="68"/>
      <c r="F487" s="80"/>
    </row>
    <row r="488" spans="2:6">
      <c r="B488" s="68"/>
      <c r="F488" s="80"/>
    </row>
    <row r="489" spans="2:6">
      <c r="B489" s="68"/>
      <c r="F489" s="80"/>
    </row>
    <row r="490" spans="2:6">
      <c r="B490" s="68"/>
      <c r="F490" s="80"/>
    </row>
    <row r="491" spans="2:6">
      <c r="B491" s="68"/>
      <c r="F491" s="80"/>
    </row>
    <row r="492" spans="2:6">
      <c r="B492" s="68"/>
      <c r="F492" s="80"/>
    </row>
    <row r="493" spans="2:6">
      <c r="B493" s="68"/>
      <c r="F493" s="80"/>
    </row>
    <row r="494" spans="2:6">
      <c r="B494" s="68"/>
      <c r="F494" s="80"/>
    </row>
    <row r="495" spans="2:6">
      <c r="B495" s="68"/>
      <c r="F495" s="80"/>
    </row>
    <row r="496" spans="2:6">
      <c r="B496" s="68"/>
      <c r="F496" s="80"/>
    </row>
    <row r="497" spans="2:6">
      <c r="B497" s="68"/>
      <c r="F497" s="80"/>
    </row>
    <row r="498" spans="2:6">
      <c r="B498" s="68"/>
      <c r="F498" s="80"/>
    </row>
    <row r="499" spans="2:6">
      <c r="B499" s="68"/>
      <c r="F499" s="80"/>
    </row>
    <row r="500" spans="2:6">
      <c r="B500" s="68"/>
      <c r="F500" s="80"/>
    </row>
    <row r="501" spans="2:6">
      <c r="B501" s="68"/>
      <c r="F501" s="80"/>
    </row>
    <row r="502" spans="2:6">
      <c r="B502" s="68"/>
      <c r="F502" s="80"/>
    </row>
    <row r="503" spans="2:6">
      <c r="B503" s="68"/>
      <c r="F503" s="80"/>
    </row>
    <row r="504" spans="2:6">
      <c r="B504" s="68"/>
      <c r="F504" s="80"/>
    </row>
    <row r="505" spans="2:6">
      <c r="B505" s="68"/>
      <c r="F505" s="80"/>
    </row>
    <row r="506" spans="2:6">
      <c r="B506" s="68"/>
      <c r="F506" s="80"/>
    </row>
    <row r="507" spans="2:6">
      <c r="B507" s="68"/>
      <c r="F507" s="80"/>
    </row>
    <row r="508" spans="2:6">
      <c r="B508" s="68"/>
      <c r="F508" s="80"/>
    </row>
    <row r="509" spans="2:6">
      <c r="B509" s="68"/>
      <c r="F509" s="80"/>
    </row>
    <row r="510" spans="2:6">
      <c r="B510" s="68"/>
      <c r="F510" s="80"/>
    </row>
    <row r="511" spans="2:6">
      <c r="B511" s="68"/>
      <c r="F511" s="80"/>
    </row>
    <row r="512" spans="2:6">
      <c r="B512" s="68"/>
      <c r="F512" s="80"/>
    </row>
    <row r="513" spans="2:6">
      <c r="B513" s="68"/>
      <c r="F513" s="80"/>
    </row>
    <row r="514" spans="2:6">
      <c r="B514" s="68"/>
      <c r="F514" s="80"/>
    </row>
    <row r="515" spans="2:6">
      <c r="B515" s="68"/>
      <c r="F515" s="80"/>
    </row>
    <row r="516" spans="2:6">
      <c r="B516" s="68"/>
      <c r="F516" s="80"/>
    </row>
    <row r="517" spans="2:6">
      <c r="B517" s="68"/>
      <c r="F517" s="80"/>
    </row>
    <row r="518" spans="2:6">
      <c r="B518" s="68"/>
      <c r="F518" s="80"/>
    </row>
    <row r="519" spans="2:6">
      <c r="B519" s="68"/>
      <c r="F519" s="80"/>
    </row>
    <row r="520" spans="2:6">
      <c r="B520" s="68"/>
      <c r="F520" s="80"/>
    </row>
    <row r="521" spans="2:6">
      <c r="B521" s="68"/>
      <c r="F521" s="80"/>
    </row>
    <row r="522" spans="2:6">
      <c r="B522" s="68"/>
      <c r="F522" s="80"/>
    </row>
    <row r="523" spans="2:6">
      <c r="B523" s="68"/>
      <c r="F523" s="80"/>
    </row>
    <row r="524" spans="2:6">
      <c r="B524" s="68"/>
      <c r="F524" s="80"/>
    </row>
    <row r="525" spans="2:6">
      <c r="B525" s="68"/>
      <c r="F525" s="80"/>
    </row>
    <row r="526" spans="2:6">
      <c r="B526" s="68"/>
      <c r="F526" s="80"/>
    </row>
    <row r="527" spans="2:6">
      <c r="B527" s="68"/>
      <c r="F527" s="80"/>
    </row>
    <row r="528" spans="2:6">
      <c r="B528" s="68"/>
      <c r="F528" s="80"/>
    </row>
    <row r="529" spans="2:6">
      <c r="B529" s="68"/>
      <c r="F529" s="80"/>
    </row>
    <row r="530" spans="2:6">
      <c r="B530" s="68"/>
      <c r="F530" s="80"/>
    </row>
    <row r="531" spans="2:6">
      <c r="B531" s="68"/>
      <c r="F531" s="80"/>
    </row>
    <row r="532" spans="2:6">
      <c r="B532" s="68"/>
      <c r="F532" s="80"/>
    </row>
    <row r="533" spans="2:6">
      <c r="B533" s="68"/>
      <c r="F533" s="80"/>
    </row>
    <row r="534" spans="2:6">
      <c r="B534" s="68"/>
      <c r="F534" s="80"/>
    </row>
    <row r="535" spans="2:6">
      <c r="B535" s="68"/>
      <c r="F535" s="80"/>
    </row>
    <row r="536" spans="2:6">
      <c r="B536" s="68"/>
      <c r="F536" s="80"/>
    </row>
    <row r="537" spans="2:6">
      <c r="B537" s="68"/>
      <c r="F537" s="80"/>
    </row>
    <row r="538" spans="2:6">
      <c r="B538" s="68"/>
      <c r="F538" s="80"/>
    </row>
    <row r="539" spans="2:6">
      <c r="B539" s="68"/>
      <c r="F539" s="80"/>
    </row>
    <row r="540" spans="2:6">
      <c r="B540" s="68"/>
      <c r="F540" s="80"/>
    </row>
    <row r="541" spans="2:6">
      <c r="B541" s="68"/>
      <c r="F541" s="80"/>
    </row>
    <row r="542" spans="2:6">
      <c r="B542" s="68"/>
      <c r="F542" s="80"/>
    </row>
    <row r="543" spans="2:6">
      <c r="B543" s="68"/>
      <c r="F543" s="80"/>
    </row>
    <row r="544" spans="2:6">
      <c r="B544" s="68"/>
      <c r="F544" s="80"/>
    </row>
    <row r="545" spans="2:6">
      <c r="B545" s="68"/>
      <c r="F545" s="80"/>
    </row>
    <row r="546" spans="2:6">
      <c r="B546" s="68"/>
      <c r="F546" s="80"/>
    </row>
    <row r="547" spans="2:6">
      <c r="B547" s="68"/>
      <c r="F547" s="80"/>
    </row>
    <row r="548" spans="2:6">
      <c r="B548" s="68"/>
      <c r="F548" s="80"/>
    </row>
    <row r="549" spans="2:6">
      <c r="B549" s="68"/>
      <c r="F549" s="80"/>
    </row>
    <row r="550" spans="2:6">
      <c r="B550" s="68"/>
      <c r="F550" s="80"/>
    </row>
    <row r="551" spans="2:6">
      <c r="B551" s="68"/>
      <c r="F551" s="80"/>
    </row>
    <row r="552" spans="2:6">
      <c r="B552" s="68"/>
      <c r="F552" s="80"/>
    </row>
    <row r="553" spans="2:6">
      <c r="B553" s="68"/>
      <c r="F553" s="80"/>
    </row>
    <row r="554" spans="2:6">
      <c r="B554" s="68"/>
      <c r="F554" s="80"/>
    </row>
    <row r="555" spans="2:6">
      <c r="B555" s="68"/>
      <c r="F555" s="80"/>
    </row>
    <row r="556" spans="2:6">
      <c r="B556" s="68"/>
      <c r="F556" s="80"/>
    </row>
    <row r="557" spans="2:6">
      <c r="B557" s="68"/>
      <c r="F557" s="80"/>
    </row>
    <row r="558" spans="2:6">
      <c r="B558" s="68"/>
      <c r="F558" s="80"/>
    </row>
    <row r="559" spans="2:6">
      <c r="B559" s="68"/>
      <c r="F559" s="80"/>
    </row>
    <row r="560" spans="2:6">
      <c r="B560" s="68"/>
      <c r="F560" s="80"/>
    </row>
    <row r="561" spans="2:6">
      <c r="B561" s="68"/>
      <c r="F561" s="80"/>
    </row>
    <row r="562" spans="2:6">
      <c r="B562" s="68"/>
      <c r="F562" s="80"/>
    </row>
    <row r="563" spans="2:6">
      <c r="B563" s="68"/>
      <c r="F563" s="80"/>
    </row>
    <row r="564" spans="2:6">
      <c r="B564" s="68"/>
      <c r="F564" s="80"/>
    </row>
    <row r="565" spans="2:6">
      <c r="B565" s="68"/>
      <c r="F565" s="80"/>
    </row>
    <row r="566" spans="2:6">
      <c r="B566" s="68"/>
      <c r="F566" s="80"/>
    </row>
    <row r="567" spans="2:6">
      <c r="B567" s="68"/>
      <c r="F567" s="80"/>
    </row>
    <row r="568" spans="2:6">
      <c r="B568" s="68"/>
      <c r="F568" s="80"/>
    </row>
    <row r="569" spans="2:6">
      <c r="B569" s="68"/>
      <c r="F569" s="80"/>
    </row>
    <row r="570" spans="2:6">
      <c r="B570" s="68"/>
      <c r="F570" s="80"/>
    </row>
    <row r="571" spans="2:6">
      <c r="B571" s="68"/>
      <c r="F571" s="80"/>
    </row>
    <row r="572" spans="2:6">
      <c r="B572" s="68"/>
      <c r="F572" s="80"/>
    </row>
    <row r="573" spans="2:6">
      <c r="B573" s="68"/>
      <c r="F573" s="80"/>
    </row>
    <row r="574" spans="2:6">
      <c r="B574" s="68"/>
      <c r="F574" s="80"/>
    </row>
    <row r="575" spans="2:6">
      <c r="B575" s="68"/>
      <c r="F575" s="80"/>
    </row>
    <row r="576" spans="2:6">
      <c r="B576" s="68"/>
      <c r="F576" s="80"/>
    </row>
    <row r="577" spans="2:6">
      <c r="B577" s="68"/>
      <c r="F577" s="80"/>
    </row>
    <row r="578" spans="2:6">
      <c r="B578" s="68"/>
      <c r="F578" s="80"/>
    </row>
    <row r="579" spans="2:6">
      <c r="B579" s="68"/>
      <c r="F579" s="80"/>
    </row>
    <row r="580" spans="2:6">
      <c r="B580" s="68"/>
      <c r="F580" s="80"/>
    </row>
    <row r="581" spans="2:6">
      <c r="B581" s="68"/>
      <c r="F581" s="80"/>
    </row>
    <row r="582" spans="2:6">
      <c r="B582" s="68"/>
      <c r="F582" s="80"/>
    </row>
    <row r="583" spans="2:6">
      <c r="B583" s="68"/>
      <c r="F583" s="80"/>
    </row>
    <row r="584" spans="2:6">
      <c r="B584" s="68"/>
      <c r="F584" s="80"/>
    </row>
    <row r="585" spans="2:6">
      <c r="B585" s="68"/>
      <c r="F585" s="80"/>
    </row>
    <row r="586" spans="2:6">
      <c r="B586" s="68"/>
      <c r="F586" s="80"/>
    </row>
    <row r="587" spans="2:6">
      <c r="B587" s="68"/>
      <c r="F587" s="80"/>
    </row>
    <row r="588" spans="2:6">
      <c r="B588" s="68"/>
      <c r="F588" s="80"/>
    </row>
    <row r="589" spans="2:6">
      <c r="B589" s="68"/>
      <c r="F589" s="80"/>
    </row>
    <row r="590" spans="2:6">
      <c r="B590" s="68"/>
      <c r="F590" s="80"/>
    </row>
    <row r="591" spans="2:6">
      <c r="B591" s="68"/>
      <c r="F591" s="80"/>
    </row>
    <row r="592" spans="2:6">
      <c r="B592" s="68"/>
      <c r="F592" s="80"/>
    </row>
    <row r="593" spans="2:6">
      <c r="B593" s="68"/>
      <c r="F593" s="80"/>
    </row>
    <row r="594" spans="2:6">
      <c r="B594" s="68"/>
      <c r="F594" s="80"/>
    </row>
    <row r="595" spans="2:6">
      <c r="B595" s="68"/>
      <c r="F595" s="80"/>
    </row>
    <row r="596" spans="2:6">
      <c r="B596" s="68"/>
      <c r="F596" s="80"/>
    </row>
    <row r="597" spans="2:6">
      <c r="B597" s="68"/>
      <c r="F597" s="80"/>
    </row>
    <row r="598" spans="2:6">
      <c r="B598" s="68"/>
      <c r="F598" s="80"/>
    </row>
    <row r="599" spans="2:6">
      <c r="B599" s="68"/>
      <c r="F599" s="80"/>
    </row>
    <row r="600" spans="2:6">
      <c r="B600" s="68"/>
      <c r="F600" s="80"/>
    </row>
    <row r="601" spans="2:6">
      <c r="B601" s="68"/>
      <c r="F601" s="80"/>
    </row>
    <row r="602" spans="2:6">
      <c r="B602" s="68"/>
      <c r="F602" s="80"/>
    </row>
    <row r="603" spans="2:6">
      <c r="B603" s="68"/>
      <c r="F603" s="80"/>
    </row>
    <row r="604" spans="2:6">
      <c r="B604" s="68"/>
      <c r="F604" s="80"/>
    </row>
    <row r="605" spans="2:6">
      <c r="B605" s="68"/>
      <c r="F605" s="80"/>
    </row>
    <row r="606" spans="2:6">
      <c r="B606" s="68"/>
      <c r="F606" s="80"/>
    </row>
    <row r="607" spans="2:6">
      <c r="B607" s="68"/>
      <c r="F607" s="80"/>
    </row>
    <row r="608" spans="2:6">
      <c r="B608" s="68"/>
      <c r="F608" s="80"/>
    </row>
    <row r="609" spans="2:6">
      <c r="B609" s="68"/>
      <c r="F609" s="80"/>
    </row>
    <row r="610" spans="2:6">
      <c r="B610" s="68"/>
      <c r="F610" s="80"/>
    </row>
    <row r="611" spans="2:6">
      <c r="B611" s="68"/>
      <c r="F611" s="80"/>
    </row>
    <row r="612" spans="2:6">
      <c r="B612" s="68"/>
      <c r="F612" s="80"/>
    </row>
    <row r="613" spans="2:6">
      <c r="B613" s="68"/>
      <c r="F613" s="80"/>
    </row>
    <row r="614" spans="2:6">
      <c r="B614" s="68"/>
      <c r="F614" s="80"/>
    </row>
    <row r="615" spans="2:6">
      <c r="B615" s="68"/>
      <c r="F615" s="80"/>
    </row>
    <row r="616" spans="2:6">
      <c r="B616" s="68"/>
      <c r="F616" s="80"/>
    </row>
    <row r="617" spans="2:6">
      <c r="B617" s="68"/>
      <c r="F617" s="80"/>
    </row>
    <row r="618" spans="2:6">
      <c r="B618" s="68"/>
      <c r="F618" s="80"/>
    </row>
    <row r="619" spans="2:6">
      <c r="B619" s="68"/>
      <c r="F619" s="80"/>
    </row>
    <row r="620" spans="2:6">
      <c r="B620" s="68"/>
      <c r="F620" s="80"/>
    </row>
    <row r="621" spans="2:6">
      <c r="B621" s="68"/>
      <c r="F621" s="80"/>
    </row>
    <row r="622" spans="2:6">
      <c r="B622" s="68"/>
      <c r="F622" s="80"/>
    </row>
    <row r="623" spans="2:6">
      <c r="B623" s="68"/>
      <c r="F623" s="80"/>
    </row>
    <row r="624" spans="2:6">
      <c r="B624" s="68"/>
      <c r="F624" s="80"/>
    </row>
    <row r="625" spans="2:6">
      <c r="B625" s="68"/>
      <c r="F625" s="80"/>
    </row>
    <row r="626" spans="2:6">
      <c r="B626" s="68"/>
      <c r="F626" s="80"/>
    </row>
    <row r="627" spans="2:6">
      <c r="B627" s="68"/>
      <c r="F627" s="80"/>
    </row>
    <row r="628" spans="2:6">
      <c r="B628" s="68"/>
      <c r="F628" s="80"/>
    </row>
    <row r="629" spans="2:6">
      <c r="B629" s="68"/>
      <c r="F629" s="80"/>
    </row>
    <row r="630" spans="2:6">
      <c r="B630" s="68"/>
      <c r="F630" s="80"/>
    </row>
    <row r="631" spans="2:6">
      <c r="B631" s="68"/>
      <c r="F631" s="80"/>
    </row>
    <row r="632" spans="2:6">
      <c r="B632" s="68"/>
      <c r="F632" s="80"/>
    </row>
    <row r="633" spans="2:6">
      <c r="B633" s="68"/>
      <c r="F633" s="80"/>
    </row>
    <row r="634" spans="2:6">
      <c r="B634" s="68"/>
      <c r="F634" s="80"/>
    </row>
    <row r="635" spans="2:6">
      <c r="B635" s="68"/>
      <c r="F635" s="80"/>
    </row>
    <row r="636" spans="2:6">
      <c r="B636" s="68"/>
      <c r="F636" s="80"/>
    </row>
    <row r="637" spans="2:6">
      <c r="B637" s="68"/>
      <c r="F637" s="80"/>
    </row>
    <row r="638" spans="2:6">
      <c r="B638" s="68"/>
      <c r="F638" s="80"/>
    </row>
    <row r="639" spans="2:6">
      <c r="B639" s="68"/>
      <c r="F639" s="80"/>
    </row>
    <row r="640" spans="2:6">
      <c r="B640" s="68"/>
      <c r="F640" s="80"/>
    </row>
    <row r="641" spans="2:6">
      <c r="B641" s="68"/>
      <c r="F641" s="80"/>
    </row>
    <row r="642" spans="2:6">
      <c r="B642" s="68"/>
      <c r="F642" s="80"/>
    </row>
    <row r="643" spans="2:6">
      <c r="B643" s="68"/>
      <c r="F643" s="80"/>
    </row>
    <row r="644" spans="2:6">
      <c r="B644" s="68"/>
      <c r="F644" s="80"/>
    </row>
    <row r="645" spans="2:6">
      <c r="B645" s="68"/>
      <c r="F645" s="80"/>
    </row>
    <row r="646" spans="2:6">
      <c r="B646" s="68"/>
      <c r="F646" s="80"/>
    </row>
    <row r="647" spans="2:6">
      <c r="B647" s="68"/>
      <c r="F647" s="80"/>
    </row>
    <row r="648" spans="2:6">
      <c r="B648" s="68"/>
      <c r="F648" s="80"/>
    </row>
    <row r="649" spans="2:6">
      <c r="B649" s="68"/>
      <c r="F649" s="80"/>
    </row>
    <row r="650" spans="2:6">
      <c r="B650" s="68"/>
      <c r="F650" s="80"/>
    </row>
    <row r="651" spans="2:6">
      <c r="B651" s="68"/>
      <c r="F651" s="80"/>
    </row>
    <row r="652" spans="2:6">
      <c r="B652" s="68"/>
      <c r="F652" s="80"/>
    </row>
    <row r="653" spans="2:6">
      <c r="B653" s="68"/>
      <c r="F653" s="80"/>
    </row>
    <row r="654" spans="2:6">
      <c r="B654" s="68"/>
      <c r="F654" s="80"/>
    </row>
    <row r="655" spans="2:6">
      <c r="B655" s="68"/>
      <c r="F655" s="80"/>
    </row>
    <row r="656" spans="2:6">
      <c r="B656" s="68"/>
      <c r="F656" s="80"/>
    </row>
    <row r="657" spans="2:6">
      <c r="B657" s="68"/>
      <c r="F657" s="80"/>
    </row>
    <row r="658" spans="2:6">
      <c r="B658" s="68"/>
      <c r="F658" s="80"/>
    </row>
    <row r="659" spans="2:6">
      <c r="B659" s="68"/>
      <c r="F659" s="80"/>
    </row>
    <row r="660" spans="2:6">
      <c r="B660" s="68"/>
      <c r="F660" s="80"/>
    </row>
    <row r="661" spans="2:6">
      <c r="B661" s="68"/>
      <c r="F661" s="80"/>
    </row>
    <row r="662" spans="2:6">
      <c r="B662" s="68"/>
      <c r="F662" s="80"/>
    </row>
    <row r="663" spans="2:6">
      <c r="B663" s="68"/>
      <c r="F663" s="80"/>
    </row>
    <row r="664" spans="2:6">
      <c r="B664" s="68"/>
      <c r="F664" s="80"/>
    </row>
    <row r="665" spans="2:6">
      <c r="B665" s="68"/>
      <c r="F665" s="80"/>
    </row>
    <row r="666" spans="2:6">
      <c r="B666" s="68"/>
      <c r="F666" s="80"/>
    </row>
    <row r="667" spans="2:6">
      <c r="B667" s="68"/>
      <c r="F667" s="80"/>
    </row>
    <row r="668" spans="2:6">
      <c r="B668" s="68"/>
      <c r="F668" s="80"/>
    </row>
    <row r="669" spans="2:6">
      <c r="B669" s="68"/>
      <c r="F669" s="80"/>
    </row>
    <row r="670" spans="2:6">
      <c r="B670" s="68"/>
      <c r="F670" s="80"/>
    </row>
    <row r="671" spans="2:6">
      <c r="B671" s="68"/>
      <c r="F671" s="80"/>
    </row>
    <row r="672" spans="2:6">
      <c r="B672" s="68"/>
      <c r="F672" s="80"/>
    </row>
    <row r="673" spans="2:6">
      <c r="B673" s="68"/>
      <c r="F673" s="80"/>
    </row>
    <row r="674" spans="2:6">
      <c r="B674" s="68"/>
      <c r="F674" s="80"/>
    </row>
    <row r="675" spans="2:6">
      <c r="B675" s="68"/>
      <c r="F675" s="80"/>
    </row>
    <row r="676" spans="2:6">
      <c r="B676" s="68"/>
      <c r="F676" s="80"/>
    </row>
    <row r="677" spans="2:6">
      <c r="B677" s="68"/>
      <c r="F677" s="80"/>
    </row>
    <row r="678" spans="2:6">
      <c r="B678" s="68"/>
      <c r="F678" s="80"/>
    </row>
    <row r="679" spans="2:6">
      <c r="B679" s="68"/>
      <c r="F679" s="80"/>
    </row>
    <row r="680" spans="2:6">
      <c r="B680" s="68"/>
      <c r="F680" s="80"/>
    </row>
    <row r="681" spans="2:6">
      <c r="B681" s="68"/>
      <c r="F681" s="80"/>
    </row>
    <row r="682" spans="2:6">
      <c r="B682" s="68"/>
      <c r="F682" s="80"/>
    </row>
    <row r="683" spans="2:6">
      <c r="B683" s="68"/>
      <c r="F683" s="80"/>
    </row>
    <row r="684" spans="2:6">
      <c r="B684" s="68"/>
      <c r="F684" s="80"/>
    </row>
    <row r="685" spans="2:6">
      <c r="B685" s="68"/>
      <c r="F685" s="80"/>
    </row>
    <row r="686" spans="2:6">
      <c r="B686" s="68"/>
      <c r="F686" s="80"/>
    </row>
    <row r="687" spans="2:6">
      <c r="B687" s="68"/>
      <c r="F687" s="80"/>
    </row>
    <row r="688" spans="2:6">
      <c r="B688" s="68"/>
      <c r="F688" s="80"/>
    </row>
    <row r="689" spans="2:6">
      <c r="B689" s="68"/>
      <c r="F689" s="80"/>
    </row>
    <row r="690" spans="2:6">
      <c r="B690" s="68"/>
      <c r="F690" s="80"/>
    </row>
    <row r="691" spans="2:6">
      <c r="B691" s="68"/>
      <c r="F691" s="80"/>
    </row>
    <row r="692" spans="2:6">
      <c r="B692" s="68"/>
      <c r="F692" s="80"/>
    </row>
    <row r="693" spans="2:6">
      <c r="B693" s="68"/>
      <c r="F693" s="80"/>
    </row>
    <row r="694" spans="2:6">
      <c r="B694" s="68"/>
      <c r="F694" s="80"/>
    </row>
    <row r="695" spans="2:6">
      <c r="B695" s="68"/>
      <c r="F695" s="80"/>
    </row>
    <row r="696" spans="2:6">
      <c r="B696" s="68"/>
      <c r="F696" s="80"/>
    </row>
    <row r="697" spans="2:6">
      <c r="B697" s="68"/>
      <c r="F697" s="80"/>
    </row>
    <row r="698" spans="2:6">
      <c r="B698" s="68"/>
      <c r="F698" s="80"/>
    </row>
    <row r="699" spans="2:6">
      <c r="B699" s="68"/>
      <c r="F699" s="80"/>
    </row>
    <row r="700" spans="2:6">
      <c r="B700" s="68"/>
      <c r="F700" s="80"/>
    </row>
    <row r="701" spans="2:6">
      <c r="B701" s="68"/>
      <c r="F701" s="80"/>
    </row>
    <row r="702" spans="2:6">
      <c r="B702" s="68"/>
      <c r="F702" s="80"/>
    </row>
    <row r="703" spans="2:6">
      <c r="B703" s="68"/>
      <c r="F703" s="80"/>
    </row>
    <row r="704" spans="2:6">
      <c r="B704" s="68"/>
      <c r="F704" s="80"/>
    </row>
    <row r="705" spans="2:6">
      <c r="B705" s="68"/>
      <c r="F705" s="80"/>
    </row>
    <row r="706" spans="2:6">
      <c r="B706" s="68"/>
      <c r="F706" s="80"/>
    </row>
    <row r="707" spans="2:6">
      <c r="B707" s="68"/>
      <c r="F707" s="80"/>
    </row>
    <row r="708" spans="2:6">
      <c r="B708" s="68"/>
      <c r="F708" s="80"/>
    </row>
    <row r="709" spans="2:6">
      <c r="B709" s="68"/>
      <c r="F709" s="80"/>
    </row>
    <row r="710" spans="2:6">
      <c r="B710" s="68"/>
      <c r="F710" s="80"/>
    </row>
    <row r="711" spans="2:6">
      <c r="B711" s="68"/>
      <c r="F711" s="80"/>
    </row>
    <row r="712" spans="2:6">
      <c r="B712" s="68"/>
      <c r="F712" s="80"/>
    </row>
    <row r="713" spans="2:6">
      <c r="B713" s="68"/>
      <c r="F713" s="80"/>
    </row>
    <row r="714" spans="2:6">
      <c r="B714" s="68"/>
      <c r="F714" s="80"/>
    </row>
    <row r="715" spans="2:6">
      <c r="B715" s="68"/>
      <c r="F715" s="80"/>
    </row>
    <row r="716" spans="2:6">
      <c r="B716" s="68"/>
      <c r="F716" s="80"/>
    </row>
    <row r="717" spans="2:6">
      <c r="B717" s="68"/>
      <c r="F717" s="80"/>
    </row>
    <row r="718" spans="2:6">
      <c r="B718" s="68"/>
      <c r="F718" s="80"/>
    </row>
    <row r="719" spans="2:6">
      <c r="B719" s="68"/>
      <c r="F719" s="80"/>
    </row>
    <row r="720" spans="2:6">
      <c r="B720" s="68"/>
      <c r="F720" s="80"/>
    </row>
    <row r="721" spans="2:6">
      <c r="B721" s="68"/>
      <c r="F721" s="80"/>
    </row>
    <row r="722" spans="2:6">
      <c r="B722" s="68"/>
      <c r="F722" s="80"/>
    </row>
    <row r="723" spans="2:6">
      <c r="B723" s="68"/>
      <c r="F723" s="80"/>
    </row>
    <row r="724" spans="2:6">
      <c r="B724" s="68"/>
      <c r="F724" s="80"/>
    </row>
    <row r="725" spans="2:6">
      <c r="B725" s="68"/>
      <c r="F725" s="80"/>
    </row>
    <row r="726" spans="2:6">
      <c r="B726" s="68"/>
      <c r="F726" s="80"/>
    </row>
    <row r="727" spans="2:6">
      <c r="B727" s="68"/>
      <c r="F727" s="80"/>
    </row>
    <row r="728" spans="2:6">
      <c r="B728" s="68"/>
      <c r="F728" s="80"/>
    </row>
    <row r="729" spans="2:6">
      <c r="B729" s="68"/>
      <c r="F729" s="80"/>
    </row>
    <row r="730" spans="2:6">
      <c r="B730" s="68"/>
      <c r="F730" s="80"/>
    </row>
    <row r="731" spans="2:6">
      <c r="B731" s="68"/>
      <c r="F731" s="80"/>
    </row>
    <row r="732" spans="2:6">
      <c r="B732" s="68"/>
      <c r="F732" s="80"/>
    </row>
    <row r="733" spans="2:6">
      <c r="B733" s="68"/>
      <c r="F733" s="80"/>
    </row>
    <row r="734" spans="2:6">
      <c r="B734" s="68"/>
      <c r="F734" s="80"/>
    </row>
    <row r="735" spans="2:6">
      <c r="B735" s="68"/>
      <c r="F735" s="80"/>
    </row>
    <row r="736" spans="2:6">
      <c r="B736" s="68"/>
      <c r="F736" s="80"/>
    </row>
    <row r="737" spans="2:6">
      <c r="B737" s="68"/>
      <c r="F737" s="80"/>
    </row>
    <row r="738" spans="2:6">
      <c r="B738" s="68"/>
      <c r="F738" s="80"/>
    </row>
    <row r="739" spans="2:6">
      <c r="B739" s="68"/>
      <c r="F739" s="80"/>
    </row>
    <row r="740" spans="2:6">
      <c r="B740" s="68"/>
      <c r="F740" s="80"/>
    </row>
    <row r="741" spans="2:6">
      <c r="B741" s="68"/>
      <c r="F741" s="80"/>
    </row>
    <row r="742" spans="2:6">
      <c r="B742" s="68"/>
      <c r="F742" s="80"/>
    </row>
    <row r="743" spans="2:6">
      <c r="B743" s="68"/>
      <c r="F743" s="80"/>
    </row>
    <row r="744" spans="2:6">
      <c r="B744" s="68"/>
      <c r="F744" s="80"/>
    </row>
    <row r="745" spans="2:6">
      <c r="B745" s="68"/>
      <c r="F745" s="80"/>
    </row>
    <row r="746" spans="2:6">
      <c r="B746" s="68"/>
      <c r="F746" s="80"/>
    </row>
    <row r="747" spans="2:6">
      <c r="B747" s="68"/>
      <c r="F747" s="80"/>
    </row>
    <row r="748" spans="2:6">
      <c r="B748" s="68"/>
      <c r="F748" s="80"/>
    </row>
    <row r="749" spans="2:6">
      <c r="B749" s="68"/>
      <c r="F749" s="80"/>
    </row>
    <row r="750" spans="2:6">
      <c r="B750" s="68"/>
      <c r="F750" s="80"/>
    </row>
    <row r="751" spans="2:6">
      <c r="B751" s="68"/>
      <c r="F751" s="80"/>
    </row>
    <row r="752" spans="2:6">
      <c r="B752" s="68"/>
      <c r="F752" s="80"/>
    </row>
    <row r="753" spans="2:6">
      <c r="B753" s="68"/>
      <c r="F753" s="80"/>
    </row>
    <row r="754" spans="2:6">
      <c r="B754" s="68"/>
      <c r="F754" s="80"/>
    </row>
    <row r="755" spans="2:6">
      <c r="B755" s="68"/>
      <c r="F755" s="80"/>
    </row>
    <row r="756" spans="2:6">
      <c r="B756" s="68"/>
      <c r="F756" s="80"/>
    </row>
    <row r="757" spans="2:6">
      <c r="B757" s="68"/>
      <c r="F757" s="80"/>
    </row>
    <row r="758" spans="2:6">
      <c r="B758" s="68"/>
      <c r="F758" s="80"/>
    </row>
    <row r="759" spans="2:6">
      <c r="B759" s="68"/>
      <c r="F759" s="80"/>
    </row>
    <row r="760" spans="2:6">
      <c r="B760" s="68"/>
      <c r="F760" s="80"/>
    </row>
    <row r="761" spans="2:6">
      <c r="B761" s="68"/>
      <c r="F761" s="80"/>
    </row>
    <row r="762" spans="2:6">
      <c r="B762" s="68"/>
      <c r="F762" s="80"/>
    </row>
    <row r="763" spans="2:6">
      <c r="B763" s="68"/>
      <c r="F763" s="80"/>
    </row>
    <row r="764" spans="2:6">
      <c r="B764" s="68"/>
      <c r="F764" s="80"/>
    </row>
    <row r="765" spans="2:6">
      <c r="B765" s="68"/>
      <c r="F765" s="80"/>
    </row>
    <row r="766" spans="2:6">
      <c r="B766" s="68"/>
      <c r="F766" s="80"/>
    </row>
    <row r="767" spans="2:6">
      <c r="B767" s="68"/>
      <c r="F767" s="80"/>
    </row>
    <row r="768" spans="2:6">
      <c r="B768" s="68"/>
      <c r="F768" s="80"/>
    </row>
    <row r="769" spans="2:6">
      <c r="B769" s="68"/>
      <c r="F769" s="80"/>
    </row>
    <row r="770" spans="2:6">
      <c r="B770" s="68"/>
      <c r="F770" s="80"/>
    </row>
    <row r="771" spans="2:6">
      <c r="B771" s="68"/>
      <c r="F771" s="80"/>
    </row>
    <row r="772" spans="2:6">
      <c r="B772" s="68"/>
      <c r="F772" s="80"/>
    </row>
    <row r="773" spans="2:6">
      <c r="B773" s="68"/>
      <c r="F773" s="80"/>
    </row>
    <row r="774" spans="2:6">
      <c r="B774" s="68"/>
      <c r="F774" s="80"/>
    </row>
    <row r="775" spans="2:6">
      <c r="B775" s="68"/>
      <c r="F775" s="80"/>
    </row>
    <row r="776" spans="2:6">
      <c r="B776" s="68"/>
      <c r="F776" s="80"/>
    </row>
    <row r="777" spans="2:6">
      <c r="B777" s="68"/>
      <c r="F777" s="80"/>
    </row>
    <row r="778" spans="2:6">
      <c r="B778" s="68"/>
      <c r="F778" s="80"/>
    </row>
    <row r="779" spans="2:6">
      <c r="B779" s="68"/>
      <c r="F779" s="80"/>
    </row>
    <row r="780" spans="2:6">
      <c r="B780" s="68"/>
      <c r="F780" s="80"/>
    </row>
    <row r="781" spans="2:6">
      <c r="B781" s="68"/>
      <c r="F781" s="80"/>
    </row>
    <row r="782" spans="2:6">
      <c r="B782" s="68"/>
      <c r="F782" s="80"/>
    </row>
    <row r="783" spans="2:6">
      <c r="B783" s="68"/>
      <c r="F783" s="80"/>
    </row>
    <row r="784" spans="2:6">
      <c r="B784" s="68"/>
      <c r="F784" s="80"/>
    </row>
    <row r="785" spans="2:6">
      <c r="B785" s="68"/>
      <c r="F785" s="80"/>
    </row>
    <row r="786" spans="2:6">
      <c r="B786" s="68"/>
      <c r="F786" s="80"/>
    </row>
    <row r="787" spans="2:6">
      <c r="B787" s="68"/>
      <c r="F787" s="80"/>
    </row>
    <row r="788" spans="2:6">
      <c r="B788" s="68"/>
      <c r="F788" s="80"/>
    </row>
    <row r="789" spans="2:6">
      <c r="B789" s="68"/>
      <c r="F789" s="80"/>
    </row>
    <row r="790" spans="2:6">
      <c r="B790" s="68"/>
      <c r="F790" s="80"/>
    </row>
    <row r="791" spans="2:6">
      <c r="B791" s="68"/>
      <c r="F791" s="80"/>
    </row>
    <row r="792" spans="2:6">
      <c r="B792" s="68"/>
      <c r="F792" s="80"/>
    </row>
    <row r="793" spans="2:6">
      <c r="B793" s="68"/>
      <c r="F793" s="80"/>
    </row>
    <row r="794" spans="2:6">
      <c r="B794" s="68"/>
      <c r="F794" s="80"/>
    </row>
    <row r="795" spans="2:6">
      <c r="B795" s="68"/>
      <c r="F795" s="80"/>
    </row>
    <row r="796" spans="2:6">
      <c r="B796" s="68"/>
      <c r="F796" s="80"/>
    </row>
    <row r="797" spans="2:6">
      <c r="B797" s="68"/>
      <c r="F797" s="80"/>
    </row>
    <row r="798" spans="2:6">
      <c r="B798" s="68"/>
      <c r="F798" s="80"/>
    </row>
    <row r="799" spans="2:6">
      <c r="B799" s="68"/>
      <c r="F799" s="80"/>
    </row>
    <row r="800" spans="2:6">
      <c r="B800" s="68"/>
      <c r="F800" s="80"/>
    </row>
    <row r="801" spans="2:6">
      <c r="B801" s="68"/>
      <c r="F801" s="80"/>
    </row>
    <row r="802" spans="2:6">
      <c r="B802" s="68"/>
      <c r="F802" s="80"/>
    </row>
    <row r="803" spans="2:6">
      <c r="B803" s="68"/>
      <c r="F803" s="80"/>
    </row>
    <row r="804" spans="2:6">
      <c r="B804" s="68"/>
      <c r="F804" s="80"/>
    </row>
    <row r="805" spans="2:6">
      <c r="B805" s="68"/>
      <c r="F805" s="80"/>
    </row>
    <row r="806" spans="2:6">
      <c r="B806" s="68"/>
      <c r="F806" s="80"/>
    </row>
    <row r="807" spans="2:6">
      <c r="B807" s="68"/>
      <c r="F807" s="80"/>
    </row>
    <row r="808" spans="2:6">
      <c r="B808" s="68"/>
      <c r="F808" s="80"/>
    </row>
    <row r="809" spans="2:6">
      <c r="B809" s="68"/>
      <c r="F809" s="80"/>
    </row>
    <row r="810" spans="2:6">
      <c r="B810" s="68"/>
      <c r="F810" s="80"/>
    </row>
    <row r="811" spans="2:6">
      <c r="B811" s="68"/>
      <c r="F811" s="80"/>
    </row>
    <row r="812" spans="2:6">
      <c r="B812" s="68"/>
      <c r="F812" s="80"/>
    </row>
    <row r="813" spans="2:6">
      <c r="B813" s="68"/>
      <c r="F813" s="80"/>
    </row>
    <row r="814" spans="2:6">
      <c r="B814" s="68"/>
      <c r="F814" s="80"/>
    </row>
    <row r="815" spans="2:6">
      <c r="B815" s="68"/>
      <c r="F815" s="80"/>
    </row>
    <row r="816" spans="2:6">
      <c r="B816" s="68"/>
      <c r="F816" s="80"/>
    </row>
    <row r="817" spans="2:6">
      <c r="B817" s="68"/>
      <c r="F817" s="80"/>
    </row>
    <row r="818" spans="2:6">
      <c r="B818" s="68"/>
      <c r="F818" s="80"/>
    </row>
    <row r="819" spans="2:6">
      <c r="B819" s="68"/>
      <c r="F819" s="80"/>
    </row>
    <row r="820" spans="2:6">
      <c r="B820" s="68"/>
      <c r="F820" s="80"/>
    </row>
    <row r="821" spans="2:6">
      <c r="B821" s="68"/>
      <c r="F821" s="80"/>
    </row>
    <row r="822" spans="2:6">
      <c r="B822" s="68"/>
      <c r="F822" s="80"/>
    </row>
    <row r="823" spans="2:6">
      <c r="B823" s="68"/>
      <c r="F823" s="80"/>
    </row>
    <row r="824" spans="2:6">
      <c r="B824" s="68"/>
      <c r="F824" s="80"/>
    </row>
    <row r="825" spans="2:6">
      <c r="B825" s="68"/>
      <c r="F825" s="80"/>
    </row>
    <row r="826" spans="2:6">
      <c r="B826" s="68"/>
      <c r="F826" s="80"/>
    </row>
    <row r="827" spans="2:6">
      <c r="B827" s="68"/>
      <c r="F827" s="80"/>
    </row>
    <row r="828" spans="2:6">
      <c r="B828" s="68"/>
      <c r="F828" s="80"/>
    </row>
    <row r="829" spans="2:6">
      <c r="B829" s="68"/>
      <c r="F829" s="80"/>
    </row>
    <row r="830" spans="2:6">
      <c r="B830" s="68"/>
      <c r="F830" s="80"/>
    </row>
    <row r="831" spans="2:6">
      <c r="B831" s="68"/>
      <c r="F831" s="80"/>
    </row>
    <row r="832" spans="2:6">
      <c r="B832" s="68"/>
      <c r="F832" s="80"/>
    </row>
    <row r="833" spans="2:6">
      <c r="B833" s="68"/>
      <c r="F833" s="80"/>
    </row>
    <row r="834" spans="2:6">
      <c r="B834" s="68"/>
      <c r="F834" s="80"/>
    </row>
    <row r="835" spans="2:6">
      <c r="B835" s="68"/>
      <c r="F835" s="80"/>
    </row>
    <row r="836" spans="2:6">
      <c r="B836" s="68"/>
      <c r="F836" s="80"/>
    </row>
    <row r="837" spans="2:6">
      <c r="B837" s="68"/>
      <c r="F837" s="80"/>
    </row>
    <row r="838" spans="2:6">
      <c r="B838" s="68"/>
      <c r="F838" s="80"/>
    </row>
    <row r="839" spans="2:6">
      <c r="B839" s="68"/>
      <c r="F839" s="80"/>
    </row>
    <row r="840" spans="2:6">
      <c r="B840" s="68"/>
      <c r="F840" s="80"/>
    </row>
    <row r="841" spans="2:6">
      <c r="B841" s="68"/>
      <c r="F841" s="80"/>
    </row>
    <row r="842" spans="2:6">
      <c r="B842" s="68"/>
      <c r="F842" s="80"/>
    </row>
    <row r="843" spans="2:6">
      <c r="B843" s="68"/>
      <c r="F843" s="80"/>
    </row>
    <row r="844" spans="2:6">
      <c r="B844" s="68"/>
      <c r="F844" s="80"/>
    </row>
    <row r="845" spans="2:6">
      <c r="B845" s="68"/>
      <c r="F845" s="80"/>
    </row>
    <row r="846" spans="2:6">
      <c r="B846" s="68"/>
      <c r="F846" s="80"/>
    </row>
    <row r="847" spans="2:6">
      <c r="B847" s="68"/>
      <c r="F847" s="80"/>
    </row>
    <row r="848" spans="2:6">
      <c r="B848" s="68"/>
      <c r="F848" s="80"/>
    </row>
    <row r="849" spans="2:6">
      <c r="B849" s="68"/>
      <c r="F849" s="80"/>
    </row>
    <row r="850" spans="2:6">
      <c r="B850" s="68"/>
      <c r="F850" s="80"/>
    </row>
    <row r="851" spans="2:6">
      <c r="B851" s="68"/>
      <c r="F851" s="80"/>
    </row>
    <row r="852" spans="2:6">
      <c r="B852" s="68"/>
      <c r="F852" s="80"/>
    </row>
    <row r="853" spans="2:6">
      <c r="B853" s="68"/>
      <c r="F853" s="80"/>
    </row>
    <row r="854" spans="2:6">
      <c r="B854" s="68"/>
      <c r="F854" s="80"/>
    </row>
    <row r="855" spans="2:6">
      <c r="B855" s="68"/>
      <c r="F855" s="80"/>
    </row>
    <row r="856" spans="2:6">
      <c r="B856" s="68"/>
      <c r="F856" s="80"/>
    </row>
    <row r="857" spans="2:6">
      <c r="B857" s="68"/>
      <c r="F857" s="80"/>
    </row>
    <row r="858" spans="2:6">
      <c r="B858" s="68"/>
      <c r="F858" s="80"/>
    </row>
    <row r="859" spans="2:6">
      <c r="B859" s="68"/>
      <c r="F859" s="80"/>
    </row>
    <row r="860" spans="2:6">
      <c r="B860" s="68"/>
      <c r="F860" s="80"/>
    </row>
    <row r="861" spans="2:6">
      <c r="B861" s="68"/>
      <c r="F861" s="80"/>
    </row>
    <row r="862" spans="2:6">
      <c r="B862" s="68"/>
      <c r="F862" s="80"/>
    </row>
    <row r="863" spans="2:6">
      <c r="B863" s="68"/>
      <c r="F863" s="80"/>
    </row>
    <row r="864" spans="2:6">
      <c r="B864" s="68"/>
      <c r="F864" s="80"/>
    </row>
    <row r="865" spans="2:6">
      <c r="B865" s="68"/>
      <c r="F865" s="80"/>
    </row>
    <row r="866" spans="2:6">
      <c r="B866" s="68"/>
      <c r="F866" s="80"/>
    </row>
    <row r="867" spans="2:6">
      <c r="B867" s="68"/>
      <c r="F867" s="80"/>
    </row>
    <row r="868" spans="2:6">
      <c r="B868" s="68"/>
      <c r="F868" s="80"/>
    </row>
    <row r="869" spans="2:6">
      <c r="B869" s="68"/>
      <c r="F869" s="80"/>
    </row>
    <row r="870" spans="2:6">
      <c r="B870" s="68"/>
      <c r="F870" s="80"/>
    </row>
    <row r="871" spans="2:6">
      <c r="B871" s="68"/>
      <c r="F871" s="80"/>
    </row>
    <row r="872" spans="2:6">
      <c r="B872" s="68"/>
      <c r="F872" s="80"/>
    </row>
    <row r="873" spans="2:6">
      <c r="B873" s="68"/>
      <c r="F873" s="80"/>
    </row>
    <row r="874" spans="2:6">
      <c r="B874" s="68"/>
      <c r="F874" s="80"/>
    </row>
    <row r="875" spans="2:6">
      <c r="B875" s="68"/>
      <c r="F875" s="80"/>
    </row>
    <row r="876" spans="2:6">
      <c r="B876" s="68"/>
      <c r="F876" s="80"/>
    </row>
    <row r="877" spans="2:6">
      <c r="B877" s="68"/>
      <c r="F877" s="80"/>
    </row>
    <row r="878" spans="2:6">
      <c r="B878" s="68"/>
      <c r="F878" s="80"/>
    </row>
    <row r="879" spans="2:6">
      <c r="B879" s="68"/>
      <c r="F879" s="80"/>
    </row>
    <row r="880" spans="2:6">
      <c r="B880" s="68"/>
      <c r="F880" s="80"/>
    </row>
    <row r="881" spans="2:6">
      <c r="B881" s="68"/>
      <c r="F881" s="80"/>
    </row>
    <row r="882" spans="2:6">
      <c r="B882" s="68"/>
      <c r="F882" s="80"/>
    </row>
    <row r="883" spans="2:6">
      <c r="B883" s="68"/>
      <c r="F883" s="80"/>
    </row>
    <row r="884" spans="2:6">
      <c r="B884" s="68"/>
      <c r="F884" s="80"/>
    </row>
    <row r="885" spans="2:6">
      <c r="B885" s="68"/>
      <c r="F885" s="80"/>
    </row>
    <row r="886" spans="2:6">
      <c r="B886" s="68"/>
      <c r="F886" s="80"/>
    </row>
    <row r="887" spans="2:6">
      <c r="B887" s="68"/>
      <c r="F887" s="80"/>
    </row>
    <row r="888" spans="2:6">
      <c r="B888" s="68"/>
      <c r="F888" s="80"/>
    </row>
    <row r="889" spans="2:6">
      <c r="B889" s="68"/>
      <c r="F889" s="80"/>
    </row>
    <row r="890" spans="2:6">
      <c r="B890" s="68"/>
      <c r="F890" s="80"/>
    </row>
    <row r="891" spans="2:6">
      <c r="B891" s="68"/>
      <c r="F891" s="80"/>
    </row>
    <row r="892" spans="2:6">
      <c r="B892" s="68"/>
      <c r="F892" s="80"/>
    </row>
    <row r="893" spans="2:6">
      <c r="B893" s="68"/>
      <c r="F893" s="80"/>
    </row>
    <row r="894" spans="2:6">
      <c r="B894" s="68"/>
      <c r="F894" s="80"/>
    </row>
    <row r="895" spans="2:6">
      <c r="B895" s="68"/>
      <c r="F895" s="80"/>
    </row>
    <row r="896" spans="2:6">
      <c r="B896" s="68"/>
      <c r="F896" s="80"/>
    </row>
    <row r="897" spans="2:6">
      <c r="B897" s="68"/>
      <c r="F897" s="80"/>
    </row>
    <row r="898" spans="2:6">
      <c r="B898" s="68"/>
      <c r="F898" s="80"/>
    </row>
    <row r="899" spans="2:6">
      <c r="B899" s="68"/>
      <c r="F899" s="80"/>
    </row>
    <row r="900" spans="2:6">
      <c r="B900" s="68"/>
      <c r="F900" s="80"/>
    </row>
    <row r="901" spans="2:6">
      <c r="B901" s="68"/>
      <c r="F901" s="80"/>
    </row>
    <row r="902" spans="2:6">
      <c r="B902" s="68"/>
      <c r="F902" s="80"/>
    </row>
    <row r="903" spans="2:6">
      <c r="B903" s="68"/>
      <c r="F903" s="80"/>
    </row>
    <row r="904" spans="2:6">
      <c r="B904" s="68"/>
      <c r="F904" s="80"/>
    </row>
    <row r="905" spans="2:6">
      <c r="B905" s="68"/>
      <c r="F905" s="80"/>
    </row>
    <row r="906" spans="2:6">
      <c r="B906" s="68"/>
      <c r="F906" s="80"/>
    </row>
    <row r="907" spans="2:6">
      <c r="B907" s="68"/>
      <c r="F907" s="80"/>
    </row>
    <row r="908" spans="2:6">
      <c r="B908" s="68"/>
      <c r="F908" s="80"/>
    </row>
    <row r="909" spans="2:6">
      <c r="B909" s="68"/>
      <c r="F909" s="80"/>
    </row>
    <row r="910" spans="2:6">
      <c r="B910" s="68"/>
      <c r="F910" s="80"/>
    </row>
    <row r="911" spans="2:6">
      <c r="B911" s="68"/>
      <c r="F911" s="80"/>
    </row>
    <row r="912" spans="2:6">
      <c r="B912" s="68"/>
      <c r="F912" s="80"/>
    </row>
    <row r="913" spans="2:6">
      <c r="B913" s="68"/>
      <c r="F913" s="80"/>
    </row>
    <row r="914" spans="2:6">
      <c r="B914" s="68"/>
      <c r="F914" s="80"/>
    </row>
    <row r="915" spans="2:6">
      <c r="B915" s="68"/>
      <c r="F915" s="80"/>
    </row>
    <row r="916" spans="2:6">
      <c r="B916" s="68"/>
      <c r="F916" s="80"/>
    </row>
    <row r="917" spans="2:6">
      <c r="B917" s="68"/>
      <c r="F917" s="80"/>
    </row>
    <row r="918" spans="2:6">
      <c r="B918" s="68"/>
      <c r="F918" s="80"/>
    </row>
    <row r="919" spans="2:6">
      <c r="B919" s="68"/>
      <c r="F919" s="80"/>
    </row>
    <row r="920" spans="2:6">
      <c r="B920" s="68"/>
      <c r="F920" s="80"/>
    </row>
    <row r="921" spans="2:6">
      <c r="B921" s="68"/>
      <c r="F921" s="80"/>
    </row>
    <row r="922" spans="2:6">
      <c r="B922" s="68"/>
      <c r="F922" s="80"/>
    </row>
    <row r="923" spans="2:6">
      <c r="B923" s="68"/>
      <c r="F923" s="80"/>
    </row>
    <row r="924" spans="2:6">
      <c r="B924" s="68"/>
      <c r="F924" s="80"/>
    </row>
    <row r="925" spans="2:6">
      <c r="B925" s="68"/>
      <c r="F925" s="80"/>
    </row>
    <row r="926" spans="2:6">
      <c r="B926" s="68"/>
      <c r="F926" s="80"/>
    </row>
    <row r="927" spans="2:6">
      <c r="B927" s="68"/>
      <c r="F927" s="80"/>
    </row>
    <row r="928" spans="2:6">
      <c r="B928" s="68"/>
      <c r="F928" s="80"/>
    </row>
    <row r="929" spans="2:6">
      <c r="B929" s="68"/>
      <c r="F929" s="80"/>
    </row>
    <row r="930" spans="2:6">
      <c r="B930" s="68"/>
      <c r="F930" s="80"/>
    </row>
    <row r="931" spans="2:6">
      <c r="B931" s="68"/>
      <c r="F931" s="80"/>
    </row>
    <row r="932" spans="2:6">
      <c r="B932" s="68"/>
      <c r="F932" s="80"/>
    </row>
    <row r="933" spans="2:6">
      <c r="B933" s="68"/>
      <c r="F933" s="80"/>
    </row>
    <row r="934" spans="2:6">
      <c r="B934" s="68"/>
      <c r="F934" s="80"/>
    </row>
    <row r="935" spans="2:6">
      <c r="B935" s="68"/>
      <c r="F935" s="80"/>
    </row>
    <row r="936" spans="2:6">
      <c r="B936" s="68"/>
      <c r="F936" s="80"/>
    </row>
    <row r="937" spans="2:6">
      <c r="B937" s="68"/>
      <c r="F937" s="80"/>
    </row>
    <row r="938" spans="2:6">
      <c r="B938" s="68"/>
      <c r="F938" s="80"/>
    </row>
    <row r="939" spans="2:6">
      <c r="B939" s="68"/>
      <c r="F939" s="80"/>
    </row>
    <row r="940" spans="2:6">
      <c r="B940" s="68"/>
      <c r="F940" s="80"/>
    </row>
    <row r="941" spans="2:6">
      <c r="B941" s="68"/>
      <c r="F941" s="80"/>
    </row>
    <row r="942" spans="2:6">
      <c r="B942" s="68"/>
      <c r="F942" s="80"/>
    </row>
    <row r="943" spans="2:6">
      <c r="B943" s="68"/>
      <c r="F943" s="80"/>
    </row>
    <row r="944" spans="2:6">
      <c r="B944" s="68"/>
      <c r="F944" s="80"/>
    </row>
    <row r="945" spans="2:6">
      <c r="B945" s="68"/>
      <c r="F945" s="80"/>
    </row>
    <row r="946" spans="2:6">
      <c r="B946" s="68"/>
      <c r="F946" s="80"/>
    </row>
    <row r="947" spans="2:6">
      <c r="B947" s="68"/>
      <c r="F947" s="80"/>
    </row>
    <row r="948" spans="2:6">
      <c r="B948" s="68"/>
      <c r="F948" s="80"/>
    </row>
    <row r="949" spans="2:6">
      <c r="B949" s="68"/>
      <c r="F949" s="80"/>
    </row>
    <row r="950" spans="2:6">
      <c r="B950" s="68"/>
      <c r="F950" s="80"/>
    </row>
    <row r="951" spans="2:6">
      <c r="B951" s="68"/>
      <c r="F951" s="80"/>
    </row>
    <row r="952" spans="2:6">
      <c r="B952" s="68"/>
      <c r="F952" s="80"/>
    </row>
    <row r="953" spans="2:6">
      <c r="B953" s="68"/>
      <c r="F953" s="80"/>
    </row>
    <row r="954" spans="2:6">
      <c r="B954" s="68"/>
      <c r="F954" s="80"/>
    </row>
    <row r="955" spans="2:6">
      <c r="B955" s="68"/>
      <c r="F955" s="80"/>
    </row>
    <row r="956" spans="2:6">
      <c r="B956" s="68"/>
      <c r="F956" s="80"/>
    </row>
    <row r="957" spans="2:6">
      <c r="B957" s="68"/>
      <c r="F957" s="80"/>
    </row>
    <row r="958" spans="2:6">
      <c r="B958" s="68"/>
      <c r="F958" s="80"/>
    </row>
    <row r="959" spans="2:6">
      <c r="B959" s="68"/>
      <c r="F959" s="80"/>
    </row>
    <row r="960" spans="2:6">
      <c r="B960" s="68"/>
      <c r="F960" s="80"/>
    </row>
    <row r="961" spans="2:6">
      <c r="B961" s="68"/>
      <c r="F961" s="80"/>
    </row>
    <row r="962" spans="2:6">
      <c r="B962" s="68"/>
      <c r="F962" s="80"/>
    </row>
    <row r="963" spans="2:6">
      <c r="B963" s="68"/>
      <c r="F963" s="80"/>
    </row>
    <row r="964" spans="2:6">
      <c r="B964" s="68"/>
      <c r="F964" s="80"/>
    </row>
    <row r="965" spans="2:6">
      <c r="B965" s="68"/>
      <c r="F965" s="80"/>
    </row>
    <row r="966" spans="2:6">
      <c r="B966" s="68"/>
      <c r="F966" s="80"/>
    </row>
    <row r="967" spans="2:6">
      <c r="B967" s="68"/>
      <c r="F967" s="80"/>
    </row>
    <row r="968" spans="2:6">
      <c r="B968" s="68"/>
      <c r="F968" s="80"/>
    </row>
    <row r="969" spans="2:6">
      <c r="B969" s="68"/>
      <c r="F969" s="80"/>
    </row>
    <row r="970" spans="2:6">
      <c r="B970" s="68"/>
      <c r="F970" s="80"/>
    </row>
    <row r="971" spans="2:6">
      <c r="B971" s="68"/>
      <c r="F971" s="80"/>
    </row>
    <row r="972" spans="2:6">
      <c r="B972" s="68"/>
      <c r="F972" s="80"/>
    </row>
    <row r="973" spans="2:6">
      <c r="B973" s="68"/>
      <c r="F973" s="80"/>
    </row>
    <row r="974" spans="2:6">
      <c r="B974" s="68"/>
      <c r="F974" s="80"/>
    </row>
    <row r="975" spans="2:6">
      <c r="B975" s="68"/>
      <c r="F975" s="80"/>
    </row>
    <row r="976" spans="2:6">
      <c r="B976" s="68"/>
      <c r="F976" s="80"/>
    </row>
    <row r="977" spans="2:6">
      <c r="B977" s="68"/>
      <c r="F977" s="80"/>
    </row>
    <row r="978" spans="2:6">
      <c r="B978" s="68"/>
      <c r="F978" s="80"/>
    </row>
    <row r="979" spans="2:6">
      <c r="B979" s="68"/>
      <c r="F979" s="80"/>
    </row>
    <row r="980" spans="2:6">
      <c r="B980" s="68"/>
      <c r="F980" s="80"/>
    </row>
    <row r="981" spans="2:6">
      <c r="B981" s="68"/>
      <c r="F981" s="80"/>
    </row>
    <row r="982" spans="2:6">
      <c r="B982" s="68"/>
      <c r="F982" s="80"/>
    </row>
    <row r="983" spans="2:6">
      <c r="B983" s="68"/>
      <c r="F983" s="80"/>
    </row>
    <row r="984" spans="2:6">
      <c r="B984" s="68"/>
      <c r="F984" s="80"/>
    </row>
    <row r="985" spans="2:6">
      <c r="B985" s="68"/>
      <c r="F985" s="80"/>
    </row>
    <row r="986" spans="2:6">
      <c r="B986" s="68"/>
      <c r="F986" s="80"/>
    </row>
    <row r="987" spans="2:6">
      <c r="B987" s="68"/>
      <c r="F987" s="80"/>
    </row>
    <row r="988" spans="2:6">
      <c r="B988" s="68"/>
      <c r="F988" s="80"/>
    </row>
    <row r="989" spans="2:6">
      <c r="B989" s="68"/>
      <c r="F989" s="80"/>
    </row>
    <row r="990" spans="2:6">
      <c r="B990" s="68"/>
      <c r="F990" s="80"/>
    </row>
    <row r="991" spans="2:6">
      <c r="B991" s="68"/>
      <c r="F991" s="80"/>
    </row>
    <row r="992" spans="2:6">
      <c r="B992" s="68"/>
      <c r="F992" s="80"/>
    </row>
    <row r="993" spans="2:6">
      <c r="B993" s="68"/>
      <c r="F993" s="80"/>
    </row>
    <row r="994" spans="2:6">
      <c r="B994" s="68"/>
      <c r="F994" s="80"/>
    </row>
    <row r="995" spans="2:6">
      <c r="B995" s="68"/>
      <c r="F995" s="80"/>
    </row>
    <row r="996" spans="2:6">
      <c r="B996" s="68"/>
      <c r="F996" s="80"/>
    </row>
    <row r="997" spans="2:6">
      <c r="B997" s="68"/>
      <c r="F997" s="80"/>
    </row>
    <row r="998" spans="2:6">
      <c r="B998" s="68"/>
      <c r="F998" s="80"/>
    </row>
  </sheetData>
  <hyperlinks>
    <hyperlink ref="B2" r:id="rId1" xr:uid="{00000000-0004-0000-0100-000000000000}"/>
    <hyperlink ref="B3" r:id="rId2" xr:uid="{00000000-0004-0000-0100-000001000000}"/>
    <hyperlink ref="B5" r:id="rId3" xr:uid="{00000000-0004-0000-0100-000002000000}"/>
    <hyperlink ref="B6" r:id="rId4" xr:uid="{00000000-0004-0000-0100-000003000000}"/>
    <hyperlink ref="B7" r:id="rId5" xr:uid="{00000000-0004-0000-0100-000004000000}"/>
    <hyperlink ref="B8" r:id="rId6" xr:uid="{00000000-0004-0000-0100-000005000000}"/>
    <hyperlink ref="B9" r:id="rId7" xr:uid="{00000000-0004-0000-0100-000006000000}"/>
    <hyperlink ref="B11" r:id="rId8" xr:uid="{00000000-0004-0000-0100-000007000000}"/>
    <hyperlink ref="B13" r:id="rId9" xr:uid="{00000000-0004-0000-0100-000008000000}"/>
    <hyperlink ref="B14" r:id="rId10" xr:uid="{00000000-0004-0000-0100-000009000000}"/>
    <hyperlink ref="B15" r:id="rId11" xr:uid="{00000000-0004-0000-0100-00000A000000}"/>
    <hyperlink ref="B17" r:id="rId12" xr:uid="{00000000-0004-0000-0100-00000B000000}"/>
    <hyperlink ref="B30" r:id="rId13" xr:uid="{00000000-0004-0000-0100-00000C000000}"/>
    <hyperlink ref="B36" r:id="rId14" xr:uid="{00000000-0004-0000-0100-00000D000000}"/>
    <hyperlink ref="B37" r:id="rId15" xr:uid="{00000000-0004-0000-0100-00000E000000}"/>
    <hyperlink ref="B38" r:id="rId16" xr:uid="{00000000-0004-0000-0100-00000F000000}"/>
    <hyperlink ref="B40" r:id="rId17" xr:uid="{00000000-0004-0000-0100-000010000000}"/>
    <hyperlink ref="B41" r:id="rId18" xr:uid="{00000000-0004-0000-0100-000011000000}"/>
    <hyperlink ref="B46" r:id="rId19" xr:uid="{00000000-0004-0000-0100-000012000000}"/>
    <hyperlink ref="B47" r:id="rId20" xr:uid="{00000000-0004-0000-0100-000013000000}"/>
    <hyperlink ref="B48" r:id="rId21" xr:uid="{00000000-0004-0000-0100-000014000000}"/>
    <hyperlink ref="B107" r:id="rId22" xr:uid="{00000000-0004-0000-0100-000015000000}"/>
    <hyperlink ref="B109" r:id="rId23" xr:uid="{00000000-0004-0000-0100-000016000000}"/>
    <hyperlink ref="B110" r:id="rId24" xr:uid="{00000000-0004-0000-0100-000017000000}"/>
    <hyperlink ref="B111" r:id="rId25" xr:uid="{00000000-0004-0000-0100-000018000000}"/>
    <hyperlink ref="B112" r:id="rId26" xr:uid="{00000000-0004-0000-0100-000019000000}"/>
    <hyperlink ref="B113" r:id="rId27" xr:uid="{00000000-0004-0000-0100-00001A000000}"/>
    <hyperlink ref="B115" r:id="rId28" xr:uid="{00000000-0004-0000-0100-00001B000000}"/>
    <hyperlink ref="B116" r:id="rId29" xr:uid="{00000000-0004-0000-0100-00001C000000}"/>
    <hyperlink ref="G133" r:id="rId30" xr:uid="{00000000-0004-0000-0100-00001D000000}"/>
    <hyperlink ref="B162" r:id="rId31" xr:uid="{00000000-0004-0000-0100-00001E000000}"/>
    <hyperlink ref="B163" r:id="rId32" xr:uid="{00000000-0004-0000-0100-00001F000000}"/>
    <hyperlink ref="B262" r:id="rId33" xr:uid="{00000000-0004-0000-0100-000020000000}"/>
    <hyperlink ref="B283" r:id="rId34" xr:uid="{00000000-0004-0000-0100-000021000000}"/>
    <hyperlink ref="B284" r:id="rId35" xr:uid="{00000000-0004-0000-0100-000022000000}"/>
    <hyperlink ref="B285" r:id="rId36" xr:uid="{00000000-0004-0000-0100-000023000000}"/>
    <hyperlink ref="B287" r:id="rId37" xr:uid="{00000000-0004-0000-0100-000024000000}"/>
    <hyperlink ref="B288" r:id="rId38" xr:uid="{00000000-0004-0000-0100-000025000000}"/>
    <hyperlink ref="B289" r:id="rId39" xr:uid="{00000000-0004-0000-0100-000026000000}"/>
    <hyperlink ref="B290" r:id="rId40" xr:uid="{00000000-0004-0000-0100-000027000000}"/>
    <hyperlink ref="B291" r:id="rId41" xr:uid="{00000000-0004-0000-0100-000028000000}"/>
    <hyperlink ref="B292" r:id="rId42" xr:uid="{00000000-0004-0000-0100-000029000000}"/>
    <hyperlink ref="B293" r:id="rId43" xr:uid="{00000000-0004-0000-0100-00002A000000}"/>
    <hyperlink ref="B294" r:id="rId44" xr:uid="{00000000-0004-0000-0100-00002B000000}"/>
    <hyperlink ref="B295" r:id="rId45" xr:uid="{00000000-0004-0000-0100-00002C000000}"/>
    <hyperlink ref="B296" r:id="rId46" xr:uid="{00000000-0004-0000-0100-00002D000000}"/>
    <hyperlink ref="B297" r:id="rId47" xr:uid="{00000000-0004-0000-0100-00002E000000}"/>
    <hyperlink ref="B298" r:id="rId48" xr:uid="{00000000-0004-0000-0100-00002F000000}"/>
    <hyperlink ref="B299" r:id="rId49" xr:uid="{00000000-0004-0000-0100-000030000000}"/>
    <hyperlink ref="B300" r:id="rId50" xr:uid="{00000000-0004-0000-0100-000031000000}"/>
    <hyperlink ref="B301" r:id="rId51" xr:uid="{00000000-0004-0000-0100-000032000000}"/>
    <hyperlink ref="B302" r:id="rId52" xr:uid="{00000000-0004-0000-0100-000033000000}"/>
    <hyperlink ref="B303" r:id="rId53" xr:uid="{00000000-0004-0000-0100-000034000000}"/>
    <hyperlink ref="B304" r:id="rId54" xr:uid="{00000000-0004-0000-0100-000035000000}"/>
    <hyperlink ref="B305" r:id="rId55" xr:uid="{00000000-0004-0000-0100-000036000000}"/>
    <hyperlink ref="B306" r:id="rId56" xr:uid="{00000000-0004-0000-0100-000037000000}"/>
    <hyperlink ref="B307" r:id="rId57" xr:uid="{00000000-0004-0000-0100-000038000000}"/>
    <hyperlink ref="B308" r:id="rId58" xr:uid="{00000000-0004-0000-0100-000039000000}"/>
    <hyperlink ref="B309" r:id="rId59" xr:uid="{00000000-0004-0000-0100-00003A000000}"/>
    <hyperlink ref="B310" r:id="rId60" xr:uid="{00000000-0004-0000-0100-00003B000000}"/>
    <hyperlink ref="B311" r:id="rId61" xr:uid="{00000000-0004-0000-0100-00003C000000}"/>
    <hyperlink ref="B315" r:id="rId62" xr:uid="{00000000-0004-0000-0100-00003D000000}"/>
    <hyperlink ref="B316" r:id="rId63" xr:uid="{00000000-0004-0000-0100-00003E000000}"/>
    <hyperlink ref="B317" r:id="rId64" xr:uid="{00000000-0004-0000-0100-00003F000000}"/>
    <hyperlink ref="B318" r:id="rId65" xr:uid="{00000000-0004-0000-0100-000040000000}"/>
    <hyperlink ref="B319" r:id="rId66" xr:uid="{00000000-0004-0000-0100-000041000000}"/>
    <hyperlink ref="B320" r:id="rId67" xr:uid="{00000000-0004-0000-0100-000042000000}"/>
    <hyperlink ref="B321" r:id="rId68" xr:uid="{00000000-0004-0000-0100-000043000000}"/>
    <hyperlink ref="B322" r:id="rId69" xr:uid="{00000000-0004-0000-0100-000044000000}"/>
    <hyperlink ref="B323" r:id="rId70" xr:uid="{00000000-0004-0000-0100-000045000000}"/>
    <hyperlink ref="B324" r:id="rId71" xr:uid="{00000000-0004-0000-0100-000046000000}"/>
    <hyperlink ref="B325" r:id="rId72" xr:uid="{00000000-0004-0000-0100-000047000000}"/>
    <hyperlink ref="B326" r:id="rId73" xr:uid="{00000000-0004-0000-0100-000048000000}"/>
    <hyperlink ref="B327" r:id="rId74" xr:uid="{00000000-0004-0000-0100-000049000000}"/>
    <hyperlink ref="B328" r:id="rId75" xr:uid="{00000000-0004-0000-0100-00004A000000}"/>
    <hyperlink ref="B329" r:id="rId76" xr:uid="{00000000-0004-0000-0100-00004B000000}"/>
    <hyperlink ref="B330" r:id="rId77" xr:uid="{00000000-0004-0000-0100-00004C000000}"/>
    <hyperlink ref="B331" r:id="rId78" xr:uid="{00000000-0004-0000-0100-00004D000000}"/>
    <hyperlink ref="B332" r:id="rId79" xr:uid="{00000000-0004-0000-0100-00004E000000}"/>
    <hyperlink ref="B333" r:id="rId80" xr:uid="{00000000-0004-0000-0100-00004F000000}"/>
    <hyperlink ref="B334" r:id="rId81" xr:uid="{00000000-0004-0000-0100-000050000000}"/>
    <hyperlink ref="B337" r:id="rId82" xr:uid="{00000000-0004-0000-0100-000051000000}"/>
    <hyperlink ref="B338" r:id="rId83" xr:uid="{00000000-0004-0000-0100-000052000000}"/>
    <hyperlink ref="B340" r:id="rId84" xr:uid="{00000000-0004-0000-0100-000053000000}"/>
    <hyperlink ref="B342" r:id="rId85" xr:uid="{00000000-0004-0000-0100-000054000000}"/>
    <hyperlink ref="B343" r:id="rId86" xr:uid="{00000000-0004-0000-0100-000055000000}"/>
    <hyperlink ref="B349" r:id="rId87" xr:uid="{00000000-0004-0000-0100-000056000000}"/>
    <hyperlink ref="B352" r:id="rId88" xr:uid="{00000000-0004-0000-0100-000057000000}"/>
    <hyperlink ref="B364" r:id="rId89" xr:uid="{00000000-0004-0000-0100-000058000000}"/>
    <hyperlink ref="B366" r:id="rId90" xr:uid="{00000000-0004-0000-0100-000059000000}"/>
    <hyperlink ref="B368" r:id="rId91" xr:uid="{00000000-0004-0000-0100-00005A000000}"/>
    <hyperlink ref="B369" r:id="rId92" xr:uid="{00000000-0004-0000-0100-00005B000000}"/>
    <hyperlink ref="B370" r:id="rId93" xr:uid="{00000000-0004-0000-0100-00005C000000}"/>
    <hyperlink ref="B377" r:id="rId94" xr:uid="{00000000-0004-0000-0100-00005D000000}"/>
    <hyperlink ref="B378" r:id="rId95" xr:uid="{00000000-0004-0000-0100-00005E000000}"/>
    <hyperlink ref="B379" r:id="rId96" xr:uid="{00000000-0004-0000-0100-00005F000000}"/>
    <hyperlink ref="B380" r:id="rId97" xr:uid="{00000000-0004-0000-0100-000060000000}"/>
    <hyperlink ref="B381" r:id="rId98" xr:uid="{00000000-0004-0000-0100-000061000000}"/>
    <hyperlink ref="B382" r:id="rId99" xr:uid="{00000000-0004-0000-0100-000062000000}"/>
    <hyperlink ref="B383" r:id="rId100" xr:uid="{00000000-0004-0000-0100-000063000000}"/>
    <hyperlink ref="B384" r:id="rId101" xr:uid="{00000000-0004-0000-0100-000064000000}"/>
    <hyperlink ref="B386" r:id="rId102" xr:uid="{00000000-0004-0000-0100-000065000000}"/>
    <hyperlink ref="B387" r:id="rId103" xr:uid="{00000000-0004-0000-0100-000066000000}"/>
    <hyperlink ref="B388" r:id="rId104" xr:uid="{00000000-0004-0000-0100-000067000000}"/>
    <hyperlink ref="B389" r:id="rId105" xr:uid="{00000000-0004-0000-0100-000068000000}"/>
    <hyperlink ref="B390" r:id="rId106" xr:uid="{00000000-0004-0000-0100-000069000000}"/>
    <hyperlink ref="B391" r:id="rId107" xr:uid="{00000000-0004-0000-0100-00006A000000}"/>
    <hyperlink ref="B392" r:id="rId108" xr:uid="{00000000-0004-0000-0100-00006B000000}"/>
    <hyperlink ref="B393" r:id="rId109" xr:uid="{00000000-0004-0000-0100-00006C000000}"/>
    <hyperlink ref="B394" r:id="rId110" xr:uid="{00000000-0004-0000-0100-00006D000000}"/>
    <hyperlink ref="B395" r:id="rId111" xr:uid="{00000000-0004-0000-0100-00006E000000}"/>
    <hyperlink ref="B396" r:id="rId112" xr:uid="{00000000-0004-0000-0100-00006F000000}"/>
    <hyperlink ref="B397" r:id="rId113" xr:uid="{00000000-0004-0000-0100-000070000000}"/>
    <hyperlink ref="B398" r:id="rId114" xr:uid="{00000000-0004-0000-0100-000071000000}"/>
    <hyperlink ref="B399" r:id="rId115" xr:uid="{00000000-0004-0000-0100-000072000000}"/>
    <hyperlink ref="B400" r:id="rId116" xr:uid="{00000000-0004-0000-0100-000073000000}"/>
    <hyperlink ref="H400" r:id="rId117" xr:uid="{00000000-0004-0000-0100-000074000000}"/>
    <hyperlink ref="B401" r:id="rId118" xr:uid="{00000000-0004-0000-0100-000075000000}"/>
    <hyperlink ref="B402" r:id="rId119" xr:uid="{00000000-0004-0000-0100-000076000000}"/>
    <hyperlink ref="B403" r:id="rId120" xr:uid="{00000000-0004-0000-0100-000077000000}"/>
    <hyperlink ref="B404" r:id="rId121" xr:uid="{00000000-0004-0000-0100-000078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0"/>
  <sheetViews>
    <sheetView workbookViewId="0">
      <pane xSplit="1" topLeftCell="B1" activePane="topRight" state="frozen"/>
      <selection pane="topRight" activeCell="C2" sqref="C2"/>
    </sheetView>
  </sheetViews>
  <sheetFormatPr defaultColWidth="12.5703125" defaultRowHeight="15.75" customHeight="1"/>
  <cols>
    <col min="1" max="1" width="8" customWidth="1"/>
    <col min="2" max="2" width="15.85546875" customWidth="1"/>
    <col min="3" max="3" width="17" customWidth="1"/>
    <col min="4" max="4" width="13.5703125" customWidth="1"/>
    <col min="5" max="5" width="14.28515625" customWidth="1"/>
    <col min="6" max="6" width="11.85546875" customWidth="1"/>
    <col min="7" max="7" width="8.85546875" customWidth="1"/>
    <col min="8" max="8" width="7.5703125" customWidth="1"/>
    <col min="9" max="9" width="6.85546875" customWidth="1"/>
    <col min="10" max="10" width="31.5703125" customWidth="1"/>
  </cols>
  <sheetData>
    <row r="1" spans="1:9">
      <c r="A1" s="81" t="s">
        <v>545</v>
      </c>
      <c r="B1" s="81" t="s">
        <v>546</v>
      </c>
      <c r="C1" s="81" t="s">
        <v>547</v>
      </c>
      <c r="D1" s="81" t="s">
        <v>548</v>
      </c>
      <c r="E1" s="81" t="s">
        <v>549</v>
      </c>
      <c r="F1" s="81" t="s">
        <v>550</v>
      </c>
      <c r="G1" s="81" t="s">
        <v>551</v>
      </c>
      <c r="H1" s="81" t="s">
        <v>68</v>
      </c>
      <c r="I1" s="1" t="s">
        <v>552</v>
      </c>
    </row>
    <row r="2" spans="1:9">
      <c r="A2" s="2">
        <v>1</v>
      </c>
      <c r="B2" s="31" t="s">
        <v>553</v>
      </c>
      <c r="C2" s="31" t="s">
        <v>554</v>
      </c>
      <c r="D2" s="2">
        <v>1</v>
      </c>
      <c r="E2" s="2">
        <v>474</v>
      </c>
      <c r="F2" s="2">
        <v>6.5</v>
      </c>
      <c r="G2" s="2">
        <v>3</v>
      </c>
      <c r="H2" s="2">
        <v>390</v>
      </c>
    </row>
    <row r="3" spans="1:9">
      <c r="A3" s="2">
        <v>2</v>
      </c>
      <c r="B3" s="31" t="s">
        <v>555</v>
      </c>
      <c r="C3" s="31" t="s">
        <v>556</v>
      </c>
      <c r="D3" s="2">
        <v>2</v>
      </c>
      <c r="E3" s="2">
        <v>480</v>
      </c>
      <c r="G3" s="2">
        <v>4</v>
      </c>
      <c r="H3" s="2">
        <v>391</v>
      </c>
      <c r="I3" s="2" t="s">
        <v>557</v>
      </c>
    </row>
    <row r="4" spans="1:9">
      <c r="A4" s="2">
        <v>3</v>
      </c>
      <c r="B4" s="31" t="s">
        <v>558</v>
      </c>
      <c r="C4" s="31" t="s">
        <v>559</v>
      </c>
      <c r="D4" s="2">
        <v>3</v>
      </c>
      <c r="E4" s="2">
        <v>441</v>
      </c>
      <c r="G4" s="2">
        <v>5</v>
      </c>
      <c r="H4" s="2">
        <v>392</v>
      </c>
    </row>
    <row r="5" spans="1:9">
      <c r="A5" s="2">
        <v>4</v>
      </c>
      <c r="B5" s="31" t="s">
        <v>558</v>
      </c>
      <c r="C5" s="31" t="s">
        <v>559</v>
      </c>
      <c r="D5" s="2">
        <v>3</v>
      </c>
      <c r="E5" s="2">
        <v>514</v>
      </c>
      <c r="G5" s="2">
        <v>6</v>
      </c>
      <c r="H5" s="2">
        <v>392</v>
      </c>
    </row>
    <row r="6" spans="1:9">
      <c r="A6" s="2">
        <v>5</v>
      </c>
      <c r="B6" s="31" t="s">
        <v>558</v>
      </c>
      <c r="C6" s="31" t="s">
        <v>559</v>
      </c>
      <c r="D6" s="2">
        <v>3</v>
      </c>
      <c r="E6" s="2">
        <v>339</v>
      </c>
      <c r="G6" s="2">
        <v>7</v>
      </c>
      <c r="H6" s="2">
        <v>392</v>
      </c>
    </row>
    <row r="7" spans="1:9">
      <c r="A7" s="2">
        <v>6</v>
      </c>
      <c r="B7" s="2" t="s">
        <v>560</v>
      </c>
      <c r="C7" s="2" t="s">
        <v>561</v>
      </c>
      <c r="D7" s="2">
        <v>5</v>
      </c>
      <c r="E7" s="2">
        <v>515</v>
      </c>
      <c r="G7" s="2">
        <v>8</v>
      </c>
      <c r="H7" s="2">
        <v>393</v>
      </c>
    </row>
    <row r="8" spans="1:9">
      <c r="A8" s="2">
        <v>7</v>
      </c>
      <c r="B8" s="2" t="s">
        <v>560</v>
      </c>
      <c r="C8" s="2" t="s">
        <v>561</v>
      </c>
      <c r="D8" s="2">
        <v>5</v>
      </c>
      <c r="E8" s="2">
        <v>445</v>
      </c>
      <c r="G8" s="2">
        <v>9</v>
      </c>
      <c r="H8" s="2">
        <v>393</v>
      </c>
    </row>
    <row r="9" spans="1:9">
      <c r="A9" s="2">
        <v>8</v>
      </c>
      <c r="B9" s="2" t="s">
        <v>560</v>
      </c>
      <c r="C9" s="2" t="s">
        <v>561</v>
      </c>
      <c r="D9" s="2">
        <v>5</v>
      </c>
      <c r="E9" s="2">
        <v>332</v>
      </c>
      <c r="G9" s="2">
        <v>10</v>
      </c>
      <c r="H9" s="2">
        <v>393</v>
      </c>
    </row>
    <row r="10" spans="1:9">
      <c r="A10" s="2">
        <v>9</v>
      </c>
      <c r="B10" s="2" t="s">
        <v>560</v>
      </c>
      <c r="C10" s="2" t="s">
        <v>561</v>
      </c>
      <c r="D10" s="2">
        <v>5</v>
      </c>
      <c r="E10" s="2">
        <v>511</v>
      </c>
      <c r="G10" s="2">
        <v>11</v>
      </c>
      <c r="H10" s="2">
        <v>393</v>
      </c>
    </row>
    <row r="11" spans="1:9">
      <c r="A11" s="2">
        <v>10</v>
      </c>
      <c r="B11" s="2" t="s">
        <v>562</v>
      </c>
      <c r="C11" s="2" t="s">
        <v>563</v>
      </c>
      <c r="D11" s="2">
        <v>3</v>
      </c>
      <c r="E11" s="2">
        <v>544</v>
      </c>
      <c r="G11" s="2">
        <v>12</v>
      </c>
      <c r="H11" s="2">
        <v>394</v>
      </c>
    </row>
    <row r="12" spans="1:9">
      <c r="A12" s="2">
        <v>11</v>
      </c>
      <c r="B12" s="2" t="s">
        <v>562</v>
      </c>
      <c r="C12" s="2" t="s">
        <v>563</v>
      </c>
      <c r="D12" s="2">
        <v>3</v>
      </c>
      <c r="E12" s="2">
        <v>436</v>
      </c>
      <c r="G12" s="2">
        <v>13</v>
      </c>
      <c r="H12" s="2">
        <v>394</v>
      </c>
    </row>
    <row r="13" spans="1:9">
      <c r="A13" s="2">
        <v>12</v>
      </c>
      <c r="B13" s="2" t="s">
        <v>562</v>
      </c>
      <c r="C13" s="2" t="s">
        <v>563</v>
      </c>
      <c r="D13" s="2">
        <v>3</v>
      </c>
      <c r="E13" s="2">
        <v>344</v>
      </c>
      <c r="G13" s="2">
        <v>14</v>
      </c>
      <c r="H13" s="2">
        <v>394</v>
      </c>
    </row>
    <row r="14" spans="1:9">
      <c r="A14" s="2">
        <v>13</v>
      </c>
      <c r="B14" s="82" t="s">
        <v>564</v>
      </c>
      <c r="C14" s="2" t="s">
        <v>565</v>
      </c>
      <c r="D14" s="2">
        <v>3</v>
      </c>
      <c r="E14" s="2">
        <v>520</v>
      </c>
      <c r="G14" s="2">
        <v>18</v>
      </c>
      <c r="H14" s="2" t="s">
        <v>566</v>
      </c>
    </row>
    <row r="15" spans="1:9">
      <c r="A15" s="2">
        <v>14</v>
      </c>
      <c r="B15" s="82" t="s">
        <v>564</v>
      </c>
      <c r="C15" s="2" t="s">
        <v>565</v>
      </c>
      <c r="D15" s="2">
        <v>3</v>
      </c>
      <c r="E15" s="2">
        <v>450</v>
      </c>
      <c r="G15" s="2">
        <v>19</v>
      </c>
      <c r="H15" s="2" t="s">
        <v>566</v>
      </c>
    </row>
    <row r="16" spans="1:9">
      <c r="A16" s="2">
        <v>15</v>
      </c>
      <c r="B16" s="82" t="s">
        <v>564</v>
      </c>
      <c r="C16" s="2" t="s">
        <v>565</v>
      </c>
      <c r="D16" s="2">
        <v>3</v>
      </c>
      <c r="E16" s="2">
        <v>357</v>
      </c>
      <c r="G16" s="2">
        <v>20</v>
      </c>
      <c r="H16" s="2" t="s">
        <v>566</v>
      </c>
    </row>
    <row r="17" spans="1:2">
      <c r="A17" s="2">
        <v>16</v>
      </c>
      <c r="B17" s="81"/>
    </row>
    <row r="18" spans="1:2">
      <c r="A18" s="2">
        <v>17</v>
      </c>
      <c r="B18" s="81"/>
    </row>
    <row r="19" spans="1:2">
      <c r="A19" s="2">
        <v>18</v>
      </c>
      <c r="B19" s="81"/>
    </row>
    <row r="20" spans="1:2">
      <c r="A20" s="2">
        <v>19</v>
      </c>
      <c r="B20" s="81"/>
    </row>
    <row r="21" spans="1:2">
      <c r="B21" s="81"/>
    </row>
    <row r="22" spans="1:2">
      <c r="B22" s="81"/>
    </row>
    <row r="23" spans="1:2">
      <c r="B23" s="81"/>
    </row>
    <row r="24" spans="1:2">
      <c r="B24" s="81"/>
    </row>
    <row r="25" spans="1:2">
      <c r="B25" s="81"/>
    </row>
    <row r="26" spans="1:2">
      <c r="B26" s="81"/>
    </row>
    <row r="27" spans="1:2">
      <c r="B27" s="81"/>
    </row>
    <row r="28" spans="1:2">
      <c r="B28" s="81"/>
    </row>
    <row r="29" spans="1:2">
      <c r="B29" s="81"/>
    </row>
    <row r="30" spans="1:2">
      <c r="B30" s="81"/>
    </row>
    <row r="31" spans="1:2">
      <c r="B31" s="81"/>
    </row>
    <row r="32" spans="1:2">
      <c r="B32" s="81"/>
    </row>
    <row r="33" spans="2:2">
      <c r="B33" s="81"/>
    </row>
    <row r="34" spans="2:2">
      <c r="B34" s="81"/>
    </row>
    <row r="35" spans="2:2">
      <c r="B35" s="81"/>
    </row>
    <row r="36" spans="2:2">
      <c r="B36" s="81"/>
    </row>
    <row r="37" spans="2:2">
      <c r="B37" s="81"/>
    </row>
    <row r="38" spans="2:2">
      <c r="B38" s="81"/>
    </row>
    <row r="39" spans="2:2">
      <c r="B39" s="81"/>
    </row>
    <row r="40" spans="2:2">
      <c r="B40" s="81"/>
    </row>
    <row r="41" spans="2:2">
      <c r="B41" s="81"/>
    </row>
    <row r="42" spans="2:2">
      <c r="B42" s="81"/>
    </row>
    <row r="43" spans="2:2">
      <c r="B43" s="81"/>
    </row>
    <row r="44" spans="2:2">
      <c r="B44" s="81"/>
    </row>
    <row r="45" spans="2:2">
      <c r="B45" s="81"/>
    </row>
    <row r="46" spans="2:2">
      <c r="B46" s="81"/>
    </row>
    <row r="47" spans="2:2">
      <c r="B47" s="81"/>
    </row>
    <row r="48" spans="2:2">
      <c r="B48" s="81"/>
    </row>
    <row r="49" spans="2:2">
      <c r="B49" s="81"/>
    </row>
    <row r="50" spans="2:2">
      <c r="B50" s="81"/>
    </row>
    <row r="51" spans="2:2">
      <c r="B51" s="81"/>
    </row>
    <row r="52" spans="2:2">
      <c r="B52" s="81"/>
    </row>
    <row r="53" spans="2:2">
      <c r="B53" s="81"/>
    </row>
    <row r="54" spans="2:2">
      <c r="B54" s="81"/>
    </row>
    <row r="55" spans="2:2">
      <c r="B55" s="81"/>
    </row>
    <row r="56" spans="2:2">
      <c r="B56" s="81"/>
    </row>
    <row r="57" spans="2:2">
      <c r="B57" s="81"/>
    </row>
    <row r="58" spans="2:2">
      <c r="B58" s="81"/>
    </row>
    <row r="59" spans="2:2">
      <c r="B59" s="81"/>
    </row>
    <row r="60" spans="2:2">
      <c r="B60" s="81"/>
    </row>
    <row r="61" spans="2:2">
      <c r="B61" s="81"/>
    </row>
    <row r="62" spans="2:2">
      <c r="B62" s="81"/>
    </row>
    <row r="63" spans="2:2">
      <c r="B63" s="81"/>
    </row>
    <row r="64" spans="2:2">
      <c r="B64" s="81"/>
    </row>
    <row r="65" spans="2:2">
      <c r="B65" s="81"/>
    </row>
    <row r="66" spans="2:2">
      <c r="B66" s="81"/>
    </row>
    <row r="67" spans="2:2">
      <c r="B67" s="81"/>
    </row>
    <row r="68" spans="2:2">
      <c r="B68" s="81"/>
    </row>
    <row r="69" spans="2:2">
      <c r="B69" s="81"/>
    </row>
    <row r="70" spans="2:2">
      <c r="B70" s="81"/>
    </row>
    <row r="71" spans="2:2">
      <c r="B71" s="81"/>
    </row>
    <row r="72" spans="2:2">
      <c r="B72" s="81"/>
    </row>
    <row r="73" spans="2:2">
      <c r="B73" s="81"/>
    </row>
    <row r="74" spans="2:2">
      <c r="B74" s="81"/>
    </row>
    <row r="75" spans="2:2">
      <c r="B75" s="81"/>
    </row>
    <row r="76" spans="2:2">
      <c r="B76" s="81"/>
    </row>
    <row r="77" spans="2:2">
      <c r="B77" s="81"/>
    </row>
    <row r="78" spans="2:2">
      <c r="B78" s="81"/>
    </row>
    <row r="79" spans="2:2">
      <c r="B79" s="81"/>
    </row>
    <row r="80" spans="2:2">
      <c r="B80" s="81"/>
    </row>
    <row r="81" spans="2:2">
      <c r="B81" s="81"/>
    </row>
    <row r="82" spans="2:2">
      <c r="B82" s="81"/>
    </row>
    <row r="83" spans="2:2">
      <c r="B83" s="81"/>
    </row>
    <row r="84" spans="2:2">
      <c r="B84" s="81"/>
    </row>
    <row r="85" spans="2:2">
      <c r="B85" s="81"/>
    </row>
    <row r="86" spans="2:2">
      <c r="B86" s="81"/>
    </row>
    <row r="87" spans="2:2">
      <c r="B87" s="81"/>
    </row>
    <row r="88" spans="2:2">
      <c r="B88" s="81"/>
    </row>
    <row r="89" spans="2:2">
      <c r="B89" s="81"/>
    </row>
    <row r="90" spans="2:2">
      <c r="B90" s="81"/>
    </row>
    <row r="91" spans="2:2">
      <c r="B91" s="81"/>
    </row>
    <row r="92" spans="2:2">
      <c r="B92" s="81"/>
    </row>
    <row r="93" spans="2:2">
      <c r="B93" s="81"/>
    </row>
    <row r="94" spans="2:2">
      <c r="B94" s="81"/>
    </row>
    <row r="95" spans="2:2">
      <c r="B95" s="81"/>
    </row>
    <row r="96" spans="2:2">
      <c r="B96" s="81"/>
    </row>
    <row r="97" spans="2:2">
      <c r="B97" s="81"/>
    </row>
    <row r="98" spans="2:2">
      <c r="B98" s="81"/>
    </row>
    <row r="99" spans="2:2">
      <c r="B99" s="81"/>
    </row>
    <row r="100" spans="2:2">
      <c r="B100" s="81"/>
    </row>
    <row r="101" spans="2:2">
      <c r="B101" s="81"/>
    </row>
    <row r="102" spans="2:2">
      <c r="B102" s="81"/>
    </row>
    <row r="103" spans="2:2">
      <c r="B103" s="81"/>
    </row>
    <row r="104" spans="2:2">
      <c r="B104" s="81"/>
    </row>
    <row r="105" spans="2:2">
      <c r="B105" s="81"/>
    </row>
    <row r="106" spans="2:2">
      <c r="B106" s="81"/>
    </row>
    <row r="107" spans="2:2">
      <c r="B107" s="81"/>
    </row>
    <row r="108" spans="2:2">
      <c r="B108" s="81"/>
    </row>
    <row r="109" spans="2:2">
      <c r="B109" s="81"/>
    </row>
    <row r="110" spans="2:2">
      <c r="B110" s="81"/>
    </row>
    <row r="111" spans="2:2">
      <c r="B111" s="81"/>
    </row>
    <row r="112" spans="2:2">
      <c r="B112" s="81"/>
    </row>
    <row r="113" spans="2:2">
      <c r="B113" s="81"/>
    </row>
    <row r="114" spans="2:2">
      <c r="B114" s="81"/>
    </row>
    <row r="115" spans="2:2">
      <c r="B115" s="81"/>
    </row>
    <row r="116" spans="2:2">
      <c r="B116" s="81"/>
    </row>
    <row r="117" spans="2:2">
      <c r="B117" s="81"/>
    </row>
    <row r="118" spans="2:2">
      <c r="B118" s="81"/>
    </row>
    <row r="119" spans="2:2">
      <c r="B119" s="81"/>
    </row>
    <row r="120" spans="2:2">
      <c r="B120" s="81"/>
    </row>
    <row r="121" spans="2:2">
      <c r="B121" s="81"/>
    </row>
    <row r="122" spans="2:2">
      <c r="B122" s="81"/>
    </row>
    <row r="123" spans="2:2">
      <c r="B123" s="81"/>
    </row>
    <row r="124" spans="2:2">
      <c r="B124" s="81"/>
    </row>
    <row r="125" spans="2:2">
      <c r="B125" s="81"/>
    </row>
    <row r="126" spans="2:2">
      <c r="B126" s="81"/>
    </row>
    <row r="127" spans="2:2">
      <c r="B127" s="81"/>
    </row>
    <row r="128" spans="2:2">
      <c r="B128" s="81"/>
    </row>
    <row r="129" spans="2:2">
      <c r="B129" s="81"/>
    </row>
    <row r="130" spans="2:2">
      <c r="B130" s="81"/>
    </row>
    <row r="131" spans="2:2">
      <c r="B131" s="81"/>
    </row>
    <row r="132" spans="2:2">
      <c r="B132" s="81"/>
    </row>
    <row r="133" spans="2:2">
      <c r="B133" s="81"/>
    </row>
    <row r="134" spans="2:2">
      <c r="B134" s="81"/>
    </row>
    <row r="135" spans="2:2">
      <c r="B135" s="81"/>
    </row>
    <row r="136" spans="2:2">
      <c r="B136" s="81"/>
    </row>
    <row r="137" spans="2:2">
      <c r="B137" s="81"/>
    </row>
    <row r="138" spans="2:2">
      <c r="B138" s="81"/>
    </row>
    <row r="139" spans="2:2">
      <c r="B139" s="81"/>
    </row>
    <row r="140" spans="2:2">
      <c r="B140" s="81"/>
    </row>
    <row r="141" spans="2:2">
      <c r="B141" s="81"/>
    </row>
    <row r="142" spans="2:2">
      <c r="B142" s="81"/>
    </row>
    <row r="143" spans="2:2">
      <c r="B143" s="81"/>
    </row>
    <row r="144" spans="2:2">
      <c r="B144" s="81"/>
    </row>
    <row r="145" spans="2:2">
      <c r="B145" s="81"/>
    </row>
    <row r="146" spans="2:2">
      <c r="B146" s="81"/>
    </row>
    <row r="147" spans="2:2">
      <c r="B147" s="81"/>
    </row>
    <row r="148" spans="2:2">
      <c r="B148" s="81"/>
    </row>
    <row r="149" spans="2:2">
      <c r="B149" s="81"/>
    </row>
    <row r="150" spans="2:2">
      <c r="B150" s="81"/>
    </row>
    <row r="151" spans="2:2">
      <c r="B151" s="81"/>
    </row>
    <row r="152" spans="2:2">
      <c r="B152" s="81"/>
    </row>
    <row r="153" spans="2:2">
      <c r="B153" s="81"/>
    </row>
    <row r="154" spans="2:2">
      <c r="B154" s="81"/>
    </row>
    <row r="155" spans="2:2">
      <c r="B155" s="81"/>
    </row>
    <row r="156" spans="2:2">
      <c r="B156" s="81"/>
    </row>
    <row r="157" spans="2:2">
      <c r="B157" s="81"/>
    </row>
    <row r="158" spans="2:2">
      <c r="B158" s="81"/>
    </row>
    <row r="159" spans="2:2">
      <c r="B159" s="81"/>
    </row>
    <row r="160" spans="2:2">
      <c r="B160" s="81"/>
    </row>
    <row r="161" spans="2:2">
      <c r="B161" s="81"/>
    </row>
    <row r="162" spans="2:2">
      <c r="B162" s="81"/>
    </row>
    <row r="163" spans="2:2">
      <c r="B163" s="81"/>
    </row>
    <row r="164" spans="2:2">
      <c r="B164" s="81"/>
    </row>
    <row r="165" spans="2:2">
      <c r="B165" s="81"/>
    </row>
    <row r="166" spans="2:2">
      <c r="B166" s="81"/>
    </row>
    <row r="167" spans="2:2">
      <c r="B167" s="81"/>
    </row>
    <row r="168" spans="2:2">
      <c r="B168" s="81"/>
    </row>
    <row r="169" spans="2:2">
      <c r="B169" s="81"/>
    </row>
    <row r="170" spans="2:2">
      <c r="B170" s="81"/>
    </row>
    <row r="171" spans="2:2">
      <c r="B171" s="81"/>
    </row>
    <row r="172" spans="2:2">
      <c r="B172" s="81"/>
    </row>
    <row r="173" spans="2:2">
      <c r="B173" s="81"/>
    </row>
    <row r="174" spans="2:2">
      <c r="B174" s="81"/>
    </row>
    <row r="175" spans="2:2">
      <c r="B175" s="81"/>
    </row>
    <row r="176" spans="2:2">
      <c r="B176" s="81"/>
    </row>
    <row r="177" spans="2:2">
      <c r="B177" s="81"/>
    </row>
    <row r="178" spans="2:2">
      <c r="B178" s="81"/>
    </row>
    <row r="179" spans="2:2">
      <c r="B179" s="81"/>
    </row>
    <row r="180" spans="2:2">
      <c r="B180" s="81"/>
    </row>
    <row r="181" spans="2:2">
      <c r="B181" s="81"/>
    </row>
    <row r="182" spans="2:2">
      <c r="B182" s="81"/>
    </row>
    <row r="183" spans="2:2">
      <c r="B183" s="81"/>
    </row>
    <row r="184" spans="2:2">
      <c r="B184" s="81"/>
    </row>
    <row r="185" spans="2:2">
      <c r="B185" s="81"/>
    </row>
    <row r="186" spans="2:2">
      <c r="B186" s="81"/>
    </row>
    <row r="187" spans="2:2">
      <c r="B187" s="81"/>
    </row>
    <row r="188" spans="2:2">
      <c r="B188" s="81"/>
    </row>
    <row r="189" spans="2:2">
      <c r="B189" s="81"/>
    </row>
    <row r="190" spans="2:2">
      <c r="B190" s="81"/>
    </row>
    <row r="191" spans="2:2">
      <c r="B191" s="81"/>
    </row>
    <row r="192" spans="2:2">
      <c r="B192" s="81"/>
    </row>
    <row r="193" spans="2:2">
      <c r="B193" s="81"/>
    </row>
    <row r="194" spans="2:2">
      <c r="B194" s="81"/>
    </row>
    <row r="195" spans="2:2">
      <c r="B195" s="81"/>
    </row>
    <row r="196" spans="2:2">
      <c r="B196" s="81"/>
    </row>
    <row r="197" spans="2:2">
      <c r="B197" s="81"/>
    </row>
    <row r="198" spans="2:2">
      <c r="B198" s="81"/>
    </row>
    <row r="199" spans="2:2">
      <c r="B199" s="81"/>
    </row>
    <row r="200" spans="2:2">
      <c r="B200" s="81"/>
    </row>
    <row r="201" spans="2:2">
      <c r="B201" s="81"/>
    </row>
    <row r="202" spans="2:2">
      <c r="B202" s="81"/>
    </row>
    <row r="203" spans="2:2">
      <c r="B203" s="81"/>
    </row>
    <row r="204" spans="2:2">
      <c r="B204" s="81"/>
    </row>
    <row r="205" spans="2:2">
      <c r="B205" s="81"/>
    </row>
    <row r="206" spans="2:2">
      <c r="B206" s="81"/>
    </row>
    <row r="207" spans="2:2">
      <c r="B207" s="81"/>
    </row>
    <row r="208" spans="2:2">
      <c r="B208" s="81"/>
    </row>
    <row r="209" spans="2:2">
      <c r="B209" s="81"/>
    </row>
    <row r="210" spans="2:2">
      <c r="B210" s="81"/>
    </row>
    <row r="211" spans="2:2">
      <c r="B211" s="81"/>
    </row>
    <row r="212" spans="2:2">
      <c r="B212" s="81"/>
    </row>
    <row r="213" spans="2:2">
      <c r="B213" s="81"/>
    </row>
    <row r="214" spans="2:2">
      <c r="B214" s="81"/>
    </row>
    <row r="215" spans="2:2">
      <c r="B215" s="81"/>
    </row>
    <row r="216" spans="2:2">
      <c r="B216" s="81"/>
    </row>
    <row r="217" spans="2:2">
      <c r="B217" s="81"/>
    </row>
    <row r="218" spans="2:2">
      <c r="B218" s="81"/>
    </row>
    <row r="219" spans="2:2">
      <c r="B219" s="81"/>
    </row>
    <row r="220" spans="2:2">
      <c r="B220" s="81"/>
    </row>
    <row r="221" spans="2:2">
      <c r="B221" s="81"/>
    </row>
    <row r="222" spans="2:2">
      <c r="B222" s="81"/>
    </row>
    <row r="223" spans="2:2">
      <c r="B223" s="81"/>
    </row>
    <row r="224" spans="2:2">
      <c r="B224" s="81"/>
    </row>
    <row r="225" spans="2:2">
      <c r="B225" s="81"/>
    </row>
    <row r="226" spans="2:2">
      <c r="B226" s="81"/>
    </row>
    <row r="227" spans="2:2">
      <c r="B227" s="81"/>
    </row>
    <row r="228" spans="2:2">
      <c r="B228" s="81"/>
    </row>
    <row r="229" spans="2:2">
      <c r="B229" s="81"/>
    </row>
    <row r="230" spans="2:2">
      <c r="B230" s="81"/>
    </row>
    <row r="231" spans="2:2">
      <c r="B231" s="81"/>
    </row>
    <row r="232" spans="2:2">
      <c r="B232" s="81"/>
    </row>
    <row r="233" spans="2:2">
      <c r="B233" s="81"/>
    </row>
    <row r="234" spans="2:2">
      <c r="B234" s="81"/>
    </row>
    <row r="235" spans="2:2">
      <c r="B235" s="81"/>
    </row>
    <row r="236" spans="2:2">
      <c r="B236" s="81"/>
    </row>
    <row r="237" spans="2:2">
      <c r="B237" s="81"/>
    </row>
    <row r="238" spans="2:2">
      <c r="B238" s="81"/>
    </row>
    <row r="239" spans="2:2">
      <c r="B239" s="81"/>
    </row>
    <row r="240" spans="2:2">
      <c r="B240" s="81"/>
    </row>
    <row r="241" spans="2:2">
      <c r="B241" s="81"/>
    </row>
    <row r="242" spans="2:2">
      <c r="B242" s="81"/>
    </row>
    <row r="243" spans="2:2">
      <c r="B243" s="81"/>
    </row>
    <row r="244" spans="2:2">
      <c r="B244" s="81"/>
    </row>
    <row r="245" spans="2:2">
      <c r="B245" s="81"/>
    </row>
    <row r="246" spans="2:2">
      <c r="B246" s="81"/>
    </row>
    <row r="247" spans="2:2">
      <c r="B247" s="81"/>
    </row>
    <row r="248" spans="2:2">
      <c r="B248" s="81"/>
    </row>
    <row r="249" spans="2:2">
      <c r="B249" s="81"/>
    </row>
    <row r="250" spans="2:2">
      <c r="B250" s="81"/>
    </row>
    <row r="251" spans="2:2">
      <c r="B251" s="81"/>
    </row>
    <row r="252" spans="2:2">
      <c r="B252" s="81"/>
    </row>
    <row r="253" spans="2:2">
      <c r="B253" s="81"/>
    </row>
    <row r="254" spans="2:2">
      <c r="B254" s="81"/>
    </row>
    <row r="255" spans="2:2">
      <c r="B255" s="81"/>
    </row>
    <row r="256" spans="2:2">
      <c r="B256" s="81"/>
    </row>
    <row r="257" spans="2:2">
      <c r="B257" s="81"/>
    </row>
    <row r="258" spans="2:2">
      <c r="B258" s="81"/>
    </row>
    <row r="259" spans="2:2">
      <c r="B259" s="81"/>
    </row>
    <row r="260" spans="2:2">
      <c r="B260" s="81"/>
    </row>
    <row r="261" spans="2:2">
      <c r="B261" s="81"/>
    </row>
    <row r="262" spans="2:2">
      <c r="B262" s="81"/>
    </row>
    <row r="263" spans="2:2">
      <c r="B263" s="81"/>
    </row>
    <row r="264" spans="2:2">
      <c r="B264" s="81"/>
    </row>
    <row r="265" spans="2:2">
      <c r="B265" s="81"/>
    </row>
    <row r="266" spans="2:2">
      <c r="B266" s="81"/>
    </row>
    <row r="267" spans="2:2">
      <c r="B267" s="81"/>
    </row>
    <row r="268" spans="2:2">
      <c r="B268" s="81"/>
    </row>
    <row r="269" spans="2:2">
      <c r="B269" s="81"/>
    </row>
    <row r="270" spans="2:2">
      <c r="B270" s="81"/>
    </row>
    <row r="271" spans="2:2">
      <c r="B271" s="81"/>
    </row>
    <row r="272" spans="2:2">
      <c r="B272" s="81"/>
    </row>
    <row r="273" spans="2:2">
      <c r="B273" s="81"/>
    </row>
    <row r="274" spans="2:2">
      <c r="B274" s="81"/>
    </row>
    <row r="275" spans="2:2">
      <c r="B275" s="81"/>
    </row>
    <row r="276" spans="2:2">
      <c r="B276" s="81"/>
    </row>
    <row r="277" spans="2:2">
      <c r="B277" s="81"/>
    </row>
    <row r="278" spans="2:2">
      <c r="B278" s="81"/>
    </row>
    <row r="279" spans="2:2">
      <c r="B279" s="81"/>
    </row>
    <row r="280" spans="2:2">
      <c r="B280" s="81"/>
    </row>
    <row r="281" spans="2:2">
      <c r="B281" s="81"/>
    </row>
    <row r="282" spans="2:2">
      <c r="B282" s="81"/>
    </row>
    <row r="283" spans="2:2">
      <c r="B283" s="81"/>
    </row>
    <row r="284" spans="2:2">
      <c r="B284" s="81"/>
    </row>
    <row r="285" spans="2:2">
      <c r="B285" s="81"/>
    </row>
    <row r="286" spans="2:2">
      <c r="B286" s="81"/>
    </row>
    <row r="287" spans="2:2">
      <c r="B287" s="81"/>
    </row>
    <row r="288" spans="2:2">
      <c r="B288" s="81"/>
    </row>
    <row r="289" spans="2:2">
      <c r="B289" s="81"/>
    </row>
    <row r="290" spans="2:2">
      <c r="B290" s="81"/>
    </row>
    <row r="291" spans="2:2">
      <c r="B291" s="81"/>
    </row>
    <row r="292" spans="2:2">
      <c r="B292" s="81"/>
    </row>
    <row r="293" spans="2:2">
      <c r="B293" s="81"/>
    </row>
    <row r="294" spans="2:2">
      <c r="B294" s="81"/>
    </row>
    <row r="295" spans="2:2">
      <c r="B295" s="81"/>
    </row>
    <row r="296" spans="2:2">
      <c r="B296" s="81"/>
    </row>
    <row r="297" spans="2:2">
      <c r="B297" s="81"/>
    </row>
    <row r="298" spans="2:2">
      <c r="B298" s="81"/>
    </row>
    <row r="299" spans="2:2">
      <c r="B299" s="81"/>
    </row>
    <row r="300" spans="2:2">
      <c r="B300" s="81"/>
    </row>
    <row r="301" spans="2:2">
      <c r="B301" s="81"/>
    </row>
    <row r="302" spans="2:2">
      <c r="B302" s="81"/>
    </row>
    <row r="303" spans="2:2">
      <c r="B303" s="81"/>
    </row>
    <row r="304" spans="2:2">
      <c r="B304" s="81"/>
    </row>
    <row r="305" spans="2:2">
      <c r="B305" s="81"/>
    </row>
    <row r="306" spans="2:2">
      <c r="B306" s="81"/>
    </row>
    <row r="307" spans="2:2">
      <c r="B307" s="81"/>
    </row>
    <row r="308" spans="2:2">
      <c r="B308" s="81"/>
    </row>
    <row r="309" spans="2:2">
      <c r="B309" s="81"/>
    </row>
    <row r="310" spans="2:2">
      <c r="B310" s="81"/>
    </row>
    <row r="311" spans="2:2">
      <c r="B311" s="81"/>
    </row>
    <row r="312" spans="2:2">
      <c r="B312" s="81"/>
    </row>
    <row r="313" spans="2:2">
      <c r="B313" s="81"/>
    </row>
    <row r="314" spans="2:2">
      <c r="B314" s="81"/>
    </row>
    <row r="315" spans="2:2">
      <c r="B315" s="81"/>
    </row>
    <row r="316" spans="2:2">
      <c r="B316" s="81"/>
    </row>
    <row r="317" spans="2:2">
      <c r="B317" s="81"/>
    </row>
    <row r="318" spans="2:2">
      <c r="B318" s="81"/>
    </row>
    <row r="319" spans="2:2">
      <c r="B319" s="81"/>
    </row>
    <row r="320" spans="2:2">
      <c r="B320" s="81"/>
    </row>
    <row r="321" spans="2:2">
      <c r="B321" s="81"/>
    </row>
    <row r="322" spans="2:2">
      <c r="B322" s="81"/>
    </row>
    <row r="323" spans="2:2">
      <c r="B323" s="81"/>
    </row>
    <row r="324" spans="2:2">
      <c r="B324" s="81"/>
    </row>
    <row r="325" spans="2:2">
      <c r="B325" s="81"/>
    </row>
    <row r="326" spans="2:2">
      <c r="B326" s="81"/>
    </row>
    <row r="327" spans="2:2">
      <c r="B327" s="81"/>
    </row>
    <row r="328" spans="2:2">
      <c r="B328" s="81"/>
    </row>
    <row r="329" spans="2:2">
      <c r="B329" s="81"/>
    </row>
    <row r="330" spans="2:2">
      <c r="B330" s="81"/>
    </row>
    <row r="331" spans="2:2">
      <c r="B331" s="81"/>
    </row>
    <row r="332" spans="2:2">
      <c r="B332" s="81"/>
    </row>
    <row r="333" spans="2:2">
      <c r="B333" s="81"/>
    </row>
    <row r="334" spans="2:2">
      <c r="B334" s="81"/>
    </row>
    <row r="335" spans="2:2">
      <c r="B335" s="81"/>
    </row>
    <row r="336" spans="2:2">
      <c r="B336" s="81"/>
    </row>
    <row r="337" spans="2:2">
      <c r="B337" s="81"/>
    </row>
    <row r="338" spans="2:2">
      <c r="B338" s="81"/>
    </row>
    <row r="339" spans="2:2">
      <c r="B339" s="81"/>
    </row>
    <row r="340" spans="2:2">
      <c r="B340" s="81"/>
    </row>
    <row r="341" spans="2:2">
      <c r="B341" s="81"/>
    </row>
    <row r="342" spans="2:2">
      <c r="B342" s="81"/>
    </row>
    <row r="343" spans="2:2">
      <c r="B343" s="81"/>
    </row>
    <row r="344" spans="2:2">
      <c r="B344" s="81"/>
    </row>
    <row r="345" spans="2:2">
      <c r="B345" s="81"/>
    </row>
    <row r="346" spans="2:2">
      <c r="B346" s="81"/>
    </row>
    <row r="347" spans="2:2">
      <c r="B347" s="81"/>
    </row>
    <row r="348" spans="2:2">
      <c r="B348" s="81"/>
    </row>
    <row r="349" spans="2:2">
      <c r="B349" s="81"/>
    </row>
    <row r="350" spans="2:2">
      <c r="B350" s="81"/>
    </row>
    <row r="351" spans="2:2">
      <c r="B351" s="81"/>
    </row>
    <row r="352" spans="2:2">
      <c r="B352" s="81"/>
    </row>
    <row r="353" spans="2:2">
      <c r="B353" s="81"/>
    </row>
    <row r="354" spans="2:2">
      <c r="B354" s="81"/>
    </row>
    <row r="355" spans="2:2">
      <c r="B355" s="81"/>
    </row>
    <row r="356" spans="2:2">
      <c r="B356" s="81"/>
    </row>
    <row r="357" spans="2:2">
      <c r="B357" s="81"/>
    </row>
    <row r="358" spans="2:2">
      <c r="B358" s="81"/>
    </row>
    <row r="359" spans="2:2">
      <c r="B359" s="81"/>
    </row>
    <row r="360" spans="2:2">
      <c r="B360" s="81"/>
    </row>
    <row r="361" spans="2:2">
      <c r="B361" s="81"/>
    </row>
    <row r="362" spans="2:2">
      <c r="B362" s="81"/>
    </row>
    <row r="363" spans="2:2">
      <c r="B363" s="81"/>
    </row>
    <row r="364" spans="2:2">
      <c r="B364" s="81"/>
    </row>
    <row r="365" spans="2:2">
      <c r="B365" s="81"/>
    </row>
    <row r="366" spans="2:2">
      <c r="B366" s="81"/>
    </row>
    <row r="367" spans="2:2">
      <c r="B367" s="81"/>
    </row>
    <row r="368" spans="2:2">
      <c r="B368" s="81"/>
    </row>
    <row r="369" spans="2:2">
      <c r="B369" s="81"/>
    </row>
    <row r="370" spans="2:2">
      <c r="B370" s="81"/>
    </row>
    <row r="371" spans="2:2">
      <c r="B371" s="81"/>
    </row>
    <row r="372" spans="2:2">
      <c r="B372" s="81"/>
    </row>
    <row r="373" spans="2:2">
      <c r="B373" s="81"/>
    </row>
    <row r="374" spans="2:2">
      <c r="B374" s="81"/>
    </row>
    <row r="375" spans="2:2">
      <c r="B375" s="81"/>
    </row>
    <row r="376" spans="2:2">
      <c r="B376" s="81"/>
    </row>
    <row r="377" spans="2:2">
      <c r="B377" s="81"/>
    </row>
    <row r="378" spans="2:2">
      <c r="B378" s="81"/>
    </row>
    <row r="379" spans="2:2">
      <c r="B379" s="81"/>
    </row>
    <row r="380" spans="2:2">
      <c r="B380" s="81"/>
    </row>
    <row r="381" spans="2:2">
      <c r="B381" s="81"/>
    </row>
    <row r="382" spans="2:2">
      <c r="B382" s="81"/>
    </row>
    <row r="383" spans="2:2">
      <c r="B383" s="81"/>
    </row>
    <row r="384" spans="2:2">
      <c r="B384" s="81"/>
    </row>
    <row r="385" spans="2:2">
      <c r="B385" s="81"/>
    </row>
    <row r="386" spans="2:2">
      <c r="B386" s="81"/>
    </row>
    <row r="387" spans="2:2">
      <c r="B387" s="81"/>
    </row>
    <row r="388" spans="2:2">
      <c r="B388" s="81"/>
    </row>
    <row r="389" spans="2:2">
      <c r="B389" s="81"/>
    </row>
    <row r="390" spans="2:2">
      <c r="B390" s="81"/>
    </row>
    <row r="391" spans="2:2">
      <c r="B391" s="81"/>
    </row>
    <row r="392" spans="2:2">
      <c r="B392" s="81"/>
    </row>
    <row r="393" spans="2:2">
      <c r="B393" s="81"/>
    </row>
    <row r="394" spans="2:2">
      <c r="B394" s="81"/>
    </row>
    <row r="395" spans="2:2">
      <c r="B395" s="81"/>
    </row>
    <row r="396" spans="2:2">
      <c r="B396" s="81"/>
    </row>
    <row r="397" spans="2:2">
      <c r="B397" s="81"/>
    </row>
    <row r="398" spans="2:2">
      <c r="B398" s="81"/>
    </row>
    <row r="399" spans="2:2">
      <c r="B399" s="81"/>
    </row>
    <row r="400" spans="2:2">
      <c r="B400" s="81"/>
    </row>
    <row r="401" spans="2:2">
      <c r="B401" s="81"/>
    </row>
    <row r="402" spans="2:2">
      <c r="B402" s="81"/>
    </row>
    <row r="403" spans="2:2">
      <c r="B403" s="81"/>
    </row>
    <row r="404" spans="2:2">
      <c r="B404" s="81"/>
    </row>
    <row r="405" spans="2:2">
      <c r="B405" s="81"/>
    </row>
    <row r="406" spans="2:2">
      <c r="B406" s="81"/>
    </row>
    <row r="407" spans="2:2">
      <c r="B407" s="81"/>
    </row>
    <row r="408" spans="2:2">
      <c r="B408" s="81"/>
    </row>
    <row r="409" spans="2:2">
      <c r="B409" s="81"/>
    </row>
    <row r="410" spans="2:2">
      <c r="B410" s="81"/>
    </row>
    <row r="411" spans="2:2">
      <c r="B411" s="81"/>
    </row>
    <row r="412" spans="2:2">
      <c r="B412" s="81"/>
    </row>
    <row r="413" spans="2:2">
      <c r="B413" s="81"/>
    </row>
    <row r="414" spans="2:2">
      <c r="B414" s="81"/>
    </row>
    <row r="415" spans="2:2">
      <c r="B415" s="81"/>
    </row>
    <row r="416" spans="2:2">
      <c r="B416" s="81"/>
    </row>
    <row r="417" spans="2:2">
      <c r="B417" s="81"/>
    </row>
    <row r="418" spans="2:2">
      <c r="B418" s="81"/>
    </row>
    <row r="419" spans="2:2">
      <c r="B419" s="81"/>
    </row>
    <row r="420" spans="2:2">
      <c r="B420" s="81"/>
    </row>
    <row r="421" spans="2:2">
      <c r="B421" s="81"/>
    </row>
    <row r="422" spans="2:2">
      <c r="B422" s="81"/>
    </row>
    <row r="423" spans="2:2">
      <c r="B423" s="81"/>
    </row>
    <row r="424" spans="2:2">
      <c r="B424" s="81"/>
    </row>
    <row r="425" spans="2:2">
      <c r="B425" s="81"/>
    </row>
    <row r="426" spans="2:2">
      <c r="B426" s="81"/>
    </row>
    <row r="427" spans="2:2">
      <c r="B427" s="81"/>
    </row>
    <row r="428" spans="2:2">
      <c r="B428" s="81"/>
    </row>
    <row r="429" spans="2:2">
      <c r="B429" s="81"/>
    </row>
    <row r="430" spans="2:2">
      <c r="B430" s="81"/>
    </row>
    <row r="431" spans="2:2">
      <c r="B431" s="81"/>
    </row>
    <row r="432" spans="2:2">
      <c r="B432" s="81"/>
    </row>
    <row r="433" spans="2:2">
      <c r="B433" s="81"/>
    </row>
    <row r="434" spans="2:2">
      <c r="B434" s="81"/>
    </row>
    <row r="435" spans="2:2">
      <c r="B435" s="81"/>
    </row>
    <row r="436" spans="2:2">
      <c r="B436" s="81"/>
    </row>
    <row r="437" spans="2:2">
      <c r="B437" s="81"/>
    </row>
    <row r="438" spans="2:2">
      <c r="B438" s="81"/>
    </row>
    <row r="439" spans="2:2">
      <c r="B439" s="81"/>
    </row>
    <row r="440" spans="2:2">
      <c r="B440" s="81"/>
    </row>
    <row r="441" spans="2:2">
      <c r="B441" s="81"/>
    </row>
    <row r="442" spans="2:2">
      <c r="B442" s="81"/>
    </row>
    <row r="443" spans="2:2">
      <c r="B443" s="81"/>
    </row>
    <row r="444" spans="2:2">
      <c r="B444" s="81"/>
    </row>
    <row r="445" spans="2:2">
      <c r="B445" s="81"/>
    </row>
    <row r="446" spans="2:2">
      <c r="B446" s="81"/>
    </row>
    <row r="447" spans="2:2">
      <c r="B447" s="81"/>
    </row>
    <row r="448" spans="2:2">
      <c r="B448" s="81"/>
    </row>
    <row r="449" spans="2:2">
      <c r="B449" s="81"/>
    </row>
    <row r="450" spans="2:2">
      <c r="B450" s="81"/>
    </row>
    <row r="451" spans="2:2">
      <c r="B451" s="81"/>
    </row>
    <row r="452" spans="2:2">
      <c r="B452" s="81"/>
    </row>
    <row r="453" spans="2:2">
      <c r="B453" s="81"/>
    </row>
    <row r="454" spans="2:2">
      <c r="B454" s="81"/>
    </row>
    <row r="455" spans="2:2">
      <c r="B455" s="81"/>
    </row>
    <row r="456" spans="2:2">
      <c r="B456" s="81"/>
    </row>
    <row r="457" spans="2:2">
      <c r="B457" s="81"/>
    </row>
    <row r="458" spans="2:2">
      <c r="B458" s="81"/>
    </row>
    <row r="459" spans="2:2">
      <c r="B459" s="81"/>
    </row>
    <row r="460" spans="2:2">
      <c r="B460" s="81"/>
    </row>
    <row r="461" spans="2:2">
      <c r="B461" s="81"/>
    </row>
    <row r="462" spans="2:2">
      <c r="B462" s="81"/>
    </row>
    <row r="463" spans="2:2">
      <c r="B463" s="81"/>
    </row>
    <row r="464" spans="2:2">
      <c r="B464" s="81"/>
    </row>
    <row r="465" spans="2:2">
      <c r="B465" s="81"/>
    </row>
    <row r="466" spans="2:2">
      <c r="B466" s="81"/>
    </row>
    <row r="467" spans="2:2">
      <c r="B467" s="81"/>
    </row>
    <row r="468" spans="2:2">
      <c r="B468" s="81"/>
    </row>
    <row r="469" spans="2:2">
      <c r="B469" s="81"/>
    </row>
    <row r="470" spans="2:2">
      <c r="B470" s="81"/>
    </row>
    <row r="471" spans="2:2">
      <c r="B471" s="81"/>
    </row>
    <row r="472" spans="2:2">
      <c r="B472" s="81"/>
    </row>
    <row r="473" spans="2:2">
      <c r="B473" s="81"/>
    </row>
    <row r="474" spans="2:2">
      <c r="B474" s="81"/>
    </row>
    <row r="475" spans="2:2">
      <c r="B475" s="81"/>
    </row>
    <row r="476" spans="2:2">
      <c r="B476" s="81"/>
    </row>
    <row r="477" spans="2:2">
      <c r="B477" s="81"/>
    </row>
    <row r="478" spans="2:2">
      <c r="B478" s="81"/>
    </row>
    <row r="479" spans="2:2">
      <c r="B479" s="81"/>
    </row>
    <row r="480" spans="2:2">
      <c r="B480" s="81"/>
    </row>
    <row r="481" spans="2:2">
      <c r="B481" s="81"/>
    </row>
    <row r="482" spans="2:2">
      <c r="B482" s="81"/>
    </row>
    <row r="483" spans="2:2">
      <c r="B483" s="81"/>
    </row>
    <row r="484" spans="2:2">
      <c r="B484" s="81"/>
    </row>
    <row r="485" spans="2:2">
      <c r="B485" s="81"/>
    </row>
    <row r="486" spans="2:2">
      <c r="B486" s="81"/>
    </row>
    <row r="487" spans="2:2">
      <c r="B487" s="81"/>
    </row>
    <row r="488" spans="2:2">
      <c r="B488" s="81"/>
    </row>
    <row r="489" spans="2:2">
      <c r="B489" s="81"/>
    </row>
    <row r="490" spans="2:2">
      <c r="B490" s="81"/>
    </row>
    <row r="491" spans="2:2">
      <c r="B491" s="81"/>
    </row>
    <row r="492" spans="2:2">
      <c r="B492" s="81"/>
    </row>
    <row r="493" spans="2:2">
      <c r="B493" s="81"/>
    </row>
    <row r="494" spans="2:2">
      <c r="B494" s="81"/>
    </row>
    <row r="495" spans="2:2">
      <c r="B495" s="81"/>
    </row>
    <row r="496" spans="2:2">
      <c r="B496" s="81"/>
    </row>
    <row r="497" spans="2:2">
      <c r="B497" s="81"/>
    </row>
    <row r="498" spans="2:2">
      <c r="B498" s="81"/>
    </row>
    <row r="499" spans="2:2">
      <c r="B499" s="81"/>
    </row>
    <row r="500" spans="2:2">
      <c r="B500" s="81"/>
    </row>
    <row r="501" spans="2:2">
      <c r="B501" s="81"/>
    </row>
    <row r="502" spans="2:2">
      <c r="B502" s="81"/>
    </row>
    <row r="503" spans="2:2">
      <c r="B503" s="81"/>
    </row>
    <row r="504" spans="2:2">
      <c r="B504" s="81"/>
    </row>
    <row r="505" spans="2:2">
      <c r="B505" s="81"/>
    </row>
    <row r="506" spans="2:2">
      <c r="B506" s="81"/>
    </row>
    <row r="507" spans="2:2">
      <c r="B507" s="81"/>
    </row>
    <row r="508" spans="2:2">
      <c r="B508" s="81"/>
    </row>
    <row r="509" spans="2:2">
      <c r="B509" s="81"/>
    </row>
    <row r="510" spans="2:2">
      <c r="B510" s="81"/>
    </row>
    <row r="511" spans="2:2">
      <c r="B511" s="81"/>
    </row>
    <row r="512" spans="2:2">
      <c r="B512" s="81"/>
    </row>
    <row r="513" spans="2:2">
      <c r="B513" s="81"/>
    </row>
    <row r="514" spans="2:2">
      <c r="B514" s="81"/>
    </row>
    <row r="515" spans="2:2">
      <c r="B515" s="81"/>
    </row>
    <row r="516" spans="2:2">
      <c r="B516" s="81"/>
    </row>
    <row r="517" spans="2:2">
      <c r="B517" s="81"/>
    </row>
    <row r="518" spans="2:2">
      <c r="B518" s="81"/>
    </row>
    <row r="519" spans="2:2">
      <c r="B519" s="81"/>
    </row>
    <row r="520" spans="2:2">
      <c r="B520" s="81"/>
    </row>
    <row r="521" spans="2:2">
      <c r="B521" s="81"/>
    </row>
    <row r="522" spans="2:2">
      <c r="B522" s="81"/>
    </row>
    <row r="523" spans="2:2">
      <c r="B523" s="81"/>
    </row>
    <row r="524" spans="2:2">
      <c r="B524" s="81"/>
    </row>
    <row r="525" spans="2:2">
      <c r="B525" s="81"/>
    </row>
    <row r="526" spans="2:2">
      <c r="B526" s="81"/>
    </row>
    <row r="527" spans="2:2">
      <c r="B527" s="81"/>
    </row>
    <row r="528" spans="2:2">
      <c r="B528" s="81"/>
    </row>
    <row r="529" spans="2:2">
      <c r="B529" s="81"/>
    </row>
    <row r="530" spans="2:2">
      <c r="B530" s="81"/>
    </row>
    <row r="531" spans="2:2">
      <c r="B531" s="81"/>
    </row>
    <row r="532" spans="2:2">
      <c r="B532" s="81"/>
    </row>
    <row r="533" spans="2:2">
      <c r="B533" s="81"/>
    </row>
    <row r="534" spans="2:2">
      <c r="B534" s="81"/>
    </row>
    <row r="535" spans="2:2">
      <c r="B535" s="81"/>
    </row>
    <row r="536" spans="2:2">
      <c r="B536" s="81"/>
    </row>
    <row r="537" spans="2:2">
      <c r="B537" s="81"/>
    </row>
    <row r="538" spans="2:2">
      <c r="B538" s="81"/>
    </row>
    <row r="539" spans="2:2">
      <c r="B539" s="81"/>
    </row>
    <row r="540" spans="2:2">
      <c r="B540" s="81"/>
    </row>
    <row r="541" spans="2:2">
      <c r="B541" s="81"/>
    </row>
    <row r="542" spans="2:2">
      <c r="B542" s="81"/>
    </row>
    <row r="543" spans="2:2">
      <c r="B543" s="81"/>
    </row>
    <row r="544" spans="2:2">
      <c r="B544" s="81"/>
    </row>
    <row r="545" spans="2:2">
      <c r="B545" s="81"/>
    </row>
    <row r="546" spans="2:2">
      <c r="B546" s="81"/>
    </row>
    <row r="547" spans="2:2">
      <c r="B547" s="81"/>
    </row>
    <row r="548" spans="2:2">
      <c r="B548" s="81"/>
    </row>
    <row r="549" spans="2:2">
      <c r="B549" s="81"/>
    </row>
    <row r="550" spans="2:2">
      <c r="B550" s="81"/>
    </row>
    <row r="551" spans="2:2">
      <c r="B551" s="81"/>
    </row>
    <row r="552" spans="2:2">
      <c r="B552" s="81"/>
    </row>
    <row r="553" spans="2:2">
      <c r="B553" s="81"/>
    </row>
    <row r="554" spans="2:2">
      <c r="B554" s="81"/>
    </row>
    <row r="555" spans="2:2">
      <c r="B555" s="81"/>
    </row>
    <row r="556" spans="2:2">
      <c r="B556" s="81"/>
    </row>
    <row r="557" spans="2:2">
      <c r="B557" s="81"/>
    </row>
    <row r="558" spans="2:2">
      <c r="B558" s="81"/>
    </row>
    <row r="559" spans="2:2">
      <c r="B559" s="81"/>
    </row>
    <row r="560" spans="2:2">
      <c r="B560" s="81"/>
    </row>
    <row r="561" spans="2:2">
      <c r="B561" s="81"/>
    </row>
    <row r="562" spans="2:2">
      <c r="B562" s="81"/>
    </row>
    <row r="563" spans="2:2">
      <c r="B563" s="81"/>
    </row>
    <row r="564" spans="2:2">
      <c r="B564" s="81"/>
    </row>
    <row r="565" spans="2:2">
      <c r="B565" s="81"/>
    </row>
    <row r="566" spans="2:2">
      <c r="B566" s="81"/>
    </row>
    <row r="567" spans="2:2">
      <c r="B567" s="81"/>
    </row>
    <row r="568" spans="2:2">
      <c r="B568" s="81"/>
    </row>
    <row r="569" spans="2:2">
      <c r="B569" s="81"/>
    </row>
    <row r="570" spans="2:2">
      <c r="B570" s="81"/>
    </row>
    <row r="571" spans="2:2">
      <c r="B571" s="81"/>
    </row>
    <row r="572" spans="2:2">
      <c r="B572" s="81"/>
    </row>
    <row r="573" spans="2:2">
      <c r="B573" s="81"/>
    </row>
    <row r="574" spans="2:2">
      <c r="B574" s="81"/>
    </row>
    <row r="575" spans="2:2">
      <c r="B575" s="81"/>
    </row>
    <row r="576" spans="2:2">
      <c r="B576" s="81"/>
    </row>
    <row r="577" spans="2:2">
      <c r="B577" s="81"/>
    </row>
    <row r="578" spans="2:2">
      <c r="B578" s="81"/>
    </row>
    <row r="579" spans="2:2">
      <c r="B579" s="81"/>
    </row>
    <row r="580" spans="2:2">
      <c r="B580" s="81"/>
    </row>
    <row r="581" spans="2:2">
      <c r="B581" s="81"/>
    </row>
    <row r="582" spans="2:2">
      <c r="B582" s="81"/>
    </row>
    <row r="583" spans="2:2">
      <c r="B583" s="81"/>
    </row>
    <row r="584" spans="2:2">
      <c r="B584" s="81"/>
    </row>
    <row r="585" spans="2:2">
      <c r="B585" s="81"/>
    </row>
    <row r="586" spans="2:2">
      <c r="B586" s="81"/>
    </row>
    <row r="587" spans="2:2">
      <c r="B587" s="81"/>
    </row>
    <row r="588" spans="2:2">
      <c r="B588" s="81"/>
    </row>
    <row r="589" spans="2:2">
      <c r="B589" s="81"/>
    </row>
    <row r="590" spans="2:2">
      <c r="B590" s="81"/>
    </row>
    <row r="591" spans="2:2">
      <c r="B591" s="81"/>
    </row>
    <row r="592" spans="2:2">
      <c r="B592" s="81"/>
    </row>
    <row r="593" spans="2:2">
      <c r="B593" s="81"/>
    </row>
    <row r="594" spans="2:2">
      <c r="B594" s="81"/>
    </row>
    <row r="595" spans="2:2">
      <c r="B595" s="81"/>
    </row>
    <row r="596" spans="2:2">
      <c r="B596" s="81"/>
    </row>
    <row r="597" spans="2:2">
      <c r="B597" s="81"/>
    </row>
    <row r="598" spans="2:2">
      <c r="B598" s="81"/>
    </row>
    <row r="599" spans="2:2">
      <c r="B599" s="81"/>
    </row>
    <row r="600" spans="2:2">
      <c r="B600" s="81"/>
    </row>
    <row r="601" spans="2:2">
      <c r="B601" s="81"/>
    </row>
    <row r="602" spans="2:2">
      <c r="B602" s="81"/>
    </row>
    <row r="603" spans="2:2">
      <c r="B603" s="81"/>
    </row>
    <row r="604" spans="2:2">
      <c r="B604" s="81"/>
    </row>
    <row r="605" spans="2:2">
      <c r="B605" s="81"/>
    </row>
    <row r="606" spans="2:2">
      <c r="B606" s="81"/>
    </row>
    <row r="607" spans="2:2">
      <c r="B607" s="81"/>
    </row>
    <row r="608" spans="2:2">
      <c r="B608" s="81"/>
    </row>
    <row r="609" spans="2:2">
      <c r="B609" s="81"/>
    </row>
    <row r="610" spans="2:2">
      <c r="B610" s="81"/>
    </row>
    <row r="611" spans="2:2">
      <c r="B611" s="81"/>
    </row>
    <row r="612" spans="2:2">
      <c r="B612" s="81"/>
    </row>
    <row r="613" spans="2:2">
      <c r="B613" s="81"/>
    </row>
    <row r="614" spans="2:2">
      <c r="B614" s="81"/>
    </row>
    <row r="615" spans="2:2">
      <c r="B615" s="81"/>
    </row>
    <row r="616" spans="2:2">
      <c r="B616" s="81"/>
    </row>
    <row r="617" spans="2:2">
      <c r="B617" s="81"/>
    </row>
    <row r="618" spans="2:2">
      <c r="B618" s="81"/>
    </row>
    <row r="619" spans="2:2">
      <c r="B619" s="81"/>
    </row>
    <row r="620" spans="2:2">
      <c r="B620" s="81"/>
    </row>
    <row r="621" spans="2:2">
      <c r="B621" s="81"/>
    </row>
    <row r="622" spans="2:2">
      <c r="B622" s="81"/>
    </row>
    <row r="623" spans="2:2">
      <c r="B623" s="81"/>
    </row>
    <row r="624" spans="2:2">
      <c r="B624" s="81"/>
    </row>
    <row r="625" spans="2:2">
      <c r="B625" s="81"/>
    </row>
    <row r="626" spans="2:2">
      <c r="B626" s="81"/>
    </row>
    <row r="627" spans="2:2">
      <c r="B627" s="81"/>
    </row>
    <row r="628" spans="2:2">
      <c r="B628" s="81"/>
    </row>
    <row r="629" spans="2:2">
      <c r="B629" s="81"/>
    </row>
    <row r="630" spans="2:2">
      <c r="B630" s="81"/>
    </row>
    <row r="631" spans="2:2">
      <c r="B631" s="81"/>
    </row>
    <row r="632" spans="2:2">
      <c r="B632" s="81"/>
    </row>
    <row r="633" spans="2:2">
      <c r="B633" s="81"/>
    </row>
    <row r="634" spans="2:2">
      <c r="B634" s="81"/>
    </row>
    <row r="635" spans="2:2">
      <c r="B635" s="81"/>
    </row>
    <row r="636" spans="2:2">
      <c r="B636" s="81"/>
    </row>
    <row r="637" spans="2:2">
      <c r="B637" s="81"/>
    </row>
    <row r="638" spans="2:2">
      <c r="B638" s="81"/>
    </row>
    <row r="639" spans="2:2">
      <c r="B639" s="81"/>
    </row>
    <row r="640" spans="2:2">
      <c r="B640" s="81"/>
    </row>
    <row r="641" spans="2:2">
      <c r="B641" s="81"/>
    </row>
    <row r="642" spans="2:2">
      <c r="B642" s="81"/>
    </row>
    <row r="643" spans="2:2">
      <c r="B643" s="81"/>
    </row>
    <row r="644" spans="2:2">
      <c r="B644" s="81"/>
    </row>
    <row r="645" spans="2:2">
      <c r="B645" s="81"/>
    </row>
    <row r="646" spans="2:2">
      <c r="B646" s="81"/>
    </row>
    <row r="647" spans="2:2">
      <c r="B647" s="81"/>
    </row>
    <row r="648" spans="2:2">
      <c r="B648" s="81"/>
    </row>
    <row r="649" spans="2:2">
      <c r="B649" s="81"/>
    </row>
    <row r="650" spans="2:2">
      <c r="B650" s="81"/>
    </row>
    <row r="651" spans="2:2">
      <c r="B651" s="81"/>
    </row>
    <row r="652" spans="2:2">
      <c r="B652" s="81"/>
    </row>
    <row r="653" spans="2:2">
      <c r="B653" s="81"/>
    </row>
    <row r="654" spans="2:2">
      <c r="B654" s="81"/>
    </row>
    <row r="655" spans="2:2">
      <c r="B655" s="81"/>
    </row>
    <row r="656" spans="2:2">
      <c r="B656" s="81"/>
    </row>
    <row r="657" spans="2:2">
      <c r="B657" s="81"/>
    </row>
    <row r="658" spans="2:2">
      <c r="B658" s="81"/>
    </row>
    <row r="659" spans="2:2">
      <c r="B659" s="81"/>
    </row>
    <row r="660" spans="2:2">
      <c r="B660" s="81"/>
    </row>
    <row r="661" spans="2:2">
      <c r="B661" s="81"/>
    </row>
    <row r="662" spans="2:2">
      <c r="B662" s="81"/>
    </row>
    <row r="663" spans="2:2">
      <c r="B663" s="81"/>
    </row>
    <row r="664" spans="2:2">
      <c r="B664" s="81"/>
    </row>
    <row r="665" spans="2:2">
      <c r="B665" s="81"/>
    </row>
    <row r="666" spans="2:2">
      <c r="B666" s="81"/>
    </row>
    <row r="667" spans="2:2">
      <c r="B667" s="81"/>
    </row>
    <row r="668" spans="2:2">
      <c r="B668" s="81"/>
    </row>
    <row r="669" spans="2:2">
      <c r="B669" s="81"/>
    </row>
    <row r="670" spans="2:2">
      <c r="B670" s="81"/>
    </row>
    <row r="671" spans="2:2">
      <c r="B671" s="81"/>
    </row>
    <row r="672" spans="2:2">
      <c r="B672" s="81"/>
    </row>
    <row r="673" spans="2:2">
      <c r="B673" s="81"/>
    </row>
    <row r="674" spans="2:2">
      <c r="B674" s="81"/>
    </row>
    <row r="675" spans="2:2">
      <c r="B675" s="81"/>
    </row>
    <row r="676" spans="2:2">
      <c r="B676" s="81"/>
    </row>
    <row r="677" spans="2:2">
      <c r="B677" s="81"/>
    </row>
    <row r="678" spans="2:2">
      <c r="B678" s="81"/>
    </row>
    <row r="679" spans="2:2">
      <c r="B679" s="81"/>
    </row>
    <row r="680" spans="2:2">
      <c r="B680" s="81"/>
    </row>
    <row r="681" spans="2:2">
      <c r="B681" s="81"/>
    </row>
    <row r="682" spans="2:2">
      <c r="B682" s="81"/>
    </row>
    <row r="683" spans="2:2">
      <c r="B683" s="81"/>
    </row>
    <row r="684" spans="2:2">
      <c r="B684" s="81"/>
    </row>
    <row r="685" spans="2:2">
      <c r="B685" s="81"/>
    </row>
    <row r="686" spans="2:2">
      <c r="B686" s="81"/>
    </row>
    <row r="687" spans="2:2">
      <c r="B687" s="81"/>
    </row>
    <row r="688" spans="2:2">
      <c r="B688" s="81"/>
    </row>
    <row r="689" spans="2:2">
      <c r="B689" s="81"/>
    </row>
    <row r="690" spans="2:2">
      <c r="B690" s="81"/>
    </row>
    <row r="691" spans="2:2">
      <c r="B691" s="81"/>
    </row>
    <row r="692" spans="2:2">
      <c r="B692" s="81"/>
    </row>
    <row r="693" spans="2:2">
      <c r="B693" s="81"/>
    </row>
    <row r="694" spans="2:2">
      <c r="B694" s="81"/>
    </row>
    <row r="695" spans="2:2">
      <c r="B695" s="81"/>
    </row>
    <row r="696" spans="2:2">
      <c r="B696" s="81"/>
    </row>
    <row r="697" spans="2:2">
      <c r="B697" s="81"/>
    </row>
    <row r="698" spans="2:2">
      <c r="B698" s="81"/>
    </row>
    <row r="699" spans="2:2">
      <c r="B699" s="81"/>
    </row>
    <row r="700" spans="2:2">
      <c r="B700" s="81"/>
    </row>
    <row r="701" spans="2:2">
      <c r="B701" s="81"/>
    </row>
    <row r="702" spans="2:2">
      <c r="B702" s="81"/>
    </row>
    <row r="703" spans="2:2">
      <c r="B703" s="81"/>
    </row>
    <row r="704" spans="2:2">
      <c r="B704" s="81"/>
    </row>
    <row r="705" spans="2:2">
      <c r="B705" s="81"/>
    </row>
    <row r="706" spans="2:2">
      <c r="B706" s="81"/>
    </row>
    <row r="707" spans="2:2">
      <c r="B707" s="81"/>
    </row>
    <row r="708" spans="2:2">
      <c r="B708" s="81"/>
    </row>
    <row r="709" spans="2:2">
      <c r="B709" s="81"/>
    </row>
    <row r="710" spans="2:2">
      <c r="B710" s="81"/>
    </row>
    <row r="711" spans="2:2">
      <c r="B711" s="81"/>
    </row>
    <row r="712" spans="2:2">
      <c r="B712" s="81"/>
    </row>
    <row r="713" spans="2:2">
      <c r="B713" s="81"/>
    </row>
    <row r="714" spans="2:2">
      <c r="B714" s="81"/>
    </row>
    <row r="715" spans="2:2">
      <c r="B715" s="81"/>
    </row>
    <row r="716" spans="2:2">
      <c r="B716" s="81"/>
    </row>
    <row r="717" spans="2:2">
      <c r="B717" s="81"/>
    </row>
    <row r="718" spans="2:2">
      <c r="B718" s="81"/>
    </row>
    <row r="719" spans="2:2">
      <c r="B719" s="81"/>
    </row>
    <row r="720" spans="2:2">
      <c r="B720" s="81"/>
    </row>
    <row r="721" spans="2:2">
      <c r="B721" s="81"/>
    </row>
    <row r="722" spans="2:2">
      <c r="B722" s="81"/>
    </row>
    <row r="723" spans="2:2">
      <c r="B723" s="81"/>
    </row>
    <row r="724" spans="2:2">
      <c r="B724" s="81"/>
    </row>
    <row r="725" spans="2:2">
      <c r="B725" s="81"/>
    </row>
    <row r="726" spans="2:2">
      <c r="B726" s="81"/>
    </row>
    <row r="727" spans="2:2">
      <c r="B727" s="81"/>
    </row>
    <row r="728" spans="2:2">
      <c r="B728" s="81"/>
    </row>
    <row r="729" spans="2:2">
      <c r="B729" s="81"/>
    </row>
    <row r="730" spans="2:2">
      <c r="B730" s="81"/>
    </row>
    <row r="731" spans="2:2">
      <c r="B731" s="81"/>
    </row>
    <row r="732" spans="2:2">
      <c r="B732" s="81"/>
    </row>
    <row r="733" spans="2:2">
      <c r="B733" s="81"/>
    </row>
    <row r="734" spans="2:2">
      <c r="B734" s="81"/>
    </row>
    <row r="735" spans="2:2">
      <c r="B735" s="81"/>
    </row>
    <row r="736" spans="2:2">
      <c r="B736" s="81"/>
    </row>
    <row r="737" spans="2:2">
      <c r="B737" s="81"/>
    </row>
    <row r="738" spans="2:2">
      <c r="B738" s="81"/>
    </row>
    <row r="739" spans="2:2">
      <c r="B739" s="81"/>
    </row>
    <row r="740" spans="2:2">
      <c r="B740" s="81"/>
    </row>
    <row r="741" spans="2:2">
      <c r="B741" s="81"/>
    </row>
    <row r="742" spans="2:2">
      <c r="B742" s="81"/>
    </row>
    <row r="743" spans="2:2">
      <c r="B743" s="81"/>
    </row>
    <row r="744" spans="2:2">
      <c r="B744" s="81"/>
    </row>
    <row r="745" spans="2:2">
      <c r="B745" s="81"/>
    </row>
    <row r="746" spans="2:2">
      <c r="B746" s="81"/>
    </row>
    <row r="747" spans="2:2">
      <c r="B747" s="81"/>
    </row>
    <row r="748" spans="2:2">
      <c r="B748" s="81"/>
    </row>
    <row r="749" spans="2:2">
      <c r="B749" s="81"/>
    </row>
    <row r="750" spans="2:2">
      <c r="B750" s="81"/>
    </row>
    <row r="751" spans="2:2">
      <c r="B751" s="81"/>
    </row>
    <row r="752" spans="2:2">
      <c r="B752" s="81"/>
    </row>
    <row r="753" spans="2:2">
      <c r="B753" s="81"/>
    </row>
    <row r="754" spans="2:2">
      <c r="B754" s="81"/>
    </row>
    <row r="755" spans="2:2">
      <c r="B755" s="81"/>
    </row>
    <row r="756" spans="2:2">
      <c r="B756" s="81"/>
    </row>
    <row r="757" spans="2:2">
      <c r="B757" s="81"/>
    </row>
    <row r="758" spans="2:2">
      <c r="B758" s="81"/>
    </row>
    <row r="759" spans="2:2">
      <c r="B759" s="81"/>
    </row>
    <row r="760" spans="2:2">
      <c r="B760" s="81"/>
    </row>
    <row r="761" spans="2:2">
      <c r="B761" s="81"/>
    </row>
    <row r="762" spans="2:2">
      <c r="B762" s="81"/>
    </row>
    <row r="763" spans="2:2">
      <c r="B763" s="81"/>
    </row>
    <row r="764" spans="2:2">
      <c r="B764" s="81"/>
    </row>
    <row r="765" spans="2:2">
      <c r="B765" s="81"/>
    </row>
    <row r="766" spans="2:2">
      <c r="B766" s="81"/>
    </row>
    <row r="767" spans="2:2">
      <c r="B767" s="81"/>
    </row>
    <row r="768" spans="2:2">
      <c r="B768" s="81"/>
    </row>
    <row r="769" spans="2:2">
      <c r="B769" s="81"/>
    </row>
    <row r="770" spans="2:2">
      <c r="B770" s="81"/>
    </row>
    <row r="771" spans="2:2">
      <c r="B771" s="81"/>
    </row>
    <row r="772" spans="2:2">
      <c r="B772" s="81"/>
    </row>
    <row r="773" spans="2:2">
      <c r="B773" s="81"/>
    </row>
    <row r="774" spans="2:2">
      <c r="B774" s="81"/>
    </row>
    <row r="775" spans="2:2">
      <c r="B775" s="81"/>
    </row>
    <row r="776" spans="2:2">
      <c r="B776" s="81"/>
    </row>
    <row r="777" spans="2:2">
      <c r="B777" s="81"/>
    </row>
    <row r="778" spans="2:2">
      <c r="B778" s="81"/>
    </row>
    <row r="779" spans="2:2">
      <c r="B779" s="81"/>
    </row>
    <row r="780" spans="2:2">
      <c r="B780" s="81"/>
    </row>
    <row r="781" spans="2:2">
      <c r="B781" s="81"/>
    </row>
    <row r="782" spans="2:2">
      <c r="B782" s="81"/>
    </row>
    <row r="783" spans="2:2">
      <c r="B783" s="81"/>
    </row>
    <row r="784" spans="2:2">
      <c r="B784" s="81"/>
    </row>
    <row r="785" spans="2:2">
      <c r="B785" s="81"/>
    </row>
    <row r="786" spans="2:2">
      <c r="B786" s="81"/>
    </row>
    <row r="787" spans="2:2">
      <c r="B787" s="81"/>
    </row>
    <row r="788" spans="2:2">
      <c r="B788" s="81"/>
    </row>
    <row r="789" spans="2:2">
      <c r="B789" s="81"/>
    </row>
    <row r="790" spans="2:2">
      <c r="B790" s="81"/>
    </row>
    <row r="791" spans="2:2">
      <c r="B791" s="81"/>
    </row>
    <row r="792" spans="2:2">
      <c r="B792" s="81"/>
    </row>
    <row r="793" spans="2:2">
      <c r="B793" s="81"/>
    </row>
    <row r="794" spans="2:2">
      <c r="B794" s="81"/>
    </row>
    <row r="795" spans="2:2">
      <c r="B795" s="81"/>
    </row>
    <row r="796" spans="2:2">
      <c r="B796" s="81"/>
    </row>
    <row r="797" spans="2:2">
      <c r="B797" s="81"/>
    </row>
    <row r="798" spans="2:2">
      <c r="B798" s="81"/>
    </row>
    <row r="799" spans="2:2">
      <c r="B799" s="81"/>
    </row>
    <row r="800" spans="2:2">
      <c r="B800" s="81"/>
    </row>
    <row r="801" spans="2:2">
      <c r="B801" s="81"/>
    </row>
    <row r="802" spans="2:2">
      <c r="B802" s="81"/>
    </row>
    <row r="803" spans="2:2">
      <c r="B803" s="81"/>
    </row>
    <row r="804" spans="2:2">
      <c r="B804" s="81"/>
    </row>
    <row r="805" spans="2:2">
      <c r="B805" s="81"/>
    </row>
    <row r="806" spans="2:2">
      <c r="B806" s="81"/>
    </row>
    <row r="807" spans="2:2">
      <c r="B807" s="81"/>
    </row>
    <row r="808" spans="2:2">
      <c r="B808" s="81"/>
    </row>
    <row r="809" spans="2:2">
      <c r="B809" s="81"/>
    </row>
    <row r="810" spans="2:2">
      <c r="B810" s="81"/>
    </row>
    <row r="811" spans="2:2">
      <c r="B811" s="81"/>
    </row>
    <row r="812" spans="2:2">
      <c r="B812" s="81"/>
    </row>
    <row r="813" spans="2:2">
      <c r="B813" s="81"/>
    </row>
    <row r="814" spans="2:2">
      <c r="B814" s="81"/>
    </row>
    <row r="815" spans="2:2">
      <c r="B815" s="81"/>
    </row>
    <row r="816" spans="2:2">
      <c r="B816" s="81"/>
    </row>
    <row r="817" spans="2:2">
      <c r="B817" s="81"/>
    </row>
    <row r="818" spans="2:2">
      <c r="B818" s="81"/>
    </row>
    <row r="819" spans="2:2">
      <c r="B819" s="81"/>
    </row>
    <row r="820" spans="2:2">
      <c r="B820" s="81"/>
    </row>
    <row r="821" spans="2:2">
      <c r="B821" s="81"/>
    </row>
    <row r="822" spans="2:2">
      <c r="B822" s="81"/>
    </row>
    <row r="823" spans="2:2">
      <c r="B823" s="81"/>
    </row>
    <row r="824" spans="2:2">
      <c r="B824" s="81"/>
    </row>
    <row r="825" spans="2:2">
      <c r="B825" s="81"/>
    </row>
    <row r="826" spans="2:2">
      <c r="B826" s="81"/>
    </row>
    <row r="827" spans="2:2">
      <c r="B827" s="81"/>
    </row>
    <row r="828" spans="2:2">
      <c r="B828" s="81"/>
    </row>
    <row r="829" spans="2:2">
      <c r="B829" s="81"/>
    </row>
    <row r="830" spans="2:2">
      <c r="B830" s="81"/>
    </row>
    <row r="831" spans="2:2">
      <c r="B831" s="81"/>
    </row>
    <row r="832" spans="2:2">
      <c r="B832" s="81"/>
    </row>
    <row r="833" spans="2:2">
      <c r="B833" s="81"/>
    </row>
    <row r="834" spans="2:2">
      <c r="B834" s="81"/>
    </row>
    <row r="835" spans="2:2">
      <c r="B835" s="81"/>
    </row>
    <row r="836" spans="2:2">
      <c r="B836" s="81"/>
    </row>
    <row r="837" spans="2:2">
      <c r="B837" s="81"/>
    </row>
    <row r="838" spans="2:2">
      <c r="B838" s="81"/>
    </row>
    <row r="839" spans="2:2">
      <c r="B839" s="81"/>
    </row>
    <row r="840" spans="2:2">
      <c r="B840" s="81"/>
    </row>
    <row r="841" spans="2:2">
      <c r="B841" s="81"/>
    </row>
    <row r="842" spans="2:2">
      <c r="B842" s="81"/>
    </row>
    <row r="843" spans="2:2">
      <c r="B843" s="81"/>
    </row>
    <row r="844" spans="2:2">
      <c r="B844" s="81"/>
    </row>
    <row r="845" spans="2:2">
      <c r="B845" s="81"/>
    </row>
    <row r="846" spans="2:2">
      <c r="B846" s="81"/>
    </row>
    <row r="847" spans="2:2">
      <c r="B847" s="81"/>
    </row>
    <row r="848" spans="2:2">
      <c r="B848" s="81"/>
    </row>
    <row r="849" spans="2:2">
      <c r="B849" s="81"/>
    </row>
    <row r="850" spans="2:2">
      <c r="B850" s="81"/>
    </row>
    <row r="851" spans="2:2">
      <c r="B851" s="81"/>
    </row>
    <row r="852" spans="2:2">
      <c r="B852" s="81"/>
    </row>
    <row r="853" spans="2:2">
      <c r="B853" s="81"/>
    </row>
    <row r="854" spans="2:2">
      <c r="B854" s="81"/>
    </row>
    <row r="855" spans="2:2">
      <c r="B855" s="81"/>
    </row>
    <row r="856" spans="2:2">
      <c r="B856" s="81"/>
    </row>
    <row r="857" spans="2:2">
      <c r="B857" s="81"/>
    </row>
    <row r="858" spans="2:2">
      <c r="B858" s="81"/>
    </row>
    <row r="859" spans="2:2">
      <c r="B859" s="81"/>
    </row>
    <row r="860" spans="2:2">
      <c r="B860" s="81"/>
    </row>
    <row r="861" spans="2:2">
      <c r="B861" s="81"/>
    </row>
    <row r="862" spans="2:2">
      <c r="B862" s="81"/>
    </row>
    <row r="863" spans="2:2">
      <c r="B863" s="81"/>
    </row>
    <row r="864" spans="2:2">
      <c r="B864" s="81"/>
    </row>
    <row r="865" spans="2:2">
      <c r="B865" s="81"/>
    </row>
    <row r="866" spans="2:2">
      <c r="B866" s="81"/>
    </row>
    <row r="867" spans="2:2">
      <c r="B867" s="81"/>
    </row>
    <row r="868" spans="2:2">
      <c r="B868" s="81"/>
    </row>
    <row r="869" spans="2:2">
      <c r="B869" s="81"/>
    </row>
    <row r="870" spans="2:2">
      <c r="B870" s="81"/>
    </row>
    <row r="871" spans="2:2">
      <c r="B871" s="81"/>
    </row>
    <row r="872" spans="2:2">
      <c r="B872" s="81"/>
    </row>
    <row r="873" spans="2:2">
      <c r="B873" s="81"/>
    </row>
    <row r="874" spans="2:2">
      <c r="B874" s="81"/>
    </row>
    <row r="875" spans="2:2">
      <c r="B875" s="81"/>
    </row>
    <row r="876" spans="2:2">
      <c r="B876" s="81"/>
    </row>
    <row r="877" spans="2:2">
      <c r="B877" s="81"/>
    </row>
    <row r="878" spans="2:2">
      <c r="B878" s="81"/>
    </row>
    <row r="879" spans="2:2">
      <c r="B879" s="81"/>
    </row>
    <row r="880" spans="2:2">
      <c r="B880" s="81"/>
    </row>
    <row r="881" spans="2:2">
      <c r="B881" s="81"/>
    </row>
    <row r="882" spans="2:2">
      <c r="B882" s="81"/>
    </row>
    <row r="883" spans="2:2">
      <c r="B883" s="81"/>
    </row>
    <row r="884" spans="2:2">
      <c r="B884" s="81"/>
    </row>
    <row r="885" spans="2:2">
      <c r="B885" s="81"/>
    </row>
    <row r="886" spans="2:2">
      <c r="B886" s="81"/>
    </row>
    <row r="887" spans="2:2">
      <c r="B887" s="81"/>
    </row>
    <row r="888" spans="2:2">
      <c r="B888" s="81"/>
    </row>
    <row r="889" spans="2:2">
      <c r="B889" s="81"/>
    </row>
    <row r="890" spans="2:2">
      <c r="B890" s="81"/>
    </row>
    <row r="891" spans="2:2">
      <c r="B891" s="81"/>
    </row>
    <row r="892" spans="2:2">
      <c r="B892" s="81"/>
    </row>
    <row r="893" spans="2:2">
      <c r="B893" s="81"/>
    </row>
    <row r="894" spans="2:2">
      <c r="B894" s="81"/>
    </row>
    <row r="895" spans="2:2">
      <c r="B895" s="81"/>
    </row>
    <row r="896" spans="2:2">
      <c r="B896" s="81"/>
    </row>
    <row r="897" spans="2:2">
      <c r="B897" s="81"/>
    </row>
    <row r="898" spans="2:2">
      <c r="B898" s="81"/>
    </row>
    <row r="899" spans="2:2">
      <c r="B899" s="81"/>
    </row>
    <row r="900" spans="2:2">
      <c r="B900" s="81"/>
    </row>
    <row r="901" spans="2:2">
      <c r="B901" s="81"/>
    </row>
    <row r="902" spans="2:2">
      <c r="B902" s="81"/>
    </row>
    <row r="903" spans="2:2">
      <c r="B903" s="81"/>
    </row>
    <row r="904" spans="2:2">
      <c r="B904" s="81"/>
    </row>
    <row r="905" spans="2:2">
      <c r="B905" s="81"/>
    </row>
    <row r="906" spans="2:2">
      <c r="B906" s="81"/>
    </row>
    <row r="907" spans="2:2">
      <c r="B907" s="81"/>
    </row>
    <row r="908" spans="2:2">
      <c r="B908" s="81"/>
    </row>
    <row r="909" spans="2:2">
      <c r="B909" s="81"/>
    </row>
    <row r="910" spans="2:2">
      <c r="B910" s="81"/>
    </row>
    <row r="911" spans="2:2">
      <c r="B911" s="81"/>
    </row>
    <row r="912" spans="2:2">
      <c r="B912" s="81"/>
    </row>
    <row r="913" spans="2:2">
      <c r="B913" s="81"/>
    </row>
    <row r="914" spans="2:2">
      <c r="B914" s="81"/>
    </row>
    <row r="915" spans="2:2">
      <c r="B915" s="81"/>
    </row>
    <row r="916" spans="2:2">
      <c r="B916" s="81"/>
    </row>
    <row r="917" spans="2:2">
      <c r="B917" s="81"/>
    </row>
    <row r="918" spans="2:2">
      <c r="B918" s="81"/>
    </row>
    <row r="919" spans="2:2">
      <c r="B919" s="81"/>
    </row>
    <row r="920" spans="2:2">
      <c r="B920" s="81"/>
    </row>
    <row r="921" spans="2:2">
      <c r="B921" s="81"/>
    </row>
    <row r="922" spans="2:2">
      <c r="B922" s="81"/>
    </row>
    <row r="923" spans="2:2">
      <c r="B923" s="81"/>
    </row>
    <row r="924" spans="2:2">
      <c r="B924" s="81"/>
    </row>
    <row r="925" spans="2:2">
      <c r="B925" s="81"/>
    </row>
    <row r="926" spans="2:2">
      <c r="B926" s="81"/>
    </row>
    <row r="927" spans="2:2">
      <c r="B927" s="81"/>
    </row>
    <row r="928" spans="2:2">
      <c r="B928" s="81"/>
    </row>
    <row r="929" spans="2:2">
      <c r="B929" s="81"/>
    </row>
    <row r="930" spans="2:2">
      <c r="B930" s="81"/>
    </row>
    <row r="931" spans="2:2">
      <c r="B931" s="81"/>
    </row>
    <row r="932" spans="2:2">
      <c r="B932" s="81"/>
    </row>
    <row r="933" spans="2:2">
      <c r="B933" s="81"/>
    </row>
    <row r="934" spans="2:2">
      <c r="B934" s="81"/>
    </row>
    <row r="935" spans="2:2">
      <c r="B935" s="81"/>
    </row>
    <row r="936" spans="2:2">
      <c r="B936" s="81"/>
    </row>
    <row r="937" spans="2:2">
      <c r="B937" s="81"/>
    </row>
    <row r="938" spans="2:2">
      <c r="B938" s="81"/>
    </row>
    <row r="939" spans="2:2">
      <c r="B939" s="81"/>
    </row>
    <row r="940" spans="2:2">
      <c r="B940" s="81"/>
    </row>
    <row r="941" spans="2:2">
      <c r="B941" s="81"/>
    </row>
    <row r="942" spans="2:2">
      <c r="B942" s="81"/>
    </row>
    <row r="943" spans="2:2">
      <c r="B943" s="81"/>
    </row>
    <row r="944" spans="2:2">
      <c r="B944" s="81"/>
    </row>
    <row r="945" spans="2:2">
      <c r="B945" s="81"/>
    </row>
    <row r="946" spans="2:2">
      <c r="B946" s="81"/>
    </row>
    <row r="947" spans="2:2">
      <c r="B947" s="81"/>
    </row>
    <row r="948" spans="2:2">
      <c r="B948" s="81"/>
    </row>
    <row r="949" spans="2:2">
      <c r="B949" s="81"/>
    </row>
    <row r="950" spans="2:2">
      <c r="B950" s="81"/>
    </row>
    <row r="951" spans="2:2">
      <c r="B951" s="81"/>
    </row>
    <row r="952" spans="2:2">
      <c r="B952" s="81"/>
    </row>
    <row r="953" spans="2:2">
      <c r="B953" s="81"/>
    </row>
    <row r="954" spans="2:2">
      <c r="B954" s="81"/>
    </row>
    <row r="955" spans="2:2">
      <c r="B955" s="81"/>
    </row>
    <row r="956" spans="2:2">
      <c r="B956" s="81"/>
    </row>
    <row r="957" spans="2:2">
      <c r="B957" s="81"/>
    </row>
    <row r="958" spans="2:2">
      <c r="B958" s="81"/>
    </row>
    <row r="959" spans="2:2">
      <c r="B959" s="81"/>
    </row>
    <row r="960" spans="2:2">
      <c r="B960" s="81"/>
    </row>
    <row r="961" spans="2:2">
      <c r="B961" s="81"/>
    </row>
    <row r="962" spans="2:2">
      <c r="B962" s="81"/>
    </row>
    <row r="963" spans="2:2">
      <c r="B963" s="81"/>
    </row>
    <row r="964" spans="2:2">
      <c r="B964" s="81"/>
    </row>
    <row r="965" spans="2:2">
      <c r="B965" s="81"/>
    </row>
    <row r="966" spans="2:2">
      <c r="B966" s="81"/>
    </row>
    <row r="967" spans="2:2">
      <c r="B967" s="81"/>
    </row>
    <row r="968" spans="2:2">
      <c r="B968" s="81"/>
    </row>
    <row r="969" spans="2:2">
      <c r="B969" s="81"/>
    </row>
    <row r="970" spans="2:2">
      <c r="B970" s="81"/>
    </row>
    <row r="971" spans="2:2">
      <c r="B971" s="81"/>
    </row>
    <row r="972" spans="2:2">
      <c r="B972" s="81"/>
    </row>
    <row r="973" spans="2:2">
      <c r="B973" s="81"/>
    </row>
    <row r="974" spans="2:2">
      <c r="B974" s="81"/>
    </row>
    <row r="975" spans="2:2">
      <c r="B975" s="81"/>
    </row>
    <row r="976" spans="2:2">
      <c r="B976" s="81"/>
    </row>
    <row r="977" spans="2:2">
      <c r="B977" s="81"/>
    </row>
    <row r="978" spans="2:2">
      <c r="B978" s="81"/>
    </row>
    <row r="979" spans="2:2">
      <c r="B979" s="81"/>
    </row>
    <row r="980" spans="2:2">
      <c r="B980" s="81"/>
    </row>
    <row r="981" spans="2:2">
      <c r="B981" s="81"/>
    </row>
    <row r="982" spans="2:2">
      <c r="B982" s="81"/>
    </row>
    <row r="983" spans="2:2">
      <c r="B983" s="81"/>
    </row>
    <row r="984" spans="2:2">
      <c r="B984" s="81"/>
    </row>
    <row r="985" spans="2:2">
      <c r="B985" s="81"/>
    </row>
    <row r="986" spans="2:2">
      <c r="B986" s="81"/>
    </row>
    <row r="987" spans="2:2">
      <c r="B987" s="81"/>
    </row>
    <row r="988" spans="2:2">
      <c r="B988" s="81"/>
    </row>
    <row r="989" spans="2:2">
      <c r="B989" s="81"/>
    </row>
    <row r="990" spans="2:2">
      <c r="B990" s="81"/>
    </row>
    <row r="991" spans="2:2">
      <c r="B991" s="81"/>
    </row>
    <row r="992" spans="2:2">
      <c r="B992" s="81"/>
    </row>
    <row r="993" spans="2:2">
      <c r="B993" s="81"/>
    </row>
    <row r="994" spans="2:2">
      <c r="B994" s="81"/>
    </row>
    <row r="995" spans="2:2">
      <c r="B995" s="81"/>
    </row>
    <row r="996" spans="2:2">
      <c r="B996" s="81"/>
    </row>
    <row r="997" spans="2:2">
      <c r="B997" s="81"/>
    </row>
    <row r="998" spans="2:2">
      <c r="B998" s="81"/>
    </row>
    <row r="999" spans="2:2">
      <c r="B999" s="81"/>
    </row>
    <row r="1000" spans="2:2">
      <c r="B1000" s="8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212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5703125" defaultRowHeight="15.75" customHeight="1"/>
  <cols>
    <col min="1" max="1" width="6.28515625" customWidth="1"/>
    <col min="5" max="5" width="11.7109375" customWidth="1"/>
    <col min="7" max="7" width="7.5703125" customWidth="1"/>
    <col min="8" max="8" width="12.140625" customWidth="1"/>
    <col min="9" max="11" width="6.28515625" customWidth="1"/>
  </cols>
  <sheetData>
    <row r="1" spans="1:12">
      <c r="A1" s="81" t="s">
        <v>567</v>
      </c>
      <c r="B1" s="81" t="s">
        <v>547</v>
      </c>
      <c r="C1" s="81" t="s">
        <v>546</v>
      </c>
      <c r="D1" s="81" t="s">
        <v>568</v>
      </c>
      <c r="E1" s="81" t="s">
        <v>569</v>
      </c>
      <c r="F1" s="81" t="s">
        <v>549</v>
      </c>
      <c r="G1" s="81" t="s">
        <v>550</v>
      </c>
      <c r="H1" s="81" t="s">
        <v>570</v>
      </c>
      <c r="I1" s="81" t="s">
        <v>571</v>
      </c>
      <c r="J1" s="81" t="s">
        <v>551</v>
      </c>
      <c r="K1" s="81" t="s">
        <v>68</v>
      </c>
      <c r="L1" s="1" t="s">
        <v>552</v>
      </c>
    </row>
    <row r="2" spans="1:12">
      <c r="A2" s="31">
        <v>1</v>
      </c>
      <c r="B2" s="83" t="s">
        <v>572</v>
      </c>
      <c r="C2" s="83" t="s">
        <v>573</v>
      </c>
      <c r="D2" s="31" t="s">
        <v>574</v>
      </c>
      <c r="E2" s="31"/>
      <c r="F2" s="31">
        <v>540</v>
      </c>
      <c r="G2" s="84"/>
      <c r="H2" s="84"/>
      <c r="I2" s="31" t="s">
        <v>575</v>
      </c>
      <c r="J2" s="31"/>
      <c r="K2" s="31">
        <v>30</v>
      </c>
    </row>
    <row r="3" spans="1:12">
      <c r="A3" s="31">
        <v>2</v>
      </c>
      <c r="B3" s="83" t="s">
        <v>572</v>
      </c>
      <c r="C3" s="83" t="s">
        <v>573</v>
      </c>
      <c r="D3" s="31" t="s">
        <v>576</v>
      </c>
      <c r="E3" s="31"/>
      <c r="F3" s="31">
        <v>464</v>
      </c>
      <c r="G3" s="84"/>
      <c r="H3" s="84"/>
      <c r="I3" s="31" t="s">
        <v>575</v>
      </c>
      <c r="J3" s="31"/>
      <c r="K3" s="31">
        <v>30</v>
      </c>
    </row>
    <row r="4" spans="1:12">
      <c r="A4" s="31">
        <v>3</v>
      </c>
      <c r="B4" s="83" t="s">
        <v>572</v>
      </c>
      <c r="C4" s="83" t="s">
        <v>573</v>
      </c>
      <c r="D4" s="31" t="s">
        <v>576</v>
      </c>
      <c r="E4" s="31"/>
      <c r="F4" s="31">
        <v>531</v>
      </c>
      <c r="G4" s="84"/>
      <c r="H4" s="84"/>
      <c r="I4" s="31" t="s">
        <v>575</v>
      </c>
      <c r="J4" s="31"/>
      <c r="K4" s="31">
        <v>30</v>
      </c>
    </row>
    <row r="5" spans="1:12">
      <c r="A5" s="31">
        <v>4</v>
      </c>
      <c r="B5" s="83" t="s">
        <v>572</v>
      </c>
      <c r="C5" s="83" t="s">
        <v>573</v>
      </c>
      <c r="D5" s="31" t="s">
        <v>576</v>
      </c>
      <c r="E5" s="31"/>
      <c r="F5" s="31">
        <v>605</v>
      </c>
      <c r="G5" s="84"/>
      <c r="H5" s="84"/>
      <c r="I5" s="31" t="s">
        <v>575</v>
      </c>
      <c r="J5" s="31"/>
      <c r="K5" s="31">
        <v>30</v>
      </c>
    </row>
    <row r="6" spans="1:12">
      <c r="A6" s="31">
        <v>5</v>
      </c>
      <c r="B6" s="31" t="s">
        <v>572</v>
      </c>
      <c r="C6" s="31" t="s">
        <v>577</v>
      </c>
      <c r="D6" s="31" t="s">
        <v>574</v>
      </c>
      <c r="E6" s="31"/>
      <c r="F6" s="31">
        <v>540</v>
      </c>
      <c r="G6" s="84"/>
      <c r="H6" s="31"/>
      <c r="I6" s="31" t="s">
        <v>575</v>
      </c>
      <c r="J6" s="31"/>
      <c r="K6" s="31">
        <v>43</v>
      </c>
    </row>
    <row r="7" spans="1:12">
      <c r="A7" s="31">
        <v>6</v>
      </c>
      <c r="B7" s="31" t="s">
        <v>572</v>
      </c>
      <c r="C7" s="31" t="s">
        <v>577</v>
      </c>
      <c r="D7" s="31" t="s">
        <v>576</v>
      </c>
      <c r="E7" s="31" t="s">
        <v>578</v>
      </c>
      <c r="F7" s="31">
        <v>465</v>
      </c>
      <c r="G7" s="84"/>
      <c r="H7" s="31"/>
      <c r="I7" s="31" t="s">
        <v>575</v>
      </c>
      <c r="J7" s="31"/>
      <c r="K7" s="31">
        <v>43</v>
      </c>
    </row>
    <row r="8" spans="1:12">
      <c r="A8" s="31">
        <v>7</v>
      </c>
      <c r="B8" s="31" t="s">
        <v>572</v>
      </c>
      <c r="C8" s="31" t="s">
        <v>577</v>
      </c>
      <c r="D8" s="31" t="s">
        <v>576</v>
      </c>
      <c r="E8" s="31" t="s">
        <v>578</v>
      </c>
      <c r="F8" s="31">
        <v>538</v>
      </c>
      <c r="G8" s="84"/>
      <c r="H8" s="31"/>
      <c r="I8" s="31" t="s">
        <v>575</v>
      </c>
      <c r="J8" s="31"/>
      <c r="K8" s="31">
        <v>43</v>
      </c>
    </row>
    <row r="9" spans="1:12">
      <c r="A9" s="31">
        <v>8</v>
      </c>
      <c r="B9" s="31" t="s">
        <v>572</v>
      </c>
      <c r="C9" s="31" t="s">
        <v>577</v>
      </c>
      <c r="D9" s="31" t="s">
        <v>576</v>
      </c>
      <c r="E9" s="31" t="s">
        <v>578</v>
      </c>
      <c r="F9" s="31">
        <v>614</v>
      </c>
      <c r="G9" s="84"/>
      <c r="H9" s="31"/>
      <c r="I9" s="31" t="s">
        <v>575</v>
      </c>
      <c r="J9" s="31"/>
      <c r="K9" s="31">
        <v>43</v>
      </c>
    </row>
    <row r="10" spans="1:12">
      <c r="A10" s="31">
        <v>9</v>
      </c>
      <c r="B10" s="31" t="s">
        <v>579</v>
      </c>
      <c r="C10" s="31" t="s">
        <v>580</v>
      </c>
      <c r="D10" s="31" t="s">
        <v>574</v>
      </c>
      <c r="E10" s="31"/>
      <c r="F10" s="31">
        <v>500</v>
      </c>
      <c r="G10" s="84"/>
      <c r="H10" s="31"/>
      <c r="I10" s="31" t="s">
        <v>575</v>
      </c>
      <c r="J10" s="31"/>
      <c r="K10" s="31">
        <v>5</v>
      </c>
    </row>
    <row r="11" spans="1:12">
      <c r="A11" s="31">
        <v>10</v>
      </c>
      <c r="B11" s="31" t="s">
        <v>579</v>
      </c>
      <c r="C11" s="31" t="s">
        <v>580</v>
      </c>
      <c r="D11" s="31" t="s">
        <v>576</v>
      </c>
      <c r="E11" s="31" t="s">
        <v>578</v>
      </c>
      <c r="F11" s="31">
        <v>455</v>
      </c>
      <c r="G11" s="84"/>
      <c r="H11" s="31"/>
      <c r="I11" s="31" t="s">
        <v>575</v>
      </c>
      <c r="J11" s="31"/>
      <c r="K11" s="31">
        <v>5</v>
      </c>
    </row>
    <row r="12" spans="1:12">
      <c r="A12" s="31">
        <v>11</v>
      </c>
      <c r="B12" s="31" t="s">
        <v>579</v>
      </c>
      <c r="C12" s="31" t="s">
        <v>580</v>
      </c>
      <c r="D12" s="31" t="s">
        <v>576</v>
      </c>
      <c r="E12" s="31" t="s">
        <v>578</v>
      </c>
      <c r="F12" s="31">
        <v>528</v>
      </c>
      <c r="G12" s="84"/>
      <c r="H12" s="31"/>
      <c r="I12" s="31" t="s">
        <v>575</v>
      </c>
      <c r="J12" s="31"/>
      <c r="K12" s="31">
        <v>5</v>
      </c>
    </row>
    <row r="13" spans="1:12">
      <c r="A13" s="31">
        <v>12</v>
      </c>
      <c r="B13" s="31" t="s">
        <v>579</v>
      </c>
      <c r="C13" s="31" t="s">
        <v>580</v>
      </c>
      <c r="D13" s="31" t="s">
        <v>576</v>
      </c>
      <c r="E13" s="31" t="s">
        <v>581</v>
      </c>
      <c r="F13" s="31">
        <v>532</v>
      </c>
      <c r="G13" s="84"/>
      <c r="H13" s="31"/>
      <c r="I13" s="31" t="s">
        <v>575</v>
      </c>
      <c r="J13" s="31"/>
      <c r="K13" s="31">
        <v>5</v>
      </c>
    </row>
    <row r="14" spans="1:12">
      <c r="A14" s="31">
        <v>13</v>
      </c>
      <c r="B14" s="31" t="s">
        <v>582</v>
      </c>
      <c r="C14" s="31" t="s">
        <v>583</v>
      </c>
      <c r="D14" s="31" t="s">
        <v>574</v>
      </c>
      <c r="E14" s="31"/>
      <c r="F14" s="31">
        <v>527</v>
      </c>
      <c r="G14" s="84"/>
      <c r="H14" s="31"/>
      <c r="I14" s="31" t="s">
        <v>575</v>
      </c>
      <c r="J14" s="31"/>
      <c r="K14" s="31">
        <v>6</v>
      </c>
    </row>
    <row r="15" spans="1:12">
      <c r="A15" s="31">
        <v>14</v>
      </c>
      <c r="B15" s="31" t="s">
        <v>582</v>
      </c>
      <c r="C15" s="31" t="s">
        <v>583</v>
      </c>
      <c r="D15" s="31" t="s">
        <v>576</v>
      </c>
      <c r="E15" s="31" t="s">
        <v>578</v>
      </c>
      <c r="F15" s="31">
        <v>457</v>
      </c>
      <c r="G15" s="84"/>
      <c r="H15" s="31"/>
      <c r="I15" s="31" t="s">
        <v>575</v>
      </c>
      <c r="J15" s="31"/>
      <c r="K15" s="31">
        <v>6</v>
      </c>
    </row>
    <row r="16" spans="1:12">
      <c r="A16" s="31">
        <v>15</v>
      </c>
      <c r="B16" s="31" t="s">
        <v>582</v>
      </c>
      <c r="C16" s="31" t="s">
        <v>583</v>
      </c>
      <c r="D16" s="31" t="s">
        <v>576</v>
      </c>
      <c r="E16" s="31" t="s">
        <v>578</v>
      </c>
      <c r="F16" s="31">
        <v>556</v>
      </c>
      <c r="G16" s="84"/>
      <c r="H16" s="31"/>
      <c r="I16" s="31" t="s">
        <v>575</v>
      </c>
      <c r="J16" s="31"/>
      <c r="K16" s="31">
        <v>6</v>
      </c>
    </row>
    <row r="17" spans="1:11">
      <c r="A17" s="31">
        <v>16</v>
      </c>
      <c r="B17" s="31" t="s">
        <v>582</v>
      </c>
      <c r="C17" s="31" t="s">
        <v>583</v>
      </c>
      <c r="D17" s="31" t="s">
        <v>576</v>
      </c>
      <c r="E17" s="31" t="s">
        <v>578</v>
      </c>
      <c r="F17" s="31">
        <v>624</v>
      </c>
      <c r="G17" s="84"/>
      <c r="H17" s="31"/>
      <c r="I17" s="31" t="s">
        <v>575</v>
      </c>
      <c r="J17" s="31"/>
      <c r="K17" s="31">
        <v>6</v>
      </c>
    </row>
    <row r="18" spans="1:11">
      <c r="A18" s="31">
        <v>17</v>
      </c>
      <c r="B18" s="31" t="s">
        <v>582</v>
      </c>
      <c r="C18" s="31" t="s">
        <v>583</v>
      </c>
      <c r="D18" s="31" t="s">
        <v>576</v>
      </c>
      <c r="E18" s="31" t="s">
        <v>584</v>
      </c>
      <c r="F18" s="31">
        <v>556</v>
      </c>
      <c r="G18" s="84"/>
      <c r="H18" s="31"/>
      <c r="I18" s="31" t="s">
        <v>575</v>
      </c>
      <c r="J18" s="31"/>
      <c r="K18" s="31">
        <v>6</v>
      </c>
    </row>
    <row r="19" spans="1:11">
      <c r="A19" s="31">
        <v>18</v>
      </c>
      <c r="B19" s="31" t="s">
        <v>582</v>
      </c>
      <c r="C19" s="31" t="s">
        <v>583</v>
      </c>
      <c r="D19" s="31" t="s">
        <v>576</v>
      </c>
      <c r="E19" s="31" t="s">
        <v>581</v>
      </c>
      <c r="F19" s="31">
        <v>624</v>
      </c>
      <c r="G19" s="84"/>
      <c r="H19" s="31"/>
      <c r="I19" s="31" t="s">
        <v>575</v>
      </c>
      <c r="J19" s="31"/>
      <c r="K19" s="31">
        <v>6</v>
      </c>
    </row>
    <row r="20" spans="1:11">
      <c r="A20" s="31">
        <v>19</v>
      </c>
      <c r="B20" s="31" t="s">
        <v>585</v>
      </c>
      <c r="C20" s="31" t="s">
        <v>586</v>
      </c>
      <c r="D20" s="31" t="s">
        <v>574</v>
      </c>
      <c r="E20" s="31"/>
      <c r="F20" s="31">
        <v>488</v>
      </c>
      <c r="G20" s="84"/>
      <c r="H20" s="31"/>
      <c r="I20" s="31" t="s">
        <v>575</v>
      </c>
      <c r="J20" s="31"/>
      <c r="K20" s="31">
        <v>47</v>
      </c>
    </row>
    <row r="21" spans="1:11">
      <c r="A21" s="31">
        <v>20</v>
      </c>
      <c r="B21" s="31" t="s">
        <v>585</v>
      </c>
      <c r="C21" s="31" t="s">
        <v>586</v>
      </c>
      <c r="D21" s="31" t="s">
        <v>576</v>
      </c>
      <c r="E21" s="31" t="s">
        <v>578</v>
      </c>
      <c r="F21" s="31">
        <v>402</v>
      </c>
      <c r="G21" s="84"/>
      <c r="H21" s="31"/>
      <c r="I21" s="31" t="s">
        <v>575</v>
      </c>
      <c r="J21" s="31"/>
      <c r="K21" s="31">
        <v>47</v>
      </c>
    </row>
    <row r="22" spans="1:11">
      <c r="A22" s="31">
        <v>21</v>
      </c>
      <c r="B22" s="31" t="s">
        <v>585</v>
      </c>
      <c r="C22" s="31" t="s">
        <v>587</v>
      </c>
      <c r="D22" s="31" t="s">
        <v>574</v>
      </c>
      <c r="E22" s="31"/>
      <c r="F22" s="31">
        <v>486</v>
      </c>
      <c r="G22" s="84"/>
      <c r="H22" s="31"/>
      <c r="I22" s="31" t="s">
        <v>575</v>
      </c>
      <c r="J22" s="31"/>
      <c r="K22" s="31">
        <v>47</v>
      </c>
    </row>
    <row r="23" spans="1:11">
      <c r="A23" s="31">
        <v>22</v>
      </c>
      <c r="B23" s="31" t="s">
        <v>585</v>
      </c>
      <c r="C23" s="31" t="s">
        <v>587</v>
      </c>
      <c r="D23" s="31" t="s">
        <v>576</v>
      </c>
      <c r="E23" s="31" t="s">
        <v>578</v>
      </c>
      <c r="F23" s="31">
        <v>495</v>
      </c>
      <c r="G23" s="84"/>
      <c r="H23" s="31"/>
      <c r="I23" s="31" t="s">
        <v>575</v>
      </c>
      <c r="J23" s="31"/>
      <c r="K23" s="31">
        <v>47</v>
      </c>
    </row>
    <row r="24" spans="1:11">
      <c r="A24" s="31">
        <v>23</v>
      </c>
      <c r="B24" s="31" t="s">
        <v>588</v>
      </c>
      <c r="C24" s="31" t="s">
        <v>589</v>
      </c>
      <c r="D24" s="31" t="s">
        <v>574</v>
      </c>
      <c r="E24" s="31"/>
      <c r="F24" s="31">
        <v>498</v>
      </c>
      <c r="G24" s="84"/>
      <c r="H24" s="31"/>
      <c r="I24" s="31" t="s">
        <v>575</v>
      </c>
      <c r="J24" s="31"/>
      <c r="K24" s="31">
        <v>47</v>
      </c>
    </row>
    <row r="25" spans="1:11">
      <c r="A25" s="31">
        <v>24</v>
      </c>
      <c r="B25" s="31" t="s">
        <v>588</v>
      </c>
      <c r="C25" s="31" t="s">
        <v>589</v>
      </c>
      <c r="D25" s="31" t="s">
        <v>576</v>
      </c>
      <c r="E25" s="31" t="s">
        <v>578</v>
      </c>
      <c r="F25" s="31">
        <v>494</v>
      </c>
      <c r="G25" s="84"/>
      <c r="H25" s="31"/>
      <c r="I25" s="31" t="s">
        <v>575</v>
      </c>
      <c r="J25" s="31"/>
      <c r="K25" s="31">
        <v>47</v>
      </c>
    </row>
    <row r="26" spans="1:11">
      <c r="A26" s="31">
        <v>25</v>
      </c>
      <c r="B26" s="31" t="s">
        <v>590</v>
      </c>
      <c r="C26" s="31" t="s">
        <v>591</v>
      </c>
      <c r="D26" s="31" t="s">
        <v>574</v>
      </c>
      <c r="E26" s="31"/>
      <c r="F26" s="31">
        <v>487</v>
      </c>
      <c r="G26" s="84"/>
      <c r="H26" s="31"/>
      <c r="I26" s="31" t="s">
        <v>575</v>
      </c>
      <c r="J26" s="31"/>
      <c r="K26" s="31">
        <v>47</v>
      </c>
    </row>
    <row r="27" spans="1:11">
      <c r="A27" s="31">
        <v>26</v>
      </c>
      <c r="B27" s="31" t="s">
        <v>590</v>
      </c>
      <c r="C27" s="31" t="s">
        <v>591</v>
      </c>
      <c r="D27" s="31" t="s">
        <v>576</v>
      </c>
      <c r="E27" s="31" t="s">
        <v>578</v>
      </c>
      <c r="F27" s="31">
        <v>510</v>
      </c>
      <c r="G27" s="84"/>
      <c r="H27" s="31"/>
      <c r="I27" s="31" t="s">
        <v>575</v>
      </c>
      <c r="J27" s="31"/>
      <c r="K27" s="31">
        <v>47</v>
      </c>
    </row>
    <row r="28" spans="1:11">
      <c r="A28" s="31">
        <v>27</v>
      </c>
      <c r="B28" s="31" t="s">
        <v>592</v>
      </c>
      <c r="C28" s="31" t="s">
        <v>593</v>
      </c>
      <c r="D28" s="31" t="s">
        <v>574</v>
      </c>
      <c r="E28" s="31"/>
      <c r="F28" s="31">
        <v>511</v>
      </c>
      <c r="G28" s="84"/>
      <c r="H28" s="31"/>
      <c r="I28" s="31" t="s">
        <v>575</v>
      </c>
      <c r="J28" s="31"/>
      <c r="K28" s="31">
        <v>18</v>
      </c>
    </row>
    <row r="29" spans="1:11">
      <c r="A29" s="31">
        <v>28</v>
      </c>
      <c r="B29" s="31" t="s">
        <v>592</v>
      </c>
      <c r="C29" s="31" t="s">
        <v>593</v>
      </c>
      <c r="D29" s="31" t="s">
        <v>576</v>
      </c>
      <c r="E29" s="31" t="s">
        <v>578</v>
      </c>
      <c r="F29" s="31">
        <v>570</v>
      </c>
      <c r="G29" s="84"/>
      <c r="H29" s="31"/>
      <c r="I29" s="31" t="s">
        <v>575</v>
      </c>
      <c r="J29" s="31"/>
      <c r="K29" s="31">
        <v>18</v>
      </c>
    </row>
    <row r="30" spans="1:11">
      <c r="A30" s="31">
        <v>29</v>
      </c>
      <c r="B30" s="31" t="s">
        <v>592</v>
      </c>
      <c r="C30" s="31" t="s">
        <v>593</v>
      </c>
      <c r="D30" s="31" t="s">
        <v>576</v>
      </c>
      <c r="E30" s="31" t="s">
        <v>584</v>
      </c>
      <c r="F30" s="31">
        <v>435</v>
      </c>
      <c r="G30" s="84"/>
      <c r="H30" s="31"/>
      <c r="I30" s="31" t="s">
        <v>575</v>
      </c>
      <c r="J30" s="31"/>
      <c r="K30" s="31">
        <v>18</v>
      </c>
    </row>
    <row r="31" spans="1:11">
      <c r="A31" s="31">
        <v>30</v>
      </c>
      <c r="B31" s="31" t="s">
        <v>592</v>
      </c>
      <c r="C31" s="31" t="s">
        <v>593</v>
      </c>
      <c r="D31" s="31" t="s">
        <v>576</v>
      </c>
      <c r="E31" s="31" t="s">
        <v>581</v>
      </c>
      <c r="F31" s="31">
        <v>530</v>
      </c>
      <c r="G31" s="84"/>
      <c r="H31" s="31"/>
      <c r="I31" s="31" t="s">
        <v>575</v>
      </c>
      <c r="J31" s="31"/>
      <c r="K31" s="31">
        <v>18</v>
      </c>
    </row>
    <row r="32" spans="1:11">
      <c r="A32" s="31">
        <v>31</v>
      </c>
      <c r="B32" s="31" t="s">
        <v>594</v>
      </c>
      <c r="C32" s="31" t="s">
        <v>595</v>
      </c>
      <c r="D32" s="31" t="s">
        <v>574</v>
      </c>
      <c r="E32" s="31"/>
      <c r="F32" s="31">
        <v>509</v>
      </c>
      <c r="G32" s="84"/>
      <c r="H32" s="31"/>
      <c r="I32" s="31" t="s">
        <v>575</v>
      </c>
      <c r="J32" s="31"/>
      <c r="K32" s="31">
        <v>40</v>
      </c>
    </row>
    <row r="33" spans="1:11">
      <c r="A33" s="31">
        <v>32</v>
      </c>
      <c r="B33" s="31" t="s">
        <v>594</v>
      </c>
      <c r="C33" s="31" t="s">
        <v>595</v>
      </c>
      <c r="D33" s="31" t="s">
        <v>576</v>
      </c>
      <c r="E33" s="31" t="s">
        <v>578</v>
      </c>
      <c r="F33" s="31">
        <v>377</v>
      </c>
      <c r="G33" s="84"/>
      <c r="H33" s="31"/>
      <c r="I33" s="31" t="s">
        <v>575</v>
      </c>
      <c r="J33" s="31"/>
      <c r="K33" s="31">
        <v>40</v>
      </c>
    </row>
    <row r="34" spans="1:11">
      <c r="A34" s="31">
        <v>33</v>
      </c>
      <c r="B34" s="31" t="s">
        <v>594</v>
      </c>
      <c r="C34" s="31" t="s">
        <v>595</v>
      </c>
      <c r="D34" s="31" t="s">
        <v>576</v>
      </c>
      <c r="E34" s="31" t="s">
        <v>578</v>
      </c>
      <c r="F34" s="31">
        <v>409</v>
      </c>
      <c r="G34" s="84"/>
      <c r="H34" s="31"/>
      <c r="I34" s="31" t="s">
        <v>575</v>
      </c>
      <c r="J34" s="31"/>
      <c r="K34" s="31">
        <v>40</v>
      </c>
    </row>
    <row r="35" spans="1:11">
      <c r="A35" s="31">
        <v>34</v>
      </c>
      <c r="B35" s="31" t="s">
        <v>594</v>
      </c>
      <c r="C35" s="31" t="s">
        <v>595</v>
      </c>
      <c r="D35" s="31" t="s">
        <v>576</v>
      </c>
      <c r="E35" s="31" t="s">
        <v>578</v>
      </c>
      <c r="F35" s="31">
        <v>443</v>
      </c>
      <c r="G35" s="84"/>
      <c r="H35" s="31"/>
      <c r="I35" s="31" t="s">
        <v>575</v>
      </c>
      <c r="J35" s="31"/>
      <c r="K35" s="31">
        <v>40</v>
      </c>
    </row>
    <row r="36" spans="1:11">
      <c r="A36" s="31">
        <v>35</v>
      </c>
      <c r="B36" s="31" t="s">
        <v>594</v>
      </c>
      <c r="C36" s="31" t="s">
        <v>595</v>
      </c>
      <c r="D36" s="31" t="s">
        <v>576</v>
      </c>
      <c r="E36" s="31" t="s">
        <v>578</v>
      </c>
      <c r="F36" s="31">
        <v>495</v>
      </c>
      <c r="G36" s="84"/>
      <c r="H36" s="31"/>
      <c r="I36" s="31" t="s">
        <v>575</v>
      </c>
      <c r="J36" s="31"/>
      <c r="K36" s="31">
        <v>40</v>
      </c>
    </row>
    <row r="37" spans="1:11">
      <c r="A37" s="31">
        <v>36</v>
      </c>
      <c r="B37" s="31" t="s">
        <v>594</v>
      </c>
      <c r="C37" s="31" t="s">
        <v>595</v>
      </c>
      <c r="D37" s="31" t="s">
        <v>576</v>
      </c>
      <c r="E37" s="31" t="s">
        <v>578</v>
      </c>
      <c r="F37" s="31">
        <v>528</v>
      </c>
      <c r="G37" s="84"/>
      <c r="H37" s="31"/>
      <c r="I37" s="31" t="s">
        <v>575</v>
      </c>
      <c r="J37" s="31"/>
      <c r="K37" s="31">
        <v>40</v>
      </c>
    </row>
    <row r="38" spans="1:11">
      <c r="A38" s="31">
        <v>37</v>
      </c>
      <c r="B38" s="31" t="s">
        <v>594</v>
      </c>
      <c r="C38" s="31" t="s">
        <v>595</v>
      </c>
      <c r="D38" s="31" t="s">
        <v>576</v>
      </c>
      <c r="E38" s="31" t="s">
        <v>584</v>
      </c>
      <c r="F38" s="31">
        <v>495</v>
      </c>
      <c r="G38" s="84"/>
      <c r="H38" s="31"/>
      <c r="I38" s="31" t="s">
        <v>575</v>
      </c>
      <c r="J38" s="31"/>
      <c r="K38" s="31">
        <v>40</v>
      </c>
    </row>
    <row r="39" spans="1:11">
      <c r="A39" s="31">
        <v>38</v>
      </c>
      <c r="B39" s="31" t="s">
        <v>594</v>
      </c>
      <c r="C39" s="31" t="s">
        <v>595</v>
      </c>
      <c r="D39" s="31" t="s">
        <v>576</v>
      </c>
      <c r="E39" s="31" t="s">
        <v>584</v>
      </c>
      <c r="F39" s="31">
        <v>528</v>
      </c>
      <c r="G39" s="84"/>
      <c r="H39" s="31"/>
      <c r="I39" s="31" t="s">
        <v>575</v>
      </c>
      <c r="J39" s="31"/>
      <c r="K39" s="31">
        <v>40</v>
      </c>
    </row>
    <row r="40" spans="1:11">
      <c r="A40" s="31">
        <v>39</v>
      </c>
      <c r="B40" s="31" t="s">
        <v>594</v>
      </c>
      <c r="C40" s="31" t="s">
        <v>595</v>
      </c>
      <c r="D40" s="31" t="s">
        <v>576</v>
      </c>
      <c r="E40" s="31" t="s">
        <v>584</v>
      </c>
      <c r="F40" s="31">
        <v>578</v>
      </c>
      <c r="G40" s="84"/>
      <c r="H40" s="31"/>
      <c r="I40" s="31" t="s">
        <v>575</v>
      </c>
      <c r="J40" s="31"/>
      <c r="K40" s="31">
        <v>40</v>
      </c>
    </row>
    <row r="41" spans="1:11">
      <c r="A41" s="31">
        <v>40</v>
      </c>
      <c r="B41" s="31" t="s">
        <v>596</v>
      </c>
      <c r="C41" s="31" t="s">
        <v>597</v>
      </c>
      <c r="D41" s="31" t="s">
        <v>574</v>
      </c>
      <c r="E41" s="31"/>
      <c r="F41" s="31">
        <v>507</v>
      </c>
      <c r="G41" s="84"/>
      <c r="H41" s="31"/>
      <c r="I41" s="31" t="s">
        <v>575</v>
      </c>
      <c r="J41" s="31"/>
      <c r="K41" s="31">
        <v>40</v>
      </c>
    </row>
    <row r="42" spans="1:11">
      <c r="A42" s="31">
        <v>41</v>
      </c>
      <c r="B42" s="31" t="s">
        <v>596</v>
      </c>
      <c r="C42" s="31" t="s">
        <v>597</v>
      </c>
      <c r="D42" s="31" t="s">
        <v>576</v>
      </c>
      <c r="E42" s="31" t="s">
        <v>578</v>
      </c>
      <c r="F42" s="31">
        <v>368</v>
      </c>
      <c r="G42" s="84"/>
      <c r="H42" s="31"/>
      <c r="I42" s="31" t="s">
        <v>575</v>
      </c>
      <c r="J42" s="31"/>
      <c r="K42" s="31">
        <v>40</v>
      </c>
    </row>
    <row r="43" spans="1:11">
      <c r="A43" s="31">
        <v>42</v>
      </c>
      <c r="B43" s="31" t="s">
        <v>596</v>
      </c>
      <c r="C43" s="31" t="s">
        <v>597</v>
      </c>
      <c r="D43" s="31" t="s">
        <v>576</v>
      </c>
      <c r="E43" s="31" t="s">
        <v>578</v>
      </c>
      <c r="F43" s="31">
        <v>452</v>
      </c>
      <c r="G43" s="84"/>
      <c r="H43" s="31"/>
      <c r="I43" s="31" t="s">
        <v>575</v>
      </c>
      <c r="J43" s="31"/>
      <c r="K43" s="31">
        <v>40</v>
      </c>
    </row>
    <row r="44" spans="1:11">
      <c r="A44" s="31">
        <v>43</v>
      </c>
      <c r="B44" s="31" t="s">
        <v>596</v>
      </c>
      <c r="C44" s="31" t="s">
        <v>597</v>
      </c>
      <c r="D44" s="31" t="s">
        <v>576</v>
      </c>
      <c r="E44" s="31" t="s">
        <v>578</v>
      </c>
      <c r="F44" s="31">
        <v>461</v>
      </c>
      <c r="G44" s="84"/>
      <c r="H44" s="31"/>
      <c r="I44" s="31" t="s">
        <v>575</v>
      </c>
      <c r="J44" s="31"/>
      <c r="K44" s="31">
        <v>40</v>
      </c>
    </row>
    <row r="45" spans="1:11">
      <c r="A45" s="31">
        <v>44</v>
      </c>
      <c r="B45" s="31" t="s">
        <v>596</v>
      </c>
      <c r="C45" s="31" t="s">
        <v>597</v>
      </c>
      <c r="D45" s="31" t="s">
        <v>576</v>
      </c>
      <c r="E45" s="31" t="s">
        <v>578</v>
      </c>
      <c r="F45" s="31">
        <v>481</v>
      </c>
      <c r="G45" s="84"/>
      <c r="H45" s="31"/>
      <c r="I45" s="31" t="s">
        <v>575</v>
      </c>
      <c r="J45" s="31"/>
      <c r="K45" s="31">
        <v>40</v>
      </c>
    </row>
    <row r="46" spans="1:11">
      <c r="A46" s="31">
        <v>45</v>
      </c>
      <c r="B46" s="31" t="s">
        <v>596</v>
      </c>
      <c r="C46" s="31" t="s">
        <v>597</v>
      </c>
      <c r="D46" s="31" t="s">
        <v>576</v>
      </c>
      <c r="E46" s="31" t="s">
        <v>578</v>
      </c>
      <c r="F46" s="31">
        <v>531</v>
      </c>
      <c r="G46" s="84"/>
      <c r="H46" s="31"/>
      <c r="I46" s="31" t="s">
        <v>575</v>
      </c>
      <c r="J46" s="31"/>
      <c r="K46" s="31">
        <v>40</v>
      </c>
    </row>
    <row r="47" spans="1:11">
      <c r="A47" s="31">
        <v>46</v>
      </c>
      <c r="B47" s="31" t="s">
        <v>596</v>
      </c>
      <c r="C47" s="31" t="s">
        <v>597</v>
      </c>
      <c r="D47" s="31" t="s">
        <v>576</v>
      </c>
      <c r="E47" s="31" t="s">
        <v>578</v>
      </c>
      <c r="F47" s="31">
        <v>557</v>
      </c>
      <c r="G47" s="84"/>
      <c r="H47" s="31"/>
      <c r="I47" s="31" t="s">
        <v>575</v>
      </c>
      <c r="J47" s="31"/>
      <c r="K47" s="31">
        <v>40</v>
      </c>
    </row>
    <row r="48" spans="1:11">
      <c r="A48" s="31">
        <v>47</v>
      </c>
      <c r="B48" s="31" t="s">
        <v>596</v>
      </c>
      <c r="C48" s="31" t="s">
        <v>597</v>
      </c>
      <c r="D48" s="31" t="s">
        <v>576</v>
      </c>
      <c r="E48" s="31" t="s">
        <v>584</v>
      </c>
      <c r="F48" s="31">
        <v>452</v>
      </c>
      <c r="G48" s="84"/>
      <c r="H48" s="31"/>
      <c r="I48" s="31" t="s">
        <v>575</v>
      </c>
      <c r="J48" s="31"/>
      <c r="K48" s="31">
        <v>40</v>
      </c>
    </row>
    <row r="49" spans="1:11">
      <c r="A49" s="31">
        <v>48</v>
      </c>
      <c r="B49" s="31" t="s">
        <v>596</v>
      </c>
      <c r="C49" s="31" t="s">
        <v>597</v>
      </c>
      <c r="D49" s="31" t="s">
        <v>576</v>
      </c>
      <c r="E49" s="31" t="s">
        <v>584</v>
      </c>
      <c r="F49" s="31">
        <v>461</v>
      </c>
      <c r="G49" s="84"/>
      <c r="H49" s="31"/>
      <c r="I49" s="31" t="s">
        <v>575</v>
      </c>
      <c r="J49" s="31"/>
      <c r="K49" s="31">
        <v>40</v>
      </c>
    </row>
    <row r="50" spans="1:11">
      <c r="A50" s="31">
        <v>49</v>
      </c>
      <c r="B50" s="31" t="s">
        <v>596</v>
      </c>
      <c r="C50" s="31" t="s">
        <v>597</v>
      </c>
      <c r="D50" s="31" t="s">
        <v>576</v>
      </c>
      <c r="E50" s="31" t="s">
        <v>584</v>
      </c>
      <c r="F50" s="31">
        <v>531</v>
      </c>
      <c r="G50" s="84"/>
      <c r="H50" s="31"/>
      <c r="I50" s="31" t="s">
        <v>575</v>
      </c>
      <c r="J50" s="31"/>
      <c r="K50" s="31">
        <v>40</v>
      </c>
    </row>
    <row r="51" spans="1:11">
      <c r="A51" s="31">
        <v>50</v>
      </c>
      <c r="B51" s="31" t="s">
        <v>596</v>
      </c>
      <c r="C51" s="31" t="s">
        <v>597</v>
      </c>
      <c r="D51" s="31" t="s">
        <v>576</v>
      </c>
      <c r="E51" s="31" t="s">
        <v>584</v>
      </c>
      <c r="F51" s="31">
        <v>557</v>
      </c>
      <c r="G51" s="84"/>
      <c r="H51" s="31"/>
      <c r="I51" s="31" t="s">
        <v>575</v>
      </c>
      <c r="J51" s="31"/>
      <c r="K51" s="31">
        <v>40</v>
      </c>
    </row>
    <row r="52" spans="1:11">
      <c r="A52" s="31">
        <v>51</v>
      </c>
      <c r="B52" s="31" t="s">
        <v>598</v>
      </c>
      <c r="C52" s="31" t="s">
        <v>599</v>
      </c>
      <c r="D52" s="31" t="s">
        <v>574</v>
      </c>
      <c r="E52" s="31"/>
      <c r="F52" s="31">
        <v>493</v>
      </c>
      <c r="G52" s="84"/>
      <c r="H52" s="31"/>
      <c r="I52" s="31" t="s">
        <v>575</v>
      </c>
      <c r="J52" s="31"/>
      <c r="K52" s="31">
        <v>32</v>
      </c>
    </row>
    <row r="53" spans="1:11">
      <c r="A53" s="31">
        <v>52</v>
      </c>
      <c r="B53" s="31" t="s">
        <v>598</v>
      </c>
      <c r="C53" s="31" t="s">
        <v>599</v>
      </c>
      <c r="D53" s="31" t="s">
        <v>576</v>
      </c>
      <c r="E53" s="31" t="s">
        <v>578</v>
      </c>
      <c r="F53" s="31">
        <v>368</v>
      </c>
      <c r="G53" s="84"/>
      <c r="H53" s="31"/>
      <c r="I53" s="31" t="s">
        <v>575</v>
      </c>
      <c r="J53" s="31"/>
      <c r="K53" s="31">
        <v>32</v>
      </c>
    </row>
    <row r="54" spans="1:11">
      <c r="A54" s="31">
        <v>53</v>
      </c>
      <c r="B54" s="31" t="s">
        <v>598</v>
      </c>
      <c r="C54" s="31" t="s">
        <v>599</v>
      </c>
      <c r="D54" s="31" t="s">
        <v>576</v>
      </c>
      <c r="E54" s="31" t="s">
        <v>584</v>
      </c>
      <c r="F54" s="31">
        <v>482</v>
      </c>
      <c r="G54" s="84"/>
      <c r="H54" s="31"/>
      <c r="I54" s="31" t="s">
        <v>575</v>
      </c>
      <c r="J54" s="31"/>
      <c r="K54" s="31">
        <v>32</v>
      </c>
    </row>
    <row r="55" spans="1:11">
      <c r="A55" s="31">
        <v>54</v>
      </c>
      <c r="B55" s="31" t="s">
        <v>598</v>
      </c>
      <c r="C55" s="31" t="s">
        <v>599</v>
      </c>
      <c r="D55" s="31" t="s">
        <v>576</v>
      </c>
      <c r="E55" s="31" t="s">
        <v>584</v>
      </c>
      <c r="F55" s="31">
        <v>503</v>
      </c>
      <c r="G55" s="84"/>
      <c r="H55" s="31"/>
      <c r="I55" s="31" t="s">
        <v>575</v>
      </c>
      <c r="J55" s="31"/>
      <c r="K55" s="31">
        <v>32</v>
      </c>
    </row>
    <row r="56" spans="1:11">
      <c r="A56" s="31">
        <v>55</v>
      </c>
      <c r="B56" s="31" t="s">
        <v>600</v>
      </c>
      <c r="C56" s="31" t="s">
        <v>601</v>
      </c>
      <c r="D56" s="31" t="s">
        <v>574</v>
      </c>
      <c r="E56" s="31"/>
      <c r="F56" s="31">
        <v>509</v>
      </c>
      <c r="G56" s="84"/>
      <c r="H56" s="31"/>
      <c r="I56" s="31" t="s">
        <v>575</v>
      </c>
      <c r="J56" s="31"/>
      <c r="K56" s="31">
        <v>40</v>
      </c>
    </row>
    <row r="57" spans="1:11">
      <c r="A57" s="31">
        <v>56</v>
      </c>
      <c r="B57" s="31" t="s">
        <v>600</v>
      </c>
      <c r="C57" s="31" t="s">
        <v>601</v>
      </c>
      <c r="D57" s="31" t="s">
        <v>576</v>
      </c>
      <c r="E57" s="31" t="s">
        <v>578</v>
      </c>
      <c r="F57" s="31">
        <v>422</v>
      </c>
      <c r="G57" s="84"/>
      <c r="H57" s="31"/>
      <c r="I57" s="31" t="s">
        <v>575</v>
      </c>
      <c r="J57" s="31"/>
      <c r="K57" s="31">
        <v>40</v>
      </c>
    </row>
    <row r="58" spans="1:11">
      <c r="A58" s="31">
        <v>57</v>
      </c>
      <c r="B58" s="31" t="s">
        <v>600</v>
      </c>
      <c r="C58" s="31" t="s">
        <v>601</v>
      </c>
      <c r="D58" s="31" t="s">
        <v>576</v>
      </c>
      <c r="E58" s="31" t="s">
        <v>578</v>
      </c>
      <c r="F58" s="31">
        <v>508</v>
      </c>
      <c r="G58" s="84"/>
      <c r="H58" s="31"/>
      <c r="I58" s="31" t="s">
        <v>575</v>
      </c>
      <c r="J58" s="31"/>
      <c r="K58" s="31">
        <v>40</v>
      </c>
    </row>
    <row r="59" spans="1:11">
      <c r="A59" s="31">
        <v>58</v>
      </c>
      <c r="B59" s="31" t="s">
        <v>600</v>
      </c>
      <c r="C59" s="31" t="s">
        <v>601</v>
      </c>
      <c r="D59" s="31" t="s">
        <v>576</v>
      </c>
      <c r="E59" s="31" t="s">
        <v>581</v>
      </c>
      <c r="F59" s="31">
        <v>508</v>
      </c>
      <c r="G59" s="84"/>
      <c r="H59" s="31"/>
      <c r="I59" s="31" t="s">
        <v>575</v>
      </c>
      <c r="J59" s="31"/>
      <c r="K59" s="31">
        <v>40</v>
      </c>
    </row>
    <row r="60" spans="1:11">
      <c r="A60" s="31">
        <v>59</v>
      </c>
      <c r="B60" s="31" t="s">
        <v>602</v>
      </c>
      <c r="C60" s="31" t="s">
        <v>603</v>
      </c>
      <c r="D60" s="31" t="s">
        <v>574</v>
      </c>
      <c r="E60" s="31"/>
      <c r="F60" s="31">
        <v>507</v>
      </c>
      <c r="G60" s="84"/>
      <c r="H60" s="31"/>
      <c r="I60" s="31" t="s">
        <v>575</v>
      </c>
      <c r="J60" s="31"/>
      <c r="K60" s="31">
        <v>40</v>
      </c>
    </row>
    <row r="61" spans="1:11">
      <c r="A61" s="31">
        <v>60</v>
      </c>
      <c r="B61" s="31" t="s">
        <v>602</v>
      </c>
      <c r="C61" s="31" t="s">
        <v>603</v>
      </c>
      <c r="D61" s="31" t="s">
        <v>576</v>
      </c>
      <c r="E61" s="31" t="s">
        <v>578</v>
      </c>
      <c r="F61" s="31">
        <v>377</v>
      </c>
      <c r="G61" s="84"/>
      <c r="H61" s="31"/>
      <c r="I61" s="31" t="s">
        <v>575</v>
      </c>
      <c r="J61" s="31"/>
      <c r="K61" s="31">
        <v>40</v>
      </c>
    </row>
    <row r="62" spans="1:11">
      <c r="A62" s="31">
        <v>61</v>
      </c>
      <c r="B62" s="31" t="s">
        <v>602</v>
      </c>
      <c r="C62" s="31" t="s">
        <v>603</v>
      </c>
      <c r="D62" s="31" t="s">
        <v>576</v>
      </c>
      <c r="E62" s="31" t="s">
        <v>578</v>
      </c>
      <c r="F62" s="31">
        <v>526</v>
      </c>
      <c r="G62" s="84"/>
      <c r="H62" s="31"/>
      <c r="I62" s="31" t="s">
        <v>575</v>
      </c>
      <c r="J62" s="31"/>
      <c r="K62" s="31">
        <v>40</v>
      </c>
    </row>
    <row r="63" spans="1:11">
      <c r="A63" s="31">
        <v>62</v>
      </c>
      <c r="B63" s="31" t="s">
        <v>602</v>
      </c>
      <c r="C63" s="31" t="s">
        <v>603</v>
      </c>
      <c r="D63" s="31" t="s">
        <v>576</v>
      </c>
      <c r="E63" s="31" t="s">
        <v>578</v>
      </c>
      <c r="F63" s="31">
        <v>572</v>
      </c>
      <c r="G63" s="84"/>
      <c r="H63" s="31"/>
      <c r="I63" s="31" t="s">
        <v>575</v>
      </c>
      <c r="J63" s="31"/>
      <c r="K63" s="31">
        <v>40</v>
      </c>
    </row>
    <row r="64" spans="1:11">
      <c r="A64" s="31">
        <v>63</v>
      </c>
      <c r="B64" s="31" t="s">
        <v>602</v>
      </c>
      <c r="C64" s="31" t="s">
        <v>603</v>
      </c>
      <c r="D64" s="31" t="s">
        <v>576</v>
      </c>
      <c r="E64" s="31" t="s">
        <v>584</v>
      </c>
      <c r="F64" s="31">
        <v>483</v>
      </c>
      <c r="G64" s="84"/>
      <c r="H64" s="31"/>
      <c r="I64" s="31" t="s">
        <v>575</v>
      </c>
      <c r="J64" s="31"/>
      <c r="K64" s="31">
        <v>40</v>
      </c>
    </row>
    <row r="65" spans="1:11">
      <c r="A65" s="31">
        <v>64</v>
      </c>
      <c r="B65" s="31" t="s">
        <v>602</v>
      </c>
      <c r="C65" s="31" t="s">
        <v>603</v>
      </c>
      <c r="D65" s="31" t="s">
        <v>576</v>
      </c>
      <c r="E65" s="31" t="s">
        <v>584</v>
      </c>
      <c r="F65" s="31">
        <v>526</v>
      </c>
      <c r="G65" s="84"/>
      <c r="H65" s="31"/>
      <c r="I65" s="31" t="s">
        <v>575</v>
      </c>
      <c r="J65" s="31"/>
      <c r="K65" s="31">
        <v>40</v>
      </c>
    </row>
    <row r="66" spans="1:11">
      <c r="A66" s="31">
        <v>65</v>
      </c>
      <c r="B66" s="31" t="s">
        <v>602</v>
      </c>
      <c r="C66" s="31" t="s">
        <v>603</v>
      </c>
      <c r="D66" s="31" t="s">
        <v>576</v>
      </c>
      <c r="E66" s="31" t="s">
        <v>584</v>
      </c>
      <c r="F66" s="31">
        <v>572</v>
      </c>
      <c r="G66" s="84"/>
      <c r="H66" s="31"/>
      <c r="I66" s="31" t="s">
        <v>575</v>
      </c>
      <c r="J66" s="31"/>
      <c r="K66" s="31">
        <v>40</v>
      </c>
    </row>
    <row r="67" spans="1:11">
      <c r="A67" s="31">
        <v>66</v>
      </c>
      <c r="B67" s="31" t="s">
        <v>602</v>
      </c>
      <c r="C67" s="31" t="s">
        <v>603</v>
      </c>
      <c r="D67" s="31" t="s">
        <v>576</v>
      </c>
      <c r="E67" s="31" t="s">
        <v>584</v>
      </c>
      <c r="F67" s="31">
        <v>545</v>
      </c>
      <c r="G67" s="84"/>
      <c r="H67" s="31"/>
      <c r="I67" s="31" t="s">
        <v>575</v>
      </c>
      <c r="J67" s="31"/>
      <c r="K67" s="31">
        <v>40</v>
      </c>
    </row>
    <row r="68" spans="1:11">
      <c r="A68" s="31">
        <v>67</v>
      </c>
      <c r="B68" s="31" t="s">
        <v>604</v>
      </c>
      <c r="C68" s="31" t="s">
        <v>605</v>
      </c>
      <c r="D68" s="31" t="s">
        <v>574</v>
      </c>
      <c r="E68" s="31"/>
      <c r="F68" s="31">
        <v>495</v>
      </c>
      <c r="G68" s="84"/>
      <c r="H68" s="31"/>
      <c r="I68" s="31" t="s">
        <v>575</v>
      </c>
      <c r="J68" s="31"/>
      <c r="K68" s="31">
        <v>32</v>
      </c>
    </row>
    <row r="69" spans="1:11">
      <c r="A69" s="31">
        <v>68</v>
      </c>
      <c r="B69" s="31" t="s">
        <v>604</v>
      </c>
      <c r="C69" s="31" t="s">
        <v>605</v>
      </c>
      <c r="D69" s="31" t="s">
        <v>576</v>
      </c>
      <c r="E69" s="31" t="s">
        <v>578</v>
      </c>
      <c r="F69" s="31">
        <v>467</v>
      </c>
      <c r="G69" s="84"/>
      <c r="H69" s="31"/>
      <c r="I69" s="31" t="s">
        <v>575</v>
      </c>
      <c r="J69" s="31"/>
      <c r="K69" s="31">
        <v>32</v>
      </c>
    </row>
    <row r="70" spans="1:11">
      <c r="A70" s="31">
        <v>69</v>
      </c>
      <c r="B70" s="31" t="s">
        <v>604</v>
      </c>
      <c r="C70" s="31" t="s">
        <v>605</v>
      </c>
      <c r="D70" s="31" t="s">
        <v>576</v>
      </c>
      <c r="E70" s="31" t="s">
        <v>581</v>
      </c>
      <c r="F70" s="31">
        <v>513</v>
      </c>
      <c r="G70" s="84"/>
      <c r="H70" s="31"/>
      <c r="I70" s="31" t="s">
        <v>575</v>
      </c>
      <c r="J70" s="31"/>
      <c r="K70" s="31">
        <v>32</v>
      </c>
    </row>
    <row r="71" spans="1:11">
      <c r="A71" s="31">
        <v>70</v>
      </c>
      <c r="B71" s="31" t="s">
        <v>606</v>
      </c>
      <c r="C71" s="31" t="s">
        <v>607</v>
      </c>
      <c r="D71" s="31" t="s">
        <v>574</v>
      </c>
      <c r="E71" s="31"/>
      <c r="F71" s="31">
        <v>502</v>
      </c>
      <c r="G71" s="84"/>
      <c r="H71" s="31"/>
      <c r="I71" s="31" t="s">
        <v>575</v>
      </c>
      <c r="J71" s="31"/>
      <c r="K71" s="31">
        <v>32</v>
      </c>
    </row>
    <row r="72" spans="1:11">
      <c r="A72" s="31">
        <v>71</v>
      </c>
      <c r="B72" s="31" t="s">
        <v>606</v>
      </c>
      <c r="C72" s="31" t="s">
        <v>607</v>
      </c>
      <c r="D72" s="31" t="s">
        <v>576</v>
      </c>
      <c r="E72" s="31" t="s">
        <v>578</v>
      </c>
      <c r="F72" s="31">
        <v>448</v>
      </c>
      <c r="G72" s="84"/>
      <c r="H72" s="31"/>
      <c r="I72" s="31" t="s">
        <v>575</v>
      </c>
      <c r="J72" s="31"/>
      <c r="K72" s="31">
        <v>32</v>
      </c>
    </row>
    <row r="73" spans="1:11">
      <c r="A73" s="31">
        <v>72</v>
      </c>
      <c r="B73" s="31" t="s">
        <v>606</v>
      </c>
      <c r="C73" s="31" t="s">
        <v>607</v>
      </c>
      <c r="D73" s="31" t="s">
        <v>576</v>
      </c>
      <c r="E73" s="31" t="s">
        <v>584</v>
      </c>
      <c r="F73" s="31">
        <v>514</v>
      </c>
      <c r="G73" s="84"/>
      <c r="H73" s="31"/>
      <c r="I73" s="31" t="s">
        <v>575</v>
      </c>
      <c r="J73" s="31"/>
      <c r="K73" s="31">
        <v>32</v>
      </c>
    </row>
    <row r="74" spans="1:11">
      <c r="A74" s="31">
        <v>73</v>
      </c>
      <c r="B74" s="31" t="s">
        <v>606</v>
      </c>
      <c r="C74" s="31" t="s">
        <v>607</v>
      </c>
      <c r="D74" s="31" t="s">
        <v>576</v>
      </c>
      <c r="E74" s="31" t="s">
        <v>584</v>
      </c>
      <c r="F74" s="31">
        <v>506</v>
      </c>
      <c r="G74" s="84"/>
      <c r="H74" s="31"/>
      <c r="I74" s="31" t="s">
        <v>575</v>
      </c>
      <c r="J74" s="31"/>
      <c r="K74" s="31">
        <v>32</v>
      </c>
    </row>
    <row r="75" spans="1:11">
      <c r="A75" s="31">
        <v>74</v>
      </c>
      <c r="B75" s="31" t="s">
        <v>608</v>
      </c>
      <c r="C75" s="31" t="s">
        <v>609</v>
      </c>
      <c r="D75" s="31" t="s">
        <v>574</v>
      </c>
      <c r="E75" s="31"/>
      <c r="F75" s="31">
        <v>490</v>
      </c>
      <c r="G75" s="84"/>
      <c r="H75" s="31"/>
      <c r="I75" s="31" t="s">
        <v>575</v>
      </c>
      <c r="J75" s="31"/>
      <c r="K75" s="31">
        <v>32</v>
      </c>
    </row>
    <row r="76" spans="1:11">
      <c r="A76" s="31">
        <v>75</v>
      </c>
      <c r="B76" s="31" t="s">
        <v>608</v>
      </c>
      <c r="C76" s="31" t="s">
        <v>609</v>
      </c>
      <c r="D76" s="31" t="s">
        <v>576</v>
      </c>
      <c r="E76" s="31" t="s">
        <v>578</v>
      </c>
      <c r="F76" s="31">
        <v>446</v>
      </c>
      <c r="G76" s="84"/>
      <c r="H76" s="31"/>
      <c r="I76" s="31" t="s">
        <v>575</v>
      </c>
      <c r="J76" s="31"/>
      <c r="K76" s="31">
        <v>32</v>
      </c>
    </row>
    <row r="77" spans="1:11">
      <c r="A77" s="31">
        <v>76</v>
      </c>
      <c r="B77" s="31" t="s">
        <v>608</v>
      </c>
      <c r="C77" s="31" t="s">
        <v>609</v>
      </c>
      <c r="D77" s="31" t="s">
        <v>576</v>
      </c>
      <c r="E77" s="31" t="s">
        <v>581</v>
      </c>
      <c r="F77" s="31">
        <v>512</v>
      </c>
      <c r="G77" s="84"/>
      <c r="H77" s="31"/>
      <c r="I77" s="31" t="s">
        <v>575</v>
      </c>
      <c r="J77" s="31"/>
      <c r="K77" s="31">
        <v>32</v>
      </c>
    </row>
    <row r="78" spans="1:11">
      <c r="A78" s="31">
        <v>77</v>
      </c>
      <c r="B78" s="31" t="s">
        <v>610</v>
      </c>
      <c r="C78" s="31" t="s">
        <v>611</v>
      </c>
      <c r="D78" s="31" t="s">
        <v>574</v>
      </c>
      <c r="E78" s="31"/>
      <c r="F78" s="31">
        <v>540</v>
      </c>
      <c r="G78" s="84"/>
      <c r="H78" s="31"/>
      <c r="I78" s="31" t="s">
        <v>575</v>
      </c>
      <c r="J78" s="31"/>
      <c r="K78" s="31">
        <v>19</v>
      </c>
    </row>
    <row r="79" spans="1:11">
      <c r="A79" s="31">
        <v>78</v>
      </c>
      <c r="B79" s="31" t="s">
        <v>610</v>
      </c>
      <c r="C79" s="31" t="s">
        <v>611</v>
      </c>
      <c r="D79" s="31" t="s">
        <v>576</v>
      </c>
      <c r="E79" s="31" t="s">
        <v>578</v>
      </c>
      <c r="F79" s="31">
        <v>479</v>
      </c>
      <c r="G79" s="84"/>
      <c r="H79" s="31"/>
      <c r="I79" s="31" t="s">
        <v>575</v>
      </c>
      <c r="J79" s="31"/>
      <c r="K79" s="31">
        <v>19</v>
      </c>
    </row>
    <row r="80" spans="1:11">
      <c r="A80" s="31">
        <v>79</v>
      </c>
      <c r="B80" s="31" t="s">
        <v>610</v>
      </c>
      <c r="C80" s="31" t="s">
        <v>611</v>
      </c>
      <c r="D80" s="31" t="s">
        <v>576</v>
      </c>
      <c r="E80" s="31" t="s">
        <v>578</v>
      </c>
      <c r="F80" s="31">
        <v>558</v>
      </c>
      <c r="G80" s="84"/>
      <c r="H80" s="31"/>
      <c r="I80" s="31" t="s">
        <v>575</v>
      </c>
      <c r="J80" s="31"/>
      <c r="K80" s="31">
        <v>19</v>
      </c>
    </row>
    <row r="81" spans="1:11">
      <c r="A81" s="31">
        <v>80</v>
      </c>
      <c r="B81" s="31" t="s">
        <v>610</v>
      </c>
      <c r="C81" s="31" t="s">
        <v>611</v>
      </c>
      <c r="D81" s="31" t="s">
        <v>576</v>
      </c>
      <c r="E81" s="31" t="s">
        <v>578</v>
      </c>
      <c r="F81" s="31">
        <v>623</v>
      </c>
      <c r="G81" s="84"/>
      <c r="H81" s="31"/>
      <c r="I81" s="31" t="s">
        <v>575</v>
      </c>
      <c r="J81" s="31"/>
      <c r="K81" s="31">
        <v>19</v>
      </c>
    </row>
    <row r="82" spans="1:11">
      <c r="A82" s="31">
        <v>81</v>
      </c>
      <c r="B82" s="31" t="s">
        <v>612</v>
      </c>
      <c r="C82" s="31" t="s">
        <v>613</v>
      </c>
      <c r="D82" s="31" t="s">
        <v>574</v>
      </c>
      <c r="E82" s="31"/>
      <c r="F82" s="31">
        <v>520</v>
      </c>
      <c r="G82" s="84"/>
      <c r="H82" s="31"/>
      <c r="I82" s="31" t="s">
        <v>575</v>
      </c>
      <c r="J82" s="31"/>
      <c r="K82" s="31">
        <v>37</v>
      </c>
    </row>
    <row r="83" spans="1:11">
      <c r="A83" s="31">
        <v>82</v>
      </c>
      <c r="B83" s="31" t="s">
        <v>612</v>
      </c>
      <c r="C83" s="31" t="s">
        <v>613</v>
      </c>
      <c r="D83" s="31" t="s">
        <v>576</v>
      </c>
      <c r="E83" s="31" t="s">
        <v>578</v>
      </c>
      <c r="F83" s="31">
        <v>449</v>
      </c>
      <c r="G83" s="84"/>
      <c r="H83" s="31"/>
      <c r="I83" s="31" t="s">
        <v>575</v>
      </c>
      <c r="J83" s="31"/>
      <c r="K83" s="31">
        <v>37</v>
      </c>
    </row>
    <row r="84" spans="1:11">
      <c r="A84" s="31">
        <v>83</v>
      </c>
      <c r="B84" s="31" t="s">
        <v>612</v>
      </c>
      <c r="C84" s="31" t="s">
        <v>613</v>
      </c>
      <c r="D84" s="31" t="s">
        <v>576</v>
      </c>
      <c r="E84" s="31" t="s">
        <v>578</v>
      </c>
      <c r="F84" s="31">
        <v>547</v>
      </c>
      <c r="G84" s="84"/>
      <c r="H84" s="31"/>
      <c r="I84" s="31" t="s">
        <v>575</v>
      </c>
      <c r="J84" s="31"/>
      <c r="K84" s="31">
        <v>37</v>
      </c>
    </row>
    <row r="85" spans="1:11">
      <c r="A85" s="31">
        <v>84</v>
      </c>
      <c r="B85" s="31" t="s">
        <v>612</v>
      </c>
      <c r="C85" s="31" t="s">
        <v>613</v>
      </c>
      <c r="D85" s="31" t="s">
        <v>576</v>
      </c>
      <c r="E85" s="31" t="s">
        <v>578</v>
      </c>
      <c r="F85" s="31">
        <v>572</v>
      </c>
      <c r="G85" s="84"/>
      <c r="H85" s="31"/>
      <c r="I85" s="31" t="s">
        <v>575</v>
      </c>
      <c r="J85" s="31"/>
      <c r="K85" s="31">
        <v>37</v>
      </c>
    </row>
    <row r="86" spans="1:11">
      <c r="A86" s="31">
        <v>85</v>
      </c>
      <c r="B86" s="31" t="s">
        <v>612</v>
      </c>
      <c r="C86" s="31" t="s">
        <v>613</v>
      </c>
      <c r="D86" s="31" t="s">
        <v>576</v>
      </c>
      <c r="E86" s="31" t="s">
        <v>584</v>
      </c>
      <c r="F86" s="31">
        <v>547</v>
      </c>
      <c r="G86" s="84"/>
      <c r="H86" s="31"/>
      <c r="I86" s="31" t="s">
        <v>575</v>
      </c>
      <c r="J86" s="31"/>
      <c r="K86" s="31">
        <v>37</v>
      </c>
    </row>
    <row r="87" spans="1:11">
      <c r="A87" s="31">
        <v>86</v>
      </c>
      <c r="B87" s="31" t="s">
        <v>612</v>
      </c>
      <c r="C87" s="31" t="s">
        <v>613</v>
      </c>
      <c r="D87" s="31" t="s">
        <v>576</v>
      </c>
      <c r="E87" s="31" t="s">
        <v>584</v>
      </c>
      <c r="F87" s="31">
        <v>572</v>
      </c>
      <c r="G87" s="84"/>
      <c r="H87" s="31"/>
      <c r="I87" s="31" t="s">
        <v>575</v>
      </c>
      <c r="J87" s="31"/>
      <c r="K87" s="31">
        <v>37</v>
      </c>
    </row>
    <row r="88" spans="1:11">
      <c r="A88" s="31">
        <v>87</v>
      </c>
      <c r="B88" s="31" t="s">
        <v>614</v>
      </c>
      <c r="C88" s="31" t="s">
        <v>615</v>
      </c>
      <c r="D88" s="31" t="s">
        <v>574</v>
      </c>
      <c r="E88" s="31"/>
      <c r="F88" s="31">
        <v>510</v>
      </c>
      <c r="G88" s="84"/>
      <c r="H88" s="31"/>
      <c r="I88" s="31" t="s">
        <v>575</v>
      </c>
      <c r="J88" s="31"/>
      <c r="K88" s="31">
        <v>18</v>
      </c>
    </row>
    <row r="89" spans="1:11">
      <c r="A89" s="31">
        <v>88</v>
      </c>
      <c r="B89" s="31" t="s">
        <v>614</v>
      </c>
      <c r="C89" s="31" t="s">
        <v>615</v>
      </c>
      <c r="D89" s="31" t="s">
        <v>576</v>
      </c>
      <c r="E89" s="31" t="s">
        <v>578</v>
      </c>
      <c r="F89" s="31">
        <v>509</v>
      </c>
      <c r="G89" s="84"/>
      <c r="H89" s="31"/>
      <c r="I89" s="31" t="s">
        <v>575</v>
      </c>
      <c r="J89" s="31"/>
      <c r="K89" s="31">
        <v>18</v>
      </c>
    </row>
    <row r="90" spans="1:11">
      <c r="A90" s="31">
        <v>89</v>
      </c>
      <c r="B90" s="31" t="s">
        <v>614</v>
      </c>
      <c r="C90" s="31" t="s">
        <v>615</v>
      </c>
      <c r="D90" s="31" t="s">
        <v>576</v>
      </c>
      <c r="E90" s="31" t="s">
        <v>578</v>
      </c>
      <c r="F90" s="31">
        <v>557</v>
      </c>
      <c r="G90" s="84"/>
      <c r="H90" s="31"/>
      <c r="I90" s="31" t="s">
        <v>575</v>
      </c>
      <c r="J90" s="31"/>
      <c r="K90" s="31">
        <v>18</v>
      </c>
    </row>
    <row r="91" spans="1:11">
      <c r="A91" s="31">
        <v>90</v>
      </c>
      <c r="B91" s="31" t="s">
        <v>614</v>
      </c>
      <c r="C91" s="31" t="s">
        <v>615</v>
      </c>
      <c r="D91" s="31" t="s">
        <v>576</v>
      </c>
      <c r="E91" s="31" t="s">
        <v>584</v>
      </c>
      <c r="F91" s="31">
        <v>509</v>
      </c>
      <c r="G91" s="84"/>
      <c r="H91" s="31"/>
      <c r="I91" s="31" t="s">
        <v>575</v>
      </c>
      <c r="J91" s="31"/>
      <c r="K91" s="31">
        <v>18</v>
      </c>
    </row>
    <row r="92" spans="1:11">
      <c r="A92" s="31">
        <v>91</v>
      </c>
      <c r="B92" s="31" t="s">
        <v>614</v>
      </c>
      <c r="C92" s="31" t="s">
        <v>615</v>
      </c>
      <c r="D92" s="31" t="s">
        <v>576</v>
      </c>
      <c r="E92" s="31" t="s">
        <v>584</v>
      </c>
      <c r="F92" s="31">
        <v>557</v>
      </c>
      <c r="G92" s="84"/>
      <c r="H92" s="31"/>
      <c r="I92" s="31" t="s">
        <v>575</v>
      </c>
      <c r="J92" s="31"/>
      <c r="K92" s="31">
        <v>18</v>
      </c>
    </row>
    <row r="93" spans="1:11">
      <c r="A93" s="31">
        <v>92</v>
      </c>
      <c r="B93" s="31" t="s">
        <v>614</v>
      </c>
      <c r="C93" s="31" t="s">
        <v>615</v>
      </c>
      <c r="D93" s="31" t="s">
        <v>576</v>
      </c>
      <c r="E93" s="31" t="s">
        <v>581</v>
      </c>
      <c r="F93" s="31">
        <v>557</v>
      </c>
      <c r="G93" s="84"/>
      <c r="H93" s="31"/>
      <c r="I93" s="31" t="s">
        <v>575</v>
      </c>
      <c r="J93" s="31"/>
      <c r="K93" s="31">
        <v>18</v>
      </c>
    </row>
    <row r="94" spans="1:11">
      <c r="A94" s="31">
        <v>93</v>
      </c>
      <c r="B94" s="31" t="s">
        <v>616</v>
      </c>
      <c r="C94" s="31" t="s">
        <v>617</v>
      </c>
      <c r="D94" s="31" t="s">
        <v>574</v>
      </c>
      <c r="E94" s="31"/>
      <c r="F94" s="31">
        <v>501</v>
      </c>
      <c r="G94" s="84"/>
      <c r="H94" s="31"/>
      <c r="I94" s="31" t="s">
        <v>575</v>
      </c>
      <c r="J94" s="31"/>
      <c r="K94" s="31">
        <v>5</v>
      </c>
    </row>
    <row r="95" spans="1:11">
      <c r="A95" s="31">
        <v>94</v>
      </c>
      <c r="B95" s="31" t="s">
        <v>616</v>
      </c>
      <c r="C95" s="31" t="s">
        <v>617</v>
      </c>
      <c r="D95" s="31" t="s">
        <v>576</v>
      </c>
      <c r="E95" s="31" t="s">
        <v>578</v>
      </c>
      <c r="F95" s="31">
        <v>514</v>
      </c>
      <c r="G95" s="84"/>
      <c r="H95" s="31"/>
      <c r="I95" s="31" t="s">
        <v>575</v>
      </c>
      <c r="J95" s="31"/>
      <c r="K95" s="31">
        <v>5</v>
      </c>
    </row>
    <row r="96" spans="1:11">
      <c r="A96" s="31">
        <v>95</v>
      </c>
      <c r="B96" s="31" t="s">
        <v>616</v>
      </c>
      <c r="C96" s="31" t="s">
        <v>617</v>
      </c>
      <c r="D96" s="31" t="s">
        <v>576</v>
      </c>
      <c r="E96" s="31" t="s">
        <v>584</v>
      </c>
      <c r="F96" s="31">
        <v>515</v>
      </c>
      <c r="G96" s="84"/>
      <c r="H96" s="31"/>
      <c r="I96" s="31" t="s">
        <v>575</v>
      </c>
      <c r="J96" s="31"/>
      <c r="K96" s="31">
        <v>5</v>
      </c>
    </row>
    <row r="97" spans="1:11">
      <c r="A97" s="31">
        <v>96</v>
      </c>
      <c r="B97" s="31" t="s">
        <v>616</v>
      </c>
      <c r="C97" s="31" t="s">
        <v>617</v>
      </c>
      <c r="D97" s="31" t="s">
        <v>576</v>
      </c>
      <c r="E97" s="31" t="s">
        <v>584</v>
      </c>
      <c r="F97" s="31">
        <v>534</v>
      </c>
      <c r="G97" s="84"/>
      <c r="H97" s="31"/>
      <c r="I97" s="31" t="s">
        <v>575</v>
      </c>
      <c r="J97" s="31"/>
      <c r="K97" s="31">
        <v>5</v>
      </c>
    </row>
    <row r="98" spans="1:11">
      <c r="A98" s="31">
        <v>97</v>
      </c>
      <c r="B98" s="31" t="s">
        <v>616</v>
      </c>
      <c r="C98" s="31" t="s">
        <v>617</v>
      </c>
      <c r="D98" s="31" t="s">
        <v>576</v>
      </c>
      <c r="E98" s="31" t="s">
        <v>581</v>
      </c>
      <c r="F98" s="31">
        <v>529</v>
      </c>
      <c r="G98" s="84"/>
      <c r="H98" s="31"/>
      <c r="I98" s="31" t="s">
        <v>575</v>
      </c>
      <c r="J98" s="31"/>
      <c r="K98" s="31">
        <v>5</v>
      </c>
    </row>
    <row r="99" spans="1:11">
      <c r="A99" s="31">
        <v>98</v>
      </c>
      <c r="B99" s="31" t="s">
        <v>618</v>
      </c>
      <c r="C99" s="31" t="s">
        <v>619</v>
      </c>
      <c r="D99" s="31" t="s">
        <v>574</v>
      </c>
      <c r="E99" s="31"/>
      <c r="F99" s="31">
        <v>502</v>
      </c>
      <c r="G99" s="84"/>
      <c r="H99" s="31"/>
      <c r="I99" s="31" t="s">
        <v>575</v>
      </c>
      <c r="J99" s="31"/>
      <c r="K99" s="31">
        <v>35</v>
      </c>
    </row>
    <row r="100" spans="1:11">
      <c r="A100" s="31">
        <v>99</v>
      </c>
      <c r="B100" s="31" t="s">
        <v>618</v>
      </c>
      <c r="C100" s="31" t="s">
        <v>619</v>
      </c>
      <c r="D100" s="31" t="s">
        <v>576</v>
      </c>
      <c r="E100" s="31" t="s">
        <v>578</v>
      </c>
      <c r="F100" s="31">
        <v>393</v>
      </c>
      <c r="G100" s="84"/>
      <c r="H100" s="31"/>
      <c r="I100" s="31" t="s">
        <v>575</v>
      </c>
      <c r="J100" s="31"/>
      <c r="K100" s="31">
        <v>35</v>
      </c>
    </row>
    <row r="101" spans="1:11">
      <c r="A101" s="31">
        <v>100</v>
      </c>
      <c r="B101" s="31" t="s">
        <v>618</v>
      </c>
      <c r="C101" s="31" t="s">
        <v>619</v>
      </c>
      <c r="D101" s="31" t="s">
        <v>576</v>
      </c>
      <c r="E101" s="31" t="s">
        <v>584</v>
      </c>
      <c r="F101" s="31">
        <v>493</v>
      </c>
      <c r="G101" s="84"/>
      <c r="H101" s="31"/>
      <c r="I101" s="31" t="s">
        <v>575</v>
      </c>
      <c r="J101" s="31"/>
      <c r="K101" s="31">
        <v>35</v>
      </c>
    </row>
    <row r="102" spans="1:11">
      <c r="A102" s="31">
        <v>101</v>
      </c>
      <c r="B102" s="31" t="s">
        <v>618</v>
      </c>
      <c r="C102" s="31" t="s">
        <v>619</v>
      </c>
      <c r="D102" s="31" t="s">
        <v>576</v>
      </c>
      <c r="E102" s="31" t="s">
        <v>584</v>
      </c>
      <c r="F102" s="31">
        <v>522</v>
      </c>
      <c r="G102" s="84"/>
      <c r="H102" s="31"/>
      <c r="I102" s="31" t="s">
        <v>575</v>
      </c>
      <c r="J102" s="31"/>
      <c r="K102" s="31">
        <v>35</v>
      </c>
    </row>
    <row r="103" spans="1:11">
      <c r="A103" s="31">
        <v>102</v>
      </c>
      <c r="B103" s="31" t="s">
        <v>618</v>
      </c>
      <c r="C103" s="31" t="s">
        <v>619</v>
      </c>
      <c r="D103" s="31" t="s">
        <v>576</v>
      </c>
      <c r="E103" s="31" t="s">
        <v>584</v>
      </c>
      <c r="F103" s="31">
        <v>542</v>
      </c>
      <c r="G103" s="84"/>
      <c r="H103" s="31"/>
      <c r="I103" s="31" t="s">
        <v>575</v>
      </c>
      <c r="J103" s="31"/>
      <c r="K103" s="31">
        <v>35</v>
      </c>
    </row>
    <row r="104" spans="1:11">
      <c r="A104" s="31">
        <v>103</v>
      </c>
      <c r="B104" s="31" t="s">
        <v>620</v>
      </c>
      <c r="C104" s="31" t="s">
        <v>621</v>
      </c>
      <c r="D104" s="31" t="s">
        <v>574</v>
      </c>
      <c r="E104" s="31"/>
      <c r="F104" s="31">
        <v>498</v>
      </c>
      <c r="G104" s="84"/>
      <c r="H104" s="31"/>
      <c r="I104" s="31" t="s">
        <v>575</v>
      </c>
      <c r="J104" s="31"/>
      <c r="K104" s="31">
        <v>5</v>
      </c>
    </row>
    <row r="105" spans="1:11">
      <c r="A105" s="31">
        <v>104</v>
      </c>
      <c r="B105" s="31" t="s">
        <v>620</v>
      </c>
      <c r="C105" s="31" t="s">
        <v>621</v>
      </c>
      <c r="D105" s="31" t="s">
        <v>576</v>
      </c>
      <c r="E105" s="31" t="s">
        <v>578</v>
      </c>
      <c r="F105" s="31">
        <v>530</v>
      </c>
      <c r="G105" s="84"/>
      <c r="H105" s="31"/>
      <c r="I105" s="31" t="s">
        <v>575</v>
      </c>
      <c r="J105" s="31"/>
      <c r="K105" s="31">
        <v>5</v>
      </c>
    </row>
    <row r="106" spans="1:11">
      <c r="A106" s="31">
        <v>105</v>
      </c>
      <c r="B106" s="31" t="s">
        <v>620</v>
      </c>
      <c r="C106" s="31" t="s">
        <v>621</v>
      </c>
      <c r="D106" s="31" t="s">
        <v>576</v>
      </c>
      <c r="E106" s="31" t="s">
        <v>581</v>
      </c>
      <c r="F106" s="31">
        <v>532</v>
      </c>
      <c r="G106" s="84"/>
      <c r="H106" s="31"/>
      <c r="I106" s="31" t="s">
        <v>575</v>
      </c>
      <c r="J106" s="31"/>
      <c r="K106" s="31">
        <v>5</v>
      </c>
    </row>
    <row r="107" spans="1:11">
      <c r="A107" s="31">
        <v>106</v>
      </c>
      <c r="B107" s="31" t="s">
        <v>620</v>
      </c>
      <c r="C107" s="31" t="s">
        <v>622</v>
      </c>
      <c r="D107" s="31" t="s">
        <v>574</v>
      </c>
      <c r="E107" s="31"/>
      <c r="F107" s="31">
        <v>500</v>
      </c>
      <c r="G107" s="84"/>
      <c r="H107" s="31"/>
      <c r="I107" s="31" t="s">
        <v>575</v>
      </c>
      <c r="J107" s="31"/>
      <c r="K107" s="31">
        <v>25</v>
      </c>
    </row>
    <row r="108" spans="1:11">
      <c r="A108" s="31">
        <v>107</v>
      </c>
      <c r="B108" s="31" t="s">
        <v>620</v>
      </c>
      <c r="C108" s="31" t="s">
        <v>622</v>
      </c>
      <c r="D108" s="31" t="s">
        <v>576</v>
      </c>
      <c r="E108" s="31" t="s">
        <v>578</v>
      </c>
      <c r="F108" s="31">
        <v>492</v>
      </c>
      <c r="G108" s="84"/>
      <c r="H108" s="31"/>
      <c r="I108" s="31" t="s">
        <v>575</v>
      </c>
      <c r="J108" s="31"/>
      <c r="K108" s="31">
        <v>25</v>
      </c>
    </row>
    <row r="109" spans="1:11">
      <c r="A109" s="31">
        <v>108</v>
      </c>
      <c r="B109" s="31" t="s">
        <v>620</v>
      </c>
      <c r="C109" s="31" t="s">
        <v>622</v>
      </c>
      <c r="D109" s="31" t="s">
        <v>576</v>
      </c>
      <c r="E109" s="31" t="s">
        <v>578</v>
      </c>
      <c r="F109" s="31">
        <v>500</v>
      </c>
      <c r="G109" s="84"/>
      <c r="H109" s="31"/>
      <c r="I109" s="31" t="s">
        <v>575</v>
      </c>
      <c r="J109" s="31"/>
      <c r="K109" s="31">
        <v>25</v>
      </c>
    </row>
    <row r="110" spans="1:11">
      <c r="A110" s="31">
        <v>109</v>
      </c>
      <c r="B110" s="31" t="s">
        <v>620</v>
      </c>
      <c r="C110" s="31" t="s">
        <v>622</v>
      </c>
      <c r="D110" s="31" t="s">
        <v>576</v>
      </c>
      <c r="E110" s="31" t="s">
        <v>623</v>
      </c>
      <c r="F110" s="31">
        <v>474</v>
      </c>
      <c r="G110" s="84"/>
      <c r="H110" s="31"/>
      <c r="I110" s="31" t="s">
        <v>575</v>
      </c>
      <c r="J110" s="31"/>
      <c r="K110" s="31">
        <v>25</v>
      </c>
    </row>
    <row r="111" spans="1:11">
      <c r="A111" s="31">
        <v>110</v>
      </c>
      <c r="B111" s="31" t="s">
        <v>620</v>
      </c>
      <c r="C111" s="31" t="s">
        <v>622</v>
      </c>
      <c r="D111" s="31" t="s">
        <v>576</v>
      </c>
      <c r="E111" s="31" t="s">
        <v>623</v>
      </c>
      <c r="F111" s="31">
        <v>500</v>
      </c>
      <c r="G111" s="84"/>
      <c r="H111" s="31"/>
      <c r="I111" s="31" t="s">
        <v>575</v>
      </c>
      <c r="J111" s="31"/>
      <c r="K111" s="31">
        <v>25</v>
      </c>
    </row>
    <row r="112" spans="1:11">
      <c r="A112" s="31">
        <v>111</v>
      </c>
      <c r="B112" s="31" t="s">
        <v>620</v>
      </c>
      <c r="C112" s="31" t="s">
        <v>624</v>
      </c>
      <c r="D112" s="31" t="s">
        <v>574</v>
      </c>
      <c r="E112" s="31"/>
      <c r="F112" s="31">
        <v>502</v>
      </c>
      <c r="G112" s="84"/>
      <c r="H112" s="31"/>
      <c r="I112" s="31" t="s">
        <v>575</v>
      </c>
      <c r="J112" s="31"/>
      <c r="K112" s="31">
        <v>25</v>
      </c>
    </row>
    <row r="113" spans="1:11">
      <c r="A113" s="31">
        <v>112</v>
      </c>
      <c r="B113" s="31" t="s">
        <v>620</v>
      </c>
      <c r="C113" s="31" t="s">
        <v>624</v>
      </c>
      <c r="D113" s="31" t="s">
        <v>576</v>
      </c>
      <c r="E113" s="31" t="s">
        <v>578</v>
      </c>
      <c r="F113" s="31">
        <v>492</v>
      </c>
      <c r="G113" s="84"/>
      <c r="H113" s="31"/>
      <c r="I113" s="31" t="s">
        <v>575</v>
      </c>
      <c r="J113" s="31"/>
      <c r="K113" s="31">
        <v>25</v>
      </c>
    </row>
    <row r="114" spans="1:11">
      <c r="A114" s="31">
        <v>113</v>
      </c>
      <c r="B114" s="31" t="s">
        <v>620</v>
      </c>
      <c r="C114" s="31" t="s">
        <v>624</v>
      </c>
      <c r="D114" s="31" t="s">
        <v>576</v>
      </c>
      <c r="E114" s="31" t="s">
        <v>578</v>
      </c>
      <c r="F114" s="31">
        <v>502</v>
      </c>
      <c r="G114" s="84"/>
      <c r="H114" s="31"/>
      <c r="I114" s="31" t="s">
        <v>575</v>
      </c>
      <c r="J114" s="31"/>
      <c r="K114" s="31">
        <v>25</v>
      </c>
    </row>
    <row r="115" spans="1:11">
      <c r="A115" s="31">
        <v>114</v>
      </c>
      <c r="B115" s="31" t="s">
        <v>620</v>
      </c>
      <c r="C115" s="31" t="s">
        <v>624</v>
      </c>
      <c r="D115" s="31" t="s">
        <v>576</v>
      </c>
      <c r="E115" s="31" t="s">
        <v>623</v>
      </c>
      <c r="F115" s="31">
        <v>478</v>
      </c>
      <c r="G115" s="84"/>
      <c r="H115" s="31"/>
      <c r="I115" s="31" t="s">
        <v>575</v>
      </c>
      <c r="J115" s="31"/>
      <c r="K115" s="31">
        <v>25</v>
      </c>
    </row>
    <row r="116" spans="1:11">
      <c r="A116" s="31">
        <v>115</v>
      </c>
      <c r="B116" s="31" t="s">
        <v>620</v>
      </c>
      <c r="C116" s="31" t="s">
        <v>624</v>
      </c>
      <c r="D116" s="31" t="s">
        <v>576</v>
      </c>
      <c r="E116" s="31" t="s">
        <v>623</v>
      </c>
      <c r="F116" s="31">
        <v>502</v>
      </c>
      <c r="G116" s="84"/>
      <c r="H116" s="31"/>
      <c r="I116" s="31" t="s">
        <v>575</v>
      </c>
      <c r="J116" s="31"/>
      <c r="K116" s="31">
        <v>25</v>
      </c>
    </row>
    <row r="117" spans="1:11">
      <c r="A117" s="31">
        <v>116</v>
      </c>
      <c r="B117" s="31" t="s">
        <v>625</v>
      </c>
      <c r="C117" s="31" t="s">
        <v>626</v>
      </c>
      <c r="D117" s="31" t="s">
        <v>574</v>
      </c>
      <c r="E117" s="31"/>
      <c r="F117" s="31">
        <v>518</v>
      </c>
      <c r="G117" s="84"/>
      <c r="H117" s="31"/>
      <c r="I117" s="31" t="s">
        <v>575</v>
      </c>
      <c r="J117" s="31"/>
      <c r="K117" s="31">
        <v>22</v>
      </c>
    </row>
    <row r="118" spans="1:11">
      <c r="A118" s="31">
        <v>117</v>
      </c>
      <c r="B118" s="31" t="s">
        <v>625</v>
      </c>
      <c r="C118" s="31" t="s">
        <v>626</v>
      </c>
      <c r="D118" s="31" t="s">
        <v>576</v>
      </c>
      <c r="E118" s="31" t="s">
        <v>578</v>
      </c>
      <c r="F118" s="31">
        <v>451</v>
      </c>
      <c r="G118" s="84"/>
      <c r="H118" s="31"/>
      <c r="I118" s="31" t="s">
        <v>575</v>
      </c>
      <c r="J118" s="31"/>
      <c r="K118" s="31">
        <v>22</v>
      </c>
    </row>
    <row r="119" spans="1:11">
      <c r="A119" s="31">
        <v>118</v>
      </c>
      <c r="B119" s="31" t="s">
        <v>625</v>
      </c>
      <c r="C119" s="31" t="s">
        <v>626</v>
      </c>
      <c r="D119" s="31" t="s">
        <v>576</v>
      </c>
      <c r="E119" s="31" t="s">
        <v>578</v>
      </c>
      <c r="F119" s="31">
        <v>537</v>
      </c>
      <c r="G119" s="84"/>
      <c r="H119" s="31"/>
      <c r="I119" s="31" t="s">
        <v>575</v>
      </c>
      <c r="J119" s="31"/>
      <c r="K119" s="31">
        <v>22</v>
      </c>
    </row>
    <row r="120" spans="1:11">
      <c r="A120" s="31">
        <v>119</v>
      </c>
      <c r="B120" s="31" t="s">
        <v>625</v>
      </c>
      <c r="C120" s="31" t="s">
        <v>626</v>
      </c>
      <c r="D120" s="31" t="s">
        <v>576</v>
      </c>
      <c r="E120" s="31" t="s">
        <v>578</v>
      </c>
      <c r="F120" s="31">
        <v>620</v>
      </c>
      <c r="G120" s="84"/>
      <c r="H120" s="31"/>
      <c r="I120" s="31" t="s">
        <v>575</v>
      </c>
      <c r="J120" s="31"/>
      <c r="K120" s="31">
        <v>22</v>
      </c>
    </row>
    <row r="121" spans="1:11">
      <c r="A121" s="31">
        <v>120</v>
      </c>
      <c r="B121" s="31" t="s">
        <v>625</v>
      </c>
      <c r="C121" s="31" t="s">
        <v>626</v>
      </c>
      <c r="D121" s="31" t="s">
        <v>576</v>
      </c>
      <c r="E121" s="31" t="s">
        <v>584</v>
      </c>
      <c r="F121" s="31">
        <v>537</v>
      </c>
      <c r="G121" s="84"/>
      <c r="H121" s="31"/>
      <c r="I121" s="31" t="s">
        <v>575</v>
      </c>
      <c r="J121" s="31"/>
      <c r="K121" s="31">
        <v>22</v>
      </c>
    </row>
    <row r="122" spans="1:11">
      <c r="A122" s="31">
        <v>121</v>
      </c>
      <c r="B122" s="31" t="s">
        <v>625</v>
      </c>
      <c r="C122" s="31" t="s">
        <v>626</v>
      </c>
      <c r="D122" s="31" t="s">
        <v>576</v>
      </c>
      <c r="E122" s="31" t="s">
        <v>584</v>
      </c>
      <c r="F122" s="31">
        <v>620</v>
      </c>
      <c r="G122" s="84"/>
      <c r="H122" s="31"/>
      <c r="I122" s="31" t="s">
        <v>575</v>
      </c>
      <c r="J122" s="31"/>
      <c r="K122" s="31">
        <v>22</v>
      </c>
    </row>
    <row r="123" spans="1:11">
      <c r="A123" s="31">
        <v>122</v>
      </c>
      <c r="B123" s="31" t="s">
        <v>625</v>
      </c>
      <c r="C123" s="31" t="s">
        <v>627</v>
      </c>
      <c r="D123" s="31" t="s">
        <v>574</v>
      </c>
      <c r="E123" s="31"/>
      <c r="F123" s="31">
        <v>537</v>
      </c>
      <c r="G123" s="84"/>
      <c r="H123" s="31"/>
      <c r="I123" s="31" t="s">
        <v>575</v>
      </c>
      <c r="J123" s="31"/>
      <c r="K123" s="31">
        <v>22</v>
      </c>
    </row>
    <row r="124" spans="1:11">
      <c r="A124" s="31">
        <v>123</v>
      </c>
      <c r="B124" s="31" t="s">
        <v>625</v>
      </c>
      <c r="C124" s="31" t="s">
        <v>627</v>
      </c>
      <c r="D124" s="31" t="s">
        <v>576</v>
      </c>
      <c r="E124" s="31" t="s">
        <v>578</v>
      </c>
      <c r="F124" s="31">
        <v>451</v>
      </c>
      <c r="G124" s="84"/>
      <c r="H124" s="31"/>
      <c r="I124" s="31" t="s">
        <v>575</v>
      </c>
      <c r="J124" s="31"/>
      <c r="K124" s="31">
        <v>22</v>
      </c>
    </row>
    <row r="125" spans="1:11">
      <c r="A125" s="31">
        <v>124</v>
      </c>
      <c r="B125" s="31" t="s">
        <v>625</v>
      </c>
      <c r="C125" s="31" t="s">
        <v>627</v>
      </c>
      <c r="D125" s="31" t="s">
        <v>576</v>
      </c>
      <c r="E125" s="31" t="s">
        <v>578</v>
      </c>
      <c r="F125" s="31">
        <v>537</v>
      </c>
      <c r="G125" s="84"/>
      <c r="H125" s="31"/>
      <c r="I125" s="31" t="s">
        <v>575</v>
      </c>
      <c r="J125" s="31"/>
      <c r="K125" s="31">
        <v>22</v>
      </c>
    </row>
    <row r="126" spans="1:11">
      <c r="A126" s="31">
        <v>125</v>
      </c>
      <c r="B126" s="31" t="s">
        <v>625</v>
      </c>
      <c r="C126" s="31" t="s">
        <v>627</v>
      </c>
      <c r="D126" s="31" t="s">
        <v>576</v>
      </c>
      <c r="E126" s="31" t="s">
        <v>578</v>
      </c>
      <c r="F126" s="31">
        <v>620</v>
      </c>
      <c r="G126" s="84"/>
      <c r="H126" s="31"/>
      <c r="I126" s="31" t="s">
        <v>575</v>
      </c>
      <c r="J126" s="31"/>
      <c r="K126" s="31">
        <v>22</v>
      </c>
    </row>
    <row r="127" spans="1:11">
      <c r="A127" s="31">
        <v>126</v>
      </c>
      <c r="B127" s="31" t="s">
        <v>625</v>
      </c>
      <c r="C127" s="31" t="s">
        <v>627</v>
      </c>
      <c r="D127" s="31" t="s">
        <v>576</v>
      </c>
      <c r="E127" s="31" t="s">
        <v>584</v>
      </c>
      <c r="F127" s="31">
        <v>537</v>
      </c>
      <c r="G127" s="84"/>
      <c r="H127" s="31"/>
      <c r="I127" s="31" t="s">
        <v>575</v>
      </c>
      <c r="J127" s="31"/>
      <c r="K127" s="31">
        <v>22</v>
      </c>
    </row>
    <row r="128" spans="1:11">
      <c r="A128" s="31">
        <v>127</v>
      </c>
      <c r="B128" s="31" t="s">
        <v>625</v>
      </c>
      <c r="C128" s="31" t="s">
        <v>627</v>
      </c>
      <c r="D128" s="31" t="s">
        <v>576</v>
      </c>
      <c r="E128" s="31" t="s">
        <v>584</v>
      </c>
      <c r="F128" s="31">
        <v>620</v>
      </c>
      <c r="G128" s="84"/>
      <c r="H128" s="31"/>
      <c r="I128" s="31" t="s">
        <v>575</v>
      </c>
      <c r="J128" s="31"/>
      <c r="K128" s="31">
        <v>22</v>
      </c>
    </row>
    <row r="129" spans="1:11">
      <c r="A129" s="31">
        <v>128</v>
      </c>
      <c r="B129" s="31" t="s">
        <v>628</v>
      </c>
      <c r="C129" s="31" t="s">
        <v>629</v>
      </c>
      <c r="D129" s="31" t="s">
        <v>574</v>
      </c>
      <c r="E129" s="31"/>
      <c r="F129" s="31">
        <v>517</v>
      </c>
      <c r="G129" s="84"/>
      <c r="H129" s="31"/>
      <c r="I129" s="31" t="s">
        <v>575</v>
      </c>
      <c r="J129" s="31"/>
      <c r="K129" s="31">
        <v>22</v>
      </c>
    </row>
    <row r="130" spans="1:11">
      <c r="A130" s="31">
        <v>129</v>
      </c>
      <c r="B130" s="31" t="s">
        <v>628</v>
      </c>
      <c r="C130" s="31" t="s">
        <v>629</v>
      </c>
      <c r="D130" s="31" t="s">
        <v>576</v>
      </c>
      <c r="E130" s="31" t="s">
        <v>578</v>
      </c>
      <c r="F130" s="31">
        <v>440</v>
      </c>
      <c r="G130" s="84"/>
      <c r="H130" s="31"/>
      <c r="I130" s="31" t="s">
        <v>575</v>
      </c>
      <c r="J130" s="31"/>
      <c r="K130" s="31">
        <v>22</v>
      </c>
    </row>
    <row r="131" spans="1:11">
      <c r="A131" s="31">
        <v>130</v>
      </c>
      <c r="B131" s="31" t="s">
        <v>628</v>
      </c>
      <c r="C131" s="31" t="s">
        <v>629</v>
      </c>
      <c r="D131" s="31" t="s">
        <v>576</v>
      </c>
      <c r="E131" s="31" t="s">
        <v>578</v>
      </c>
      <c r="F131" s="31">
        <v>523</v>
      </c>
      <c r="G131" s="84"/>
      <c r="H131" s="31"/>
      <c r="I131" s="31" t="s">
        <v>575</v>
      </c>
      <c r="J131" s="31"/>
      <c r="K131" s="31">
        <v>22</v>
      </c>
    </row>
    <row r="132" spans="1:11">
      <c r="A132" s="31">
        <v>131</v>
      </c>
      <c r="B132" s="31" t="s">
        <v>628</v>
      </c>
      <c r="C132" s="31" t="s">
        <v>629</v>
      </c>
      <c r="D132" s="31" t="s">
        <v>576</v>
      </c>
      <c r="E132" s="31" t="s">
        <v>578</v>
      </c>
      <c r="F132" s="31">
        <v>571</v>
      </c>
      <c r="G132" s="84"/>
      <c r="H132" s="31"/>
      <c r="I132" s="31" t="s">
        <v>575</v>
      </c>
      <c r="J132" s="31"/>
      <c r="K132" s="31">
        <v>22</v>
      </c>
    </row>
    <row r="133" spans="1:11">
      <c r="A133" s="31">
        <v>132</v>
      </c>
      <c r="B133" s="31" t="s">
        <v>630</v>
      </c>
      <c r="C133" s="31" t="s">
        <v>631</v>
      </c>
      <c r="D133" s="31" t="s">
        <v>574</v>
      </c>
      <c r="E133" s="31"/>
      <c r="F133" s="31">
        <v>539</v>
      </c>
      <c r="G133" s="84"/>
      <c r="H133" s="31"/>
      <c r="I133" s="31" t="s">
        <v>575</v>
      </c>
      <c r="J133" s="31"/>
      <c r="K133" s="31">
        <v>22</v>
      </c>
    </row>
    <row r="134" spans="1:11">
      <c r="A134" s="31">
        <v>133</v>
      </c>
      <c r="B134" s="31" t="s">
        <v>630</v>
      </c>
      <c r="C134" s="31" t="s">
        <v>631</v>
      </c>
      <c r="D134" s="31" t="s">
        <v>576</v>
      </c>
      <c r="E134" s="31" t="s">
        <v>578</v>
      </c>
      <c r="F134" s="31">
        <v>444</v>
      </c>
      <c r="G134" s="84"/>
      <c r="H134" s="31"/>
      <c r="I134" s="31" t="s">
        <v>575</v>
      </c>
      <c r="J134" s="31"/>
      <c r="K134" s="31">
        <v>22</v>
      </c>
    </row>
    <row r="135" spans="1:11">
      <c r="A135" s="31">
        <v>134</v>
      </c>
      <c r="B135" s="31" t="s">
        <v>630</v>
      </c>
      <c r="C135" s="31" t="s">
        <v>631</v>
      </c>
      <c r="D135" s="31" t="s">
        <v>576</v>
      </c>
      <c r="E135" s="31" t="s">
        <v>578</v>
      </c>
      <c r="F135" s="31">
        <v>533</v>
      </c>
      <c r="G135" s="84"/>
      <c r="H135" s="31"/>
      <c r="I135" s="31" t="s">
        <v>575</v>
      </c>
      <c r="J135" s="31"/>
      <c r="K135" s="31">
        <v>22</v>
      </c>
    </row>
    <row r="136" spans="1:11">
      <c r="A136" s="31">
        <v>135</v>
      </c>
      <c r="B136" s="31" t="s">
        <v>630</v>
      </c>
      <c r="C136" s="31" t="s">
        <v>631</v>
      </c>
      <c r="D136" s="31" t="s">
        <v>576</v>
      </c>
      <c r="E136" s="31" t="s">
        <v>578</v>
      </c>
      <c r="F136" s="31">
        <v>603</v>
      </c>
      <c r="G136" s="84"/>
      <c r="H136" s="31"/>
      <c r="I136" s="31" t="s">
        <v>575</v>
      </c>
      <c r="J136" s="31"/>
      <c r="K136" s="31">
        <v>22</v>
      </c>
    </row>
    <row r="137" spans="1:11">
      <c r="A137" s="31">
        <v>136</v>
      </c>
      <c r="B137" s="31" t="s">
        <v>632</v>
      </c>
      <c r="C137" s="31" t="s">
        <v>633</v>
      </c>
      <c r="D137" s="31" t="s">
        <v>574</v>
      </c>
      <c r="E137" s="31"/>
      <c r="F137" s="31">
        <v>521</v>
      </c>
      <c r="G137" s="84"/>
      <c r="H137" s="31"/>
      <c r="I137" s="31" t="s">
        <v>575</v>
      </c>
      <c r="J137" s="31"/>
      <c r="K137" s="31">
        <v>3</v>
      </c>
    </row>
    <row r="138" spans="1:11">
      <c r="A138" s="31">
        <v>137</v>
      </c>
      <c r="B138" s="31" t="s">
        <v>632</v>
      </c>
      <c r="C138" s="31" t="s">
        <v>633</v>
      </c>
      <c r="D138" s="31" t="s">
        <v>576</v>
      </c>
      <c r="E138" s="31" t="s">
        <v>578</v>
      </c>
      <c r="F138" s="31">
        <v>360</v>
      </c>
      <c r="G138" s="84"/>
      <c r="H138" s="31"/>
      <c r="I138" s="31" t="s">
        <v>575</v>
      </c>
      <c r="J138" s="31"/>
      <c r="K138" s="31">
        <v>3</v>
      </c>
    </row>
    <row r="139" spans="1:11">
      <c r="A139" s="31">
        <v>138</v>
      </c>
      <c r="B139" s="31" t="s">
        <v>632</v>
      </c>
      <c r="C139" s="31" t="s">
        <v>633</v>
      </c>
      <c r="D139" s="31" t="s">
        <v>576</v>
      </c>
      <c r="E139" s="31" t="s">
        <v>578</v>
      </c>
      <c r="F139" s="31">
        <v>452</v>
      </c>
      <c r="G139" s="84"/>
      <c r="H139" s="31"/>
      <c r="I139" s="31" t="s">
        <v>575</v>
      </c>
      <c r="J139" s="31"/>
      <c r="K139" s="31">
        <v>3</v>
      </c>
    </row>
    <row r="140" spans="1:11">
      <c r="A140" s="31">
        <v>139</v>
      </c>
      <c r="B140" s="31" t="s">
        <v>632</v>
      </c>
      <c r="C140" s="31" t="s">
        <v>633</v>
      </c>
      <c r="D140" s="31" t="s">
        <v>576</v>
      </c>
      <c r="E140" s="31" t="s">
        <v>578</v>
      </c>
      <c r="F140" s="31">
        <v>532</v>
      </c>
      <c r="G140" s="84"/>
      <c r="H140" s="31"/>
      <c r="I140" s="31" t="s">
        <v>575</v>
      </c>
      <c r="J140" s="31"/>
      <c r="K140" s="31">
        <v>3</v>
      </c>
    </row>
    <row r="141" spans="1:11">
      <c r="A141" s="31">
        <v>140</v>
      </c>
      <c r="B141" s="31" t="s">
        <v>632</v>
      </c>
      <c r="C141" s="31" t="s">
        <v>633</v>
      </c>
      <c r="D141" s="31" t="s">
        <v>576</v>
      </c>
      <c r="E141" s="31" t="s">
        <v>578</v>
      </c>
      <c r="F141" s="31">
        <v>614</v>
      </c>
      <c r="G141" s="84"/>
      <c r="H141" s="31"/>
      <c r="I141" s="31" t="s">
        <v>575</v>
      </c>
      <c r="J141" s="31"/>
      <c r="K141" s="31">
        <v>3</v>
      </c>
    </row>
    <row r="142" spans="1:11">
      <c r="A142" s="31">
        <v>141</v>
      </c>
      <c r="B142" s="31" t="s">
        <v>632</v>
      </c>
      <c r="C142" s="31" t="s">
        <v>633</v>
      </c>
      <c r="D142" s="31" t="s">
        <v>576</v>
      </c>
      <c r="E142" s="31" t="s">
        <v>584</v>
      </c>
      <c r="F142" s="31">
        <v>532</v>
      </c>
      <c r="G142" s="84"/>
      <c r="H142" s="31"/>
      <c r="I142" s="31" t="s">
        <v>575</v>
      </c>
      <c r="J142" s="31"/>
      <c r="K142" s="31">
        <v>3</v>
      </c>
    </row>
    <row r="143" spans="1:11">
      <c r="A143" s="31">
        <v>142</v>
      </c>
      <c r="B143" s="31" t="s">
        <v>632</v>
      </c>
      <c r="C143" s="31" t="s">
        <v>633</v>
      </c>
      <c r="D143" s="31" t="s">
        <v>576</v>
      </c>
      <c r="E143" s="31" t="s">
        <v>584</v>
      </c>
      <c r="F143" s="31">
        <v>614</v>
      </c>
      <c r="G143" s="84"/>
      <c r="H143" s="31"/>
      <c r="I143" s="31" t="s">
        <v>575</v>
      </c>
      <c r="J143" s="31"/>
      <c r="K143" s="31">
        <v>3</v>
      </c>
    </row>
    <row r="144" spans="1:11">
      <c r="A144" s="31">
        <v>143</v>
      </c>
      <c r="B144" s="31" t="s">
        <v>632</v>
      </c>
      <c r="C144" s="31" t="s">
        <v>634</v>
      </c>
      <c r="D144" s="31" t="s">
        <v>574</v>
      </c>
      <c r="E144" s="31"/>
      <c r="F144" s="31">
        <v>526</v>
      </c>
      <c r="G144" s="84"/>
      <c r="H144" s="31"/>
      <c r="I144" s="31" t="s">
        <v>575</v>
      </c>
      <c r="J144" s="31"/>
      <c r="K144" s="31">
        <v>22</v>
      </c>
    </row>
    <row r="145" spans="1:11">
      <c r="A145" s="31">
        <v>144</v>
      </c>
      <c r="B145" s="31" t="s">
        <v>632</v>
      </c>
      <c r="C145" s="31" t="s">
        <v>634</v>
      </c>
      <c r="D145" s="31" t="s">
        <v>576</v>
      </c>
      <c r="E145" s="31" t="s">
        <v>578</v>
      </c>
      <c r="F145" s="31">
        <v>449</v>
      </c>
      <c r="G145" s="84"/>
      <c r="H145" s="31"/>
      <c r="I145" s="31" t="s">
        <v>575</v>
      </c>
      <c r="J145" s="31"/>
      <c r="K145" s="31">
        <v>22</v>
      </c>
    </row>
    <row r="146" spans="1:11">
      <c r="A146" s="31">
        <v>145</v>
      </c>
      <c r="B146" s="31" t="s">
        <v>632</v>
      </c>
      <c r="C146" s="31" t="s">
        <v>634</v>
      </c>
      <c r="D146" s="31" t="s">
        <v>576</v>
      </c>
      <c r="E146" s="31" t="s">
        <v>578</v>
      </c>
      <c r="F146" s="31">
        <v>529</v>
      </c>
      <c r="G146" s="84"/>
      <c r="H146" s="31"/>
      <c r="I146" s="31" t="s">
        <v>575</v>
      </c>
      <c r="J146" s="31"/>
      <c r="K146" s="31">
        <v>22</v>
      </c>
    </row>
    <row r="147" spans="1:11">
      <c r="A147" s="31">
        <v>146</v>
      </c>
      <c r="B147" s="31" t="s">
        <v>632</v>
      </c>
      <c r="C147" s="31" t="s">
        <v>634</v>
      </c>
      <c r="D147" s="31" t="s">
        <v>576</v>
      </c>
      <c r="E147" s="31" t="s">
        <v>578</v>
      </c>
      <c r="F147" s="31">
        <v>535</v>
      </c>
      <c r="G147" s="84"/>
      <c r="H147" s="31"/>
      <c r="I147" s="31" t="s">
        <v>575</v>
      </c>
      <c r="J147" s="31"/>
      <c r="K147" s="31">
        <v>22</v>
      </c>
    </row>
    <row r="148" spans="1:11">
      <c r="A148" s="31">
        <v>147</v>
      </c>
      <c r="B148" s="31" t="s">
        <v>632</v>
      </c>
      <c r="C148" s="31" t="s">
        <v>634</v>
      </c>
      <c r="D148" s="31" t="s">
        <v>576</v>
      </c>
      <c r="E148" s="31" t="s">
        <v>578</v>
      </c>
      <c r="F148" s="31">
        <v>608</v>
      </c>
      <c r="G148" s="84"/>
      <c r="H148" s="31"/>
      <c r="I148" s="31" t="s">
        <v>575</v>
      </c>
      <c r="J148" s="31"/>
      <c r="K148" s="31">
        <v>22</v>
      </c>
    </row>
    <row r="149" spans="1:11">
      <c r="A149" s="31">
        <v>148</v>
      </c>
      <c r="B149" s="31" t="s">
        <v>632</v>
      </c>
      <c r="C149" s="31" t="s">
        <v>634</v>
      </c>
      <c r="D149" s="31" t="s">
        <v>576</v>
      </c>
      <c r="E149" s="31" t="s">
        <v>581</v>
      </c>
      <c r="F149" s="31">
        <v>619</v>
      </c>
      <c r="G149" s="84"/>
      <c r="H149" s="31"/>
      <c r="I149" s="31" t="s">
        <v>575</v>
      </c>
      <c r="J149" s="31"/>
      <c r="K149" s="31">
        <v>22</v>
      </c>
    </row>
    <row r="150" spans="1:11">
      <c r="A150" s="31">
        <v>149</v>
      </c>
      <c r="B150" s="31" t="s">
        <v>632</v>
      </c>
      <c r="C150" s="31" t="s">
        <v>633</v>
      </c>
      <c r="D150" s="31" t="s">
        <v>574</v>
      </c>
      <c r="E150" s="31"/>
      <c r="F150" s="31">
        <v>522</v>
      </c>
      <c r="G150" s="84"/>
      <c r="H150" s="31"/>
      <c r="I150" s="31" t="s">
        <v>575</v>
      </c>
      <c r="J150" s="31"/>
      <c r="K150" s="31">
        <v>29</v>
      </c>
    </row>
    <row r="151" spans="1:11">
      <c r="A151" s="31">
        <v>150</v>
      </c>
      <c r="B151" s="31" t="s">
        <v>632</v>
      </c>
      <c r="C151" s="31" t="s">
        <v>633</v>
      </c>
      <c r="D151" s="31" t="s">
        <v>576</v>
      </c>
      <c r="E151" s="31" t="s">
        <v>578</v>
      </c>
      <c r="F151" s="31">
        <v>455</v>
      </c>
      <c r="G151" s="84"/>
      <c r="H151" s="31"/>
      <c r="I151" s="31" t="s">
        <v>575</v>
      </c>
      <c r="J151" s="31"/>
      <c r="K151" s="31">
        <v>29</v>
      </c>
    </row>
    <row r="152" spans="1:11">
      <c r="A152" s="31">
        <v>151</v>
      </c>
      <c r="B152" s="31" t="s">
        <v>632</v>
      </c>
      <c r="C152" s="31" t="s">
        <v>633</v>
      </c>
      <c r="D152" s="31" t="s">
        <v>576</v>
      </c>
      <c r="E152" s="31" t="s">
        <v>584</v>
      </c>
      <c r="F152" s="31">
        <v>530</v>
      </c>
      <c r="G152" s="84"/>
      <c r="H152" s="31"/>
      <c r="I152" s="31" t="s">
        <v>575</v>
      </c>
      <c r="J152" s="31"/>
      <c r="K152" s="31">
        <v>29</v>
      </c>
    </row>
    <row r="153" spans="1:11">
      <c r="A153" s="31">
        <v>152</v>
      </c>
      <c r="B153" s="31" t="s">
        <v>632</v>
      </c>
      <c r="C153" s="31" t="s">
        <v>633</v>
      </c>
      <c r="D153" s="31" t="s">
        <v>576</v>
      </c>
      <c r="E153" s="31" t="s">
        <v>584</v>
      </c>
      <c r="F153" s="31">
        <v>625</v>
      </c>
      <c r="G153" s="84"/>
      <c r="H153" s="31"/>
      <c r="I153" s="31" t="s">
        <v>575</v>
      </c>
      <c r="J153" s="31"/>
      <c r="K153" s="31">
        <v>29</v>
      </c>
    </row>
    <row r="154" spans="1:11">
      <c r="A154" s="31">
        <v>153</v>
      </c>
      <c r="B154" s="31" t="s">
        <v>635</v>
      </c>
      <c r="C154" s="31" t="s">
        <v>636</v>
      </c>
      <c r="D154" s="31" t="s">
        <v>574</v>
      </c>
      <c r="E154" s="31"/>
      <c r="F154" s="31">
        <v>515</v>
      </c>
      <c r="G154" s="84"/>
      <c r="H154" s="31"/>
      <c r="I154" s="31" t="s">
        <v>575</v>
      </c>
      <c r="J154" s="31"/>
      <c r="K154" s="31">
        <v>49</v>
      </c>
    </row>
    <row r="155" spans="1:11">
      <c r="A155" s="31">
        <v>154</v>
      </c>
      <c r="B155" s="31" t="s">
        <v>635</v>
      </c>
      <c r="C155" s="31" t="s">
        <v>636</v>
      </c>
      <c r="D155" s="31" t="s">
        <v>576</v>
      </c>
      <c r="E155" s="31" t="s">
        <v>578</v>
      </c>
      <c r="F155" s="31">
        <v>355</v>
      </c>
      <c r="G155" s="84"/>
      <c r="H155" s="31"/>
      <c r="I155" s="31" t="s">
        <v>575</v>
      </c>
      <c r="J155" s="31"/>
      <c r="K155" s="31">
        <v>49</v>
      </c>
    </row>
    <row r="156" spans="1:11">
      <c r="A156" s="31">
        <v>155</v>
      </c>
      <c r="B156" s="31" t="s">
        <v>635</v>
      </c>
      <c r="C156" s="31" t="s">
        <v>636</v>
      </c>
      <c r="D156" s="31" t="s">
        <v>576</v>
      </c>
      <c r="E156" s="31" t="s">
        <v>578</v>
      </c>
      <c r="F156" s="31">
        <v>405</v>
      </c>
      <c r="G156" s="84"/>
      <c r="H156" s="31"/>
      <c r="I156" s="31" t="s">
        <v>575</v>
      </c>
      <c r="J156" s="31"/>
      <c r="K156" s="31">
        <v>49</v>
      </c>
    </row>
    <row r="157" spans="1:11">
      <c r="A157" s="31">
        <v>156</v>
      </c>
      <c r="B157" s="31" t="s">
        <v>635</v>
      </c>
      <c r="C157" s="31" t="s">
        <v>636</v>
      </c>
      <c r="D157" s="31" t="s">
        <v>576</v>
      </c>
      <c r="E157" s="31" t="s">
        <v>578</v>
      </c>
      <c r="F157" s="31">
        <v>505</v>
      </c>
      <c r="G157" s="84"/>
      <c r="H157" s="31"/>
      <c r="I157" s="31" t="s">
        <v>575</v>
      </c>
      <c r="J157" s="31"/>
      <c r="K157" s="31">
        <v>49</v>
      </c>
    </row>
    <row r="158" spans="1:11">
      <c r="A158" s="31">
        <v>157</v>
      </c>
      <c r="B158" s="31" t="s">
        <v>635</v>
      </c>
      <c r="C158" s="31" t="s">
        <v>636</v>
      </c>
      <c r="D158" s="31" t="s">
        <v>576</v>
      </c>
      <c r="E158" s="31" t="s">
        <v>578</v>
      </c>
      <c r="F158" s="31">
        <v>565</v>
      </c>
      <c r="G158" s="84"/>
      <c r="H158" s="31"/>
      <c r="I158" s="31" t="s">
        <v>575</v>
      </c>
      <c r="J158" s="31"/>
      <c r="K158" s="31">
        <v>49</v>
      </c>
    </row>
    <row r="159" spans="1:11">
      <c r="A159" s="31">
        <v>158</v>
      </c>
      <c r="B159" s="31" t="s">
        <v>635</v>
      </c>
      <c r="C159" s="31" t="s">
        <v>636</v>
      </c>
      <c r="D159" s="31" t="s">
        <v>576</v>
      </c>
      <c r="E159" s="31" t="s">
        <v>584</v>
      </c>
      <c r="F159" s="31">
        <v>505</v>
      </c>
      <c r="G159" s="84"/>
      <c r="H159" s="31"/>
      <c r="I159" s="31" t="s">
        <v>575</v>
      </c>
      <c r="J159" s="31"/>
      <c r="K159" s="31">
        <v>49</v>
      </c>
    </row>
    <row r="160" spans="1:11">
      <c r="A160" s="31">
        <v>159</v>
      </c>
      <c r="B160" s="31" t="s">
        <v>635</v>
      </c>
      <c r="C160" s="31" t="s">
        <v>636</v>
      </c>
      <c r="D160" s="31" t="s">
        <v>576</v>
      </c>
      <c r="E160" s="31" t="s">
        <v>584</v>
      </c>
      <c r="F160" s="31">
        <v>565</v>
      </c>
      <c r="G160" s="84"/>
      <c r="H160" s="31"/>
      <c r="I160" s="31" t="s">
        <v>575</v>
      </c>
      <c r="J160" s="31"/>
      <c r="K160" s="31">
        <v>49</v>
      </c>
    </row>
    <row r="161" spans="1:11">
      <c r="A161" s="31">
        <v>160</v>
      </c>
      <c r="B161" s="31" t="s">
        <v>637</v>
      </c>
      <c r="C161" s="31" t="s">
        <v>638</v>
      </c>
      <c r="D161" s="31" t="s">
        <v>574</v>
      </c>
      <c r="E161" s="31"/>
      <c r="F161" s="31">
        <v>533</v>
      </c>
      <c r="G161" s="84"/>
      <c r="H161" s="31"/>
      <c r="I161" s="31" t="s">
        <v>575</v>
      </c>
      <c r="J161" s="31"/>
      <c r="K161" s="31">
        <v>29</v>
      </c>
    </row>
    <row r="162" spans="1:11">
      <c r="A162" s="31">
        <v>161</v>
      </c>
      <c r="B162" s="31" t="s">
        <v>637</v>
      </c>
      <c r="C162" s="31" t="s">
        <v>638</v>
      </c>
      <c r="D162" s="31" t="s">
        <v>576</v>
      </c>
      <c r="E162" s="31" t="s">
        <v>578</v>
      </c>
      <c r="F162" s="31">
        <v>454</v>
      </c>
      <c r="G162" s="84"/>
      <c r="H162" s="31"/>
      <c r="I162" s="31" t="s">
        <v>575</v>
      </c>
      <c r="J162" s="31"/>
      <c r="K162" s="31">
        <v>29</v>
      </c>
    </row>
    <row r="163" spans="1:11">
      <c r="A163" s="31">
        <v>162</v>
      </c>
      <c r="B163" s="31" t="s">
        <v>637</v>
      </c>
      <c r="C163" s="31" t="s">
        <v>638</v>
      </c>
      <c r="D163" s="31" t="s">
        <v>576</v>
      </c>
      <c r="E163" s="31" t="s">
        <v>578</v>
      </c>
      <c r="F163" s="31">
        <v>533</v>
      </c>
      <c r="G163" s="84"/>
      <c r="H163" s="31"/>
      <c r="I163" s="31" t="s">
        <v>575</v>
      </c>
      <c r="J163" s="31"/>
      <c r="K163" s="31">
        <v>29</v>
      </c>
    </row>
    <row r="164" spans="1:11">
      <c r="A164" s="31">
        <v>163</v>
      </c>
      <c r="B164" s="31" t="s">
        <v>637</v>
      </c>
      <c r="C164" s="31" t="s">
        <v>638</v>
      </c>
      <c r="D164" s="31" t="s">
        <v>576</v>
      </c>
      <c r="E164" s="31" t="s">
        <v>578</v>
      </c>
      <c r="F164" s="31">
        <v>615</v>
      </c>
      <c r="G164" s="84"/>
      <c r="H164" s="31"/>
      <c r="I164" s="31" t="s">
        <v>575</v>
      </c>
      <c r="J164" s="31"/>
      <c r="K164" s="31">
        <v>29</v>
      </c>
    </row>
    <row r="165" spans="1:11">
      <c r="A165" s="31">
        <v>164</v>
      </c>
      <c r="B165" s="31" t="s">
        <v>637</v>
      </c>
      <c r="C165" s="31" t="s">
        <v>638</v>
      </c>
      <c r="D165" s="31" t="s">
        <v>576</v>
      </c>
      <c r="E165" s="31" t="s">
        <v>584</v>
      </c>
      <c r="F165" s="31">
        <v>533</v>
      </c>
      <c r="G165" s="84"/>
      <c r="H165" s="31"/>
      <c r="I165" s="31" t="s">
        <v>575</v>
      </c>
      <c r="J165" s="31"/>
      <c r="K165" s="31">
        <v>29</v>
      </c>
    </row>
    <row r="166" spans="1:11">
      <c r="A166" s="31">
        <v>165</v>
      </c>
      <c r="B166" s="31" t="s">
        <v>637</v>
      </c>
      <c r="C166" s="31" t="s">
        <v>638</v>
      </c>
      <c r="D166" s="31" t="s">
        <v>576</v>
      </c>
      <c r="E166" s="31" t="s">
        <v>584</v>
      </c>
      <c r="F166" s="31">
        <v>615</v>
      </c>
      <c r="G166" s="84"/>
      <c r="H166" s="31"/>
      <c r="I166" s="31" t="s">
        <v>575</v>
      </c>
      <c r="J166" s="31"/>
      <c r="K166" s="31">
        <v>29</v>
      </c>
    </row>
    <row r="167" spans="1:11">
      <c r="A167" s="31">
        <v>166</v>
      </c>
      <c r="B167" s="31" t="s">
        <v>639</v>
      </c>
      <c r="C167" s="31" t="s">
        <v>640</v>
      </c>
      <c r="D167" s="31" t="s">
        <v>574</v>
      </c>
      <c r="E167" s="31"/>
      <c r="F167" s="31">
        <v>503</v>
      </c>
      <c r="G167" s="84"/>
      <c r="H167" s="31"/>
      <c r="I167" s="31" t="s">
        <v>575</v>
      </c>
      <c r="J167" s="31"/>
      <c r="K167" s="31">
        <v>14</v>
      </c>
    </row>
    <row r="168" spans="1:11">
      <c r="A168" s="31">
        <v>167</v>
      </c>
      <c r="B168" s="31" t="s">
        <v>639</v>
      </c>
      <c r="C168" s="31" t="s">
        <v>640</v>
      </c>
      <c r="D168" s="31" t="s">
        <v>576</v>
      </c>
      <c r="E168" s="31" t="s">
        <v>578</v>
      </c>
      <c r="F168" s="31">
        <v>363</v>
      </c>
      <c r="G168" s="84"/>
      <c r="H168" s="31"/>
      <c r="I168" s="31" t="s">
        <v>575</v>
      </c>
      <c r="J168" s="31"/>
      <c r="K168" s="31">
        <v>14</v>
      </c>
    </row>
    <row r="169" spans="1:11">
      <c r="A169" s="31">
        <v>168</v>
      </c>
      <c r="B169" s="31" t="s">
        <v>639</v>
      </c>
      <c r="C169" s="31" t="s">
        <v>640</v>
      </c>
      <c r="D169" s="31" t="s">
        <v>576</v>
      </c>
      <c r="E169" s="31" t="s">
        <v>578</v>
      </c>
      <c r="F169" s="31">
        <v>400</v>
      </c>
      <c r="G169" s="84"/>
      <c r="H169" s="31"/>
      <c r="I169" s="31" t="s">
        <v>575</v>
      </c>
      <c r="J169" s="31"/>
      <c r="K169" s="31">
        <v>14</v>
      </c>
    </row>
    <row r="170" spans="1:11">
      <c r="A170" s="31">
        <v>169</v>
      </c>
      <c r="B170" s="31" t="s">
        <v>639</v>
      </c>
      <c r="C170" s="31" t="s">
        <v>640</v>
      </c>
      <c r="D170" s="31" t="s">
        <v>576</v>
      </c>
      <c r="E170" s="31" t="s">
        <v>584</v>
      </c>
      <c r="F170" s="31">
        <v>463</v>
      </c>
      <c r="G170" s="84"/>
      <c r="H170" s="31"/>
      <c r="I170" s="31" t="s">
        <v>575</v>
      </c>
      <c r="J170" s="31"/>
      <c r="K170" s="31">
        <v>14</v>
      </c>
    </row>
    <row r="171" spans="1:11">
      <c r="A171" s="31">
        <v>170</v>
      </c>
      <c r="B171" s="31" t="s">
        <v>639</v>
      </c>
      <c r="C171" s="31" t="s">
        <v>640</v>
      </c>
      <c r="D171" s="31" t="s">
        <v>576</v>
      </c>
      <c r="E171" s="31" t="s">
        <v>584</v>
      </c>
      <c r="F171" s="31">
        <v>563</v>
      </c>
      <c r="G171" s="84"/>
      <c r="H171" s="31"/>
      <c r="I171" s="31" t="s">
        <v>575</v>
      </c>
      <c r="J171" s="31"/>
      <c r="K171" s="31">
        <v>14</v>
      </c>
    </row>
    <row r="172" spans="1:11">
      <c r="A172" s="31">
        <v>171</v>
      </c>
      <c r="B172" s="31" t="s">
        <v>639</v>
      </c>
      <c r="C172" s="31" t="s">
        <v>640</v>
      </c>
      <c r="D172" s="31" t="s">
        <v>576</v>
      </c>
      <c r="E172" s="31" t="s">
        <v>581</v>
      </c>
      <c r="F172" s="31">
        <v>563</v>
      </c>
      <c r="G172" s="84"/>
      <c r="H172" s="31"/>
      <c r="I172" s="31" t="s">
        <v>575</v>
      </c>
      <c r="J172" s="31"/>
      <c r="K172" s="31">
        <v>14</v>
      </c>
    </row>
    <row r="173" spans="1:11">
      <c r="A173" s="31">
        <v>172</v>
      </c>
      <c r="B173" s="31" t="s">
        <v>641</v>
      </c>
      <c r="C173" s="31" t="s">
        <v>642</v>
      </c>
      <c r="D173" s="31" t="s">
        <v>576</v>
      </c>
      <c r="E173" s="31" t="s">
        <v>578</v>
      </c>
      <c r="F173" s="31">
        <v>359</v>
      </c>
      <c r="G173" s="84"/>
      <c r="H173" s="31"/>
      <c r="I173" s="31" t="s">
        <v>575</v>
      </c>
      <c r="J173" s="31"/>
      <c r="K173" s="31">
        <v>17</v>
      </c>
    </row>
    <row r="174" spans="1:11">
      <c r="A174" s="31">
        <v>173</v>
      </c>
      <c r="B174" s="31" t="s">
        <v>641</v>
      </c>
      <c r="C174" s="31" t="s">
        <v>642</v>
      </c>
      <c r="D174" s="31" t="s">
        <v>576</v>
      </c>
      <c r="E174" s="31" t="s">
        <v>578</v>
      </c>
      <c r="F174" s="31">
        <v>405</v>
      </c>
      <c r="G174" s="84"/>
      <c r="H174" s="31"/>
      <c r="I174" s="31" t="s">
        <v>575</v>
      </c>
      <c r="J174" s="31"/>
      <c r="K174" s="31">
        <v>17</v>
      </c>
    </row>
    <row r="175" spans="1:11">
      <c r="A175" s="31">
        <v>174</v>
      </c>
      <c r="B175" s="31" t="s">
        <v>641</v>
      </c>
      <c r="C175" s="31" t="s">
        <v>642</v>
      </c>
      <c r="D175" s="31" t="s">
        <v>576</v>
      </c>
      <c r="E175" s="31" t="s">
        <v>578</v>
      </c>
      <c r="F175" s="31">
        <v>454</v>
      </c>
      <c r="G175" s="84"/>
      <c r="H175" s="31"/>
      <c r="I175" s="31" t="s">
        <v>575</v>
      </c>
      <c r="J175" s="31"/>
      <c r="K175" s="31">
        <v>17</v>
      </c>
    </row>
    <row r="176" spans="1:11">
      <c r="A176" s="31">
        <v>175</v>
      </c>
      <c r="B176" s="31" t="s">
        <v>641</v>
      </c>
      <c r="C176" s="31" t="s">
        <v>642</v>
      </c>
      <c r="D176" s="31" t="s">
        <v>576</v>
      </c>
      <c r="E176" s="31" t="s">
        <v>578</v>
      </c>
      <c r="F176" s="31">
        <v>538</v>
      </c>
      <c r="G176" s="84"/>
      <c r="H176" s="31"/>
      <c r="I176" s="31" t="s">
        <v>575</v>
      </c>
      <c r="J176" s="31"/>
      <c r="K176" s="31">
        <v>17</v>
      </c>
    </row>
    <row r="177" spans="1:11">
      <c r="A177" s="31">
        <v>176</v>
      </c>
      <c r="B177" s="31" t="s">
        <v>641</v>
      </c>
      <c r="C177" s="31" t="s">
        <v>642</v>
      </c>
      <c r="D177" s="31" t="s">
        <v>576</v>
      </c>
      <c r="E177" s="31" t="s">
        <v>584</v>
      </c>
      <c r="F177" s="31">
        <v>454</v>
      </c>
      <c r="G177" s="84"/>
      <c r="H177" s="31"/>
      <c r="I177" s="31" t="s">
        <v>575</v>
      </c>
      <c r="J177" s="31"/>
      <c r="K177" s="31">
        <v>17</v>
      </c>
    </row>
    <row r="178" spans="1:11">
      <c r="A178" s="31">
        <v>177</v>
      </c>
      <c r="B178" s="31" t="s">
        <v>641</v>
      </c>
      <c r="C178" s="31" t="s">
        <v>642</v>
      </c>
      <c r="D178" s="31" t="s">
        <v>576</v>
      </c>
      <c r="E178" s="31" t="s">
        <v>584</v>
      </c>
      <c r="F178" s="31">
        <v>538</v>
      </c>
      <c r="G178" s="84"/>
      <c r="H178" s="31"/>
      <c r="I178" s="31" t="s">
        <v>575</v>
      </c>
      <c r="J178" s="31"/>
      <c r="K178" s="31">
        <v>17</v>
      </c>
    </row>
    <row r="179" spans="1:11">
      <c r="A179" s="31">
        <v>178</v>
      </c>
      <c r="B179" s="31" t="s">
        <v>641</v>
      </c>
      <c r="C179" s="31" t="s">
        <v>642</v>
      </c>
      <c r="D179" s="31" t="s">
        <v>576</v>
      </c>
      <c r="E179" s="31" t="s">
        <v>584</v>
      </c>
      <c r="F179" s="31">
        <v>573</v>
      </c>
      <c r="G179" s="84"/>
      <c r="H179" s="31"/>
      <c r="I179" s="31" t="s">
        <v>575</v>
      </c>
      <c r="J179" s="31"/>
      <c r="K179" s="31">
        <v>17</v>
      </c>
    </row>
    <row r="180" spans="1:11">
      <c r="A180" s="31">
        <v>179</v>
      </c>
      <c r="B180" s="31" t="s">
        <v>643</v>
      </c>
      <c r="C180" s="31" t="s">
        <v>644</v>
      </c>
      <c r="D180" s="31" t="s">
        <v>574</v>
      </c>
      <c r="E180" s="31"/>
      <c r="F180" s="31">
        <v>503</v>
      </c>
      <c r="G180" s="84"/>
      <c r="H180" s="31"/>
      <c r="I180" s="31" t="s">
        <v>575</v>
      </c>
      <c r="J180" s="31"/>
      <c r="K180" s="31">
        <v>21</v>
      </c>
    </row>
    <row r="181" spans="1:11">
      <c r="A181" s="31">
        <v>180</v>
      </c>
      <c r="B181" s="31" t="s">
        <v>643</v>
      </c>
      <c r="C181" s="31" t="s">
        <v>644</v>
      </c>
      <c r="D181" s="31" t="s">
        <v>576</v>
      </c>
      <c r="E181" s="31" t="s">
        <v>578</v>
      </c>
      <c r="F181" s="31">
        <v>355</v>
      </c>
      <c r="G181" s="84"/>
      <c r="H181" s="31"/>
      <c r="I181" s="31" t="s">
        <v>575</v>
      </c>
      <c r="J181" s="31"/>
      <c r="K181" s="31">
        <v>21</v>
      </c>
    </row>
    <row r="182" spans="1:11">
      <c r="A182" s="31">
        <v>181</v>
      </c>
      <c r="B182" s="31" t="s">
        <v>643</v>
      </c>
      <c r="C182" s="31" t="s">
        <v>644</v>
      </c>
      <c r="D182" s="31" t="s">
        <v>576</v>
      </c>
      <c r="E182" s="31" t="s">
        <v>578</v>
      </c>
      <c r="F182" s="31">
        <v>407</v>
      </c>
      <c r="G182" s="84"/>
      <c r="H182" s="31"/>
      <c r="I182" s="31" t="s">
        <v>575</v>
      </c>
      <c r="J182" s="31"/>
      <c r="K182" s="31">
        <v>21</v>
      </c>
    </row>
    <row r="183" spans="1:11">
      <c r="A183" s="31">
        <v>182</v>
      </c>
      <c r="B183" s="31" t="s">
        <v>643</v>
      </c>
      <c r="C183" s="31" t="s">
        <v>644</v>
      </c>
      <c r="D183" s="31" t="s">
        <v>576</v>
      </c>
      <c r="E183" s="31" t="s">
        <v>584</v>
      </c>
      <c r="F183" s="31">
        <v>456</v>
      </c>
      <c r="G183" s="84"/>
      <c r="H183" s="31"/>
      <c r="I183" s="31" t="s">
        <v>575</v>
      </c>
      <c r="J183" s="31"/>
      <c r="K183" s="31">
        <v>21</v>
      </c>
    </row>
    <row r="184" spans="1:11">
      <c r="A184" s="31">
        <v>183</v>
      </c>
      <c r="B184" s="31" t="s">
        <v>643</v>
      </c>
      <c r="C184" s="31" t="s">
        <v>644</v>
      </c>
      <c r="D184" s="31" t="s">
        <v>576</v>
      </c>
      <c r="E184" s="31" t="s">
        <v>584</v>
      </c>
      <c r="F184" s="31">
        <v>526</v>
      </c>
      <c r="G184" s="84"/>
      <c r="H184" s="31"/>
      <c r="I184" s="31" t="s">
        <v>575</v>
      </c>
      <c r="J184" s="31"/>
      <c r="K184" s="31">
        <v>21</v>
      </c>
    </row>
    <row r="185" spans="1:11">
      <c r="A185" s="31">
        <v>184</v>
      </c>
      <c r="B185" s="31" t="s">
        <v>643</v>
      </c>
      <c r="C185" s="31" t="s">
        <v>644</v>
      </c>
      <c r="D185" s="31" t="s">
        <v>576</v>
      </c>
      <c r="E185" s="31" t="s">
        <v>584</v>
      </c>
      <c r="F185" s="31">
        <v>543</v>
      </c>
      <c r="G185" s="84"/>
      <c r="H185" s="31"/>
      <c r="I185" s="31" t="s">
        <v>575</v>
      </c>
      <c r="J185" s="31"/>
      <c r="K185" s="31">
        <v>21</v>
      </c>
    </row>
    <row r="186" spans="1:11">
      <c r="A186" s="31">
        <v>185</v>
      </c>
      <c r="B186" s="31" t="s">
        <v>643</v>
      </c>
      <c r="C186" s="31" t="s">
        <v>644</v>
      </c>
      <c r="D186" s="31" t="s">
        <v>576</v>
      </c>
      <c r="E186" s="31" t="s">
        <v>581</v>
      </c>
      <c r="F186" s="31">
        <v>543</v>
      </c>
      <c r="G186" s="84"/>
      <c r="H186" s="31"/>
      <c r="I186" s="31" t="s">
        <v>575</v>
      </c>
      <c r="J186" s="31"/>
      <c r="K186" s="31">
        <v>21</v>
      </c>
    </row>
    <row r="187" spans="1:11">
      <c r="A187" s="31">
        <v>186</v>
      </c>
      <c r="B187" s="31" t="s">
        <v>643</v>
      </c>
      <c r="C187" s="31" t="s">
        <v>645</v>
      </c>
      <c r="D187" s="31" t="s">
        <v>574</v>
      </c>
      <c r="E187" s="31"/>
      <c r="F187" s="31">
        <v>503</v>
      </c>
      <c r="G187" s="84"/>
      <c r="H187" s="31"/>
      <c r="I187" s="31" t="s">
        <v>575</v>
      </c>
      <c r="J187" s="31"/>
      <c r="K187" s="31">
        <v>27</v>
      </c>
    </row>
    <row r="188" spans="1:11">
      <c r="A188" s="31">
        <v>187</v>
      </c>
      <c r="B188" s="31" t="s">
        <v>643</v>
      </c>
      <c r="C188" s="31" t="s">
        <v>645</v>
      </c>
      <c r="D188" s="31" t="s">
        <v>576</v>
      </c>
      <c r="E188" s="31" t="s">
        <v>578</v>
      </c>
      <c r="F188" s="31">
        <v>403</v>
      </c>
      <c r="G188" s="84"/>
      <c r="H188" s="31"/>
      <c r="I188" s="31" t="s">
        <v>575</v>
      </c>
      <c r="J188" s="31"/>
      <c r="K188" s="31">
        <v>27</v>
      </c>
    </row>
    <row r="189" spans="1:11">
      <c r="A189" s="31">
        <v>188</v>
      </c>
      <c r="B189" s="31" t="s">
        <v>643</v>
      </c>
      <c r="C189" s="31" t="s">
        <v>645</v>
      </c>
      <c r="D189" s="31" t="s">
        <v>576</v>
      </c>
      <c r="E189" s="31" t="s">
        <v>578</v>
      </c>
      <c r="F189" s="31">
        <v>463</v>
      </c>
      <c r="G189" s="84"/>
      <c r="H189" s="31"/>
      <c r="I189" s="31" t="s">
        <v>575</v>
      </c>
      <c r="J189" s="31"/>
      <c r="K189" s="31">
        <v>27</v>
      </c>
    </row>
    <row r="190" spans="1:11">
      <c r="A190" s="31">
        <v>189</v>
      </c>
      <c r="B190" s="31" t="s">
        <v>643</v>
      </c>
      <c r="C190" s="31" t="s">
        <v>645</v>
      </c>
      <c r="D190" s="31" t="s">
        <v>576</v>
      </c>
      <c r="E190" s="31" t="s">
        <v>578</v>
      </c>
      <c r="F190" s="31">
        <v>551</v>
      </c>
      <c r="G190" s="84"/>
      <c r="H190" s="31"/>
      <c r="I190" s="31" t="s">
        <v>575</v>
      </c>
      <c r="J190" s="31"/>
      <c r="K190" s="31">
        <v>27</v>
      </c>
    </row>
    <row r="191" spans="1:11">
      <c r="A191" s="31">
        <v>190</v>
      </c>
      <c r="B191" s="31" t="s">
        <v>643</v>
      </c>
      <c r="C191" s="31" t="s">
        <v>645</v>
      </c>
      <c r="D191" s="31" t="s">
        <v>576</v>
      </c>
      <c r="E191" s="31" t="s">
        <v>578</v>
      </c>
      <c r="F191" s="31">
        <v>577</v>
      </c>
      <c r="G191" s="84"/>
      <c r="H191" s="31"/>
      <c r="I191" s="31" t="s">
        <v>575</v>
      </c>
      <c r="J191" s="31"/>
      <c r="K191" s="31">
        <v>27</v>
      </c>
    </row>
    <row r="192" spans="1:11">
      <c r="A192" s="31">
        <v>191</v>
      </c>
      <c r="B192" s="31" t="s">
        <v>643</v>
      </c>
      <c r="C192" s="31" t="s">
        <v>645</v>
      </c>
      <c r="D192" s="31" t="s">
        <v>576</v>
      </c>
      <c r="E192" s="31" t="s">
        <v>581</v>
      </c>
      <c r="F192" s="31">
        <v>551</v>
      </c>
      <c r="G192" s="84"/>
      <c r="H192" s="31"/>
      <c r="I192" s="31" t="s">
        <v>575</v>
      </c>
      <c r="J192" s="31"/>
      <c r="K192" s="31">
        <v>27</v>
      </c>
    </row>
    <row r="193" spans="1:11">
      <c r="A193" s="31">
        <v>192</v>
      </c>
      <c r="B193" s="31" t="s">
        <v>643</v>
      </c>
      <c r="C193" s="31" t="s">
        <v>645</v>
      </c>
      <c r="D193" s="31" t="s">
        <v>576</v>
      </c>
      <c r="E193" s="31" t="s">
        <v>581</v>
      </c>
      <c r="F193" s="31">
        <v>577</v>
      </c>
      <c r="G193" s="84"/>
      <c r="H193" s="31"/>
      <c r="I193" s="31" t="s">
        <v>575</v>
      </c>
      <c r="J193" s="31"/>
      <c r="K193" s="31">
        <v>27</v>
      </c>
    </row>
    <row r="194" spans="1:11">
      <c r="A194" s="31">
        <v>193</v>
      </c>
      <c r="B194" s="31" t="s">
        <v>643</v>
      </c>
      <c r="C194" s="31" t="s">
        <v>646</v>
      </c>
      <c r="D194" s="31" t="s">
        <v>574</v>
      </c>
      <c r="E194" s="31"/>
      <c r="F194" s="31">
        <v>504</v>
      </c>
      <c r="G194" s="84"/>
      <c r="H194" s="31"/>
      <c r="I194" s="31" t="s">
        <v>575</v>
      </c>
      <c r="J194" s="31"/>
      <c r="K194" s="31">
        <v>27</v>
      </c>
    </row>
    <row r="195" spans="1:11">
      <c r="A195" s="31">
        <v>194</v>
      </c>
      <c r="B195" s="31" t="s">
        <v>643</v>
      </c>
      <c r="C195" s="31" t="s">
        <v>646</v>
      </c>
      <c r="D195" s="31" t="s">
        <v>576</v>
      </c>
      <c r="E195" s="31" t="s">
        <v>578</v>
      </c>
      <c r="F195" s="31">
        <v>350</v>
      </c>
      <c r="G195" s="84"/>
      <c r="H195" s="31"/>
      <c r="I195" s="31" t="s">
        <v>575</v>
      </c>
      <c r="J195" s="31"/>
      <c r="K195" s="31">
        <v>27</v>
      </c>
    </row>
    <row r="196" spans="1:11">
      <c r="A196" s="31">
        <v>195</v>
      </c>
      <c r="B196" s="31" t="s">
        <v>643</v>
      </c>
      <c r="C196" s="31" t="s">
        <v>646</v>
      </c>
      <c r="D196" s="31" t="s">
        <v>576</v>
      </c>
      <c r="E196" s="31" t="s">
        <v>578</v>
      </c>
      <c r="F196" s="31">
        <v>402</v>
      </c>
      <c r="G196" s="84"/>
      <c r="H196" s="31"/>
      <c r="I196" s="31" t="s">
        <v>575</v>
      </c>
      <c r="J196" s="31"/>
      <c r="K196" s="31">
        <v>27</v>
      </c>
    </row>
    <row r="197" spans="1:11">
      <c r="A197" s="31">
        <v>196</v>
      </c>
      <c r="B197" s="31" t="s">
        <v>643</v>
      </c>
      <c r="C197" s="31" t="s">
        <v>646</v>
      </c>
      <c r="D197" s="31" t="s">
        <v>576</v>
      </c>
      <c r="E197" s="31" t="s">
        <v>584</v>
      </c>
      <c r="F197" s="31">
        <v>461</v>
      </c>
      <c r="G197" s="84"/>
      <c r="H197" s="31"/>
      <c r="I197" s="31" t="s">
        <v>575</v>
      </c>
      <c r="J197" s="31"/>
      <c r="K197" s="31">
        <v>27</v>
      </c>
    </row>
    <row r="198" spans="1:11">
      <c r="A198" s="31">
        <v>197</v>
      </c>
      <c r="B198" s="31" t="s">
        <v>643</v>
      </c>
      <c r="C198" s="31" t="s">
        <v>646</v>
      </c>
      <c r="D198" s="31" t="s">
        <v>576</v>
      </c>
      <c r="E198" s="31" t="s">
        <v>584</v>
      </c>
      <c r="F198" s="31">
        <v>537</v>
      </c>
      <c r="G198" s="84"/>
      <c r="H198" s="31"/>
      <c r="I198" s="31" t="s">
        <v>575</v>
      </c>
      <c r="J198" s="31"/>
      <c r="K198" s="31">
        <v>27</v>
      </c>
    </row>
    <row r="199" spans="1:11">
      <c r="A199" s="31">
        <v>198</v>
      </c>
      <c r="B199" s="31" t="s">
        <v>643</v>
      </c>
      <c r="C199" s="31" t="s">
        <v>646</v>
      </c>
      <c r="D199" s="31" t="s">
        <v>576</v>
      </c>
      <c r="E199" s="31" t="s">
        <v>584</v>
      </c>
      <c r="F199" s="31">
        <v>563</v>
      </c>
      <c r="G199" s="84"/>
      <c r="H199" s="31"/>
      <c r="I199" s="31" t="s">
        <v>575</v>
      </c>
      <c r="J199" s="31"/>
      <c r="K199" s="31">
        <v>27</v>
      </c>
    </row>
    <row r="200" spans="1:11">
      <c r="A200" s="31">
        <v>199</v>
      </c>
      <c r="B200" s="31" t="s">
        <v>643</v>
      </c>
      <c r="C200" s="31" t="s">
        <v>647</v>
      </c>
      <c r="D200" s="31" t="s">
        <v>574</v>
      </c>
      <c r="E200" s="31"/>
      <c r="F200" s="31">
        <v>504</v>
      </c>
      <c r="G200" s="84"/>
      <c r="H200" s="31"/>
      <c r="I200" s="31" t="s">
        <v>575</v>
      </c>
      <c r="J200" s="31"/>
      <c r="K200" s="31">
        <v>27</v>
      </c>
    </row>
    <row r="201" spans="1:11">
      <c r="A201" s="31">
        <v>200</v>
      </c>
      <c r="B201" s="31" t="s">
        <v>643</v>
      </c>
      <c r="C201" s="31" t="s">
        <v>647</v>
      </c>
      <c r="D201" s="31" t="s">
        <v>576</v>
      </c>
      <c r="E201" s="31" t="s">
        <v>578</v>
      </c>
      <c r="F201" s="31">
        <v>352</v>
      </c>
      <c r="G201" s="84"/>
      <c r="H201" s="31"/>
      <c r="I201" s="31" t="s">
        <v>575</v>
      </c>
      <c r="J201" s="31"/>
      <c r="K201" s="31">
        <v>27</v>
      </c>
    </row>
    <row r="202" spans="1:11">
      <c r="A202" s="31">
        <v>201</v>
      </c>
      <c r="B202" s="31" t="s">
        <v>643</v>
      </c>
      <c r="C202" s="31" t="s">
        <v>647</v>
      </c>
      <c r="D202" s="31" t="s">
        <v>576</v>
      </c>
      <c r="E202" s="31" t="s">
        <v>578</v>
      </c>
      <c r="F202" s="31">
        <v>404</v>
      </c>
      <c r="G202" s="84"/>
      <c r="H202" s="31"/>
      <c r="I202" s="31" t="s">
        <v>575</v>
      </c>
      <c r="J202" s="31"/>
      <c r="K202" s="31">
        <v>27</v>
      </c>
    </row>
    <row r="203" spans="1:11">
      <c r="A203" s="31">
        <v>202</v>
      </c>
      <c r="B203" s="31" t="s">
        <v>643</v>
      </c>
      <c r="C203" s="31" t="s">
        <v>647</v>
      </c>
      <c r="D203" s="31" t="s">
        <v>576</v>
      </c>
      <c r="E203" s="31" t="s">
        <v>584</v>
      </c>
      <c r="F203" s="31">
        <v>463</v>
      </c>
      <c r="G203" s="84"/>
      <c r="H203" s="31"/>
      <c r="I203" s="31" t="s">
        <v>575</v>
      </c>
      <c r="J203" s="31"/>
      <c r="K203" s="31">
        <v>27</v>
      </c>
    </row>
    <row r="204" spans="1:11">
      <c r="A204" s="31">
        <v>203</v>
      </c>
      <c r="B204" s="31" t="s">
        <v>643</v>
      </c>
      <c r="C204" s="31" t="s">
        <v>647</v>
      </c>
      <c r="D204" s="31" t="s">
        <v>576</v>
      </c>
      <c r="E204" s="31" t="s">
        <v>584</v>
      </c>
      <c r="F204" s="31">
        <v>560</v>
      </c>
      <c r="G204" s="84"/>
      <c r="H204" s="31"/>
      <c r="I204" s="31" t="s">
        <v>575</v>
      </c>
      <c r="J204" s="31"/>
      <c r="K204" s="31">
        <v>27</v>
      </c>
    </row>
    <row r="205" spans="1:11">
      <c r="A205" s="31">
        <v>204</v>
      </c>
      <c r="B205" s="31" t="s">
        <v>648</v>
      </c>
      <c r="C205" s="31" t="s">
        <v>649</v>
      </c>
      <c r="D205" s="31" t="s">
        <v>574</v>
      </c>
      <c r="E205" s="31"/>
      <c r="F205" s="31">
        <v>500</v>
      </c>
      <c r="G205" s="84"/>
      <c r="H205" s="31"/>
      <c r="I205" s="31" t="s">
        <v>575</v>
      </c>
      <c r="J205" s="31"/>
      <c r="K205" s="31">
        <v>44</v>
      </c>
    </row>
    <row r="206" spans="1:11">
      <c r="A206" s="31">
        <v>205</v>
      </c>
      <c r="B206" s="31" t="s">
        <v>648</v>
      </c>
      <c r="C206" s="31" t="s">
        <v>649</v>
      </c>
      <c r="D206" s="31" t="s">
        <v>576</v>
      </c>
      <c r="E206" s="31" t="s">
        <v>578</v>
      </c>
      <c r="F206" s="31">
        <v>364</v>
      </c>
      <c r="G206" s="84"/>
      <c r="H206" s="31"/>
      <c r="I206" s="31" t="s">
        <v>575</v>
      </c>
      <c r="J206" s="31"/>
      <c r="K206" s="31">
        <v>44</v>
      </c>
    </row>
    <row r="207" spans="1:11">
      <c r="A207" s="31">
        <v>206</v>
      </c>
      <c r="B207" s="31" t="s">
        <v>648</v>
      </c>
      <c r="C207" s="31" t="s">
        <v>649</v>
      </c>
      <c r="D207" s="31" t="s">
        <v>576</v>
      </c>
      <c r="E207" s="31" t="s">
        <v>578</v>
      </c>
      <c r="F207" s="31">
        <v>411</v>
      </c>
      <c r="G207" s="84"/>
      <c r="H207" s="31"/>
      <c r="I207" s="31" t="s">
        <v>575</v>
      </c>
      <c r="J207" s="31"/>
      <c r="K207" s="31">
        <v>44</v>
      </c>
    </row>
    <row r="208" spans="1:11">
      <c r="A208" s="31">
        <v>207</v>
      </c>
      <c r="B208" s="31" t="s">
        <v>648</v>
      </c>
      <c r="C208" s="31" t="s">
        <v>649</v>
      </c>
      <c r="D208" s="31" t="s">
        <v>576</v>
      </c>
      <c r="E208" s="31" t="s">
        <v>578</v>
      </c>
      <c r="F208" s="31">
        <v>451</v>
      </c>
      <c r="G208" s="84"/>
      <c r="H208" s="31"/>
      <c r="I208" s="31" t="s">
        <v>575</v>
      </c>
      <c r="J208" s="31"/>
      <c r="K208" s="31">
        <v>44</v>
      </c>
    </row>
    <row r="209" spans="1:11">
      <c r="A209" s="31">
        <v>208</v>
      </c>
      <c r="B209" s="31" t="s">
        <v>648</v>
      </c>
      <c r="C209" s="31" t="s">
        <v>649</v>
      </c>
      <c r="D209" s="31" t="s">
        <v>576</v>
      </c>
      <c r="E209" s="31" t="s">
        <v>578</v>
      </c>
      <c r="F209" s="31">
        <v>476</v>
      </c>
      <c r="G209" s="84"/>
      <c r="H209" s="31"/>
      <c r="I209" s="31" t="s">
        <v>575</v>
      </c>
      <c r="J209" s="31"/>
      <c r="K209" s="31">
        <v>44</v>
      </c>
    </row>
    <row r="210" spans="1:11">
      <c r="A210" s="31">
        <v>209</v>
      </c>
      <c r="B210" s="31" t="s">
        <v>648</v>
      </c>
      <c r="C210" s="31" t="s">
        <v>649</v>
      </c>
      <c r="D210" s="31" t="s">
        <v>576</v>
      </c>
      <c r="E210" s="31" t="s">
        <v>578</v>
      </c>
      <c r="F210" s="31">
        <v>551</v>
      </c>
      <c r="G210" s="84"/>
      <c r="H210" s="31"/>
      <c r="I210" s="31" t="s">
        <v>575</v>
      </c>
      <c r="J210" s="31"/>
      <c r="K210" s="31">
        <v>44</v>
      </c>
    </row>
    <row r="211" spans="1:11">
      <c r="A211" s="31">
        <v>210</v>
      </c>
      <c r="B211" s="31" t="s">
        <v>650</v>
      </c>
      <c r="C211" s="31" t="s">
        <v>651</v>
      </c>
      <c r="D211" s="31" t="s">
        <v>576</v>
      </c>
      <c r="E211" s="31" t="s">
        <v>578</v>
      </c>
      <c r="F211" s="31">
        <v>441</v>
      </c>
      <c r="G211" s="84"/>
      <c r="H211" s="31"/>
      <c r="I211" s="31" t="s">
        <v>575</v>
      </c>
      <c r="J211" s="31"/>
      <c r="K211" s="31">
        <v>5</v>
      </c>
    </row>
    <row r="212" spans="1:11">
      <c r="A212" s="31">
        <v>211</v>
      </c>
      <c r="B212" s="31" t="s">
        <v>650</v>
      </c>
      <c r="C212" s="31" t="s">
        <v>651</v>
      </c>
      <c r="D212" s="31" t="s">
        <v>576</v>
      </c>
      <c r="E212" s="31" t="s">
        <v>581</v>
      </c>
      <c r="F212" s="31">
        <v>523</v>
      </c>
      <c r="G212" s="84"/>
      <c r="H212" s="31"/>
      <c r="I212" s="31" t="s">
        <v>575</v>
      </c>
      <c r="J212" s="31"/>
      <c r="K212" s="31">
        <v>5</v>
      </c>
    </row>
    <row r="213" spans="1:11">
      <c r="A213" s="31">
        <v>212</v>
      </c>
      <c r="B213" s="31" t="s">
        <v>652</v>
      </c>
      <c r="C213" s="31" t="s">
        <v>653</v>
      </c>
      <c r="D213" s="31" t="s">
        <v>574</v>
      </c>
      <c r="E213" s="31"/>
      <c r="F213" s="31">
        <v>512</v>
      </c>
      <c r="G213" s="84"/>
      <c r="H213" s="31"/>
      <c r="I213" s="31" t="s">
        <v>575</v>
      </c>
      <c r="J213" s="31"/>
      <c r="K213" s="31">
        <v>29</v>
      </c>
    </row>
    <row r="214" spans="1:11">
      <c r="A214" s="31">
        <v>213</v>
      </c>
      <c r="B214" s="31" t="s">
        <v>652</v>
      </c>
      <c r="C214" s="31" t="s">
        <v>653</v>
      </c>
      <c r="D214" s="31" t="s">
        <v>576</v>
      </c>
      <c r="E214" s="31" t="s">
        <v>578</v>
      </c>
      <c r="F214" s="31">
        <v>535</v>
      </c>
      <c r="G214" s="84"/>
      <c r="H214" s="31"/>
      <c r="I214" s="31" t="s">
        <v>575</v>
      </c>
      <c r="J214" s="31"/>
      <c r="K214" s="31">
        <v>29</v>
      </c>
    </row>
    <row r="215" spans="1:11">
      <c r="A215" s="31">
        <v>214</v>
      </c>
      <c r="B215" s="31" t="s">
        <v>652</v>
      </c>
      <c r="C215" s="31" t="s">
        <v>653</v>
      </c>
      <c r="D215" s="31" t="s">
        <v>576</v>
      </c>
      <c r="E215" s="31" t="s">
        <v>581</v>
      </c>
      <c r="F215" s="31">
        <v>535</v>
      </c>
      <c r="G215" s="84"/>
      <c r="H215" s="31"/>
      <c r="I215" s="31" t="s">
        <v>575</v>
      </c>
      <c r="J215" s="31"/>
      <c r="K215" s="31">
        <v>29</v>
      </c>
    </row>
    <row r="216" spans="1:11">
      <c r="A216" s="31">
        <v>215</v>
      </c>
      <c r="B216" s="31" t="s">
        <v>654</v>
      </c>
      <c r="C216" s="31" t="s">
        <v>655</v>
      </c>
      <c r="D216" s="31" t="s">
        <v>574</v>
      </c>
      <c r="E216" s="31"/>
      <c r="F216" s="31">
        <v>497</v>
      </c>
      <c r="G216" s="84"/>
      <c r="H216" s="31"/>
      <c r="I216" s="31" t="s">
        <v>575</v>
      </c>
      <c r="J216" s="31"/>
      <c r="K216" s="31">
        <v>5</v>
      </c>
    </row>
    <row r="217" spans="1:11">
      <c r="A217" s="31">
        <v>216</v>
      </c>
      <c r="B217" s="31" t="s">
        <v>654</v>
      </c>
      <c r="C217" s="31" t="s">
        <v>655</v>
      </c>
      <c r="D217" s="31" t="s">
        <v>576</v>
      </c>
      <c r="E217" s="31" t="s">
        <v>578</v>
      </c>
      <c r="F217" s="31">
        <v>439</v>
      </c>
      <c r="G217" s="84"/>
      <c r="H217" s="31"/>
      <c r="I217" s="31" t="s">
        <v>575</v>
      </c>
      <c r="J217" s="31"/>
      <c r="K217" s="31">
        <v>5</v>
      </c>
    </row>
    <row r="218" spans="1:11">
      <c r="A218" s="31">
        <v>217</v>
      </c>
      <c r="B218" s="31" t="s">
        <v>654</v>
      </c>
      <c r="C218" s="31" t="s">
        <v>655</v>
      </c>
      <c r="D218" s="31" t="s">
        <v>576</v>
      </c>
      <c r="E218" s="31" t="s">
        <v>578</v>
      </c>
      <c r="F218" s="31">
        <v>523</v>
      </c>
      <c r="G218" s="84"/>
      <c r="H218" s="31"/>
      <c r="I218" s="31" t="s">
        <v>575</v>
      </c>
      <c r="J218" s="31"/>
      <c r="K218" s="31">
        <v>5</v>
      </c>
    </row>
    <row r="219" spans="1:11">
      <c r="A219" s="31">
        <v>218</v>
      </c>
      <c r="B219" s="31" t="s">
        <v>654</v>
      </c>
      <c r="C219" s="31" t="s">
        <v>655</v>
      </c>
      <c r="D219" s="31" t="s">
        <v>576</v>
      </c>
      <c r="E219" s="31" t="s">
        <v>581</v>
      </c>
      <c r="F219" s="31">
        <v>522</v>
      </c>
      <c r="G219" s="84"/>
      <c r="H219" s="31"/>
      <c r="I219" s="31" t="s">
        <v>575</v>
      </c>
      <c r="J219" s="31"/>
      <c r="K219" s="31">
        <v>5</v>
      </c>
    </row>
    <row r="220" spans="1:11">
      <c r="A220" s="31">
        <v>219</v>
      </c>
      <c r="B220" s="31" t="s">
        <v>656</v>
      </c>
      <c r="C220" s="31" t="s">
        <v>657</v>
      </c>
      <c r="D220" s="31" t="s">
        <v>574</v>
      </c>
      <c r="E220" s="31"/>
      <c r="F220" s="31">
        <v>500</v>
      </c>
      <c r="G220" s="84"/>
      <c r="H220" s="31"/>
      <c r="I220" s="31" t="s">
        <v>575</v>
      </c>
      <c r="J220" s="31"/>
      <c r="K220" s="31">
        <v>5</v>
      </c>
    </row>
    <row r="221" spans="1:11">
      <c r="A221" s="31">
        <v>220</v>
      </c>
      <c r="B221" s="31" t="s">
        <v>656</v>
      </c>
      <c r="C221" s="31" t="s">
        <v>657</v>
      </c>
      <c r="D221" s="31" t="s">
        <v>576</v>
      </c>
      <c r="E221" s="31" t="s">
        <v>578</v>
      </c>
      <c r="F221" s="31">
        <v>442</v>
      </c>
      <c r="G221" s="84"/>
      <c r="H221" s="31"/>
      <c r="I221" s="31" t="s">
        <v>575</v>
      </c>
      <c r="J221" s="31"/>
      <c r="K221" s="31">
        <v>5</v>
      </c>
    </row>
    <row r="222" spans="1:11">
      <c r="A222" s="31">
        <v>221</v>
      </c>
      <c r="B222" s="31" t="s">
        <v>656</v>
      </c>
      <c r="C222" s="31" t="s">
        <v>657</v>
      </c>
      <c r="D222" s="31" t="s">
        <v>576</v>
      </c>
      <c r="E222" s="31" t="s">
        <v>581</v>
      </c>
      <c r="F222" s="31">
        <v>516</v>
      </c>
      <c r="G222" s="84"/>
      <c r="H222" s="31"/>
      <c r="I222" s="31" t="s">
        <v>575</v>
      </c>
      <c r="J222" s="31"/>
      <c r="K222" s="31">
        <v>5</v>
      </c>
    </row>
    <row r="223" spans="1:11">
      <c r="A223" s="31">
        <v>222</v>
      </c>
      <c r="B223" s="31" t="s">
        <v>643</v>
      </c>
      <c r="C223" s="31" t="s">
        <v>658</v>
      </c>
      <c r="D223" s="31" t="s">
        <v>574</v>
      </c>
      <c r="E223" s="31"/>
      <c r="F223" s="31">
        <v>503</v>
      </c>
      <c r="G223" s="84"/>
      <c r="H223" s="31"/>
      <c r="I223" s="31" t="s">
        <v>575</v>
      </c>
      <c r="J223" s="31"/>
      <c r="K223" s="31">
        <v>1</v>
      </c>
    </row>
    <row r="224" spans="1:11">
      <c r="A224" s="31">
        <v>223</v>
      </c>
      <c r="B224" s="31" t="s">
        <v>643</v>
      </c>
      <c r="C224" s="31" t="s">
        <v>658</v>
      </c>
      <c r="D224" s="31" t="s">
        <v>576</v>
      </c>
      <c r="E224" s="31" t="s">
        <v>578</v>
      </c>
      <c r="F224" s="31">
        <v>410</v>
      </c>
      <c r="G224" s="84"/>
      <c r="H224" s="31"/>
      <c r="I224" s="31" t="s">
        <v>575</v>
      </c>
      <c r="J224" s="31"/>
      <c r="K224" s="31">
        <v>1</v>
      </c>
    </row>
    <row r="225" spans="1:11">
      <c r="A225" s="31">
        <v>224</v>
      </c>
      <c r="B225" s="31" t="s">
        <v>643</v>
      </c>
      <c r="C225" s="31" t="s">
        <v>658</v>
      </c>
      <c r="D225" s="31" t="s">
        <v>576</v>
      </c>
      <c r="E225" s="31" t="s">
        <v>584</v>
      </c>
      <c r="F225" s="31">
        <v>465</v>
      </c>
      <c r="G225" s="84"/>
      <c r="H225" s="31"/>
      <c r="I225" s="31" t="s">
        <v>575</v>
      </c>
      <c r="J225" s="31"/>
      <c r="K225" s="31">
        <v>1</v>
      </c>
    </row>
    <row r="226" spans="1:11">
      <c r="A226" s="31">
        <v>225</v>
      </c>
      <c r="B226" s="31" t="s">
        <v>643</v>
      </c>
      <c r="C226" s="31" t="s">
        <v>658</v>
      </c>
      <c r="D226" s="31" t="s">
        <v>576</v>
      </c>
      <c r="E226" s="31" t="s">
        <v>584</v>
      </c>
      <c r="F226" s="31">
        <v>473</v>
      </c>
      <c r="G226" s="84"/>
      <c r="H226" s="31"/>
      <c r="I226" s="31" t="s">
        <v>575</v>
      </c>
      <c r="J226" s="31"/>
      <c r="K226" s="31">
        <v>1</v>
      </c>
    </row>
    <row r="227" spans="1:11">
      <c r="A227" s="31">
        <v>226</v>
      </c>
      <c r="B227" s="31" t="s">
        <v>643</v>
      </c>
      <c r="C227" s="31" t="s">
        <v>658</v>
      </c>
      <c r="D227" s="31" t="s">
        <v>576</v>
      </c>
      <c r="E227" s="31" t="s">
        <v>581</v>
      </c>
      <c r="F227" s="31">
        <v>573</v>
      </c>
      <c r="G227" s="84"/>
      <c r="H227" s="31"/>
      <c r="I227" s="31" t="s">
        <v>575</v>
      </c>
      <c r="J227" s="31"/>
      <c r="K227" s="31">
        <v>1</v>
      </c>
    </row>
    <row r="228" spans="1:11">
      <c r="A228" s="31">
        <v>227</v>
      </c>
      <c r="B228" s="31" t="s">
        <v>659</v>
      </c>
      <c r="C228" s="31" t="s">
        <v>660</v>
      </c>
      <c r="D228" s="31" t="s">
        <v>574</v>
      </c>
      <c r="E228" s="31"/>
      <c r="F228" s="31">
        <v>495</v>
      </c>
      <c r="G228" s="84"/>
      <c r="H228" s="31"/>
      <c r="I228" s="31" t="s">
        <v>575</v>
      </c>
      <c r="J228" s="31"/>
      <c r="K228" s="31">
        <v>5</v>
      </c>
    </row>
    <row r="229" spans="1:11">
      <c r="A229" s="31">
        <v>228</v>
      </c>
      <c r="B229" s="31" t="s">
        <v>659</v>
      </c>
      <c r="C229" s="31" t="s">
        <v>660</v>
      </c>
      <c r="D229" s="31" t="s">
        <v>576</v>
      </c>
      <c r="E229" s="31" t="s">
        <v>578</v>
      </c>
      <c r="F229" s="31">
        <v>516</v>
      </c>
      <c r="G229" s="84"/>
      <c r="H229" s="31"/>
      <c r="I229" s="31" t="s">
        <v>575</v>
      </c>
      <c r="J229" s="31"/>
      <c r="K229" s="31">
        <v>5</v>
      </c>
    </row>
    <row r="230" spans="1:11">
      <c r="A230" s="31">
        <v>229</v>
      </c>
      <c r="B230" s="31" t="s">
        <v>659</v>
      </c>
      <c r="C230" s="31" t="s">
        <v>660</v>
      </c>
      <c r="D230" s="31" t="s">
        <v>576</v>
      </c>
      <c r="E230" s="31" t="s">
        <v>581</v>
      </c>
      <c r="F230" s="31">
        <v>517</v>
      </c>
      <c r="G230" s="84"/>
      <c r="H230" s="31"/>
      <c r="I230" s="31" t="s">
        <v>575</v>
      </c>
      <c r="J230" s="31"/>
      <c r="K230" s="31">
        <v>5</v>
      </c>
    </row>
    <row r="231" spans="1:11">
      <c r="A231" s="31">
        <v>230</v>
      </c>
      <c r="B231" s="31" t="s">
        <v>661</v>
      </c>
      <c r="C231" s="31" t="s">
        <v>662</v>
      </c>
      <c r="D231" s="31" t="s">
        <v>574</v>
      </c>
      <c r="E231" s="31"/>
      <c r="F231" s="31">
        <v>499</v>
      </c>
      <c r="G231" s="84"/>
      <c r="H231" s="31"/>
      <c r="I231" s="31" t="s">
        <v>575</v>
      </c>
      <c r="J231" s="31"/>
      <c r="K231" s="31">
        <v>5</v>
      </c>
    </row>
    <row r="232" spans="1:11">
      <c r="A232" s="31">
        <v>231</v>
      </c>
      <c r="B232" s="31" t="s">
        <v>661</v>
      </c>
      <c r="C232" s="31" t="s">
        <v>662</v>
      </c>
      <c r="D232" s="31" t="s">
        <v>576</v>
      </c>
      <c r="E232" s="31" t="s">
        <v>578</v>
      </c>
      <c r="F232" s="31">
        <v>360</v>
      </c>
      <c r="G232" s="84"/>
      <c r="H232" s="31"/>
      <c r="I232" s="31" t="s">
        <v>575</v>
      </c>
      <c r="J232" s="31"/>
      <c r="K232" s="31">
        <v>5</v>
      </c>
    </row>
    <row r="233" spans="1:11">
      <c r="A233" s="31">
        <v>232</v>
      </c>
      <c r="B233" s="31" t="s">
        <v>661</v>
      </c>
      <c r="C233" s="31" t="s">
        <v>662</v>
      </c>
      <c r="D233" s="31" t="s">
        <v>576</v>
      </c>
      <c r="E233" s="31" t="s">
        <v>584</v>
      </c>
      <c r="F233" s="31">
        <v>496</v>
      </c>
      <c r="G233" s="84"/>
      <c r="H233" s="31"/>
      <c r="I233" s="31" t="s">
        <v>575</v>
      </c>
      <c r="J233" s="31"/>
      <c r="K233" s="31">
        <v>5</v>
      </c>
    </row>
    <row r="234" spans="1:11">
      <c r="A234" s="31">
        <v>233</v>
      </c>
      <c r="B234" s="31" t="s">
        <v>661</v>
      </c>
      <c r="C234" s="31" t="s">
        <v>662</v>
      </c>
      <c r="D234" s="31" t="s">
        <v>576</v>
      </c>
      <c r="E234" s="31" t="s">
        <v>584</v>
      </c>
      <c r="F234" s="31">
        <v>536</v>
      </c>
      <c r="G234" s="84"/>
      <c r="H234" s="31"/>
      <c r="I234" s="31" t="s">
        <v>575</v>
      </c>
      <c r="J234" s="31"/>
      <c r="K234" s="31">
        <v>5</v>
      </c>
    </row>
    <row r="235" spans="1:11">
      <c r="A235" s="31">
        <v>234</v>
      </c>
      <c r="B235" s="31" t="s">
        <v>663</v>
      </c>
      <c r="C235" s="31" t="s">
        <v>664</v>
      </c>
      <c r="D235" s="31" t="s">
        <v>574</v>
      </c>
      <c r="E235" s="31"/>
      <c r="F235" s="31">
        <v>494</v>
      </c>
      <c r="G235" s="84"/>
      <c r="H235" s="31"/>
      <c r="I235" s="31" t="s">
        <v>575</v>
      </c>
      <c r="J235" s="31"/>
      <c r="K235" s="31">
        <v>32</v>
      </c>
    </row>
    <row r="236" spans="1:11">
      <c r="A236" s="31">
        <v>235</v>
      </c>
      <c r="B236" s="31" t="s">
        <v>663</v>
      </c>
      <c r="C236" s="31" t="s">
        <v>664</v>
      </c>
      <c r="D236" s="31" t="s">
        <v>576</v>
      </c>
      <c r="E236" s="31" t="s">
        <v>578</v>
      </c>
      <c r="F236" s="31">
        <v>421</v>
      </c>
      <c r="G236" s="84"/>
      <c r="H236" s="31"/>
      <c r="I236" s="31" t="s">
        <v>575</v>
      </c>
      <c r="J236" s="31"/>
      <c r="K236" s="31">
        <v>32</v>
      </c>
    </row>
    <row r="237" spans="1:11">
      <c r="A237" s="31">
        <v>236</v>
      </c>
      <c r="B237" s="31" t="s">
        <v>663</v>
      </c>
      <c r="C237" s="31" t="s">
        <v>664</v>
      </c>
      <c r="D237" s="31" t="s">
        <v>576</v>
      </c>
      <c r="E237" s="31" t="s">
        <v>581</v>
      </c>
      <c r="F237" s="31">
        <v>473</v>
      </c>
      <c r="G237" s="84"/>
      <c r="H237" s="31"/>
      <c r="I237" s="31" t="s">
        <v>575</v>
      </c>
      <c r="J237" s="31"/>
      <c r="K237" s="31">
        <v>32</v>
      </c>
    </row>
    <row r="238" spans="1:11">
      <c r="A238" s="31">
        <v>237</v>
      </c>
      <c r="B238" s="31" t="s">
        <v>665</v>
      </c>
      <c r="C238" s="31" t="s">
        <v>666</v>
      </c>
      <c r="D238" s="31" t="s">
        <v>574</v>
      </c>
      <c r="E238" s="31"/>
      <c r="F238" s="31">
        <v>502</v>
      </c>
      <c r="G238" s="84"/>
      <c r="H238" s="31"/>
      <c r="I238" s="31" t="s">
        <v>575</v>
      </c>
      <c r="J238" s="31"/>
      <c r="K238" s="31">
        <v>5</v>
      </c>
    </row>
    <row r="239" spans="1:11">
      <c r="A239" s="31">
        <v>238</v>
      </c>
      <c r="B239" s="31" t="s">
        <v>665</v>
      </c>
      <c r="C239" s="31" t="s">
        <v>666</v>
      </c>
      <c r="D239" s="31" t="s">
        <v>576</v>
      </c>
      <c r="E239" s="31" t="s">
        <v>578</v>
      </c>
      <c r="F239" s="31">
        <v>362</v>
      </c>
      <c r="G239" s="84"/>
      <c r="H239" s="31"/>
      <c r="I239" s="31" t="s">
        <v>575</v>
      </c>
      <c r="J239" s="31"/>
      <c r="K239" s="31">
        <v>5</v>
      </c>
    </row>
    <row r="240" spans="1:11">
      <c r="A240" s="31">
        <v>239</v>
      </c>
      <c r="B240" s="31" t="s">
        <v>665</v>
      </c>
      <c r="C240" s="31" t="s">
        <v>666</v>
      </c>
      <c r="D240" s="31" t="s">
        <v>576</v>
      </c>
      <c r="E240" s="31" t="s">
        <v>578</v>
      </c>
      <c r="F240" s="31">
        <v>439</v>
      </c>
      <c r="G240" s="84"/>
      <c r="H240" s="31"/>
      <c r="I240" s="31" t="s">
        <v>575</v>
      </c>
      <c r="J240" s="31"/>
      <c r="K240" s="31">
        <v>5</v>
      </c>
    </row>
    <row r="241" spans="1:11">
      <c r="A241" s="31">
        <v>240</v>
      </c>
      <c r="B241" s="31" t="s">
        <v>665</v>
      </c>
      <c r="C241" s="31" t="s">
        <v>666</v>
      </c>
      <c r="D241" s="31" t="s">
        <v>576</v>
      </c>
      <c r="E241" s="31" t="s">
        <v>584</v>
      </c>
      <c r="F241" s="31">
        <v>524</v>
      </c>
      <c r="G241" s="84"/>
      <c r="H241" s="31"/>
      <c r="I241" s="31" t="s">
        <v>575</v>
      </c>
      <c r="J241" s="31"/>
      <c r="K241" s="31">
        <v>5</v>
      </c>
    </row>
    <row r="242" spans="1:11">
      <c r="A242" s="31">
        <v>241</v>
      </c>
      <c r="B242" s="31" t="s">
        <v>665</v>
      </c>
      <c r="C242" s="31" t="s">
        <v>666</v>
      </c>
      <c r="D242" s="31" t="s">
        <v>576</v>
      </c>
      <c r="E242" s="31" t="s">
        <v>584</v>
      </c>
      <c r="F242" s="31">
        <v>576</v>
      </c>
      <c r="G242" s="84"/>
      <c r="H242" s="31"/>
      <c r="I242" s="31" t="s">
        <v>575</v>
      </c>
      <c r="J242" s="31"/>
      <c r="K242" s="31">
        <v>5</v>
      </c>
    </row>
    <row r="243" spans="1:11">
      <c r="A243" s="31">
        <v>242</v>
      </c>
      <c r="B243" s="31" t="s">
        <v>667</v>
      </c>
      <c r="C243" s="31" t="s">
        <v>668</v>
      </c>
      <c r="D243" s="31" t="s">
        <v>574</v>
      </c>
      <c r="E243" s="31"/>
      <c r="F243" s="31">
        <v>510</v>
      </c>
      <c r="G243" s="84"/>
      <c r="H243" s="31"/>
      <c r="I243" s="31" t="s">
        <v>575</v>
      </c>
      <c r="J243" s="31"/>
      <c r="K243" s="31">
        <v>29</v>
      </c>
    </row>
    <row r="244" spans="1:11">
      <c r="A244" s="31">
        <v>243</v>
      </c>
      <c r="B244" s="31" t="s">
        <v>667</v>
      </c>
      <c r="C244" s="31" t="s">
        <v>668</v>
      </c>
      <c r="D244" s="31" t="s">
        <v>576</v>
      </c>
      <c r="E244" s="31" t="s">
        <v>578</v>
      </c>
      <c r="F244" s="31">
        <v>445</v>
      </c>
      <c r="G244" s="84"/>
      <c r="H244" s="31"/>
      <c r="I244" s="31" t="s">
        <v>575</v>
      </c>
      <c r="J244" s="31"/>
      <c r="K244" s="31">
        <v>29</v>
      </c>
    </row>
    <row r="245" spans="1:11">
      <c r="A245" s="31">
        <v>244</v>
      </c>
      <c r="B245" s="31" t="s">
        <v>667</v>
      </c>
      <c r="C245" s="31" t="s">
        <v>668</v>
      </c>
      <c r="D245" s="31" t="s">
        <v>576</v>
      </c>
      <c r="E245" s="31" t="s">
        <v>578</v>
      </c>
      <c r="F245" s="31">
        <v>555</v>
      </c>
      <c r="G245" s="84"/>
      <c r="H245" s="31"/>
      <c r="I245" s="31" t="s">
        <v>575</v>
      </c>
      <c r="J245" s="31"/>
      <c r="K245" s="31">
        <v>29</v>
      </c>
    </row>
    <row r="246" spans="1:11">
      <c r="A246" s="31">
        <v>245</v>
      </c>
      <c r="B246" s="31" t="s">
        <v>667</v>
      </c>
      <c r="C246" s="31" t="s">
        <v>668</v>
      </c>
      <c r="D246" s="31" t="s">
        <v>576</v>
      </c>
      <c r="E246" s="31" t="s">
        <v>584</v>
      </c>
      <c r="F246" s="31">
        <v>532</v>
      </c>
      <c r="G246" s="84"/>
      <c r="H246" s="31"/>
      <c r="I246" s="31" t="s">
        <v>575</v>
      </c>
      <c r="J246" s="31"/>
      <c r="K246" s="31">
        <v>29</v>
      </c>
    </row>
    <row r="247" spans="1:11">
      <c r="A247" s="31">
        <v>246</v>
      </c>
      <c r="B247" s="31" t="s">
        <v>667</v>
      </c>
      <c r="C247" s="31" t="s">
        <v>668</v>
      </c>
      <c r="D247" s="31" t="s">
        <v>576</v>
      </c>
      <c r="E247" s="31" t="s">
        <v>584</v>
      </c>
      <c r="F247" s="31">
        <v>590</v>
      </c>
      <c r="G247" s="84"/>
      <c r="H247" s="31"/>
      <c r="I247" s="31" t="s">
        <v>575</v>
      </c>
      <c r="J247" s="31"/>
      <c r="K247" s="31">
        <v>29</v>
      </c>
    </row>
    <row r="248" spans="1:11">
      <c r="A248" s="31">
        <v>247</v>
      </c>
      <c r="B248" s="31" t="s">
        <v>669</v>
      </c>
      <c r="C248" s="31" t="s">
        <v>670</v>
      </c>
      <c r="D248" s="31" t="s">
        <v>574</v>
      </c>
      <c r="E248" s="31"/>
      <c r="F248" s="31">
        <v>500</v>
      </c>
      <c r="G248" s="84"/>
      <c r="H248" s="31"/>
      <c r="I248" s="31" t="s">
        <v>575</v>
      </c>
      <c r="J248" s="31"/>
      <c r="K248" s="31">
        <v>5</v>
      </c>
    </row>
    <row r="249" spans="1:11">
      <c r="A249" s="31">
        <v>248</v>
      </c>
      <c r="B249" s="31" t="s">
        <v>669</v>
      </c>
      <c r="C249" s="31" t="s">
        <v>670</v>
      </c>
      <c r="D249" s="31" t="s">
        <v>576</v>
      </c>
      <c r="E249" s="31" t="s">
        <v>578</v>
      </c>
      <c r="F249" s="31">
        <v>440</v>
      </c>
      <c r="G249" s="84"/>
      <c r="H249" s="31"/>
      <c r="I249" s="31" t="s">
        <v>575</v>
      </c>
      <c r="J249" s="31"/>
      <c r="K249" s="31">
        <v>5</v>
      </c>
    </row>
    <row r="250" spans="1:11">
      <c r="A250" s="31">
        <v>249</v>
      </c>
      <c r="B250" s="31" t="s">
        <v>669</v>
      </c>
      <c r="C250" s="31" t="s">
        <v>670</v>
      </c>
      <c r="D250" s="31" t="s">
        <v>576</v>
      </c>
      <c r="E250" s="31" t="s">
        <v>584</v>
      </c>
      <c r="F250" s="31">
        <v>526</v>
      </c>
      <c r="G250" s="84"/>
      <c r="H250" s="31"/>
      <c r="I250" s="31" t="s">
        <v>575</v>
      </c>
      <c r="J250" s="31"/>
      <c r="K250" s="31">
        <v>5</v>
      </c>
    </row>
    <row r="251" spans="1:11">
      <c r="A251" s="31">
        <v>250</v>
      </c>
      <c r="B251" s="31" t="s">
        <v>669</v>
      </c>
      <c r="C251" s="31" t="s">
        <v>670</v>
      </c>
      <c r="D251" s="31" t="s">
        <v>576</v>
      </c>
      <c r="E251" s="31" t="s">
        <v>584</v>
      </c>
      <c r="F251" s="31">
        <v>567</v>
      </c>
      <c r="G251" s="84"/>
      <c r="H251" s="31"/>
      <c r="I251" s="31" t="s">
        <v>575</v>
      </c>
      <c r="J251" s="31"/>
      <c r="K251" s="31">
        <v>5</v>
      </c>
    </row>
    <row r="252" spans="1:11">
      <c r="A252" s="31">
        <v>251</v>
      </c>
      <c r="B252" s="31" t="s">
        <v>671</v>
      </c>
      <c r="C252" s="31" t="s">
        <v>672</v>
      </c>
      <c r="D252" s="31" t="s">
        <v>574</v>
      </c>
      <c r="E252" s="31"/>
      <c r="F252" s="31">
        <v>500</v>
      </c>
      <c r="G252" s="84"/>
      <c r="H252" s="31"/>
      <c r="I252" s="31" t="s">
        <v>575</v>
      </c>
      <c r="J252" s="31"/>
      <c r="K252" s="31">
        <v>5</v>
      </c>
    </row>
    <row r="253" spans="1:11">
      <c r="A253" s="31">
        <v>252</v>
      </c>
      <c r="B253" s="31" t="s">
        <v>671</v>
      </c>
      <c r="C253" s="31" t="s">
        <v>672</v>
      </c>
      <c r="D253" s="31" t="s">
        <v>576</v>
      </c>
      <c r="E253" s="31" t="s">
        <v>578</v>
      </c>
      <c r="F253" s="31">
        <v>369</v>
      </c>
      <c r="G253" s="84"/>
      <c r="H253" s="31"/>
      <c r="I253" s="31" t="s">
        <v>575</v>
      </c>
      <c r="J253" s="31"/>
      <c r="K253" s="31">
        <v>5</v>
      </c>
    </row>
    <row r="254" spans="1:11">
      <c r="A254" s="31">
        <v>253</v>
      </c>
      <c r="B254" s="31" t="s">
        <v>671</v>
      </c>
      <c r="C254" s="31" t="s">
        <v>672</v>
      </c>
      <c r="D254" s="31" t="s">
        <v>576</v>
      </c>
      <c r="E254" s="31" t="s">
        <v>578</v>
      </c>
      <c r="F254" s="31">
        <v>461</v>
      </c>
      <c r="G254" s="84"/>
      <c r="H254" s="31"/>
      <c r="I254" s="31" t="s">
        <v>575</v>
      </c>
      <c r="J254" s="31"/>
      <c r="K254" s="31">
        <v>5</v>
      </c>
    </row>
    <row r="255" spans="1:11">
      <c r="A255" s="31">
        <v>254</v>
      </c>
      <c r="B255" s="31" t="s">
        <v>671</v>
      </c>
      <c r="C255" s="31" t="s">
        <v>672</v>
      </c>
      <c r="D255" s="31" t="s">
        <v>576</v>
      </c>
      <c r="E255" s="31" t="s">
        <v>584</v>
      </c>
      <c r="F255" s="31">
        <v>522</v>
      </c>
      <c r="G255" s="84"/>
      <c r="H255" s="31"/>
      <c r="I255" s="31" t="s">
        <v>575</v>
      </c>
      <c r="J255" s="31"/>
      <c r="K255" s="31">
        <v>5</v>
      </c>
    </row>
    <row r="256" spans="1:11">
      <c r="A256" s="31">
        <v>255</v>
      </c>
      <c r="B256" s="31" t="s">
        <v>671</v>
      </c>
      <c r="C256" s="31" t="s">
        <v>672</v>
      </c>
      <c r="D256" s="31" t="s">
        <v>576</v>
      </c>
      <c r="E256" s="31" t="s">
        <v>584</v>
      </c>
      <c r="F256" s="31">
        <v>570</v>
      </c>
      <c r="G256" s="84"/>
      <c r="H256" s="31"/>
      <c r="I256" s="31" t="s">
        <v>575</v>
      </c>
      <c r="J256" s="31"/>
      <c r="K256" s="31">
        <v>5</v>
      </c>
    </row>
    <row r="257" spans="1:11">
      <c r="A257" s="31">
        <v>256</v>
      </c>
      <c r="B257" s="31" t="s">
        <v>673</v>
      </c>
      <c r="C257" s="31" t="s">
        <v>674</v>
      </c>
      <c r="D257" s="31" t="s">
        <v>574</v>
      </c>
      <c r="E257" s="31"/>
      <c r="F257" s="31">
        <v>516</v>
      </c>
      <c r="G257" s="84"/>
      <c r="H257" s="31"/>
      <c r="I257" s="31" t="s">
        <v>575</v>
      </c>
      <c r="J257" s="31"/>
      <c r="K257" s="31">
        <v>26</v>
      </c>
    </row>
    <row r="258" spans="1:11">
      <c r="A258" s="31">
        <v>257</v>
      </c>
      <c r="B258" s="31" t="s">
        <v>673</v>
      </c>
      <c r="C258" s="31" t="s">
        <v>674</v>
      </c>
      <c r="D258" s="31" t="s">
        <v>576</v>
      </c>
      <c r="E258" s="31" t="s">
        <v>578</v>
      </c>
      <c r="F258" s="31">
        <v>425</v>
      </c>
      <c r="G258" s="84"/>
      <c r="H258" s="31"/>
      <c r="I258" s="31" t="s">
        <v>575</v>
      </c>
      <c r="J258" s="31"/>
      <c r="K258" s="31">
        <v>26</v>
      </c>
    </row>
    <row r="259" spans="1:11">
      <c r="A259" s="31">
        <v>258</v>
      </c>
      <c r="B259" s="31" t="s">
        <v>673</v>
      </c>
      <c r="C259" s="31" t="s">
        <v>674</v>
      </c>
      <c r="D259" s="31" t="s">
        <v>576</v>
      </c>
      <c r="E259" s="31" t="s">
        <v>584</v>
      </c>
      <c r="F259" s="31">
        <v>514</v>
      </c>
      <c r="G259" s="84"/>
      <c r="H259" s="31"/>
      <c r="I259" s="31" t="s">
        <v>575</v>
      </c>
      <c r="J259" s="31"/>
      <c r="K259" s="31">
        <v>26</v>
      </c>
    </row>
    <row r="260" spans="1:11">
      <c r="A260" s="31">
        <v>259</v>
      </c>
      <c r="B260" s="31" t="s">
        <v>673</v>
      </c>
      <c r="C260" s="31" t="s">
        <v>674</v>
      </c>
      <c r="D260" s="31" t="s">
        <v>576</v>
      </c>
      <c r="E260" s="31" t="s">
        <v>584</v>
      </c>
      <c r="F260" s="31">
        <v>565</v>
      </c>
      <c r="G260" s="84"/>
      <c r="H260" s="31"/>
      <c r="I260" s="31" t="s">
        <v>575</v>
      </c>
      <c r="J260" s="31"/>
      <c r="K260" s="31">
        <v>26</v>
      </c>
    </row>
    <row r="261" spans="1:11">
      <c r="A261" s="31">
        <v>260</v>
      </c>
      <c r="B261" s="31" t="s">
        <v>675</v>
      </c>
      <c r="C261" s="31" t="s">
        <v>676</v>
      </c>
      <c r="D261" s="31" t="s">
        <v>574</v>
      </c>
      <c r="E261" s="31"/>
      <c r="F261" s="31">
        <v>499</v>
      </c>
      <c r="G261" s="84"/>
      <c r="H261" s="31"/>
      <c r="I261" s="31" t="s">
        <v>575</v>
      </c>
      <c r="J261" s="31"/>
      <c r="K261" s="31">
        <v>5</v>
      </c>
    </row>
    <row r="262" spans="1:11">
      <c r="A262" s="31">
        <v>261</v>
      </c>
      <c r="B262" s="31" t="s">
        <v>675</v>
      </c>
      <c r="C262" s="31" t="s">
        <v>676</v>
      </c>
      <c r="D262" s="31" t="s">
        <v>576</v>
      </c>
      <c r="E262" s="31" t="s">
        <v>578</v>
      </c>
      <c r="F262" s="31">
        <v>364</v>
      </c>
      <c r="G262" s="84"/>
      <c r="H262" s="31"/>
      <c r="I262" s="31" t="s">
        <v>575</v>
      </c>
      <c r="J262" s="31"/>
      <c r="K262" s="31">
        <v>5</v>
      </c>
    </row>
    <row r="263" spans="1:11">
      <c r="A263" s="31">
        <v>262</v>
      </c>
      <c r="B263" s="31" t="s">
        <v>675</v>
      </c>
      <c r="C263" s="31" t="s">
        <v>676</v>
      </c>
      <c r="D263" s="31" t="s">
        <v>576</v>
      </c>
      <c r="E263" s="31" t="s">
        <v>578</v>
      </c>
      <c r="F263" s="31">
        <v>465</v>
      </c>
      <c r="G263" s="84"/>
      <c r="H263" s="31"/>
      <c r="I263" s="31" t="s">
        <v>575</v>
      </c>
      <c r="J263" s="31"/>
      <c r="K263" s="31">
        <v>5</v>
      </c>
    </row>
    <row r="264" spans="1:11">
      <c r="A264" s="31">
        <v>263</v>
      </c>
      <c r="B264" s="31" t="s">
        <v>675</v>
      </c>
      <c r="C264" s="31" t="s">
        <v>676</v>
      </c>
      <c r="D264" s="31" t="s">
        <v>576</v>
      </c>
      <c r="E264" s="31" t="s">
        <v>584</v>
      </c>
      <c r="F264" s="31">
        <v>517</v>
      </c>
      <c r="G264" s="84"/>
      <c r="H264" s="31"/>
      <c r="I264" s="31" t="s">
        <v>575</v>
      </c>
      <c r="J264" s="31"/>
      <c r="K264" s="31">
        <v>5</v>
      </c>
    </row>
    <row r="265" spans="1:11">
      <c r="A265" s="31">
        <v>264</v>
      </c>
      <c r="B265" s="31" t="s">
        <v>675</v>
      </c>
      <c r="C265" s="31" t="s">
        <v>676</v>
      </c>
      <c r="D265" s="31" t="s">
        <v>576</v>
      </c>
      <c r="E265" s="31" t="s">
        <v>584</v>
      </c>
      <c r="F265" s="31">
        <v>572</v>
      </c>
      <c r="G265" s="84"/>
      <c r="H265" s="31"/>
      <c r="I265" s="31" t="s">
        <v>575</v>
      </c>
      <c r="J265" s="31"/>
      <c r="K265" s="31">
        <v>5</v>
      </c>
    </row>
    <row r="266" spans="1:11">
      <c r="A266" s="31">
        <v>265</v>
      </c>
      <c r="B266" s="31" t="s">
        <v>677</v>
      </c>
      <c r="C266" s="31" t="s">
        <v>678</v>
      </c>
      <c r="D266" s="31" t="s">
        <v>574</v>
      </c>
      <c r="E266" s="31"/>
      <c r="F266" s="31">
        <v>494</v>
      </c>
      <c r="G266" s="84"/>
      <c r="H266" s="31"/>
      <c r="I266" s="31" t="s">
        <v>575</v>
      </c>
      <c r="J266" s="31"/>
      <c r="K266" s="31">
        <v>32</v>
      </c>
    </row>
    <row r="267" spans="1:11">
      <c r="A267" s="31">
        <v>266</v>
      </c>
      <c r="B267" s="31" t="s">
        <v>677</v>
      </c>
      <c r="C267" s="31" t="s">
        <v>678</v>
      </c>
      <c r="D267" s="31" t="s">
        <v>576</v>
      </c>
      <c r="E267" s="31" t="s">
        <v>578</v>
      </c>
      <c r="F267" s="31">
        <v>439</v>
      </c>
      <c r="G267" s="84"/>
      <c r="H267" s="31"/>
      <c r="I267" s="31" t="s">
        <v>575</v>
      </c>
      <c r="J267" s="31"/>
      <c r="K267" s="31">
        <v>32</v>
      </c>
    </row>
    <row r="268" spans="1:11">
      <c r="A268" s="31">
        <v>267</v>
      </c>
      <c r="B268" s="31" t="s">
        <v>677</v>
      </c>
      <c r="C268" s="31" t="s">
        <v>678</v>
      </c>
      <c r="D268" s="31" t="s">
        <v>576</v>
      </c>
      <c r="E268" s="31" t="s">
        <v>584</v>
      </c>
      <c r="F268" s="31">
        <v>523</v>
      </c>
      <c r="G268" s="84"/>
      <c r="H268" s="31"/>
      <c r="I268" s="31" t="s">
        <v>575</v>
      </c>
      <c r="J268" s="31"/>
      <c r="K268" s="31">
        <v>32</v>
      </c>
    </row>
    <row r="269" spans="1:11">
      <c r="A269" s="31">
        <v>268</v>
      </c>
      <c r="B269" s="31" t="s">
        <v>677</v>
      </c>
      <c r="C269" s="31" t="s">
        <v>678</v>
      </c>
      <c r="D269" s="31" t="s">
        <v>576</v>
      </c>
      <c r="E269" s="31" t="s">
        <v>584</v>
      </c>
      <c r="F269" s="31">
        <v>538</v>
      </c>
      <c r="G269" s="84"/>
      <c r="H269" s="31"/>
      <c r="I269" s="31" t="s">
        <v>575</v>
      </c>
      <c r="J269" s="31"/>
      <c r="K269" s="31">
        <v>32</v>
      </c>
    </row>
    <row r="270" spans="1:11">
      <c r="A270" s="31">
        <v>269</v>
      </c>
      <c r="B270" s="31" t="s">
        <v>677</v>
      </c>
      <c r="C270" s="31" t="s">
        <v>679</v>
      </c>
      <c r="D270" s="31" t="s">
        <v>574</v>
      </c>
      <c r="E270" s="31"/>
      <c r="F270" s="31">
        <v>493</v>
      </c>
      <c r="G270" s="84"/>
      <c r="H270" s="31"/>
      <c r="I270" s="31" t="s">
        <v>575</v>
      </c>
      <c r="J270" s="31"/>
      <c r="K270" s="31">
        <v>32</v>
      </c>
    </row>
    <row r="271" spans="1:11">
      <c r="A271" s="31">
        <v>270</v>
      </c>
      <c r="B271" s="31" t="s">
        <v>677</v>
      </c>
      <c r="C271" s="31" t="s">
        <v>679</v>
      </c>
      <c r="D271" s="31" t="s">
        <v>576</v>
      </c>
      <c r="E271" s="31" t="s">
        <v>578</v>
      </c>
      <c r="F271" s="31">
        <v>458</v>
      </c>
      <c r="G271" s="84"/>
      <c r="H271" s="31"/>
      <c r="I271" s="31" t="s">
        <v>575</v>
      </c>
      <c r="J271" s="31"/>
      <c r="K271" s="31">
        <v>32</v>
      </c>
    </row>
    <row r="272" spans="1:11">
      <c r="A272" s="31">
        <v>271</v>
      </c>
      <c r="B272" s="31" t="s">
        <v>677</v>
      </c>
      <c r="C272" s="31" t="s">
        <v>679</v>
      </c>
      <c r="D272" s="31" t="s">
        <v>576</v>
      </c>
      <c r="E272" s="31" t="s">
        <v>581</v>
      </c>
      <c r="F272" s="31">
        <v>518</v>
      </c>
      <c r="G272" s="84"/>
      <c r="H272" s="31"/>
      <c r="I272" s="31" t="s">
        <v>575</v>
      </c>
      <c r="J272" s="31"/>
      <c r="K272" s="31">
        <v>32</v>
      </c>
    </row>
    <row r="273" spans="1:11">
      <c r="A273" s="31">
        <v>272</v>
      </c>
      <c r="B273" s="31" t="s">
        <v>677</v>
      </c>
      <c r="C273" s="31" t="s">
        <v>680</v>
      </c>
      <c r="D273" s="31" t="s">
        <v>574</v>
      </c>
      <c r="E273" s="31"/>
      <c r="F273" s="31">
        <v>496</v>
      </c>
      <c r="G273" s="84"/>
      <c r="H273" s="31"/>
      <c r="I273" s="31" t="s">
        <v>575</v>
      </c>
      <c r="J273" s="31"/>
      <c r="K273" s="31">
        <v>32</v>
      </c>
    </row>
    <row r="274" spans="1:11">
      <c r="A274" s="31">
        <v>273</v>
      </c>
      <c r="B274" s="31" t="s">
        <v>677</v>
      </c>
      <c r="C274" s="31" t="s">
        <v>680</v>
      </c>
      <c r="D274" s="31" t="s">
        <v>576</v>
      </c>
      <c r="E274" s="31" t="s">
        <v>581</v>
      </c>
      <c r="F274" s="31">
        <v>501</v>
      </c>
      <c r="G274" s="84"/>
      <c r="H274" s="31"/>
      <c r="I274" s="31" t="s">
        <v>575</v>
      </c>
      <c r="J274" s="31"/>
      <c r="K274" s="31">
        <v>32</v>
      </c>
    </row>
    <row r="275" spans="1:11">
      <c r="A275" s="31">
        <v>274</v>
      </c>
      <c r="B275" s="31" t="s">
        <v>681</v>
      </c>
      <c r="C275" s="31" t="s">
        <v>682</v>
      </c>
      <c r="D275" s="31" t="s">
        <v>574</v>
      </c>
      <c r="E275" s="31"/>
      <c r="F275" s="31">
        <v>486</v>
      </c>
      <c r="G275" s="84"/>
      <c r="H275" s="31"/>
      <c r="I275" s="31" t="s">
        <v>575</v>
      </c>
      <c r="J275" s="31"/>
      <c r="K275" s="31">
        <v>32</v>
      </c>
    </row>
    <row r="276" spans="1:11">
      <c r="A276" s="31">
        <v>275</v>
      </c>
      <c r="B276" s="31" t="s">
        <v>681</v>
      </c>
      <c r="C276" s="31" t="s">
        <v>682</v>
      </c>
      <c r="D276" s="31" t="s">
        <v>576</v>
      </c>
      <c r="E276" s="31" t="s">
        <v>578</v>
      </c>
      <c r="F276" s="31">
        <v>453</v>
      </c>
      <c r="G276" s="84"/>
      <c r="H276" s="31"/>
      <c r="I276" s="31" t="s">
        <v>575</v>
      </c>
      <c r="J276" s="31"/>
      <c r="K276" s="31">
        <v>32</v>
      </c>
    </row>
    <row r="277" spans="1:11">
      <c r="A277" s="31">
        <v>276</v>
      </c>
      <c r="B277" s="31" t="s">
        <v>681</v>
      </c>
      <c r="C277" s="31" t="s">
        <v>682</v>
      </c>
      <c r="D277" s="31" t="s">
        <v>576</v>
      </c>
      <c r="E277" s="31" t="s">
        <v>584</v>
      </c>
      <c r="F277" s="31">
        <v>521</v>
      </c>
      <c r="G277" s="84"/>
      <c r="H277" s="31"/>
      <c r="I277" s="31" t="s">
        <v>575</v>
      </c>
      <c r="J277" s="31"/>
      <c r="K277" s="31">
        <v>32</v>
      </c>
    </row>
    <row r="278" spans="1:11">
      <c r="A278" s="31">
        <v>277</v>
      </c>
      <c r="B278" s="31" t="s">
        <v>681</v>
      </c>
      <c r="C278" s="31" t="s">
        <v>682</v>
      </c>
      <c r="D278" s="31" t="s">
        <v>576</v>
      </c>
      <c r="E278" s="31" t="s">
        <v>584</v>
      </c>
      <c r="F278" s="31">
        <v>548</v>
      </c>
      <c r="G278" s="84"/>
      <c r="H278" s="31"/>
      <c r="I278" s="31" t="s">
        <v>575</v>
      </c>
      <c r="J278" s="31"/>
      <c r="K278" s="31">
        <v>32</v>
      </c>
    </row>
    <row r="279" spans="1:11">
      <c r="A279" s="31">
        <v>278</v>
      </c>
      <c r="B279" s="31" t="s">
        <v>681</v>
      </c>
      <c r="C279" s="31" t="s">
        <v>682</v>
      </c>
      <c r="D279" s="31" t="s">
        <v>576</v>
      </c>
      <c r="E279" s="31" t="s">
        <v>581</v>
      </c>
      <c r="F279" s="31">
        <v>501</v>
      </c>
      <c r="G279" s="84"/>
      <c r="H279" s="31"/>
      <c r="I279" s="31" t="s">
        <v>575</v>
      </c>
      <c r="J279" s="31"/>
      <c r="K279" s="31">
        <v>32</v>
      </c>
    </row>
    <row r="280" spans="1:11">
      <c r="A280" s="31">
        <v>279</v>
      </c>
      <c r="B280" s="31" t="s">
        <v>683</v>
      </c>
      <c r="C280" s="31" t="s">
        <v>684</v>
      </c>
      <c r="D280" s="31" t="s">
        <v>574</v>
      </c>
      <c r="E280" s="31"/>
      <c r="F280" s="31">
        <v>497</v>
      </c>
      <c r="G280" s="84"/>
      <c r="H280" s="31"/>
      <c r="I280" s="31" t="s">
        <v>575</v>
      </c>
      <c r="J280" s="31"/>
      <c r="K280" s="31">
        <v>32</v>
      </c>
    </row>
    <row r="281" spans="1:11">
      <c r="A281" s="31">
        <v>280</v>
      </c>
      <c r="B281" s="31" t="s">
        <v>683</v>
      </c>
      <c r="C281" s="31" t="s">
        <v>684</v>
      </c>
      <c r="D281" s="31" t="s">
        <v>576</v>
      </c>
      <c r="E281" s="31" t="s">
        <v>578</v>
      </c>
      <c r="F281" s="31">
        <v>421</v>
      </c>
      <c r="G281" s="84"/>
      <c r="H281" s="31"/>
      <c r="I281" s="31" t="s">
        <v>575</v>
      </c>
      <c r="J281" s="31"/>
      <c r="K281" s="31">
        <v>32</v>
      </c>
    </row>
    <row r="282" spans="1:11">
      <c r="A282" s="31">
        <v>281</v>
      </c>
      <c r="B282" s="31" t="s">
        <v>683</v>
      </c>
      <c r="C282" s="31" t="s">
        <v>684</v>
      </c>
      <c r="D282" s="31" t="s">
        <v>576</v>
      </c>
      <c r="E282" s="31" t="s">
        <v>584</v>
      </c>
      <c r="F282" s="31">
        <v>496</v>
      </c>
      <c r="G282" s="84"/>
      <c r="H282" s="31"/>
      <c r="I282" s="31" t="s">
        <v>575</v>
      </c>
      <c r="J282" s="31"/>
      <c r="K282" s="31">
        <v>32</v>
      </c>
    </row>
    <row r="283" spans="1:11">
      <c r="A283" s="31">
        <v>282</v>
      </c>
      <c r="B283" s="31" t="s">
        <v>683</v>
      </c>
      <c r="C283" s="31" t="s">
        <v>684</v>
      </c>
      <c r="D283" s="31" t="s">
        <v>576</v>
      </c>
      <c r="E283" s="31" t="s">
        <v>584</v>
      </c>
      <c r="F283" s="31">
        <v>521</v>
      </c>
      <c r="G283" s="84"/>
      <c r="H283" s="31"/>
      <c r="I283" s="31" t="s">
        <v>575</v>
      </c>
      <c r="J283" s="31"/>
      <c r="K283" s="31">
        <v>32</v>
      </c>
    </row>
    <row r="284" spans="1:11">
      <c r="A284" s="31">
        <v>283</v>
      </c>
      <c r="B284" s="31" t="s">
        <v>683</v>
      </c>
      <c r="C284" s="31" t="s">
        <v>685</v>
      </c>
      <c r="D284" s="31" t="s">
        <v>574</v>
      </c>
      <c r="E284" s="31"/>
      <c r="F284" s="31">
        <v>494</v>
      </c>
      <c r="G284" s="84"/>
      <c r="H284" s="31"/>
      <c r="I284" s="31" t="s">
        <v>575</v>
      </c>
      <c r="J284" s="31"/>
      <c r="K284" s="31">
        <v>32</v>
      </c>
    </row>
    <row r="285" spans="1:11">
      <c r="A285" s="31">
        <v>284</v>
      </c>
      <c r="B285" s="31" t="s">
        <v>683</v>
      </c>
      <c r="C285" s="31" t="s">
        <v>685</v>
      </c>
      <c r="D285" s="31" t="s">
        <v>576</v>
      </c>
      <c r="E285" s="31" t="s">
        <v>578</v>
      </c>
      <c r="F285" s="31">
        <v>416</v>
      </c>
      <c r="G285" s="84"/>
      <c r="H285" s="31"/>
      <c r="I285" s="31" t="s">
        <v>575</v>
      </c>
      <c r="J285" s="31"/>
      <c r="K285" s="31">
        <v>32</v>
      </c>
    </row>
    <row r="286" spans="1:11">
      <c r="A286" s="31">
        <v>285</v>
      </c>
      <c r="B286" s="31" t="s">
        <v>683</v>
      </c>
      <c r="C286" s="31" t="s">
        <v>685</v>
      </c>
      <c r="D286" s="31" t="s">
        <v>576</v>
      </c>
      <c r="E286" s="31" t="s">
        <v>584</v>
      </c>
      <c r="F286" s="31">
        <v>486</v>
      </c>
      <c r="G286" s="84"/>
      <c r="H286" s="31"/>
      <c r="I286" s="31" t="s">
        <v>575</v>
      </c>
      <c r="J286" s="31"/>
      <c r="K286" s="31">
        <v>32</v>
      </c>
    </row>
    <row r="287" spans="1:11">
      <c r="A287" s="31">
        <v>286</v>
      </c>
      <c r="B287" s="31" t="s">
        <v>683</v>
      </c>
      <c r="C287" s="31" t="s">
        <v>685</v>
      </c>
      <c r="D287" s="31" t="s">
        <v>576</v>
      </c>
      <c r="E287" s="31" t="s">
        <v>584</v>
      </c>
      <c r="F287" s="31">
        <v>507</v>
      </c>
      <c r="G287" s="84"/>
      <c r="H287" s="31"/>
      <c r="I287" s="31" t="s">
        <v>575</v>
      </c>
      <c r="J287" s="31"/>
      <c r="K287" s="31">
        <v>32</v>
      </c>
    </row>
    <row r="288" spans="1:11">
      <c r="A288" s="31">
        <v>287</v>
      </c>
      <c r="B288" s="31" t="s">
        <v>686</v>
      </c>
      <c r="C288" s="31" t="s">
        <v>687</v>
      </c>
      <c r="D288" s="31" t="s">
        <v>574</v>
      </c>
      <c r="E288" s="31"/>
      <c r="F288" s="31">
        <v>494</v>
      </c>
      <c r="G288" s="84"/>
      <c r="H288" s="31"/>
      <c r="I288" s="31" t="s">
        <v>575</v>
      </c>
      <c r="J288" s="31"/>
      <c r="K288" s="31">
        <v>32</v>
      </c>
    </row>
    <row r="289" spans="1:11">
      <c r="A289" s="31">
        <v>288</v>
      </c>
      <c r="B289" s="31" t="s">
        <v>686</v>
      </c>
      <c r="C289" s="31" t="s">
        <v>687</v>
      </c>
      <c r="D289" s="31" t="s">
        <v>576</v>
      </c>
      <c r="E289" s="31" t="s">
        <v>578</v>
      </c>
      <c r="F289" s="31">
        <v>448</v>
      </c>
      <c r="G289" s="84"/>
      <c r="H289" s="31"/>
      <c r="I289" s="31" t="s">
        <v>575</v>
      </c>
      <c r="J289" s="31"/>
      <c r="K289" s="31">
        <v>32</v>
      </c>
    </row>
    <row r="290" spans="1:11">
      <c r="A290" s="31">
        <v>289</v>
      </c>
      <c r="B290" s="31" t="s">
        <v>686</v>
      </c>
      <c r="C290" s="31" t="s">
        <v>687</v>
      </c>
      <c r="D290" s="31" t="s">
        <v>576</v>
      </c>
      <c r="E290" s="31" t="s">
        <v>584</v>
      </c>
      <c r="F290" s="31">
        <v>511</v>
      </c>
      <c r="G290" s="84"/>
      <c r="H290" s="31"/>
      <c r="I290" s="31" t="s">
        <v>575</v>
      </c>
      <c r="J290" s="31"/>
      <c r="K290" s="31">
        <v>32</v>
      </c>
    </row>
    <row r="291" spans="1:11">
      <c r="A291" s="31">
        <v>290</v>
      </c>
      <c r="B291" s="31" t="s">
        <v>686</v>
      </c>
      <c r="C291" s="31" t="s">
        <v>687</v>
      </c>
      <c r="D291" s="31" t="s">
        <v>576</v>
      </c>
      <c r="E291" s="31" t="s">
        <v>584</v>
      </c>
      <c r="F291" s="31">
        <v>517</v>
      </c>
      <c r="G291" s="84"/>
      <c r="H291" s="31"/>
      <c r="I291" s="31" t="s">
        <v>575</v>
      </c>
      <c r="J291" s="31"/>
      <c r="K291" s="31">
        <v>32</v>
      </c>
    </row>
    <row r="292" spans="1:11">
      <c r="A292" s="31">
        <v>291</v>
      </c>
      <c r="B292" s="31" t="s">
        <v>686</v>
      </c>
      <c r="C292" s="31" t="s">
        <v>687</v>
      </c>
      <c r="D292" s="31" t="s">
        <v>576</v>
      </c>
      <c r="E292" s="31" t="s">
        <v>581</v>
      </c>
      <c r="F292" s="31">
        <v>523</v>
      </c>
      <c r="G292" s="84"/>
      <c r="H292" s="31"/>
      <c r="I292" s="31" t="s">
        <v>575</v>
      </c>
      <c r="J292" s="31"/>
      <c r="K292" s="31">
        <v>32</v>
      </c>
    </row>
    <row r="293" spans="1:11">
      <c r="A293" s="31">
        <v>292</v>
      </c>
      <c r="B293" s="31" t="s">
        <v>686</v>
      </c>
      <c r="C293" s="31" t="s">
        <v>688</v>
      </c>
      <c r="D293" s="31" t="s">
        <v>574</v>
      </c>
      <c r="E293" s="31"/>
      <c r="F293" s="31">
        <v>494</v>
      </c>
      <c r="G293" s="84"/>
      <c r="H293" s="31"/>
      <c r="I293" s="31" t="s">
        <v>575</v>
      </c>
      <c r="J293" s="31"/>
      <c r="K293" s="31">
        <v>32</v>
      </c>
    </row>
    <row r="294" spans="1:11">
      <c r="A294" s="31">
        <v>293</v>
      </c>
      <c r="B294" s="31" t="s">
        <v>686</v>
      </c>
      <c r="C294" s="31" t="s">
        <v>688</v>
      </c>
      <c r="D294" s="31" t="s">
        <v>576</v>
      </c>
      <c r="E294" s="31" t="s">
        <v>578</v>
      </c>
      <c r="F294" s="31">
        <v>446</v>
      </c>
      <c r="G294" s="84"/>
      <c r="H294" s="31"/>
      <c r="I294" s="31" t="s">
        <v>575</v>
      </c>
      <c r="J294" s="31"/>
      <c r="K294" s="31">
        <v>32</v>
      </c>
    </row>
    <row r="295" spans="1:11">
      <c r="A295" s="31">
        <v>294</v>
      </c>
      <c r="B295" s="31" t="s">
        <v>686</v>
      </c>
      <c r="C295" s="31" t="s">
        <v>688</v>
      </c>
      <c r="D295" s="31" t="s">
        <v>576</v>
      </c>
      <c r="E295" s="31" t="s">
        <v>584</v>
      </c>
      <c r="F295" s="31">
        <v>510</v>
      </c>
      <c r="G295" s="84"/>
      <c r="H295" s="31"/>
      <c r="I295" s="31" t="s">
        <v>575</v>
      </c>
      <c r="J295" s="31"/>
      <c r="K295" s="31">
        <v>32</v>
      </c>
    </row>
    <row r="296" spans="1:11">
      <c r="A296" s="31">
        <v>295</v>
      </c>
      <c r="B296" s="31" t="s">
        <v>686</v>
      </c>
      <c r="C296" s="31" t="s">
        <v>688</v>
      </c>
      <c r="D296" s="31" t="s">
        <v>576</v>
      </c>
      <c r="E296" s="31" t="s">
        <v>584</v>
      </c>
      <c r="F296" s="31">
        <v>519</v>
      </c>
      <c r="G296" s="84"/>
      <c r="H296" s="31"/>
      <c r="I296" s="31" t="s">
        <v>575</v>
      </c>
      <c r="J296" s="31"/>
      <c r="K296" s="31">
        <v>32</v>
      </c>
    </row>
    <row r="297" spans="1:11">
      <c r="A297" s="31">
        <v>296</v>
      </c>
      <c r="B297" s="31" t="s">
        <v>689</v>
      </c>
      <c r="C297" s="31" t="s">
        <v>690</v>
      </c>
      <c r="D297" s="31" t="s">
        <v>574</v>
      </c>
      <c r="E297" s="31"/>
      <c r="F297" s="31">
        <v>470</v>
      </c>
      <c r="G297" s="84"/>
      <c r="H297" s="31"/>
      <c r="I297" s="31" t="s">
        <v>575</v>
      </c>
      <c r="J297" s="31"/>
      <c r="K297" s="31">
        <v>5</v>
      </c>
    </row>
    <row r="298" spans="1:11">
      <c r="A298" s="31">
        <v>297</v>
      </c>
      <c r="B298" s="31" t="s">
        <v>689</v>
      </c>
      <c r="C298" s="31" t="s">
        <v>690</v>
      </c>
      <c r="D298" s="31" t="s">
        <v>576</v>
      </c>
      <c r="E298" s="31" t="s">
        <v>578</v>
      </c>
      <c r="F298" s="31">
        <v>398</v>
      </c>
      <c r="G298" s="84"/>
      <c r="H298" s="31"/>
      <c r="I298" s="31" t="s">
        <v>575</v>
      </c>
      <c r="J298" s="31"/>
      <c r="K298" s="31">
        <v>5</v>
      </c>
    </row>
    <row r="299" spans="1:11">
      <c r="A299" s="31">
        <v>298</v>
      </c>
      <c r="B299" s="31" t="s">
        <v>689</v>
      </c>
      <c r="C299" s="31" t="s">
        <v>690</v>
      </c>
      <c r="D299" s="31" t="s">
        <v>576</v>
      </c>
      <c r="E299" s="31" t="s">
        <v>578</v>
      </c>
      <c r="F299" s="31">
        <v>524</v>
      </c>
      <c r="G299" s="84"/>
      <c r="H299" s="31"/>
      <c r="I299" s="31" t="s">
        <v>575</v>
      </c>
      <c r="J299" s="31"/>
      <c r="K299" s="31">
        <v>5</v>
      </c>
    </row>
    <row r="300" spans="1:11">
      <c r="A300" s="31">
        <v>299</v>
      </c>
      <c r="B300" s="31" t="s">
        <v>689</v>
      </c>
      <c r="C300" s="31" t="s">
        <v>690</v>
      </c>
      <c r="D300" s="31" t="s">
        <v>576</v>
      </c>
      <c r="E300" s="31" t="s">
        <v>581</v>
      </c>
      <c r="F300" s="31">
        <v>520</v>
      </c>
      <c r="G300" s="84"/>
      <c r="H300" s="31"/>
      <c r="I300" s="31" t="s">
        <v>575</v>
      </c>
      <c r="J300" s="31"/>
      <c r="K300" s="31">
        <v>5</v>
      </c>
    </row>
    <row r="301" spans="1:11">
      <c r="A301" s="31">
        <v>300</v>
      </c>
      <c r="B301" s="31" t="s">
        <v>691</v>
      </c>
      <c r="C301" s="31" t="s">
        <v>692</v>
      </c>
      <c r="D301" s="31" t="s">
        <v>574</v>
      </c>
      <c r="E301" s="31"/>
      <c r="F301" s="31">
        <v>492</v>
      </c>
      <c r="G301" s="84"/>
      <c r="H301" s="31"/>
      <c r="I301" s="31" t="s">
        <v>575</v>
      </c>
      <c r="J301" s="31"/>
      <c r="K301" s="31">
        <v>32</v>
      </c>
    </row>
    <row r="302" spans="1:11">
      <c r="A302" s="31">
        <v>301</v>
      </c>
      <c r="B302" s="31" t="s">
        <v>691</v>
      </c>
      <c r="C302" s="31" t="s">
        <v>692</v>
      </c>
      <c r="D302" s="31" t="s">
        <v>576</v>
      </c>
      <c r="E302" s="31" t="s">
        <v>578</v>
      </c>
      <c r="F302" s="31">
        <v>441</v>
      </c>
      <c r="G302" s="84"/>
      <c r="H302" s="31"/>
      <c r="I302" s="31" t="s">
        <v>575</v>
      </c>
      <c r="J302" s="31"/>
      <c r="K302" s="31">
        <v>32</v>
      </c>
    </row>
    <row r="303" spans="1:11">
      <c r="A303" s="31">
        <v>302</v>
      </c>
      <c r="B303" s="31" t="s">
        <v>691</v>
      </c>
      <c r="C303" s="31" t="s">
        <v>692</v>
      </c>
      <c r="D303" s="31" t="s">
        <v>576</v>
      </c>
      <c r="E303" s="31" t="s">
        <v>584</v>
      </c>
      <c r="F303" s="31">
        <v>494</v>
      </c>
      <c r="G303" s="84"/>
      <c r="H303" s="31"/>
      <c r="I303" s="31" t="s">
        <v>575</v>
      </c>
      <c r="J303" s="31"/>
      <c r="K303" s="31">
        <v>32</v>
      </c>
    </row>
    <row r="304" spans="1:11">
      <c r="A304" s="31">
        <v>303</v>
      </c>
      <c r="B304" s="31" t="s">
        <v>691</v>
      </c>
      <c r="C304" s="31" t="s">
        <v>692</v>
      </c>
      <c r="D304" s="31" t="s">
        <v>576</v>
      </c>
      <c r="E304" s="31" t="s">
        <v>584</v>
      </c>
      <c r="F304" s="31">
        <v>516</v>
      </c>
      <c r="G304" s="84"/>
      <c r="H304" s="31"/>
      <c r="I304" s="31" t="s">
        <v>575</v>
      </c>
      <c r="J304" s="31"/>
      <c r="K304" s="31">
        <v>32</v>
      </c>
    </row>
    <row r="305" spans="1:11">
      <c r="A305" s="31">
        <v>304</v>
      </c>
      <c r="B305" s="31" t="s">
        <v>693</v>
      </c>
      <c r="C305" s="31" t="s">
        <v>694</v>
      </c>
      <c r="D305" s="31" t="s">
        <v>574</v>
      </c>
      <c r="E305" s="31"/>
      <c r="F305" s="31">
        <v>492</v>
      </c>
      <c r="G305" s="84"/>
      <c r="H305" s="31"/>
      <c r="I305" s="31" t="s">
        <v>575</v>
      </c>
      <c r="J305" s="31"/>
      <c r="K305" s="31">
        <v>5</v>
      </c>
    </row>
    <row r="306" spans="1:11">
      <c r="A306" s="31">
        <v>305</v>
      </c>
      <c r="B306" s="31" t="s">
        <v>693</v>
      </c>
      <c r="C306" s="31" t="s">
        <v>694</v>
      </c>
      <c r="D306" s="31" t="s">
        <v>576</v>
      </c>
      <c r="E306" s="31" t="s">
        <v>578</v>
      </c>
      <c r="F306" s="31">
        <v>461</v>
      </c>
      <c r="G306" s="84"/>
      <c r="H306" s="31"/>
      <c r="I306" s="31" t="s">
        <v>575</v>
      </c>
      <c r="J306" s="31"/>
      <c r="K306" s="31">
        <v>5</v>
      </c>
    </row>
    <row r="307" spans="1:11">
      <c r="A307" s="31">
        <v>306</v>
      </c>
      <c r="B307" s="31" t="s">
        <v>693</v>
      </c>
      <c r="C307" s="31" t="s">
        <v>694</v>
      </c>
      <c r="D307" s="31" t="s">
        <v>576</v>
      </c>
      <c r="E307" s="31" t="s">
        <v>581</v>
      </c>
      <c r="F307" s="31">
        <v>521</v>
      </c>
      <c r="G307" s="84"/>
      <c r="H307" s="31"/>
      <c r="I307" s="31" t="s">
        <v>575</v>
      </c>
      <c r="J307" s="31"/>
      <c r="K307" s="31">
        <v>5</v>
      </c>
    </row>
    <row r="308" spans="1:11">
      <c r="A308" s="31">
        <v>307</v>
      </c>
      <c r="B308" s="31" t="s">
        <v>695</v>
      </c>
      <c r="C308" s="31" t="s">
        <v>696</v>
      </c>
      <c r="D308" s="31" t="s">
        <v>574</v>
      </c>
      <c r="E308" s="31"/>
      <c r="F308" s="31">
        <v>515</v>
      </c>
      <c r="G308" s="84"/>
      <c r="H308" s="31"/>
      <c r="I308" s="31" t="s">
        <v>575</v>
      </c>
      <c r="J308" s="31"/>
      <c r="K308" s="31">
        <v>29</v>
      </c>
    </row>
    <row r="309" spans="1:11">
      <c r="A309" s="31">
        <v>308</v>
      </c>
      <c r="B309" s="31" t="s">
        <v>695</v>
      </c>
      <c r="C309" s="31" t="s">
        <v>696</v>
      </c>
      <c r="D309" s="31" t="s">
        <v>576</v>
      </c>
      <c r="E309" s="31" t="s">
        <v>578</v>
      </c>
      <c r="F309" s="31">
        <v>535</v>
      </c>
      <c r="G309" s="84"/>
      <c r="H309" s="31"/>
      <c r="I309" s="31" t="s">
        <v>575</v>
      </c>
      <c r="J309" s="31"/>
      <c r="K309" s="31">
        <v>29</v>
      </c>
    </row>
    <row r="310" spans="1:11">
      <c r="A310" s="31">
        <v>309</v>
      </c>
      <c r="B310" s="31" t="s">
        <v>695</v>
      </c>
      <c r="C310" s="31" t="s">
        <v>696</v>
      </c>
      <c r="D310" s="31" t="s">
        <v>576</v>
      </c>
      <c r="E310" s="31" t="s">
        <v>584</v>
      </c>
      <c r="F310" s="31">
        <v>500</v>
      </c>
      <c r="G310" s="84"/>
      <c r="H310" s="31"/>
      <c r="I310" s="31" t="s">
        <v>575</v>
      </c>
      <c r="J310" s="31"/>
      <c r="K310" s="31">
        <v>29</v>
      </c>
    </row>
    <row r="311" spans="1:11">
      <c r="A311" s="31">
        <v>310</v>
      </c>
      <c r="B311" s="31" t="s">
        <v>695</v>
      </c>
      <c r="C311" s="31" t="s">
        <v>696</v>
      </c>
      <c r="D311" s="31" t="s">
        <v>576</v>
      </c>
      <c r="E311" s="31" t="s">
        <v>584</v>
      </c>
      <c r="F311" s="31">
        <v>570</v>
      </c>
      <c r="G311" s="84"/>
      <c r="H311" s="31"/>
      <c r="I311" s="31" t="s">
        <v>575</v>
      </c>
      <c r="J311" s="31"/>
      <c r="K311" s="31">
        <v>29</v>
      </c>
    </row>
    <row r="312" spans="1:11">
      <c r="A312" s="31">
        <v>311</v>
      </c>
      <c r="B312" s="31" t="s">
        <v>697</v>
      </c>
      <c r="C312" s="31" t="s">
        <v>698</v>
      </c>
      <c r="D312" s="31" t="s">
        <v>574</v>
      </c>
      <c r="E312" s="31"/>
      <c r="F312" s="31">
        <v>498</v>
      </c>
      <c r="G312" s="84"/>
      <c r="H312" s="31"/>
      <c r="I312" s="31" t="s">
        <v>575</v>
      </c>
      <c r="J312" s="31"/>
      <c r="K312" s="31">
        <v>9</v>
      </c>
    </row>
    <row r="313" spans="1:11">
      <c r="A313" s="31">
        <v>312</v>
      </c>
      <c r="B313" s="31" t="s">
        <v>697</v>
      </c>
      <c r="C313" s="31" t="s">
        <v>698</v>
      </c>
      <c r="D313" s="31" t="s">
        <v>576</v>
      </c>
      <c r="E313" s="31" t="s">
        <v>578</v>
      </c>
      <c r="F313" s="31">
        <v>449</v>
      </c>
      <c r="G313" s="84"/>
      <c r="H313" s="31"/>
      <c r="I313" s="31" t="s">
        <v>575</v>
      </c>
      <c r="J313" s="31"/>
      <c r="K313" s="31">
        <v>9</v>
      </c>
    </row>
    <row r="314" spans="1:11">
      <c r="A314" s="31">
        <v>313</v>
      </c>
      <c r="B314" s="31" t="s">
        <v>697</v>
      </c>
      <c r="C314" s="31" t="s">
        <v>698</v>
      </c>
      <c r="D314" s="31" t="s">
        <v>576</v>
      </c>
      <c r="E314" s="31" t="s">
        <v>584</v>
      </c>
      <c r="F314" s="31">
        <v>520</v>
      </c>
      <c r="G314" s="84"/>
      <c r="H314" s="31"/>
      <c r="I314" s="31" t="s">
        <v>575</v>
      </c>
      <c r="J314" s="31"/>
      <c r="K314" s="31">
        <v>9</v>
      </c>
    </row>
    <row r="315" spans="1:11">
      <c r="A315" s="31">
        <v>314</v>
      </c>
      <c r="B315" s="31" t="s">
        <v>697</v>
      </c>
      <c r="C315" s="31" t="s">
        <v>698</v>
      </c>
      <c r="D315" s="31" t="s">
        <v>576</v>
      </c>
      <c r="E315" s="31" t="s">
        <v>584</v>
      </c>
      <c r="F315" s="31">
        <v>561</v>
      </c>
      <c r="G315" s="84"/>
      <c r="H315" s="31"/>
      <c r="I315" s="31" t="s">
        <v>575</v>
      </c>
      <c r="J315" s="31"/>
      <c r="K315" s="31">
        <v>9</v>
      </c>
    </row>
    <row r="316" spans="1:11">
      <c r="A316" s="31">
        <v>315</v>
      </c>
      <c r="B316" s="31" t="s">
        <v>699</v>
      </c>
      <c r="C316" s="31" t="s">
        <v>653</v>
      </c>
      <c r="D316" s="31" t="s">
        <v>574</v>
      </c>
      <c r="E316" s="31"/>
      <c r="F316" s="31">
        <v>502</v>
      </c>
      <c r="G316" s="84"/>
      <c r="H316" s="31"/>
      <c r="I316" s="31" t="s">
        <v>575</v>
      </c>
      <c r="J316" s="31"/>
      <c r="K316" s="31">
        <v>18</v>
      </c>
    </row>
    <row r="317" spans="1:11">
      <c r="A317" s="31">
        <v>316</v>
      </c>
      <c r="B317" s="31" t="s">
        <v>699</v>
      </c>
      <c r="C317" s="31" t="s">
        <v>653</v>
      </c>
      <c r="D317" s="31" t="s">
        <v>576</v>
      </c>
      <c r="E317" s="31" t="s">
        <v>578</v>
      </c>
      <c r="F317" s="31">
        <v>433</v>
      </c>
      <c r="G317" s="84"/>
      <c r="H317" s="31"/>
      <c r="I317" s="31" t="s">
        <v>575</v>
      </c>
      <c r="J317" s="31"/>
      <c r="K317" s="31">
        <v>18</v>
      </c>
    </row>
    <row r="318" spans="1:11">
      <c r="A318" s="31">
        <v>317</v>
      </c>
      <c r="B318" s="31" t="s">
        <v>699</v>
      </c>
      <c r="C318" s="31" t="s">
        <v>653</v>
      </c>
      <c r="D318" s="31" t="s">
        <v>576</v>
      </c>
      <c r="E318" s="31" t="s">
        <v>581</v>
      </c>
      <c r="F318" s="31">
        <v>525</v>
      </c>
      <c r="G318" s="84"/>
      <c r="H318" s="31"/>
      <c r="I318" s="31" t="s">
        <v>575</v>
      </c>
      <c r="J318" s="31"/>
      <c r="K318" s="31">
        <v>18</v>
      </c>
    </row>
    <row r="319" spans="1:11">
      <c r="A319" s="31">
        <v>318</v>
      </c>
      <c r="B319" s="31" t="s">
        <v>700</v>
      </c>
      <c r="C319" s="31" t="s">
        <v>701</v>
      </c>
      <c r="D319" s="31" t="s">
        <v>574</v>
      </c>
      <c r="E319" s="31"/>
      <c r="F319" s="31">
        <v>502</v>
      </c>
      <c r="G319" s="84"/>
      <c r="H319" s="31"/>
      <c r="I319" s="31" t="s">
        <v>575</v>
      </c>
      <c r="J319" s="31"/>
      <c r="K319" s="31">
        <v>18</v>
      </c>
    </row>
    <row r="320" spans="1:11">
      <c r="A320" s="31">
        <v>319</v>
      </c>
      <c r="B320" s="31" t="s">
        <v>700</v>
      </c>
      <c r="C320" s="31" t="s">
        <v>701</v>
      </c>
      <c r="D320" s="31" t="s">
        <v>576</v>
      </c>
      <c r="E320" s="31" t="s">
        <v>578</v>
      </c>
      <c r="F320" s="31">
        <v>436</v>
      </c>
      <c r="G320" s="84"/>
      <c r="H320" s="31"/>
      <c r="I320" s="31" t="s">
        <v>575</v>
      </c>
      <c r="J320" s="31"/>
      <c r="K320" s="31">
        <v>18</v>
      </c>
    </row>
    <row r="321" spans="1:11">
      <c r="A321" s="31">
        <v>320</v>
      </c>
      <c r="B321" s="31" t="s">
        <v>700</v>
      </c>
      <c r="C321" s="31" t="s">
        <v>701</v>
      </c>
      <c r="D321" s="31" t="s">
        <v>576</v>
      </c>
      <c r="E321" s="31" t="s">
        <v>581</v>
      </c>
      <c r="F321" s="31">
        <v>522</v>
      </c>
      <c r="G321" s="84"/>
      <c r="H321" s="31"/>
      <c r="I321" s="31" t="s">
        <v>575</v>
      </c>
      <c r="J321" s="31"/>
      <c r="K321" s="31">
        <v>18</v>
      </c>
    </row>
    <row r="322" spans="1:11">
      <c r="A322" s="31">
        <v>321</v>
      </c>
      <c r="B322" s="31" t="s">
        <v>702</v>
      </c>
      <c r="C322" s="31" t="s">
        <v>703</v>
      </c>
      <c r="D322" s="31" t="s">
        <v>574</v>
      </c>
      <c r="E322" s="31"/>
      <c r="F322" s="31">
        <v>538</v>
      </c>
      <c r="G322" s="84"/>
      <c r="H322" s="31"/>
      <c r="I322" s="31" t="s">
        <v>575</v>
      </c>
      <c r="J322" s="31"/>
      <c r="K322" s="31">
        <v>20</v>
      </c>
    </row>
    <row r="323" spans="1:11">
      <c r="A323" s="31">
        <v>322</v>
      </c>
      <c r="B323" s="31" t="s">
        <v>702</v>
      </c>
      <c r="C323" s="31" t="s">
        <v>703</v>
      </c>
      <c r="D323" s="31" t="s">
        <v>576</v>
      </c>
      <c r="E323" s="31" t="s">
        <v>578</v>
      </c>
      <c r="F323" s="31">
        <v>536</v>
      </c>
      <c r="G323" s="84"/>
      <c r="H323" s="31"/>
      <c r="I323" s="31" t="s">
        <v>575</v>
      </c>
      <c r="J323" s="31"/>
      <c r="K323" s="31">
        <v>20</v>
      </c>
    </row>
    <row r="324" spans="1:11">
      <c r="A324" s="31">
        <v>323</v>
      </c>
      <c r="B324" s="31" t="s">
        <v>702</v>
      </c>
      <c r="C324" s="31" t="s">
        <v>703</v>
      </c>
      <c r="D324" s="31" t="s">
        <v>576</v>
      </c>
      <c r="E324" s="31" t="s">
        <v>581</v>
      </c>
      <c r="F324" s="31">
        <v>620</v>
      </c>
      <c r="G324" s="84"/>
      <c r="H324" s="31"/>
      <c r="I324" s="31" t="s">
        <v>575</v>
      </c>
      <c r="J324" s="31"/>
      <c r="K324" s="31">
        <v>20</v>
      </c>
    </row>
    <row r="325" spans="1:11">
      <c r="A325" s="31">
        <v>324</v>
      </c>
      <c r="B325" s="31" t="s">
        <v>704</v>
      </c>
      <c r="C325" s="31" t="s">
        <v>705</v>
      </c>
      <c r="D325" s="31" t="s">
        <v>574</v>
      </c>
      <c r="E325" s="31"/>
      <c r="F325" s="31">
        <v>528</v>
      </c>
      <c r="G325" s="84"/>
      <c r="H325" s="31"/>
      <c r="I325" s="31" t="s">
        <v>575</v>
      </c>
      <c r="J325" s="31"/>
      <c r="K325" s="31">
        <v>34</v>
      </c>
    </row>
    <row r="326" spans="1:11">
      <c r="A326" s="31">
        <v>325</v>
      </c>
      <c r="B326" s="31" t="s">
        <v>704</v>
      </c>
      <c r="C326" s="31" t="s">
        <v>705</v>
      </c>
      <c r="D326" s="31" t="s">
        <v>576</v>
      </c>
      <c r="E326" s="31" t="s">
        <v>578</v>
      </c>
      <c r="F326" s="31">
        <v>535</v>
      </c>
      <c r="G326" s="84"/>
      <c r="H326" s="31"/>
      <c r="I326" s="31" t="s">
        <v>575</v>
      </c>
      <c r="J326" s="31"/>
      <c r="K326" s="31">
        <v>34</v>
      </c>
    </row>
    <row r="327" spans="1:11">
      <c r="A327" s="31">
        <v>326</v>
      </c>
      <c r="B327" s="31" t="s">
        <v>704</v>
      </c>
      <c r="C327" s="31" t="s">
        <v>705</v>
      </c>
      <c r="D327" s="31" t="s">
        <v>576</v>
      </c>
      <c r="E327" s="31" t="s">
        <v>581</v>
      </c>
      <c r="F327" s="31">
        <v>614</v>
      </c>
      <c r="G327" s="84"/>
      <c r="H327" s="31"/>
      <c r="I327" s="31" t="s">
        <v>575</v>
      </c>
      <c r="J327" s="31"/>
      <c r="K327" s="31">
        <v>34</v>
      </c>
    </row>
    <row r="328" spans="1:11">
      <c r="A328" s="31">
        <v>327</v>
      </c>
      <c r="B328" s="31" t="s">
        <v>706</v>
      </c>
      <c r="C328" s="31" t="s">
        <v>707</v>
      </c>
      <c r="D328" s="31" t="s">
        <v>574</v>
      </c>
      <c r="E328" s="31"/>
      <c r="F328" s="31">
        <v>496</v>
      </c>
      <c r="G328" s="84"/>
      <c r="H328" s="31"/>
      <c r="I328" s="31" t="s">
        <v>575</v>
      </c>
      <c r="J328" s="31"/>
      <c r="K328" s="31">
        <v>32</v>
      </c>
    </row>
    <row r="329" spans="1:11">
      <c r="A329" s="31">
        <v>328</v>
      </c>
      <c r="B329" s="31" t="s">
        <v>706</v>
      </c>
      <c r="C329" s="31" t="s">
        <v>707</v>
      </c>
      <c r="D329" s="31" t="s">
        <v>576</v>
      </c>
      <c r="E329" s="31" t="s">
        <v>584</v>
      </c>
      <c r="F329" s="31">
        <v>496</v>
      </c>
      <c r="G329" s="84"/>
      <c r="H329" s="31"/>
      <c r="I329" s="31" t="s">
        <v>575</v>
      </c>
      <c r="J329" s="31"/>
      <c r="K329" s="31">
        <v>32</v>
      </c>
    </row>
    <row r="330" spans="1:11">
      <c r="A330" s="31">
        <v>329</v>
      </c>
      <c r="B330" s="31" t="s">
        <v>706</v>
      </c>
      <c r="C330" s="31" t="s">
        <v>707</v>
      </c>
      <c r="D330" s="31" t="s">
        <v>576</v>
      </c>
      <c r="E330" s="31" t="s">
        <v>584</v>
      </c>
      <c r="F330" s="31">
        <v>530</v>
      </c>
      <c r="G330" s="84"/>
      <c r="H330" s="31"/>
      <c r="I330" s="31" t="s">
        <v>575</v>
      </c>
      <c r="J330" s="31"/>
      <c r="K330" s="31">
        <v>32</v>
      </c>
    </row>
    <row r="331" spans="1:11">
      <c r="A331" s="31">
        <v>330</v>
      </c>
      <c r="B331" s="31" t="s">
        <v>706</v>
      </c>
      <c r="C331" s="31" t="s">
        <v>708</v>
      </c>
      <c r="D331" s="31" t="s">
        <v>574</v>
      </c>
      <c r="E331" s="31"/>
      <c r="F331" s="31">
        <v>491</v>
      </c>
      <c r="G331" s="84"/>
      <c r="H331" s="31"/>
      <c r="I331" s="31" t="s">
        <v>575</v>
      </c>
      <c r="J331" s="31"/>
      <c r="K331" s="31">
        <v>32</v>
      </c>
    </row>
    <row r="332" spans="1:11">
      <c r="A332" s="31">
        <v>331</v>
      </c>
      <c r="B332" s="31" t="s">
        <v>706</v>
      </c>
      <c r="C332" s="31" t="s">
        <v>708</v>
      </c>
      <c r="D332" s="31" t="s">
        <v>576</v>
      </c>
      <c r="E332" s="31" t="s">
        <v>584</v>
      </c>
      <c r="F332" s="31">
        <v>487</v>
      </c>
      <c r="G332" s="84"/>
      <c r="H332" s="31"/>
      <c r="I332" s="31" t="s">
        <v>575</v>
      </c>
      <c r="J332" s="31"/>
      <c r="K332" s="31">
        <v>32</v>
      </c>
    </row>
    <row r="333" spans="1:11">
      <c r="A333" s="31">
        <v>332</v>
      </c>
      <c r="B333" s="31" t="s">
        <v>706</v>
      </c>
      <c r="C333" s="31" t="s">
        <v>708</v>
      </c>
      <c r="D333" s="31" t="s">
        <v>576</v>
      </c>
      <c r="E333" s="31" t="s">
        <v>584</v>
      </c>
      <c r="F333" s="31">
        <v>530</v>
      </c>
      <c r="G333" s="84"/>
      <c r="H333" s="31"/>
      <c r="I333" s="31" t="s">
        <v>575</v>
      </c>
      <c r="J333" s="31"/>
      <c r="K333" s="31">
        <v>32</v>
      </c>
    </row>
    <row r="334" spans="1:11">
      <c r="A334" s="31">
        <v>333</v>
      </c>
      <c r="B334" s="31" t="s">
        <v>709</v>
      </c>
      <c r="C334" s="31" t="s">
        <v>710</v>
      </c>
      <c r="D334" s="31" t="s">
        <v>574</v>
      </c>
      <c r="E334" s="31"/>
      <c r="F334" s="31">
        <v>488</v>
      </c>
      <c r="G334" s="84"/>
      <c r="H334" s="31"/>
      <c r="I334" s="31" t="s">
        <v>575</v>
      </c>
      <c r="J334" s="31"/>
      <c r="K334" s="31">
        <v>32</v>
      </c>
    </row>
    <row r="335" spans="1:11">
      <c r="A335" s="31">
        <v>334</v>
      </c>
      <c r="B335" s="31" t="s">
        <v>709</v>
      </c>
      <c r="C335" s="31" t="s">
        <v>710</v>
      </c>
      <c r="D335" s="31" t="s">
        <v>576</v>
      </c>
      <c r="E335" s="31" t="s">
        <v>578</v>
      </c>
      <c r="F335" s="31">
        <v>431</v>
      </c>
      <c r="G335" s="84"/>
      <c r="H335" s="31"/>
      <c r="I335" s="31" t="s">
        <v>575</v>
      </c>
      <c r="J335" s="31"/>
      <c r="K335" s="31">
        <v>32</v>
      </c>
    </row>
    <row r="336" spans="1:11">
      <c r="A336" s="31">
        <v>335</v>
      </c>
      <c r="B336" s="31" t="s">
        <v>709</v>
      </c>
      <c r="C336" s="31" t="s">
        <v>710</v>
      </c>
      <c r="D336" s="31" t="s">
        <v>576</v>
      </c>
      <c r="E336" s="31" t="s">
        <v>584</v>
      </c>
      <c r="F336" s="31">
        <v>490</v>
      </c>
      <c r="G336" s="84"/>
      <c r="H336" s="31"/>
      <c r="I336" s="31" t="s">
        <v>575</v>
      </c>
      <c r="J336" s="31"/>
      <c r="K336" s="31">
        <v>32</v>
      </c>
    </row>
    <row r="337" spans="1:11">
      <c r="A337" s="31">
        <v>336</v>
      </c>
      <c r="B337" s="31" t="s">
        <v>709</v>
      </c>
      <c r="C337" s="31" t="s">
        <v>710</v>
      </c>
      <c r="D337" s="31" t="s">
        <v>576</v>
      </c>
      <c r="E337" s="31" t="s">
        <v>584</v>
      </c>
      <c r="F337" s="31">
        <v>527</v>
      </c>
      <c r="G337" s="84"/>
      <c r="H337" s="31"/>
      <c r="I337" s="31" t="s">
        <v>575</v>
      </c>
      <c r="J337" s="31"/>
      <c r="K337" s="31">
        <v>32</v>
      </c>
    </row>
    <row r="338" spans="1:11">
      <c r="A338" s="31">
        <v>337</v>
      </c>
      <c r="B338" s="31" t="s">
        <v>711</v>
      </c>
      <c r="C338" s="31" t="s">
        <v>712</v>
      </c>
      <c r="D338" s="31" t="s">
        <v>574</v>
      </c>
      <c r="E338" s="31"/>
      <c r="F338" s="31">
        <v>507</v>
      </c>
      <c r="G338" s="84"/>
      <c r="H338" s="31"/>
      <c r="I338" s="31" t="s">
        <v>575</v>
      </c>
      <c r="J338" s="31"/>
      <c r="K338" s="31">
        <v>29</v>
      </c>
    </row>
    <row r="339" spans="1:11">
      <c r="A339" s="31">
        <v>338</v>
      </c>
      <c r="B339" s="31" t="s">
        <v>711</v>
      </c>
      <c r="C339" s="31" t="s">
        <v>712</v>
      </c>
      <c r="D339" s="31" t="s">
        <v>576</v>
      </c>
      <c r="E339" s="31" t="s">
        <v>584</v>
      </c>
      <c r="F339" s="31">
        <v>565</v>
      </c>
      <c r="G339" s="84"/>
      <c r="H339" s="31"/>
      <c r="I339" s="31" t="s">
        <v>575</v>
      </c>
      <c r="J339" s="31"/>
      <c r="K339" s="31">
        <v>29</v>
      </c>
    </row>
    <row r="340" spans="1:11">
      <c r="A340" s="31">
        <v>339</v>
      </c>
      <c r="B340" s="31" t="s">
        <v>711</v>
      </c>
      <c r="C340" s="31" t="s">
        <v>712</v>
      </c>
      <c r="D340" s="31" t="s">
        <v>576</v>
      </c>
      <c r="E340" s="31" t="s">
        <v>584</v>
      </c>
      <c r="F340" s="31">
        <v>605</v>
      </c>
      <c r="G340" s="84"/>
      <c r="H340" s="31"/>
      <c r="I340" s="31" t="s">
        <v>575</v>
      </c>
      <c r="J340" s="31"/>
      <c r="K340" s="31">
        <v>29</v>
      </c>
    </row>
    <row r="341" spans="1:11">
      <c r="A341" s="31">
        <v>340</v>
      </c>
      <c r="B341" s="31" t="s">
        <v>711</v>
      </c>
      <c r="C341" s="31" t="s">
        <v>712</v>
      </c>
      <c r="D341" s="31" t="s">
        <v>576</v>
      </c>
      <c r="E341" s="31" t="s">
        <v>581</v>
      </c>
      <c r="F341" s="31">
        <v>605</v>
      </c>
      <c r="G341" s="84"/>
      <c r="H341" s="31"/>
      <c r="I341" s="31" t="s">
        <v>575</v>
      </c>
      <c r="J341" s="31"/>
      <c r="K341" s="31">
        <v>29</v>
      </c>
    </row>
    <row r="342" spans="1:11">
      <c r="A342" s="31">
        <v>341</v>
      </c>
      <c r="B342" s="31" t="s">
        <v>713</v>
      </c>
      <c r="C342" s="31" t="s">
        <v>714</v>
      </c>
      <c r="D342" s="31" t="s">
        <v>574</v>
      </c>
      <c r="E342" s="31"/>
      <c r="F342" s="31">
        <v>496</v>
      </c>
      <c r="G342" s="84"/>
      <c r="H342" s="31"/>
      <c r="I342" s="31" t="s">
        <v>575</v>
      </c>
      <c r="J342" s="31"/>
      <c r="K342" s="31">
        <v>23</v>
      </c>
    </row>
    <row r="343" spans="1:11">
      <c r="A343" s="31">
        <v>342</v>
      </c>
      <c r="B343" s="31" t="s">
        <v>713</v>
      </c>
      <c r="C343" s="31" t="s">
        <v>714</v>
      </c>
      <c r="D343" s="31" t="s">
        <v>576</v>
      </c>
      <c r="E343" s="31" t="s">
        <v>578</v>
      </c>
      <c r="F343" s="31">
        <v>415</v>
      </c>
      <c r="G343" s="84"/>
      <c r="H343" s="31"/>
      <c r="I343" s="31" t="s">
        <v>575</v>
      </c>
      <c r="J343" s="31"/>
      <c r="K343" s="31">
        <v>23</v>
      </c>
    </row>
    <row r="344" spans="1:11">
      <c r="A344" s="31">
        <v>343</v>
      </c>
      <c r="B344" s="31" t="s">
        <v>713</v>
      </c>
      <c r="C344" s="31" t="s">
        <v>714</v>
      </c>
      <c r="D344" s="31" t="s">
        <v>576</v>
      </c>
      <c r="E344" s="31" t="s">
        <v>584</v>
      </c>
      <c r="F344" s="31">
        <v>484</v>
      </c>
      <c r="G344" s="84"/>
      <c r="H344" s="31"/>
      <c r="I344" s="31" t="s">
        <v>575</v>
      </c>
      <c r="J344" s="31"/>
      <c r="K344" s="31">
        <v>23</v>
      </c>
    </row>
    <row r="345" spans="1:11">
      <c r="A345" s="31">
        <v>344</v>
      </c>
      <c r="B345" s="31" t="s">
        <v>713</v>
      </c>
      <c r="C345" s="31" t="s">
        <v>714</v>
      </c>
      <c r="D345" s="31" t="s">
        <v>576</v>
      </c>
      <c r="E345" s="31" t="s">
        <v>584</v>
      </c>
      <c r="F345" s="31">
        <v>526</v>
      </c>
      <c r="G345" s="84"/>
      <c r="H345" s="31"/>
      <c r="I345" s="31" t="s">
        <v>575</v>
      </c>
      <c r="J345" s="31"/>
      <c r="K345" s="31">
        <v>23</v>
      </c>
    </row>
    <row r="346" spans="1:11">
      <c r="A346" s="31">
        <v>345</v>
      </c>
      <c r="B346" s="31" t="s">
        <v>715</v>
      </c>
      <c r="C346" s="31" t="s">
        <v>716</v>
      </c>
      <c r="D346" s="31" t="s">
        <v>574</v>
      </c>
      <c r="E346" s="31"/>
      <c r="F346" s="31">
        <v>494</v>
      </c>
      <c r="G346" s="84"/>
      <c r="H346" s="31"/>
      <c r="I346" s="31" t="s">
        <v>575</v>
      </c>
      <c r="J346" s="31"/>
      <c r="K346" s="31">
        <v>23</v>
      </c>
    </row>
    <row r="347" spans="1:11">
      <c r="A347" s="31">
        <v>346</v>
      </c>
      <c r="B347" s="31" t="s">
        <v>715</v>
      </c>
      <c r="C347" s="31" t="s">
        <v>716</v>
      </c>
      <c r="D347" s="31" t="s">
        <v>576</v>
      </c>
      <c r="E347" s="31" t="s">
        <v>578</v>
      </c>
      <c r="F347" s="31">
        <v>424</v>
      </c>
      <c r="G347" s="84"/>
      <c r="H347" s="31"/>
      <c r="I347" s="31" t="s">
        <v>575</v>
      </c>
      <c r="J347" s="31"/>
      <c r="K347" s="31">
        <v>23</v>
      </c>
    </row>
    <row r="348" spans="1:11">
      <c r="A348" s="31">
        <v>347</v>
      </c>
      <c r="B348" s="31" t="s">
        <v>715</v>
      </c>
      <c r="C348" s="31" t="s">
        <v>716</v>
      </c>
      <c r="D348" s="31" t="s">
        <v>576</v>
      </c>
      <c r="E348" s="31" t="s">
        <v>584</v>
      </c>
      <c r="F348" s="31">
        <v>478</v>
      </c>
      <c r="G348" s="84"/>
      <c r="H348" s="31"/>
      <c r="I348" s="31" t="s">
        <v>575</v>
      </c>
      <c r="J348" s="31"/>
      <c r="K348" s="31">
        <v>23</v>
      </c>
    </row>
    <row r="349" spans="1:11">
      <c r="A349" s="31">
        <v>348</v>
      </c>
      <c r="B349" s="31" t="s">
        <v>715</v>
      </c>
      <c r="C349" s="31" t="s">
        <v>716</v>
      </c>
      <c r="D349" s="31" t="s">
        <v>576</v>
      </c>
      <c r="E349" s="31" t="s">
        <v>584</v>
      </c>
      <c r="F349" s="31">
        <v>539</v>
      </c>
      <c r="G349" s="84"/>
      <c r="H349" s="31"/>
      <c r="I349" s="31" t="s">
        <v>575</v>
      </c>
      <c r="J349" s="31"/>
      <c r="K349" s="31">
        <v>23</v>
      </c>
    </row>
    <row r="350" spans="1:11">
      <c r="A350" s="31">
        <v>349</v>
      </c>
      <c r="B350" s="31" t="s">
        <v>717</v>
      </c>
      <c r="C350" s="31" t="s">
        <v>718</v>
      </c>
      <c r="D350" s="31" t="s">
        <v>574</v>
      </c>
      <c r="E350" s="31"/>
      <c r="F350" s="31">
        <v>420</v>
      </c>
      <c r="G350" s="84"/>
      <c r="H350" s="31"/>
      <c r="I350" s="31" t="s">
        <v>575</v>
      </c>
      <c r="J350" s="31"/>
      <c r="K350" s="31">
        <v>48</v>
      </c>
    </row>
    <row r="351" spans="1:11">
      <c r="A351" s="31">
        <v>350</v>
      </c>
      <c r="B351" s="31" t="s">
        <v>717</v>
      </c>
      <c r="C351" s="31" t="s">
        <v>718</v>
      </c>
      <c r="D351" s="31" t="s">
        <v>576</v>
      </c>
      <c r="E351" s="31" t="s">
        <v>578</v>
      </c>
      <c r="F351" s="31">
        <v>480</v>
      </c>
      <c r="G351" s="84"/>
      <c r="H351" s="31"/>
      <c r="I351" s="31" t="s">
        <v>575</v>
      </c>
      <c r="J351" s="31"/>
      <c r="K351" s="31">
        <v>48</v>
      </c>
    </row>
    <row r="352" spans="1:11">
      <c r="A352" s="31">
        <v>351</v>
      </c>
      <c r="B352" s="31" t="s">
        <v>717</v>
      </c>
      <c r="C352" s="31" t="s">
        <v>718</v>
      </c>
      <c r="D352" s="31" t="s">
        <v>576</v>
      </c>
      <c r="E352" s="31" t="s">
        <v>584</v>
      </c>
      <c r="F352" s="31">
        <v>547</v>
      </c>
      <c r="G352" s="84"/>
      <c r="H352" s="31"/>
      <c r="I352" s="31" t="s">
        <v>575</v>
      </c>
      <c r="J352" s="31"/>
      <c r="K352" s="31">
        <v>48</v>
      </c>
    </row>
    <row r="353" spans="1:11">
      <c r="A353" s="31">
        <v>352</v>
      </c>
      <c r="B353" s="31" t="s">
        <v>717</v>
      </c>
      <c r="C353" s="31" t="s">
        <v>718</v>
      </c>
      <c r="D353" s="31" t="s">
        <v>576</v>
      </c>
      <c r="E353" s="31" t="s">
        <v>584</v>
      </c>
      <c r="F353" s="31">
        <v>614</v>
      </c>
      <c r="G353" s="84"/>
      <c r="H353" s="31"/>
      <c r="I353" s="31" t="s">
        <v>575</v>
      </c>
      <c r="J353" s="31"/>
      <c r="K353" s="31">
        <v>48</v>
      </c>
    </row>
    <row r="354" spans="1:11">
      <c r="A354" s="31">
        <v>353</v>
      </c>
      <c r="B354" s="31" t="s">
        <v>717</v>
      </c>
      <c r="C354" s="31" t="s">
        <v>718</v>
      </c>
      <c r="D354" s="31" t="s">
        <v>576</v>
      </c>
      <c r="E354" s="31" t="s">
        <v>581</v>
      </c>
      <c r="F354" s="31">
        <v>614</v>
      </c>
      <c r="G354" s="84"/>
      <c r="H354" s="31"/>
      <c r="I354" s="31" t="s">
        <v>575</v>
      </c>
      <c r="J354" s="31"/>
      <c r="K354" s="31">
        <v>48</v>
      </c>
    </row>
    <row r="355" spans="1:11">
      <c r="A355" s="31">
        <v>354</v>
      </c>
      <c r="B355" s="31" t="s">
        <v>719</v>
      </c>
      <c r="C355" s="31" t="s">
        <v>720</v>
      </c>
      <c r="D355" s="31" t="s">
        <v>574</v>
      </c>
      <c r="E355" s="31"/>
      <c r="F355" s="31">
        <v>496</v>
      </c>
      <c r="G355" s="84"/>
      <c r="H355" s="31"/>
      <c r="I355" s="31" t="s">
        <v>575</v>
      </c>
      <c r="J355" s="31"/>
      <c r="K355" s="31">
        <v>23</v>
      </c>
    </row>
    <row r="356" spans="1:11">
      <c r="A356" s="31">
        <v>355</v>
      </c>
      <c r="B356" s="31" t="s">
        <v>719</v>
      </c>
      <c r="C356" s="31" t="s">
        <v>720</v>
      </c>
      <c r="D356" s="31" t="s">
        <v>576</v>
      </c>
      <c r="E356" s="31" t="s">
        <v>578</v>
      </c>
      <c r="F356" s="31">
        <v>358</v>
      </c>
      <c r="G356" s="84"/>
      <c r="H356" s="31"/>
      <c r="I356" s="31" t="s">
        <v>575</v>
      </c>
      <c r="J356" s="31"/>
      <c r="K356" s="31">
        <v>23</v>
      </c>
    </row>
    <row r="357" spans="1:11">
      <c r="A357" s="31">
        <v>356</v>
      </c>
      <c r="B357" s="31" t="s">
        <v>719</v>
      </c>
      <c r="C357" s="31" t="s">
        <v>720</v>
      </c>
      <c r="D357" s="31" t="s">
        <v>576</v>
      </c>
      <c r="E357" s="31" t="s">
        <v>584</v>
      </c>
      <c r="F357" s="31">
        <v>472</v>
      </c>
      <c r="G357" s="84"/>
      <c r="H357" s="31"/>
      <c r="I357" s="31" t="s">
        <v>575</v>
      </c>
      <c r="J357" s="31"/>
      <c r="K357" s="31">
        <v>23</v>
      </c>
    </row>
    <row r="358" spans="1:11">
      <c r="A358" s="31">
        <v>357</v>
      </c>
      <c r="B358" s="31" t="s">
        <v>719</v>
      </c>
      <c r="C358" s="31" t="s">
        <v>720</v>
      </c>
      <c r="D358" s="31" t="s">
        <v>576</v>
      </c>
      <c r="E358" s="31" t="s">
        <v>584</v>
      </c>
      <c r="F358" s="31">
        <v>525</v>
      </c>
      <c r="G358" s="84"/>
      <c r="H358" s="31"/>
      <c r="I358" s="31" t="s">
        <v>575</v>
      </c>
      <c r="J358" s="31"/>
      <c r="K358" s="31">
        <v>23</v>
      </c>
    </row>
    <row r="359" spans="1:11">
      <c r="A359" s="31">
        <v>358</v>
      </c>
      <c r="B359" s="31" t="s">
        <v>721</v>
      </c>
      <c r="C359" s="31" t="s">
        <v>722</v>
      </c>
      <c r="D359" s="31" t="s">
        <v>574</v>
      </c>
      <c r="E359" s="31"/>
      <c r="F359" s="31">
        <v>498</v>
      </c>
      <c r="G359" s="84"/>
      <c r="H359" s="31"/>
      <c r="I359" s="31" t="s">
        <v>575</v>
      </c>
      <c r="J359" s="31"/>
      <c r="K359" s="31">
        <v>23</v>
      </c>
    </row>
    <row r="360" spans="1:11">
      <c r="A360" s="31">
        <v>359</v>
      </c>
      <c r="B360" s="31" t="s">
        <v>721</v>
      </c>
      <c r="C360" s="31" t="s">
        <v>722</v>
      </c>
      <c r="D360" s="31" t="s">
        <v>576</v>
      </c>
      <c r="E360" s="31" t="s">
        <v>578</v>
      </c>
      <c r="F360" s="31">
        <v>447</v>
      </c>
      <c r="G360" s="84"/>
      <c r="H360" s="31"/>
      <c r="I360" s="31" t="s">
        <v>575</v>
      </c>
      <c r="J360" s="31"/>
      <c r="K360" s="31">
        <v>23</v>
      </c>
    </row>
    <row r="361" spans="1:11">
      <c r="A361" s="31">
        <v>360</v>
      </c>
      <c r="B361" s="31" t="s">
        <v>721</v>
      </c>
      <c r="C361" s="31" t="s">
        <v>722</v>
      </c>
      <c r="D361" s="31" t="s">
        <v>576</v>
      </c>
      <c r="E361" s="31" t="s">
        <v>584</v>
      </c>
      <c r="F361" s="31">
        <v>533</v>
      </c>
      <c r="G361" s="84"/>
      <c r="H361" s="31"/>
      <c r="I361" s="31" t="s">
        <v>575</v>
      </c>
      <c r="J361" s="31"/>
      <c r="K361" s="31">
        <v>23</v>
      </c>
    </row>
    <row r="362" spans="1:11">
      <c r="A362" s="31">
        <v>361</v>
      </c>
      <c r="B362" s="31" t="s">
        <v>721</v>
      </c>
      <c r="C362" s="31" t="s">
        <v>722</v>
      </c>
      <c r="D362" s="31" t="s">
        <v>576</v>
      </c>
      <c r="E362" s="31" t="s">
        <v>584</v>
      </c>
      <c r="F362" s="31">
        <v>567</v>
      </c>
      <c r="G362" s="84"/>
      <c r="H362" s="31"/>
      <c r="I362" s="31" t="s">
        <v>575</v>
      </c>
      <c r="J362" s="31"/>
      <c r="K362" s="31">
        <v>23</v>
      </c>
    </row>
    <row r="363" spans="1:11">
      <c r="A363" s="31">
        <v>362</v>
      </c>
      <c r="B363" s="31" t="s">
        <v>723</v>
      </c>
      <c r="C363" s="31" t="s">
        <v>724</v>
      </c>
      <c r="D363" s="31" t="s">
        <v>574</v>
      </c>
      <c r="E363" s="31"/>
      <c r="F363" s="31">
        <v>500</v>
      </c>
      <c r="G363" s="84"/>
      <c r="H363" s="31"/>
      <c r="I363" s="31" t="s">
        <v>575</v>
      </c>
      <c r="J363" s="31"/>
      <c r="K363" s="31">
        <v>13</v>
      </c>
    </row>
    <row r="364" spans="1:11">
      <c r="A364" s="31">
        <v>363</v>
      </c>
      <c r="B364" s="31" t="s">
        <v>723</v>
      </c>
      <c r="C364" s="31" t="s">
        <v>724</v>
      </c>
      <c r="D364" s="31" t="s">
        <v>576</v>
      </c>
      <c r="E364" s="31" t="s">
        <v>578</v>
      </c>
      <c r="F364" s="31">
        <v>455</v>
      </c>
      <c r="G364" s="84"/>
      <c r="H364" s="31"/>
      <c r="I364" s="31" t="s">
        <v>575</v>
      </c>
      <c r="J364" s="31"/>
      <c r="K364" s="31">
        <v>13</v>
      </c>
    </row>
    <row r="365" spans="1:11">
      <c r="A365" s="31">
        <v>364</v>
      </c>
      <c r="B365" s="31" t="s">
        <v>723</v>
      </c>
      <c r="C365" s="31" t="s">
        <v>724</v>
      </c>
      <c r="D365" s="31" t="s">
        <v>576</v>
      </c>
      <c r="E365" s="31" t="s">
        <v>584</v>
      </c>
      <c r="F365" s="31">
        <v>523</v>
      </c>
      <c r="G365" s="84"/>
      <c r="H365" s="31"/>
      <c r="I365" s="31" t="s">
        <v>575</v>
      </c>
      <c r="J365" s="31"/>
      <c r="K365" s="31">
        <v>13</v>
      </c>
    </row>
    <row r="366" spans="1:11">
      <c r="A366" s="31">
        <v>365</v>
      </c>
      <c r="B366" s="31" t="s">
        <v>723</v>
      </c>
      <c r="C366" s="31" t="s">
        <v>724</v>
      </c>
      <c r="D366" s="31" t="s">
        <v>576</v>
      </c>
      <c r="E366" s="31" t="s">
        <v>584</v>
      </c>
      <c r="F366" s="31">
        <v>562</v>
      </c>
      <c r="G366" s="84"/>
      <c r="H366" s="31"/>
      <c r="I366" s="31" t="s">
        <v>575</v>
      </c>
      <c r="J366" s="31"/>
      <c r="K366" s="31">
        <v>13</v>
      </c>
    </row>
    <row r="367" spans="1:11">
      <c r="A367" s="31">
        <v>366</v>
      </c>
      <c r="B367" s="31" t="s">
        <v>723</v>
      </c>
      <c r="C367" s="31" t="s">
        <v>725</v>
      </c>
      <c r="D367" s="31" t="s">
        <v>574</v>
      </c>
      <c r="E367" s="31"/>
      <c r="F367" s="31">
        <v>519</v>
      </c>
      <c r="G367" s="84"/>
      <c r="H367" s="31"/>
      <c r="I367" s="31" t="s">
        <v>575</v>
      </c>
      <c r="J367" s="31"/>
      <c r="K367" s="31">
        <v>46</v>
      </c>
    </row>
    <row r="368" spans="1:11">
      <c r="A368" s="31">
        <v>367</v>
      </c>
      <c r="B368" s="31" t="s">
        <v>723</v>
      </c>
      <c r="C368" s="31" t="s">
        <v>725</v>
      </c>
      <c r="D368" s="31" t="s">
        <v>576</v>
      </c>
      <c r="E368" s="31" t="s">
        <v>578</v>
      </c>
      <c r="F368" s="31">
        <v>462</v>
      </c>
      <c r="G368" s="84"/>
      <c r="H368" s="31"/>
      <c r="I368" s="31" t="s">
        <v>575</v>
      </c>
      <c r="J368" s="31"/>
      <c r="K368" s="31">
        <v>46</v>
      </c>
    </row>
    <row r="369" spans="1:11">
      <c r="A369" s="31">
        <v>368</v>
      </c>
      <c r="B369" s="31" t="s">
        <v>723</v>
      </c>
      <c r="C369" s="31" t="s">
        <v>725</v>
      </c>
      <c r="D369" s="31" t="s">
        <v>576</v>
      </c>
      <c r="E369" s="31" t="s">
        <v>584</v>
      </c>
      <c r="F369" s="31">
        <v>539</v>
      </c>
      <c r="G369" s="84"/>
      <c r="H369" s="31"/>
      <c r="I369" s="31" t="s">
        <v>575</v>
      </c>
      <c r="J369" s="31"/>
      <c r="K369" s="31">
        <v>46</v>
      </c>
    </row>
    <row r="370" spans="1:11">
      <c r="A370" s="31">
        <v>369</v>
      </c>
      <c r="B370" s="31" t="s">
        <v>723</v>
      </c>
      <c r="C370" s="31" t="s">
        <v>725</v>
      </c>
      <c r="D370" s="31" t="s">
        <v>576</v>
      </c>
      <c r="E370" s="31" t="s">
        <v>584</v>
      </c>
      <c r="F370" s="31">
        <v>595</v>
      </c>
      <c r="G370" s="84"/>
      <c r="H370" s="31"/>
      <c r="I370" s="31" t="s">
        <v>575</v>
      </c>
      <c r="J370" s="31"/>
      <c r="K370" s="31">
        <v>46</v>
      </c>
    </row>
    <row r="371" spans="1:11">
      <c r="A371" s="31">
        <v>370</v>
      </c>
      <c r="B371" s="31" t="s">
        <v>723</v>
      </c>
      <c r="C371" s="31" t="s">
        <v>726</v>
      </c>
      <c r="D371" s="31" t="s">
        <v>574</v>
      </c>
      <c r="E371" s="31"/>
      <c r="F371" s="31">
        <v>507</v>
      </c>
      <c r="G371" s="84"/>
      <c r="H371" s="31"/>
      <c r="I371" s="31" t="s">
        <v>575</v>
      </c>
      <c r="J371" s="31"/>
      <c r="K371" s="31">
        <v>46</v>
      </c>
    </row>
    <row r="372" spans="1:11">
      <c r="A372" s="31">
        <v>371</v>
      </c>
      <c r="B372" s="31" t="s">
        <v>723</v>
      </c>
      <c r="C372" s="31" t="s">
        <v>726</v>
      </c>
      <c r="D372" s="31" t="s">
        <v>576</v>
      </c>
      <c r="E372" s="31" t="s">
        <v>578</v>
      </c>
      <c r="F372" s="31">
        <v>456</v>
      </c>
      <c r="G372" s="84"/>
      <c r="H372" s="31"/>
      <c r="I372" s="31" t="s">
        <v>575</v>
      </c>
      <c r="J372" s="31"/>
      <c r="K372" s="31">
        <v>46</v>
      </c>
    </row>
    <row r="373" spans="1:11">
      <c r="A373" s="31">
        <v>372</v>
      </c>
      <c r="B373" s="31" t="s">
        <v>723</v>
      </c>
      <c r="C373" s="31" t="s">
        <v>726</v>
      </c>
      <c r="D373" s="31" t="s">
        <v>576</v>
      </c>
      <c r="E373" s="31" t="s">
        <v>584</v>
      </c>
      <c r="F373" s="31">
        <v>535</v>
      </c>
      <c r="G373" s="84"/>
      <c r="H373" s="31"/>
      <c r="I373" s="31" t="s">
        <v>575</v>
      </c>
      <c r="J373" s="31"/>
      <c r="K373" s="31">
        <v>46</v>
      </c>
    </row>
    <row r="374" spans="1:11">
      <c r="A374" s="31">
        <v>373</v>
      </c>
      <c r="B374" s="31" t="s">
        <v>723</v>
      </c>
      <c r="C374" s="31" t="s">
        <v>726</v>
      </c>
      <c r="D374" s="31" t="s">
        <v>576</v>
      </c>
      <c r="E374" s="31" t="s">
        <v>584</v>
      </c>
      <c r="F374" s="31">
        <v>569</v>
      </c>
      <c r="G374" s="84"/>
      <c r="H374" s="31"/>
      <c r="I374" s="31" t="s">
        <v>575</v>
      </c>
      <c r="J374" s="31"/>
      <c r="K374" s="31">
        <v>46</v>
      </c>
    </row>
    <row r="375" spans="1:11">
      <c r="A375" s="31">
        <v>374</v>
      </c>
      <c r="B375" s="31" t="s">
        <v>723</v>
      </c>
      <c r="C375" s="31" t="s">
        <v>727</v>
      </c>
      <c r="D375" s="31" t="s">
        <v>574</v>
      </c>
      <c r="E375" s="31"/>
      <c r="F375" s="31">
        <v>503</v>
      </c>
      <c r="G375" s="84"/>
      <c r="H375" s="31"/>
      <c r="I375" s="31" t="s">
        <v>575</v>
      </c>
      <c r="J375" s="31"/>
      <c r="K375" s="31">
        <v>46</v>
      </c>
    </row>
    <row r="376" spans="1:11">
      <c r="A376" s="31">
        <v>375</v>
      </c>
      <c r="B376" s="31" t="s">
        <v>723</v>
      </c>
      <c r="C376" s="31" t="s">
        <v>727</v>
      </c>
      <c r="D376" s="31" t="s">
        <v>576</v>
      </c>
      <c r="E376" s="31" t="s">
        <v>578</v>
      </c>
      <c r="F376" s="31">
        <v>465</v>
      </c>
      <c r="G376" s="84"/>
      <c r="H376" s="31"/>
      <c r="I376" s="31" t="s">
        <v>575</v>
      </c>
      <c r="J376" s="31"/>
      <c r="K376" s="31">
        <v>46</v>
      </c>
    </row>
    <row r="377" spans="1:11">
      <c r="A377" s="31">
        <v>376</v>
      </c>
      <c r="B377" s="31" t="s">
        <v>723</v>
      </c>
      <c r="C377" s="31" t="s">
        <v>727</v>
      </c>
      <c r="D377" s="31" t="s">
        <v>576</v>
      </c>
      <c r="E377" s="31" t="s">
        <v>584</v>
      </c>
      <c r="F377" s="31">
        <v>522</v>
      </c>
      <c r="G377" s="84"/>
      <c r="H377" s="31"/>
      <c r="I377" s="31" t="s">
        <v>575</v>
      </c>
      <c r="J377" s="31"/>
      <c r="K377" s="31">
        <v>46</v>
      </c>
    </row>
    <row r="378" spans="1:11">
      <c r="A378" s="31">
        <v>377</v>
      </c>
      <c r="B378" s="31" t="s">
        <v>723</v>
      </c>
      <c r="C378" s="31" t="s">
        <v>727</v>
      </c>
      <c r="D378" s="31" t="s">
        <v>576</v>
      </c>
      <c r="E378" s="31" t="s">
        <v>584</v>
      </c>
      <c r="F378" s="31">
        <v>565</v>
      </c>
      <c r="G378" s="84"/>
      <c r="H378" s="31"/>
      <c r="I378" s="31" t="s">
        <v>575</v>
      </c>
      <c r="J378" s="31"/>
      <c r="K378" s="31">
        <v>46</v>
      </c>
    </row>
    <row r="379" spans="1:11">
      <c r="A379" s="31">
        <v>378</v>
      </c>
      <c r="B379" s="31" t="s">
        <v>728</v>
      </c>
      <c r="C379" s="31" t="s">
        <v>729</v>
      </c>
      <c r="D379" s="31" t="s">
        <v>574</v>
      </c>
      <c r="E379" s="31"/>
      <c r="F379" s="31">
        <v>498</v>
      </c>
      <c r="G379" s="84"/>
      <c r="H379" s="31"/>
      <c r="I379" s="31" t="s">
        <v>575</v>
      </c>
      <c r="J379" s="31"/>
      <c r="K379" s="31">
        <v>23</v>
      </c>
    </row>
    <row r="380" spans="1:11">
      <c r="A380" s="31">
        <v>379</v>
      </c>
      <c r="B380" s="31" t="s">
        <v>728</v>
      </c>
      <c r="C380" s="31" t="s">
        <v>729</v>
      </c>
      <c r="D380" s="31" t="s">
        <v>576</v>
      </c>
      <c r="E380" s="31" t="s">
        <v>578</v>
      </c>
      <c r="F380" s="31">
        <v>426</v>
      </c>
      <c r="G380" s="84"/>
      <c r="H380" s="31"/>
      <c r="I380" s="31" t="s">
        <v>575</v>
      </c>
      <c r="J380" s="31"/>
      <c r="K380" s="31">
        <v>23</v>
      </c>
    </row>
    <row r="381" spans="1:11">
      <c r="A381" s="31">
        <v>380</v>
      </c>
      <c r="B381" s="31" t="s">
        <v>728</v>
      </c>
      <c r="C381" s="31" t="s">
        <v>729</v>
      </c>
      <c r="D381" s="31" t="s">
        <v>576</v>
      </c>
      <c r="E381" s="31" t="s">
        <v>584</v>
      </c>
      <c r="F381" s="31">
        <v>514</v>
      </c>
      <c r="G381" s="84"/>
      <c r="H381" s="31"/>
      <c r="I381" s="31" t="s">
        <v>575</v>
      </c>
      <c r="J381" s="31"/>
      <c r="K381" s="31">
        <v>23</v>
      </c>
    </row>
    <row r="382" spans="1:11">
      <c r="A382" s="31">
        <v>381</v>
      </c>
      <c r="B382" s="31" t="s">
        <v>728</v>
      </c>
      <c r="C382" s="31" t="s">
        <v>729</v>
      </c>
      <c r="D382" s="31" t="s">
        <v>576</v>
      </c>
      <c r="E382" s="31" t="s">
        <v>584</v>
      </c>
      <c r="F382" s="31">
        <v>563</v>
      </c>
      <c r="G382" s="84"/>
      <c r="H382" s="31"/>
      <c r="I382" s="31" t="s">
        <v>575</v>
      </c>
      <c r="J382" s="31"/>
      <c r="K382" s="31">
        <v>23</v>
      </c>
    </row>
    <row r="383" spans="1:11">
      <c r="A383" s="31">
        <v>382</v>
      </c>
      <c r="B383" s="31" t="s">
        <v>730</v>
      </c>
      <c r="C383" s="31" t="s">
        <v>633</v>
      </c>
      <c r="D383" s="31" t="s">
        <v>574</v>
      </c>
      <c r="E383" s="31"/>
      <c r="F383" s="31">
        <v>497</v>
      </c>
      <c r="G383" s="84"/>
      <c r="H383" s="31"/>
      <c r="I383" s="31" t="s">
        <v>575</v>
      </c>
      <c r="J383" s="31"/>
      <c r="K383" s="31">
        <v>23</v>
      </c>
    </row>
    <row r="384" spans="1:11">
      <c r="A384" s="31">
        <v>383</v>
      </c>
      <c r="B384" s="31" t="s">
        <v>730</v>
      </c>
      <c r="C384" s="31" t="s">
        <v>633</v>
      </c>
      <c r="D384" s="31" t="s">
        <v>576</v>
      </c>
      <c r="E384" s="31" t="s">
        <v>578</v>
      </c>
      <c r="F384" s="31">
        <v>414</v>
      </c>
      <c r="G384" s="84"/>
      <c r="H384" s="31"/>
      <c r="I384" s="31" t="s">
        <v>575</v>
      </c>
      <c r="J384" s="31"/>
      <c r="K384" s="31">
        <v>23</v>
      </c>
    </row>
    <row r="385" spans="1:11">
      <c r="A385" s="31">
        <v>384</v>
      </c>
      <c r="B385" s="31" t="s">
        <v>730</v>
      </c>
      <c r="C385" s="31" t="s">
        <v>633</v>
      </c>
      <c r="D385" s="31" t="s">
        <v>576</v>
      </c>
      <c r="E385" s="31" t="s">
        <v>584</v>
      </c>
      <c r="F385" s="31">
        <v>482</v>
      </c>
      <c r="G385" s="84"/>
      <c r="H385" s="31"/>
      <c r="I385" s="31" t="s">
        <v>575</v>
      </c>
      <c r="J385" s="31"/>
      <c r="K385" s="31">
        <v>23</v>
      </c>
    </row>
    <row r="386" spans="1:11">
      <c r="A386" s="31">
        <v>385</v>
      </c>
      <c r="B386" s="31" t="s">
        <v>730</v>
      </c>
      <c r="C386" s="31" t="s">
        <v>633</v>
      </c>
      <c r="D386" s="31" t="s">
        <v>576</v>
      </c>
      <c r="E386" s="31" t="s">
        <v>584</v>
      </c>
      <c r="F386" s="31">
        <v>525</v>
      </c>
      <c r="G386" s="84"/>
      <c r="H386" s="31"/>
      <c r="I386" s="31" t="s">
        <v>575</v>
      </c>
      <c r="J386" s="31"/>
      <c r="K386" s="31">
        <v>23</v>
      </c>
    </row>
    <row r="387" spans="1:11">
      <c r="A387" s="31">
        <v>386</v>
      </c>
      <c r="B387" s="31" t="s">
        <v>730</v>
      </c>
      <c r="C387" s="31" t="s">
        <v>731</v>
      </c>
      <c r="D387" s="31" t="s">
        <v>574</v>
      </c>
      <c r="E387" s="31"/>
      <c r="F387" s="31">
        <v>505</v>
      </c>
      <c r="G387" s="84"/>
      <c r="H387" s="31"/>
      <c r="I387" s="31" t="s">
        <v>575</v>
      </c>
      <c r="J387" s="31"/>
      <c r="K387" s="31">
        <v>38</v>
      </c>
    </row>
    <row r="388" spans="1:11">
      <c r="A388" s="31">
        <v>387</v>
      </c>
      <c r="B388" s="31" t="s">
        <v>730</v>
      </c>
      <c r="C388" s="31" t="s">
        <v>731</v>
      </c>
      <c r="D388" s="31" t="s">
        <v>576</v>
      </c>
      <c r="E388" s="31" t="s">
        <v>578</v>
      </c>
      <c r="F388" s="31">
        <v>418</v>
      </c>
      <c r="G388" s="84"/>
      <c r="H388" s="31"/>
      <c r="I388" s="31" t="s">
        <v>575</v>
      </c>
      <c r="J388" s="31"/>
      <c r="K388" s="31">
        <v>38</v>
      </c>
    </row>
    <row r="389" spans="1:11">
      <c r="A389" s="31">
        <v>388</v>
      </c>
      <c r="B389" s="31" t="s">
        <v>730</v>
      </c>
      <c r="C389" s="31" t="s">
        <v>731</v>
      </c>
      <c r="D389" s="31" t="s">
        <v>576</v>
      </c>
      <c r="E389" s="31" t="s">
        <v>578</v>
      </c>
      <c r="F389" s="31">
        <v>506</v>
      </c>
      <c r="G389" s="84"/>
      <c r="H389" s="31"/>
      <c r="I389" s="31" t="s">
        <v>575</v>
      </c>
      <c r="J389" s="31"/>
      <c r="K389" s="31">
        <v>38</v>
      </c>
    </row>
    <row r="390" spans="1:11">
      <c r="A390" s="31">
        <v>389</v>
      </c>
      <c r="B390" s="31" t="s">
        <v>730</v>
      </c>
      <c r="C390" s="31" t="s">
        <v>731</v>
      </c>
      <c r="D390" s="31" t="s">
        <v>576</v>
      </c>
      <c r="E390" s="31" t="s">
        <v>578</v>
      </c>
      <c r="F390" s="31">
        <v>555</v>
      </c>
      <c r="G390" s="84"/>
      <c r="H390" s="31"/>
      <c r="I390" s="31" t="s">
        <v>575</v>
      </c>
      <c r="J390" s="31"/>
      <c r="K390" s="31">
        <v>38</v>
      </c>
    </row>
    <row r="391" spans="1:11">
      <c r="A391" s="31">
        <v>390</v>
      </c>
      <c r="B391" s="31" t="s">
        <v>730</v>
      </c>
      <c r="C391" s="31" t="s">
        <v>731</v>
      </c>
      <c r="D391" s="31" t="s">
        <v>576</v>
      </c>
      <c r="E391" s="31" t="s">
        <v>584</v>
      </c>
      <c r="F391" s="31">
        <v>485</v>
      </c>
      <c r="G391" s="84"/>
      <c r="H391" s="31"/>
      <c r="I391" s="31" t="s">
        <v>575</v>
      </c>
      <c r="J391" s="31"/>
      <c r="K391" s="31">
        <v>38</v>
      </c>
    </row>
    <row r="392" spans="1:11">
      <c r="A392" s="31">
        <v>391</v>
      </c>
      <c r="B392" s="31" t="s">
        <v>730</v>
      </c>
      <c r="C392" s="31" t="s">
        <v>731</v>
      </c>
      <c r="D392" s="31" t="s">
        <v>576</v>
      </c>
      <c r="E392" s="31" t="s">
        <v>584</v>
      </c>
      <c r="F392" s="31">
        <v>534</v>
      </c>
      <c r="G392" s="84"/>
      <c r="H392" s="31"/>
      <c r="I392" s="31" t="s">
        <v>575</v>
      </c>
      <c r="J392" s="31"/>
      <c r="K392" s="31">
        <v>38</v>
      </c>
    </row>
    <row r="393" spans="1:11">
      <c r="A393" s="31">
        <v>392</v>
      </c>
      <c r="B393" s="31" t="s">
        <v>732</v>
      </c>
      <c r="C393" s="31" t="s">
        <v>733</v>
      </c>
      <c r="D393" s="31" t="s">
        <v>576</v>
      </c>
      <c r="E393" s="31" t="s">
        <v>578</v>
      </c>
      <c r="F393" s="31">
        <v>368</v>
      </c>
      <c r="G393" s="84"/>
      <c r="H393" s="31"/>
      <c r="I393" s="31" t="s">
        <v>575</v>
      </c>
      <c r="J393" s="31"/>
      <c r="K393" s="31">
        <v>7</v>
      </c>
    </row>
    <row r="394" spans="1:11">
      <c r="A394" s="31">
        <v>393</v>
      </c>
      <c r="B394" s="31" t="s">
        <v>732</v>
      </c>
      <c r="C394" s="31" t="s">
        <v>733</v>
      </c>
      <c r="D394" s="31" t="s">
        <v>576</v>
      </c>
      <c r="E394" s="31" t="s">
        <v>584</v>
      </c>
      <c r="F394" s="31">
        <v>482</v>
      </c>
      <c r="G394" s="84"/>
      <c r="H394" s="31"/>
      <c r="I394" s="31" t="s">
        <v>575</v>
      </c>
      <c r="J394" s="31"/>
      <c r="K394" s="31">
        <v>7</v>
      </c>
    </row>
    <row r="395" spans="1:11">
      <c r="A395" s="31">
        <v>394</v>
      </c>
      <c r="B395" s="31" t="s">
        <v>732</v>
      </c>
      <c r="C395" s="31" t="s">
        <v>733</v>
      </c>
      <c r="D395" s="31" t="s">
        <v>576</v>
      </c>
      <c r="E395" s="31" t="s">
        <v>584</v>
      </c>
      <c r="F395" s="31">
        <v>531</v>
      </c>
      <c r="G395" s="84"/>
      <c r="H395" s="31"/>
      <c r="I395" s="31" t="s">
        <v>575</v>
      </c>
      <c r="J395" s="31"/>
      <c r="K395" s="31">
        <v>7</v>
      </c>
    </row>
    <row r="396" spans="1:11">
      <c r="A396" s="31">
        <v>395</v>
      </c>
      <c r="B396" s="31" t="s">
        <v>732</v>
      </c>
      <c r="C396" s="31" t="s">
        <v>734</v>
      </c>
      <c r="D396" s="31" t="s">
        <v>574</v>
      </c>
      <c r="E396" s="31"/>
      <c r="F396" s="31">
        <v>491</v>
      </c>
      <c r="G396" s="84"/>
      <c r="H396" s="31"/>
      <c r="I396" s="31" t="s">
        <v>575</v>
      </c>
      <c r="J396" s="31"/>
      <c r="K396" s="31">
        <v>23</v>
      </c>
    </row>
    <row r="397" spans="1:11">
      <c r="A397" s="31">
        <v>396</v>
      </c>
      <c r="B397" s="31" t="s">
        <v>732</v>
      </c>
      <c r="C397" s="31" t="s">
        <v>734</v>
      </c>
      <c r="D397" s="31" t="s">
        <v>576</v>
      </c>
      <c r="E397" s="31" t="s">
        <v>578</v>
      </c>
      <c r="F397" s="31">
        <v>366</v>
      </c>
      <c r="G397" s="84"/>
      <c r="H397" s="31"/>
      <c r="I397" s="31" t="s">
        <v>575</v>
      </c>
      <c r="J397" s="31"/>
      <c r="K397" s="31">
        <v>23</v>
      </c>
    </row>
    <row r="398" spans="1:11">
      <c r="A398" s="31">
        <v>397</v>
      </c>
      <c r="B398" s="31" t="s">
        <v>732</v>
      </c>
      <c r="C398" s="31" t="s">
        <v>734</v>
      </c>
      <c r="D398" s="31" t="s">
        <v>576</v>
      </c>
      <c r="E398" s="31" t="s">
        <v>584</v>
      </c>
      <c r="F398" s="31">
        <v>483</v>
      </c>
      <c r="G398" s="84"/>
      <c r="H398" s="31"/>
      <c r="I398" s="31" t="s">
        <v>575</v>
      </c>
      <c r="J398" s="31"/>
      <c r="K398" s="31">
        <v>23</v>
      </c>
    </row>
    <row r="399" spans="1:11">
      <c r="A399" s="31">
        <v>398</v>
      </c>
      <c r="B399" s="31" t="s">
        <v>732</v>
      </c>
      <c r="C399" s="31" t="s">
        <v>734</v>
      </c>
      <c r="D399" s="31" t="s">
        <v>576</v>
      </c>
      <c r="E399" s="31" t="s">
        <v>584</v>
      </c>
      <c r="F399" s="31">
        <v>523</v>
      </c>
      <c r="G399" s="84"/>
      <c r="H399" s="31"/>
      <c r="I399" s="31" t="s">
        <v>575</v>
      </c>
      <c r="J399" s="31"/>
      <c r="K399" s="31">
        <v>23</v>
      </c>
    </row>
    <row r="400" spans="1:11">
      <c r="A400" s="31">
        <v>399</v>
      </c>
      <c r="B400" s="31" t="s">
        <v>732</v>
      </c>
      <c r="C400" s="31" t="s">
        <v>735</v>
      </c>
      <c r="D400" s="31" t="s">
        <v>576</v>
      </c>
      <c r="E400" s="31" t="s">
        <v>578</v>
      </c>
      <c r="F400" s="31">
        <v>379</v>
      </c>
      <c r="G400" s="84"/>
      <c r="H400" s="31"/>
      <c r="I400" s="31" t="s">
        <v>575</v>
      </c>
      <c r="J400" s="31"/>
      <c r="K400" s="31">
        <v>23</v>
      </c>
    </row>
    <row r="401" spans="1:11">
      <c r="A401" s="31">
        <v>400</v>
      </c>
      <c r="B401" s="31" t="s">
        <v>732</v>
      </c>
      <c r="C401" s="31" t="s">
        <v>735</v>
      </c>
      <c r="D401" s="31" t="s">
        <v>576</v>
      </c>
      <c r="E401" s="31" t="s">
        <v>584</v>
      </c>
      <c r="F401" s="31">
        <v>489</v>
      </c>
      <c r="G401" s="84"/>
      <c r="H401" s="31"/>
      <c r="I401" s="31" t="s">
        <v>575</v>
      </c>
      <c r="J401" s="31"/>
      <c r="K401" s="31">
        <v>23</v>
      </c>
    </row>
    <row r="402" spans="1:11">
      <c r="A402" s="31">
        <v>401</v>
      </c>
      <c r="B402" s="31" t="s">
        <v>732</v>
      </c>
      <c r="C402" s="31" t="s">
        <v>735</v>
      </c>
      <c r="D402" s="31" t="s">
        <v>576</v>
      </c>
      <c r="E402" s="31" t="s">
        <v>584</v>
      </c>
      <c r="F402" s="31">
        <v>522</v>
      </c>
      <c r="G402" s="84"/>
      <c r="H402" s="31"/>
      <c r="I402" s="31" t="s">
        <v>575</v>
      </c>
      <c r="J402" s="31"/>
      <c r="K402" s="31">
        <v>23</v>
      </c>
    </row>
    <row r="403" spans="1:11">
      <c r="A403" s="31">
        <v>402</v>
      </c>
      <c r="B403" s="31" t="s">
        <v>732</v>
      </c>
      <c r="C403" s="31" t="s">
        <v>736</v>
      </c>
      <c r="D403" s="31" t="s">
        <v>576</v>
      </c>
      <c r="E403" s="31" t="s">
        <v>578</v>
      </c>
      <c r="F403" s="31">
        <v>383</v>
      </c>
      <c r="G403" s="84"/>
      <c r="H403" s="31"/>
      <c r="I403" s="31" t="s">
        <v>575</v>
      </c>
      <c r="J403" s="31"/>
      <c r="K403" s="31">
        <v>23</v>
      </c>
    </row>
    <row r="404" spans="1:11">
      <c r="A404" s="31">
        <v>403</v>
      </c>
      <c r="B404" s="31" t="s">
        <v>732</v>
      </c>
      <c r="C404" s="31" t="s">
        <v>736</v>
      </c>
      <c r="D404" s="31" t="s">
        <v>576</v>
      </c>
      <c r="E404" s="31" t="s">
        <v>584</v>
      </c>
      <c r="F404" s="31">
        <v>482</v>
      </c>
      <c r="G404" s="84"/>
      <c r="H404" s="31"/>
      <c r="I404" s="31" t="s">
        <v>575</v>
      </c>
      <c r="J404" s="31"/>
      <c r="K404" s="31">
        <v>23</v>
      </c>
    </row>
    <row r="405" spans="1:11">
      <c r="A405" s="31">
        <v>404</v>
      </c>
      <c r="B405" s="31" t="s">
        <v>732</v>
      </c>
      <c r="C405" s="31" t="s">
        <v>736</v>
      </c>
      <c r="D405" s="31" t="s">
        <v>576</v>
      </c>
      <c r="E405" s="31" t="s">
        <v>584</v>
      </c>
      <c r="F405" s="31">
        <v>521</v>
      </c>
      <c r="G405" s="84"/>
      <c r="H405" s="31"/>
      <c r="I405" s="31" t="s">
        <v>575</v>
      </c>
      <c r="J405" s="31"/>
      <c r="K405" s="31">
        <v>23</v>
      </c>
    </row>
    <row r="406" spans="1:11">
      <c r="A406" s="31">
        <v>405</v>
      </c>
      <c r="B406" s="31" t="s">
        <v>732</v>
      </c>
      <c r="C406" s="31" t="s">
        <v>737</v>
      </c>
      <c r="D406" s="31" t="s">
        <v>574</v>
      </c>
      <c r="E406" s="31"/>
      <c r="F406" s="31">
        <v>495</v>
      </c>
      <c r="G406" s="84"/>
      <c r="H406" s="31"/>
      <c r="I406" s="31" t="s">
        <v>575</v>
      </c>
      <c r="J406" s="31"/>
      <c r="K406" s="31">
        <v>23</v>
      </c>
    </row>
    <row r="407" spans="1:11">
      <c r="A407" s="31">
        <v>406</v>
      </c>
      <c r="B407" s="31" t="s">
        <v>732</v>
      </c>
      <c r="C407" s="31" t="s">
        <v>737</v>
      </c>
      <c r="D407" s="31" t="s">
        <v>576</v>
      </c>
      <c r="E407" s="31" t="s">
        <v>578</v>
      </c>
      <c r="F407" s="31">
        <v>364</v>
      </c>
      <c r="G407" s="84"/>
      <c r="H407" s="31"/>
      <c r="I407" s="31" t="s">
        <v>575</v>
      </c>
      <c r="J407" s="31"/>
      <c r="K407" s="31">
        <v>23</v>
      </c>
    </row>
    <row r="408" spans="1:11">
      <c r="A408" s="31">
        <v>407</v>
      </c>
      <c r="B408" s="31" t="s">
        <v>732</v>
      </c>
      <c r="C408" s="31" t="s">
        <v>737</v>
      </c>
      <c r="D408" s="31" t="s">
        <v>576</v>
      </c>
      <c r="E408" s="31" t="s">
        <v>584</v>
      </c>
      <c r="F408" s="31">
        <v>473</v>
      </c>
      <c r="G408" s="84"/>
      <c r="H408" s="31"/>
      <c r="I408" s="31" t="s">
        <v>575</v>
      </c>
      <c r="J408" s="31"/>
      <c r="K408" s="31">
        <v>23</v>
      </c>
    </row>
    <row r="409" spans="1:11">
      <c r="A409" s="31">
        <v>408</v>
      </c>
      <c r="B409" s="31" t="s">
        <v>732</v>
      </c>
      <c r="C409" s="31" t="s">
        <v>737</v>
      </c>
      <c r="D409" s="31" t="s">
        <v>576</v>
      </c>
      <c r="E409" s="31" t="s">
        <v>584</v>
      </c>
      <c r="F409" s="31">
        <v>526</v>
      </c>
      <c r="G409" s="84"/>
      <c r="H409" s="31"/>
      <c r="I409" s="31" t="s">
        <v>575</v>
      </c>
      <c r="J409" s="31"/>
      <c r="K409" s="31">
        <v>23</v>
      </c>
    </row>
    <row r="410" spans="1:11">
      <c r="A410" s="31">
        <v>409</v>
      </c>
      <c r="B410" s="31" t="s">
        <v>732</v>
      </c>
      <c r="C410" s="31" t="s">
        <v>738</v>
      </c>
      <c r="D410" s="31" t="s">
        <v>574</v>
      </c>
      <c r="E410" s="31"/>
      <c r="F410" s="31">
        <v>495</v>
      </c>
      <c r="G410" s="84"/>
      <c r="H410" s="31"/>
      <c r="I410" s="31" t="s">
        <v>575</v>
      </c>
      <c r="J410" s="31"/>
      <c r="K410" s="31">
        <v>23</v>
      </c>
    </row>
    <row r="411" spans="1:11">
      <c r="A411" s="31">
        <v>410</v>
      </c>
      <c r="B411" s="31" t="s">
        <v>732</v>
      </c>
      <c r="C411" s="31" t="s">
        <v>738</v>
      </c>
      <c r="D411" s="31" t="s">
        <v>576</v>
      </c>
      <c r="E411" s="31" t="s">
        <v>578</v>
      </c>
      <c r="F411" s="31">
        <v>371</v>
      </c>
      <c r="G411" s="84"/>
      <c r="H411" s="31"/>
      <c r="I411" s="31" t="s">
        <v>575</v>
      </c>
      <c r="J411" s="31"/>
      <c r="K411" s="31">
        <v>23</v>
      </c>
    </row>
    <row r="412" spans="1:11">
      <c r="A412" s="31">
        <v>411</v>
      </c>
      <c r="B412" s="31" t="s">
        <v>732</v>
      </c>
      <c r="C412" s="31" t="s">
        <v>738</v>
      </c>
      <c r="D412" s="31" t="s">
        <v>576</v>
      </c>
      <c r="E412" s="31" t="s">
        <v>584</v>
      </c>
      <c r="F412" s="31">
        <v>477</v>
      </c>
      <c r="G412" s="84"/>
      <c r="H412" s="31"/>
      <c r="I412" s="31" t="s">
        <v>575</v>
      </c>
      <c r="J412" s="31"/>
      <c r="K412" s="31">
        <v>23</v>
      </c>
    </row>
    <row r="413" spans="1:11">
      <c r="A413" s="31">
        <v>412</v>
      </c>
      <c r="B413" s="31" t="s">
        <v>732</v>
      </c>
      <c r="C413" s="31" t="s">
        <v>738</v>
      </c>
      <c r="D413" s="31" t="s">
        <v>576</v>
      </c>
      <c r="E413" s="31" t="s">
        <v>584</v>
      </c>
      <c r="F413" s="31">
        <v>515</v>
      </c>
      <c r="G413" s="84"/>
      <c r="H413" s="31"/>
      <c r="I413" s="31" t="s">
        <v>575</v>
      </c>
      <c r="J413" s="31"/>
      <c r="K413" s="31">
        <v>23</v>
      </c>
    </row>
    <row r="414" spans="1:11">
      <c r="A414" s="31">
        <v>413</v>
      </c>
      <c r="B414" s="31" t="s">
        <v>739</v>
      </c>
      <c r="C414" s="31" t="s">
        <v>740</v>
      </c>
      <c r="D414" s="31" t="s">
        <v>574</v>
      </c>
      <c r="E414" s="31"/>
      <c r="F414" s="31">
        <v>496</v>
      </c>
      <c r="G414" s="84"/>
      <c r="H414" s="31"/>
      <c r="I414" s="31" t="s">
        <v>575</v>
      </c>
      <c r="J414" s="31"/>
      <c r="K414" s="31">
        <v>23</v>
      </c>
    </row>
    <row r="415" spans="1:11">
      <c r="A415" s="31">
        <v>414</v>
      </c>
      <c r="B415" s="31" t="s">
        <v>739</v>
      </c>
      <c r="C415" s="31" t="s">
        <v>740</v>
      </c>
      <c r="D415" s="31" t="s">
        <v>576</v>
      </c>
      <c r="E415" s="31" t="s">
        <v>578</v>
      </c>
      <c r="F415" s="31">
        <v>419</v>
      </c>
      <c r="G415" s="84"/>
      <c r="H415" s="31"/>
      <c r="I415" s="31" t="s">
        <v>575</v>
      </c>
      <c r="J415" s="31"/>
      <c r="K415" s="31">
        <v>23</v>
      </c>
    </row>
    <row r="416" spans="1:11">
      <c r="A416" s="31">
        <v>415</v>
      </c>
      <c r="B416" s="31" t="s">
        <v>739</v>
      </c>
      <c r="C416" s="31" t="s">
        <v>740</v>
      </c>
      <c r="D416" s="31" t="s">
        <v>576</v>
      </c>
      <c r="E416" s="31" t="s">
        <v>584</v>
      </c>
      <c r="F416" s="31">
        <v>482</v>
      </c>
      <c r="G416" s="84"/>
      <c r="H416" s="31"/>
      <c r="I416" s="31" t="s">
        <v>575</v>
      </c>
      <c r="J416" s="31"/>
      <c r="K416" s="31">
        <v>23</v>
      </c>
    </row>
    <row r="417" spans="1:11">
      <c r="A417" s="31">
        <v>416</v>
      </c>
      <c r="B417" s="31" t="s">
        <v>739</v>
      </c>
      <c r="C417" s="31" t="s">
        <v>740</v>
      </c>
      <c r="D417" s="31" t="s">
        <v>576</v>
      </c>
      <c r="E417" s="31" t="s">
        <v>584</v>
      </c>
      <c r="F417" s="31">
        <v>522</v>
      </c>
      <c r="G417" s="84"/>
      <c r="H417" s="31"/>
      <c r="I417" s="31" t="s">
        <v>575</v>
      </c>
      <c r="J417" s="31"/>
      <c r="K417" s="31">
        <v>23</v>
      </c>
    </row>
    <row r="418" spans="1:11">
      <c r="A418" s="31">
        <v>417</v>
      </c>
      <c r="B418" s="31" t="s">
        <v>741</v>
      </c>
      <c r="C418" s="31" t="s">
        <v>742</v>
      </c>
      <c r="D418" s="31" t="s">
        <v>574</v>
      </c>
      <c r="E418" s="31"/>
      <c r="F418" s="31">
        <v>496</v>
      </c>
      <c r="G418" s="84"/>
      <c r="H418" s="31"/>
      <c r="I418" s="31" t="s">
        <v>575</v>
      </c>
      <c r="J418" s="31"/>
      <c r="K418" s="31">
        <v>23</v>
      </c>
    </row>
    <row r="419" spans="1:11">
      <c r="A419" s="31">
        <v>418</v>
      </c>
      <c r="B419" s="31" t="s">
        <v>741</v>
      </c>
      <c r="C419" s="31" t="s">
        <v>742</v>
      </c>
      <c r="D419" s="31" t="s">
        <v>576</v>
      </c>
      <c r="E419" s="31" t="s">
        <v>578</v>
      </c>
      <c r="F419" s="31">
        <v>453</v>
      </c>
      <c r="G419" s="84"/>
      <c r="H419" s="31"/>
      <c r="I419" s="31" t="s">
        <v>575</v>
      </c>
      <c r="J419" s="31"/>
      <c r="K419" s="31">
        <v>23</v>
      </c>
    </row>
    <row r="420" spans="1:11">
      <c r="A420" s="31">
        <v>419</v>
      </c>
      <c r="B420" s="31" t="s">
        <v>741</v>
      </c>
      <c r="C420" s="31" t="s">
        <v>742</v>
      </c>
      <c r="D420" s="31" t="s">
        <v>576</v>
      </c>
      <c r="E420" s="31" t="s">
        <v>584</v>
      </c>
      <c r="F420" s="31">
        <v>527</v>
      </c>
      <c r="G420" s="84"/>
      <c r="H420" s="31"/>
      <c r="I420" s="31" t="s">
        <v>575</v>
      </c>
      <c r="J420" s="31"/>
      <c r="K420" s="31">
        <v>23</v>
      </c>
    </row>
    <row r="421" spans="1:11">
      <c r="A421" s="31">
        <v>420</v>
      </c>
      <c r="B421" s="31" t="s">
        <v>741</v>
      </c>
      <c r="C421" s="31" t="s">
        <v>742</v>
      </c>
      <c r="D421" s="31" t="s">
        <v>576</v>
      </c>
      <c r="E421" s="31" t="s">
        <v>584</v>
      </c>
      <c r="F421" s="31">
        <v>566</v>
      </c>
      <c r="G421" s="84"/>
      <c r="H421" s="31"/>
      <c r="I421" s="31" t="s">
        <v>575</v>
      </c>
      <c r="J421" s="31"/>
      <c r="K421" s="31">
        <v>23</v>
      </c>
    </row>
    <row r="422" spans="1:11">
      <c r="A422" s="31">
        <v>421</v>
      </c>
      <c r="B422" s="31" t="s">
        <v>743</v>
      </c>
      <c r="C422" s="31" t="s">
        <v>744</v>
      </c>
      <c r="D422" s="31" t="s">
        <v>574</v>
      </c>
      <c r="E422" s="31"/>
      <c r="F422" s="31">
        <v>510</v>
      </c>
      <c r="G422" s="84"/>
      <c r="H422" s="31"/>
      <c r="I422" s="31" t="s">
        <v>575</v>
      </c>
      <c r="J422" s="31"/>
      <c r="K422" s="31">
        <v>23</v>
      </c>
    </row>
    <row r="423" spans="1:11">
      <c r="A423" s="31">
        <v>422</v>
      </c>
      <c r="B423" s="31" t="s">
        <v>743</v>
      </c>
      <c r="C423" s="31" t="s">
        <v>744</v>
      </c>
      <c r="D423" s="31" t="s">
        <v>576</v>
      </c>
      <c r="E423" s="31" t="s">
        <v>578</v>
      </c>
      <c r="F423" s="31">
        <v>371</v>
      </c>
      <c r="G423" s="84"/>
      <c r="H423" s="31"/>
      <c r="I423" s="31" t="s">
        <v>575</v>
      </c>
      <c r="J423" s="31"/>
      <c r="K423" s="31">
        <v>23</v>
      </c>
    </row>
    <row r="424" spans="1:11">
      <c r="A424" s="31">
        <v>423</v>
      </c>
      <c r="B424" s="31" t="s">
        <v>743</v>
      </c>
      <c r="C424" s="31" t="s">
        <v>744</v>
      </c>
      <c r="D424" s="31" t="s">
        <v>576</v>
      </c>
      <c r="E424" s="31" t="s">
        <v>584</v>
      </c>
      <c r="F424" s="31">
        <v>492</v>
      </c>
      <c r="G424" s="84"/>
      <c r="H424" s="31"/>
      <c r="I424" s="31" t="s">
        <v>575</v>
      </c>
      <c r="J424" s="31"/>
      <c r="K424" s="31">
        <v>23</v>
      </c>
    </row>
    <row r="425" spans="1:11">
      <c r="A425" s="31">
        <v>424</v>
      </c>
      <c r="B425" s="31" t="s">
        <v>743</v>
      </c>
      <c r="C425" s="31" t="s">
        <v>744</v>
      </c>
      <c r="D425" s="31" t="s">
        <v>576</v>
      </c>
      <c r="E425" s="31" t="s">
        <v>584</v>
      </c>
      <c r="F425" s="31">
        <v>531</v>
      </c>
      <c r="G425" s="84"/>
      <c r="H425" s="31"/>
      <c r="I425" s="31" t="s">
        <v>575</v>
      </c>
      <c r="J425" s="31"/>
      <c r="K425" s="31">
        <v>23</v>
      </c>
    </row>
    <row r="426" spans="1:11">
      <c r="A426" s="31">
        <v>425</v>
      </c>
      <c r="B426" s="31" t="s">
        <v>743</v>
      </c>
      <c r="C426" s="31" t="s">
        <v>745</v>
      </c>
      <c r="D426" s="31" t="s">
        <v>574</v>
      </c>
      <c r="E426" s="31"/>
      <c r="F426" s="31">
        <v>505</v>
      </c>
      <c r="G426" s="84"/>
      <c r="H426" s="31"/>
      <c r="I426" s="31" t="s">
        <v>575</v>
      </c>
      <c r="J426" s="31"/>
      <c r="K426" s="31">
        <v>38</v>
      </c>
    </row>
    <row r="427" spans="1:11">
      <c r="A427" s="31">
        <v>426</v>
      </c>
      <c r="B427" s="31" t="s">
        <v>743</v>
      </c>
      <c r="C427" s="31" t="s">
        <v>745</v>
      </c>
      <c r="D427" s="31" t="s">
        <v>576</v>
      </c>
      <c r="E427" s="31" t="s">
        <v>578</v>
      </c>
      <c r="F427" s="31">
        <v>378</v>
      </c>
      <c r="G427" s="84"/>
      <c r="H427" s="31"/>
      <c r="I427" s="31" t="s">
        <v>575</v>
      </c>
      <c r="J427" s="31"/>
      <c r="K427" s="31">
        <v>38</v>
      </c>
    </row>
    <row r="428" spans="1:11">
      <c r="A428" s="31">
        <v>427</v>
      </c>
      <c r="B428" s="31" t="s">
        <v>743</v>
      </c>
      <c r="C428" s="31" t="s">
        <v>745</v>
      </c>
      <c r="D428" s="31" t="s">
        <v>576</v>
      </c>
      <c r="E428" s="31" t="s">
        <v>584</v>
      </c>
      <c r="F428" s="31">
        <v>482</v>
      </c>
      <c r="G428" s="84"/>
      <c r="H428" s="31"/>
      <c r="I428" s="31" t="s">
        <v>575</v>
      </c>
      <c r="J428" s="31"/>
      <c r="K428" s="31">
        <v>38</v>
      </c>
    </row>
    <row r="429" spans="1:11">
      <c r="A429" s="31">
        <v>428</v>
      </c>
      <c r="B429" s="31" t="s">
        <v>743</v>
      </c>
      <c r="C429" s="31" t="s">
        <v>745</v>
      </c>
      <c r="D429" s="31" t="s">
        <v>576</v>
      </c>
      <c r="E429" s="31" t="s">
        <v>584</v>
      </c>
      <c r="F429" s="31">
        <v>535</v>
      </c>
      <c r="G429" s="84"/>
      <c r="H429" s="31"/>
      <c r="I429" s="31" t="s">
        <v>575</v>
      </c>
      <c r="J429" s="31"/>
      <c r="K429" s="31">
        <v>38</v>
      </c>
    </row>
    <row r="430" spans="1:11">
      <c r="A430" s="31">
        <v>429</v>
      </c>
      <c r="B430" s="31" t="s">
        <v>746</v>
      </c>
      <c r="C430" s="31" t="s">
        <v>747</v>
      </c>
      <c r="D430" s="31" t="s">
        <v>576</v>
      </c>
      <c r="E430" s="31" t="s">
        <v>578</v>
      </c>
      <c r="F430" s="31">
        <v>456</v>
      </c>
      <c r="G430" s="84"/>
      <c r="H430" s="31"/>
      <c r="I430" s="31" t="s">
        <v>575</v>
      </c>
      <c r="J430" s="31"/>
      <c r="K430" s="31">
        <v>8</v>
      </c>
    </row>
    <row r="431" spans="1:11">
      <c r="A431" s="31">
        <v>430</v>
      </c>
      <c r="B431" s="31" t="s">
        <v>746</v>
      </c>
      <c r="C431" s="31" t="s">
        <v>747</v>
      </c>
      <c r="D431" s="31" t="s">
        <v>576</v>
      </c>
      <c r="E431" s="31" t="s">
        <v>584</v>
      </c>
      <c r="F431" s="31">
        <v>527</v>
      </c>
      <c r="G431" s="84"/>
      <c r="H431" s="31"/>
      <c r="I431" s="31" t="s">
        <v>575</v>
      </c>
      <c r="J431" s="31"/>
      <c r="K431" s="31">
        <v>8</v>
      </c>
    </row>
    <row r="432" spans="1:11">
      <c r="A432" s="31">
        <v>431</v>
      </c>
      <c r="B432" s="31" t="s">
        <v>746</v>
      </c>
      <c r="C432" s="31" t="s">
        <v>747</v>
      </c>
      <c r="D432" s="31" t="s">
        <v>576</v>
      </c>
      <c r="E432" s="31" t="s">
        <v>584</v>
      </c>
      <c r="F432" s="31">
        <v>567</v>
      </c>
      <c r="G432" s="84"/>
      <c r="H432" s="31"/>
      <c r="I432" s="31" t="s">
        <v>575</v>
      </c>
      <c r="J432" s="31"/>
      <c r="K432" s="31">
        <v>8</v>
      </c>
    </row>
    <row r="433" spans="1:11">
      <c r="A433" s="31">
        <v>432</v>
      </c>
      <c r="B433" s="31" t="s">
        <v>746</v>
      </c>
      <c r="C433" s="31" t="s">
        <v>748</v>
      </c>
      <c r="D433" s="31" t="s">
        <v>574</v>
      </c>
      <c r="E433" s="31"/>
      <c r="F433" s="31">
        <v>503</v>
      </c>
      <c r="G433" s="84"/>
      <c r="H433" s="31"/>
      <c r="I433" s="31" t="s">
        <v>575</v>
      </c>
      <c r="J433" s="31"/>
      <c r="K433" s="31">
        <v>8</v>
      </c>
    </row>
    <row r="434" spans="1:11">
      <c r="A434" s="31">
        <v>433</v>
      </c>
      <c r="B434" s="31" t="s">
        <v>746</v>
      </c>
      <c r="C434" s="31" t="s">
        <v>749</v>
      </c>
      <c r="D434" s="31" t="s">
        <v>576</v>
      </c>
      <c r="E434" s="31" t="s">
        <v>578</v>
      </c>
      <c r="F434" s="31">
        <v>455</v>
      </c>
      <c r="G434" s="84"/>
      <c r="H434" s="31"/>
      <c r="I434" s="31" t="s">
        <v>575</v>
      </c>
      <c r="J434" s="31"/>
      <c r="K434" s="31">
        <v>8</v>
      </c>
    </row>
    <row r="435" spans="1:11">
      <c r="A435" s="31">
        <v>434</v>
      </c>
      <c r="B435" s="31" t="s">
        <v>746</v>
      </c>
      <c r="C435" s="31" t="s">
        <v>749</v>
      </c>
      <c r="D435" s="31" t="s">
        <v>576</v>
      </c>
      <c r="E435" s="31" t="s">
        <v>584</v>
      </c>
      <c r="F435" s="31">
        <v>526</v>
      </c>
      <c r="G435" s="84"/>
      <c r="H435" s="31"/>
      <c r="I435" s="31" t="s">
        <v>575</v>
      </c>
      <c r="J435" s="31"/>
      <c r="K435" s="31">
        <v>8</v>
      </c>
    </row>
    <row r="436" spans="1:11">
      <c r="A436" s="31">
        <v>435</v>
      </c>
      <c r="B436" s="31" t="s">
        <v>746</v>
      </c>
      <c r="C436" s="31" t="s">
        <v>749</v>
      </c>
      <c r="D436" s="31" t="s">
        <v>576</v>
      </c>
      <c r="E436" s="31" t="s">
        <v>584</v>
      </c>
      <c r="F436" s="31">
        <v>563</v>
      </c>
      <c r="G436" s="84"/>
      <c r="H436" s="31"/>
      <c r="I436" s="31" t="s">
        <v>575</v>
      </c>
      <c r="J436" s="31"/>
      <c r="K436" s="31">
        <v>8</v>
      </c>
    </row>
    <row r="437" spans="1:11">
      <c r="A437" s="31">
        <v>436</v>
      </c>
      <c r="B437" s="31" t="s">
        <v>746</v>
      </c>
      <c r="C437" s="31" t="s">
        <v>750</v>
      </c>
      <c r="D437" s="31" t="s">
        <v>574</v>
      </c>
      <c r="E437" s="31"/>
      <c r="F437" s="31">
        <v>505</v>
      </c>
      <c r="G437" s="84"/>
      <c r="H437" s="31"/>
      <c r="I437" s="31" t="s">
        <v>575</v>
      </c>
      <c r="J437" s="31"/>
      <c r="K437" s="31">
        <v>8</v>
      </c>
    </row>
    <row r="438" spans="1:11">
      <c r="A438" s="31">
        <v>437</v>
      </c>
      <c r="B438" s="31" t="s">
        <v>746</v>
      </c>
      <c r="C438" s="31" t="s">
        <v>750</v>
      </c>
      <c r="D438" s="31" t="s">
        <v>576</v>
      </c>
      <c r="E438" s="31" t="s">
        <v>578</v>
      </c>
      <c r="F438" s="31">
        <v>451</v>
      </c>
      <c r="G438" s="84"/>
      <c r="H438" s="31"/>
      <c r="I438" s="31" t="s">
        <v>575</v>
      </c>
      <c r="J438" s="31"/>
      <c r="K438" s="31">
        <v>8</v>
      </c>
    </row>
    <row r="439" spans="1:11">
      <c r="A439" s="31">
        <v>438</v>
      </c>
      <c r="B439" s="31" t="s">
        <v>746</v>
      </c>
      <c r="C439" s="31" t="s">
        <v>750</v>
      </c>
      <c r="D439" s="31" t="s">
        <v>576</v>
      </c>
      <c r="E439" s="31" t="s">
        <v>584</v>
      </c>
      <c r="F439" s="31">
        <v>535</v>
      </c>
      <c r="G439" s="84"/>
      <c r="H439" s="31"/>
      <c r="I439" s="31" t="s">
        <v>575</v>
      </c>
      <c r="J439" s="31"/>
      <c r="K439" s="31">
        <v>8</v>
      </c>
    </row>
    <row r="440" spans="1:11">
      <c r="A440" s="31">
        <v>439</v>
      </c>
      <c r="B440" s="31" t="s">
        <v>746</v>
      </c>
      <c r="C440" s="31" t="s">
        <v>750</v>
      </c>
      <c r="D440" s="31" t="s">
        <v>576</v>
      </c>
      <c r="E440" s="31" t="s">
        <v>584</v>
      </c>
      <c r="F440" s="31">
        <v>562</v>
      </c>
      <c r="G440" s="84"/>
      <c r="H440" s="31"/>
      <c r="I440" s="31" t="s">
        <v>575</v>
      </c>
      <c r="J440" s="31"/>
      <c r="K440" s="31">
        <v>8</v>
      </c>
    </row>
    <row r="441" spans="1:11">
      <c r="A441" s="31">
        <v>440</v>
      </c>
      <c r="B441" s="31" t="s">
        <v>746</v>
      </c>
      <c r="C441" s="31" t="s">
        <v>750</v>
      </c>
      <c r="D441" s="31" t="s">
        <v>576</v>
      </c>
      <c r="E441" s="31" t="s">
        <v>581</v>
      </c>
      <c r="F441" s="31">
        <v>562</v>
      </c>
      <c r="G441" s="84"/>
      <c r="H441" s="31"/>
      <c r="I441" s="31" t="s">
        <v>575</v>
      </c>
      <c r="J441" s="31"/>
      <c r="K441" s="31">
        <v>8</v>
      </c>
    </row>
    <row r="442" spans="1:11">
      <c r="A442" s="31">
        <v>441</v>
      </c>
      <c r="B442" s="31" t="s">
        <v>746</v>
      </c>
      <c r="C442" s="31" t="s">
        <v>751</v>
      </c>
      <c r="D442" s="31" t="s">
        <v>574</v>
      </c>
      <c r="E442" s="31"/>
      <c r="F442" s="31">
        <v>505</v>
      </c>
      <c r="G442" s="84"/>
      <c r="H442" s="31"/>
      <c r="I442" s="31" t="s">
        <v>575</v>
      </c>
      <c r="J442" s="31"/>
      <c r="K442" s="31">
        <v>8</v>
      </c>
    </row>
    <row r="443" spans="1:11">
      <c r="A443" s="31">
        <v>442</v>
      </c>
      <c r="B443" s="31" t="s">
        <v>746</v>
      </c>
      <c r="C443" s="31" t="s">
        <v>751</v>
      </c>
      <c r="D443" s="31" t="s">
        <v>576</v>
      </c>
      <c r="E443" s="31" t="s">
        <v>578</v>
      </c>
      <c r="F443" s="31">
        <v>455</v>
      </c>
      <c r="G443" s="84"/>
      <c r="H443" s="31"/>
      <c r="I443" s="31" t="s">
        <v>575</v>
      </c>
      <c r="J443" s="31"/>
      <c r="K443" s="31">
        <v>8</v>
      </c>
    </row>
    <row r="444" spans="1:11">
      <c r="A444" s="31">
        <v>443</v>
      </c>
      <c r="B444" s="31" t="s">
        <v>746</v>
      </c>
      <c r="C444" s="31" t="s">
        <v>751</v>
      </c>
      <c r="D444" s="31" t="s">
        <v>576</v>
      </c>
      <c r="E444" s="31" t="s">
        <v>584</v>
      </c>
      <c r="F444" s="31">
        <v>527</v>
      </c>
      <c r="G444" s="84"/>
      <c r="H444" s="31"/>
      <c r="I444" s="31" t="s">
        <v>575</v>
      </c>
      <c r="J444" s="31"/>
      <c r="K444" s="31">
        <v>8</v>
      </c>
    </row>
    <row r="445" spans="1:11">
      <c r="A445" s="31">
        <v>444</v>
      </c>
      <c r="B445" s="31" t="s">
        <v>746</v>
      </c>
      <c r="C445" s="31" t="s">
        <v>751</v>
      </c>
      <c r="D445" s="31" t="s">
        <v>576</v>
      </c>
      <c r="E445" s="31" t="s">
        <v>584</v>
      </c>
      <c r="F445" s="31">
        <v>561</v>
      </c>
      <c r="G445" s="84"/>
      <c r="H445" s="31"/>
      <c r="I445" s="31" t="s">
        <v>575</v>
      </c>
      <c r="J445" s="31"/>
      <c r="K445" s="31">
        <v>8</v>
      </c>
    </row>
    <row r="446" spans="1:11">
      <c r="A446" s="31">
        <v>445</v>
      </c>
      <c r="B446" s="31" t="s">
        <v>746</v>
      </c>
      <c r="C446" s="31" t="s">
        <v>751</v>
      </c>
      <c r="D446" s="31" t="s">
        <v>576</v>
      </c>
      <c r="E446" s="31" t="s">
        <v>581</v>
      </c>
      <c r="F446" s="31">
        <v>561</v>
      </c>
      <c r="G446" s="84"/>
      <c r="H446" s="31"/>
      <c r="I446" s="31" t="s">
        <v>575</v>
      </c>
      <c r="J446" s="31"/>
      <c r="K446" s="31">
        <v>8</v>
      </c>
    </row>
    <row r="447" spans="1:11">
      <c r="A447" s="31">
        <v>446</v>
      </c>
      <c r="B447" s="31" t="s">
        <v>746</v>
      </c>
      <c r="C447" s="31" t="s">
        <v>752</v>
      </c>
      <c r="D447" s="31" t="s">
        <v>574</v>
      </c>
      <c r="E447" s="31"/>
      <c r="F447" s="31">
        <v>506</v>
      </c>
      <c r="G447" s="84"/>
      <c r="H447" s="31"/>
      <c r="I447" s="31" t="s">
        <v>575</v>
      </c>
      <c r="J447" s="31"/>
      <c r="K447" s="31">
        <v>8</v>
      </c>
    </row>
    <row r="448" spans="1:11">
      <c r="A448" s="31">
        <v>447</v>
      </c>
      <c r="B448" s="31" t="s">
        <v>746</v>
      </c>
      <c r="C448" s="31" t="s">
        <v>752</v>
      </c>
      <c r="D448" s="31" t="s">
        <v>576</v>
      </c>
      <c r="E448" s="31" t="s">
        <v>578</v>
      </c>
      <c r="F448" s="31">
        <v>455</v>
      </c>
      <c r="G448" s="84"/>
      <c r="H448" s="31"/>
      <c r="I448" s="31" t="s">
        <v>575</v>
      </c>
      <c r="J448" s="31"/>
      <c r="K448" s="31">
        <v>8</v>
      </c>
    </row>
    <row r="449" spans="1:11">
      <c r="A449" s="31">
        <v>448</v>
      </c>
      <c r="B449" s="31" t="s">
        <v>746</v>
      </c>
      <c r="C449" s="31" t="s">
        <v>752</v>
      </c>
      <c r="D449" s="31" t="s">
        <v>576</v>
      </c>
      <c r="E449" s="31" t="s">
        <v>584</v>
      </c>
      <c r="F449" s="31">
        <v>529</v>
      </c>
      <c r="G449" s="84"/>
      <c r="H449" s="31"/>
      <c r="I449" s="31" t="s">
        <v>575</v>
      </c>
      <c r="J449" s="31"/>
      <c r="K449" s="31">
        <v>8</v>
      </c>
    </row>
    <row r="450" spans="1:11">
      <c r="A450" s="31">
        <v>449</v>
      </c>
      <c r="B450" s="31" t="s">
        <v>746</v>
      </c>
      <c r="C450" s="31" t="s">
        <v>752</v>
      </c>
      <c r="D450" s="31" t="s">
        <v>576</v>
      </c>
      <c r="E450" s="31" t="s">
        <v>584</v>
      </c>
      <c r="F450" s="31">
        <v>563</v>
      </c>
      <c r="G450" s="84"/>
      <c r="H450" s="31"/>
      <c r="I450" s="31" t="s">
        <v>575</v>
      </c>
      <c r="J450" s="31"/>
      <c r="K450" s="31">
        <v>8</v>
      </c>
    </row>
    <row r="451" spans="1:11">
      <c r="A451" s="31">
        <v>450</v>
      </c>
      <c r="B451" s="31" t="s">
        <v>746</v>
      </c>
      <c r="C451" s="31" t="s">
        <v>752</v>
      </c>
      <c r="D451" s="31" t="s">
        <v>576</v>
      </c>
      <c r="E451" s="31" t="s">
        <v>581</v>
      </c>
      <c r="F451" s="31">
        <v>563</v>
      </c>
      <c r="G451" s="84"/>
      <c r="H451" s="31"/>
      <c r="I451" s="31" t="s">
        <v>575</v>
      </c>
      <c r="J451" s="31"/>
      <c r="K451" s="31">
        <v>8</v>
      </c>
    </row>
    <row r="452" spans="1:11">
      <c r="A452" s="31">
        <v>451</v>
      </c>
      <c r="B452" s="31" t="s">
        <v>753</v>
      </c>
      <c r="C452" s="31" t="s">
        <v>754</v>
      </c>
      <c r="D452" s="31" t="s">
        <v>574</v>
      </c>
      <c r="E452" s="31"/>
      <c r="F452" s="31">
        <v>505</v>
      </c>
      <c r="G452" s="84"/>
      <c r="H452" s="31"/>
      <c r="I452" s="31" t="s">
        <v>575</v>
      </c>
      <c r="J452" s="31"/>
      <c r="K452" s="31">
        <v>38</v>
      </c>
    </row>
    <row r="453" spans="1:11">
      <c r="A453" s="31">
        <v>452</v>
      </c>
      <c r="B453" s="31" t="s">
        <v>753</v>
      </c>
      <c r="C453" s="31" t="s">
        <v>754</v>
      </c>
      <c r="D453" s="31" t="s">
        <v>576</v>
      </c>
      <c r="E453" s="31" t="s">
        <v>578</v>
      </c>
      <c r="F453" s="31">
        <v>455</v>
      </c>
      <c r="G453" s="84"/>
      <c r="H453" s="31"/>
      <c r="I453" s="31" t="s">
        <v>575</v>
      </c>
      <c r="J453" s="31"/>
      <c r="K453" s="31">
        <v>38</v>
      </c>
    </row>
    <row r="454" spans="1:11">
      <c r="A454" s="31">
        <v>453</v>
      </c>
      <c r="B454" s="31" t="s">
        <v>753</v>
      </c>
      <c r="C454" s="31" t="s">
        <v>754</v>
      </c>
      <c r="D454" s="31" t="s">
        <v>576</v>
      </c>
      <c r="E454" s="31" t="s">
        <v>584</v>
      </c>
      <c r="F454" s="31">
        <v>531</v>
      </c>
      <c r="G454" s="84"/>
      <c r="H454" s="31"/>
      <c r="I454" s="31" t="s">
        <v>575</v>
      </c>
      <c r="J454" s="31"/>
      <c r="K454" s="31">
        <v>38</v>
      </c>
    </row>
    <row r="455" spans="1:11">
      <c r="A455" s="31">
        <v>454</v>
      </c>
      <c r="B455" s="31" t="s">
        <v>753</v>
      </c>
      <c r="C455" s="31" t="s">
        <v>754</v>
      </c>
      <c r="D455" s="31" t="s">
        <v>576</v>
      </c>
      <c r="E455" s="31" t="s">
        <v>584</v>
      </c>
      <c r="F455" s="31">
        <v>568</v>
      </c>
      <c r="G455" s="84"/>
      <c r="H455" s="31"/>
      <c r="I455" s="31" t="s">
        <v>575</v>
      </c>
      <c r="J455" s="31"/>
      <c r="K455" s="31">
        <v>38</v>
      </c>
    </row>
    <row r="456" spans="1:11">
      <c r="A456" s="31">
        <v>455</v>
      </c>
      <c r="B456" s="31" t="s">
        <v>755</v>
      </c>
      <c r="C456" s="31" t="s">
        <v>756</v>
      </c>
      <c r="D456" s="31" t="s">
        <v>574</v>
      </c>
      <c r="E456" s="31"/>
      <c r="F456" s="31">
        <v>494</v>
      </c>
      <c r="G456" s="84"/>
      <c r="H456" s="31"/>
      <c r="I456" s="31" t="s">
        <v>575</v>
      </c>
      <c r="J456" s="31"/>
      <c r="K456" s="31">
        <v>23</v>
      </c>
    </row>
    <row r="457" spans="1:11">
      <c r="A457" s="31">
        <v>456</v>
      </c>
      <c r="B457" s="31" t="s">
        <v>755</v>
      </c>
      <c r="C457" s="31" t="s">
        <v>756</v>
      </c>
      <c r="D457" s="31" t="s">
        <v>576</v>
      </c>
      <c r="E457" s="31" t="s">
        <v>578</v>
      </c>
      <c r="F457" s="31">
        <v>410</v>
      </c>
      <c r="G457" s="84"/>
      <c r="H457" s="31"/>
      <c r="I457" s="31" t="s">
        <v>575</v>
      </c>
      <c r="J457" s="31"/>
      <c r="K457" s="31">
        <v>23</v>
      </c>
    </row>
    <row r="458" spans="1:11">
      <c r="A458" s="31">
        <v>457</v>
      </c>
      <c r="B458" s="31" t="s">
        <v>755</v>
      </c>
      <c r="C458" s="31" t="s">
        <v>756</v>
      </c>
      <c r="D458" s="31" t="s">
        <v>576</v>
      </c>
      <c r="E458" s="31" t="s">
        <v>584</v>
      </c>
      <c r="F458" s="31">
        <v>482</v>
      </c>
      <c r="G458" s="84"/>
      <c r="H458" s="31"/>
      <c r="I458" s="31" t="s">
        <v>575</v>
      </c>
      <c r="J458" s="31"/>
      <c r="K458" s="31">
        <v>23</v>
      </c>
    </row>
    <row r="459" spans="1:11">
      <c r="A459" s="31">
        <v>458</v>
      </c>
      <c r="B459" s="31" t="s">
        <v>755</v>
      </c>
      <c r="C459" s="31" t="s">
        <v>756</v>
      </c>
      <c r="D459" s="31" t="s">
        <v>576</v>
      </c>
      <c r="E459" s="31" t="s">
        <v>584</v>
      </c>
      <c r="F459" s="31">
        <v>529</v>
      </c>
      <c r="G459" s="84"/>
      <c r="H459" s="31"/>
      <c r="I459" s="31" t="s">
        <v>575</v>
      </c>
      <c r="J459" s="31"/>
      <c r="K459" s="31">
        <v>23</v>
      </c>
    </row>
    <row r="460" spans="1:11">
      <c r="A460" s="31">
        <v>459</v>
      </c>
      <c r="B460" s="31" t="s">
        <v>757</v>
      </c>
      <c r="C460" s="31" t="s">
        <v>758</v>
      </c>
      <c r="D460" s="31" t="s">
        <v>574</v>
      </c>
      <c r="E460" s="31"/>
      <c r="F460" s="31">
        <v>499</v>
      </c>
      <c r="G460" s="84"/>
      <c r="H460" s="31"/>
      <c r="I460" s="31" t="s">
        <v>575</v>
      </c>
      <c r="J460" s="31"/>
      <c r="K460" s="31">
        <v>5</v>
      </c>
    </row>
    <row r="461" spans="1:11">
      <c r="A461" s="31">
        <v>460</v>
      </c>
      <c r="B461" s="31" t="s">
        <v>757</v>
      </c>
      <c r="C461" s="31" t="s">
        <v>758</v>
      </c>
      <c r="D461" s="31" t="s">
        <v>576</v>
      </c>
      <c r="E461" s="31" t="s">
        <v>578</v>
      </c>
      <c r="F461" s="31">
        <v>459</v>
      </c>
      <c r="G461" s="84"/>
      <c r="H461" s="31"/>
      <c r="I461" s="31" t="s">
        <v>575</v>
      </c>
      <c r="J461" s="31"/>
      <c r="K461" s="31">
        <v>5</v>
      </c>
    </row>
    <row r="462" spans="1:11">
      <c r="A462" s="31">
        <v>461</v>
      </c>
      <c r="B462" s="31" t="s">
        <v>757</v>
      </c>
      <c r="C462" s="31" t="s">
        <v>758</v>
      </c>
      <c r="D462" s="31" t="s">
        <v>576</v>
      </c>
      <c r="E462" s="31" t="s">
        <v>578</v>
      </c>
      <c r="F462" s="31">
        <v>534</v>
      </c>
      <c r="G462" s="84"/>
      <c r="H462" s="31"/>
      <c r="I462" s="31" t="s">
        <v>575</v>
      </c>
      <c r="J462" s="31"/>
      <c r="K462" s="31">
        <v>5</v>
      </c>
    </row>
    <row r="463" spans="1:11">
      <c r="A463" s="31">
        <v>462</v>
      </c>
      <c r="B463" s="31" t="s">
        <v>757</v>
      </c>
      <c r="C463" s="31" t="s">
        <v>758</v>
      </c>
      <c r="D463" s="31" t="s">
        <v>576</v>
      </c>
      <c r="E463" s="31" t="s">
        <v>581</v>
      </c>
      <c r="F463" s="31">
        <v>535</v>
      </c>
      <c r="G463" s="84"/>
      <c r="H463" s="31"/>
      <c r="I463" s="31" t="s">
        <v>575</v>
      </c>
      <c r="J463" s="31"/>
      <c r="K463" s="31">
        <v>5</v>
      </c>
    </row>
    <row r="464" spans="1:11">
      <c r="A464" s="31">
        <v>463</v>
      </c>
      <c r="B464" s="31" t="s">
        <v>757</v>
      </c>
      <c r="C464" s="31" t="s">
        <v>759</v>
      </c>
      <c r="D464" s="31" t="s">
        <v>574</v>
      </c>
      <c r="E464" s="31"/>
      <c r="F464" s="31">
        <v>505</v>
      </c>
      <c r="G464" s="84"/>
      <c r="H464" s="31"/>
      <c r="I464" s="31" t="s">
        <v>575</v>
      </c>
      <c r="J464" s="31"/>
      <c r="K464" s="31">
        <v>11</v>
      </c>
    </row>
    <row r="465" spans="1:11">
      <c r="A465" s="31">
        <v>464</v>
      </c>
      <c r="B465" s="31" t="s">
        <v>757</v>
      </c>
      <c r="C465" s="31" t="s">
        <v>759</v>
      </c>
      <c r="D465" s="31" t="s">
        <v>576</v>
      </c>
      <c r="E465" s="31" t="s">
        <v>578</v>
      </c>
      <c r="F465" s="31">
        <v>477</v>
      </c>
      <c r="G465" s="84"/>
      <c r="H465" s="31"/>
      <c r="I465" s="31" t="s">
        <v>575</v>
      </c>
      <c r="J465" s="31"/>
      <c r="K465" s="31">
        <v>11</v>
      </c>
    </row>
    <row r="466" spans="1:11">
      <c r="A466" s="31">
        <v>465</v>
      </c>
      <c r="B466" s="31" t="s">
        <v>757</v>
      </c>
      <c r="C466" s="31" t="s">
        <v>759</v>
      </c>
      <c r="D466" s="31" t="s">
        <v>576</v>
      </c>
      <c r="E466" s="31" t="s">
        <v>581</v>
      </c>
      <c r="F466" s="31">
        <v>534</v>
      </c>
      <c r="G466" s="84"/>
      <c r="H466" s="31"/>
      <c r="I466" s="31" t="s">
        <v>575</v>
      </c>
      <c r="J466" s="31"/>
      <c r="K466" s="31">
        <v>11</v>
      </c>
    </row>
    <row r="467" spans="1:11">
      <c r="A467" s="31">
        <v>466</v>
      </c>
      <c r="B467" s="31" t="s">
        <v>760</v>
      </c>
      <c r="C467" s="31" t="s">
        <v>761</v>
      </c>
      <c r="D467" s="31" t="s">
        <v>574</v>
      </c>
      <c r="E467" s="31"/>
      <c r="F467" s="31">
        <v>506</v>
      </c>
      <c r="G467" s="84"/>
      <c r="H467" s="31"/>
      <c r="I467" s="31" t="s">
        <v>575</v>
      </c>
      <c r="J467" s="31"/>
      <c r="K467" s="31">
        <v>11</v>
      </c>
    </row>
    <row r="468" spans="1:11">
      <c r="A468" s="31">
        <v>467</v>
      </c>
      <c r="B468" s="31" t="s">
        <v>760</v>
      </c>
      <c r="C468" s="31" t="s">
        <v>761</v>
      </c>
      <c r="D468" s="31" t="s">
        <v>576</v>
      </c>
      <c r="E468" s="31" t="s">
        <v>578</v>
      </c>
      <c r="F468" s="31">
        <v>455</v>
      </c>
      <c r="G468" s="84"/>
      <c r="H468" s="31"/>
      <c r="I468" s="31" t="s">
        <v>575</v>
      </c>
      <c r="J468" s="31"/>
      <c r="K468" s="31">
        <v>11</v>
      </c>
    </row>
    <row r="469" spans="1:11">
      <c r="A469" s="31">
        <v>468</v>
      </c>
      <c r="B469" s="31" t="s">
        <v>760</v>
      </c>
      <c r="C469" s="31" t="s">
        <v>761</v>
      </c>
      <c r="D469" s="31" t="s">
        <v>576</v>
      </c>
      <c r="E469" s="31" t="s">
        <v>578</v>
      </c>
      <c r="F469" s="31">
        <v>532</v>
      </c>
      <c r="G469" s="84"/>
      <c r="H469" s="31"/>
      <c r="I469" s="31" t="s">
        <v>575</v>
      </c>
      <c r="J469" s="31"/>
      <c r="K469" s="31">
        <v>11</v>
      </c>
    </row>
    <row r="470" spans="1:11">
      <c r="A470" s="31">
        <v>469</v>
      </c>
      <c r="B470" s="31" t="s">
        <v>760</v>
      </c>
      <c r="C470" s="31" t="s">
        <v>761</v>
      </c>
      <c r="D470" s="31" t="s">
        <v>576</v>
      </c>
      <c r="E470" s="31" t="s">
        <v>581</v>
      </c>
      <c r="F470" s="31">
        <v>532</v>
      </c>
      <c r="G470" s="84"/>
      <c r="H470" s="31"/>
      <c r="I470" s="31" t="s">
        <v>575</v>
      </c>
      <c r="J470" s="31"/>
      <c r="K470" s="31">
        <v>11</v>
      </c>
    </row>
    <row r="471" spans="1:11">
      <c r="A471" s="31">
        <v>470</v>
      </c>
      <c r="B471" s="31" t="s">
        <v>762</v>
      </c>
      <c r="C471" s="31" t="s">
        <v>763</v>
      </c>
      <c r="D471" s="31" t="s">
        <v>574</v>
      </c>
      <c r="E471" s="31"/>
      <c r="F471" s="31">
        <v>518</v>
      </c>
      <c r="G471" s="84"/>
      <c r="H471" s="31"/>
      <c r="I471" s="31" t="s">
        <v>575</v>
      </c>
      <c r="J471" s="31"/>
      <c r="K471" s="31">
        <v>11</v>
      </c>
    </row>
    <row r="472" spans="1:11">
      <c r="A472" s="31">
        <v>471</v>
      </c>
      <c r="B472" s="31" t="s">
        <v>762</v>
      </c>
      <c r="C472" s="31" t="s">
        <v>763</v>
      </c>
      <c r="D472" s="31" t="s">
        <v>576</v>
      </c>
      <c r="E472" s="31" t="s">
        <v>578</v>
      </c>
      <c r="F472" s="31">
        <v>470</v>
      </c>
      <c r="G472" s="84"/>
      <c r="H472" s="31"/>
      <c r="I472" s="31" t="s">
        <v>575</v>
      </c>
      <c r="J472" s="31"/>
      <c r="K472" s="31">
        <v>11</v>
      </c>
    </row>
    <row r="473" spans="1:11">
      <c r="A473" s="31">
        <v>472</v>
      </c>
      <c r="B473" s="31" t="s">
        <v>762</v>
      </c>
      <c r="C473" s="31" t="s">
        <v>763</v>
      </c>
      <c r="D473" s="31" t="s">
        <v>576</v>
      </c>
      <c r="E473" s="31" t="s">
        <v>578</v>
      </c>
      <c r="F473" s="31">
        <v>546</v>
      </c>
      <c r="G473" s="84"/>
      <c r="H473" s="31"/>
      <c r="I473" s="31" t="s">
        <v>575</v>
      </c>
      <c r="J473" s="31"/>
      <c r="K473" s="31">
        <v>11</v>
      </c>
    </row>
    <row r="474" spans="1:11">
      <c r="A474" s="31">
        <v>473</v>
      </c>
      <c r="B474" s="31" t="s">
        <v>762</v>
      </c>
      <c r="C474" s="31" t="s">
        <v>763</v>
      </c>
      <c r="D474" s="31" t="s">
        <v>576</v>
      </c>
      <c r="E474" s="31" t="s">
        <v>581</v>
      </c>
      <c r="F474" s="31">
        <v>546</v>
      </c>
      <c r="G474" s="84"/>
      <c r="H474" s="31"/>
      <c r="I474" s="31" t="s">
        <v>575</v>
      </c>
      <c r="J474" s="31"/>
      <c r="K474" s="31">
        <v>11</v>
      </c>
    </row>
    <row r="475" spans="1:11">
      <c r="A475" s="31">
        <v>474</v>
      </c>
      <c r="B475" s="31" t="s">
        <v>762</v>
      </c>
      <c r="C475" s="31" t="s">
        <v>764</v>
      </c>
      <c r="D475" s="31" t="s">
        <v>574</v>
      </c>
      <c r="E475" s="31"/>
      <c r="F475" s="31">
        <v>519</v>
      </c>
      <c r="G475" s="84"/>
      <c r="H475" s="31"/>
      <c r="I475" s="31" t="s">
        <v>575</v>
      </c>
      <c r="J475" s="31"/>
      <c r="K475" s="31">
        <v>11</v>
      </c>
    </row>
    <row r="476" spans="1:11">
      <c r="A476" s="31">
        <v>475</v>
      </c>
      <c r="B476" s="31" t="s">
        <v>762</v>
      </c>
      <c r="C476" s="31" t="s">
        <v>764</v>
      </c>
      <c r="D476" s="31" t="s">
        <v>576</v>
      </c>
      <c r="E476" s="31" t="s">
        <v>578</v>
      </c>
      <c r="F476" s="31">
        <v>466</v>
      </c>
      <c r="G476" s="84"/>
      <c r="H476" s="31"/>
      <c r="I476" s="31" t="s">
        <v>575</v>
      </c>
      <c r="J476" s="31"/>
      <c r="K476" s="31">
        <v>11</v>
      </c>
    </row>
    <row r="477" spans="1:11">
      <c r="A477" s="31">
        <v>476</v>
      </c>
      <c r="B477" s="31" t="s">
        <v>762</v>
      </c>
      <c r="C477" s="31" t="s">
        <v>764</v>
      </c>
      <c r="D477" s="31" t="s">
        <v>576</v>
      </c>
      <c r="E477" s="31" t="s">
        <v>578</v>
      </c>
      <c r="F477" s="31">
        <v>538</v>
      </c>
      <c r="G477" s="84"/>
      <c r="H477" s="31"/>
      <c r="I477" s="31" t="s">
        <v>575</v>
      </c>
      <c r="J477" s="31"/>
      <c r="K477" s="31">
        <v>11</v>
      </c>
    </row>
    <row r="478" spans="1:11">
      <c r="A478" s="31">
        <v>477</v>
      </c>
      <c r="B478" s="31" t="s">
        <v>762</v>
      </c>
      <c r="C478" s="31" t="s">
        <v>764</v>
      </c>
      <c r="D478" s="31" t="s">
        <v>576</v>
      </c>
      <c r="E478" s="31" t="s">
        <v>581</v>
      </c>
      <c r="F478" s="31">
        <v>538</v>
      </c>
      <c r="G478" s="84"/>
      <c r="H478" s="31"/>
      <c r="I478" s="31" t="s">
        <v>575</v>
      </c>
      <c r="J478" s="31"/>
      <c r="K478" s="31">
        <v>11</v>
      </c>
    </row>
    <row r="479" spans="1:11">
      <c r="A479" s="31">
        <v>478</v>
      </c>
      <c r="B479" s="31" t="s">
        <v>765</v>
      </c>
      <c r="C479" s="31" t="s">
        <v>766</v>
      </c>
      <c r="D479" s="31" t="s">
        <v>574</v>
      </c>
      <c r="E479" s="31"/>
      <c r="F479" s="31">
        <v>507</v>
      </c>
      <c r="G479" s="84"/>
      <c r="H479" s="31"/>
      <c r="I479" s="31" t="s">
        <v>575</v>
      </c>
      <c r="J479" s="31"/>
      <c r="K479" s="31">
        <v>5</v>
      </c>
    </row>
    <row r="480" spans="1:11">
      <c r="A480" s="31">
        <v>479</v>
      </c>
      <c r="B480" s="31" t="s">
        <v>765</v>
      </c>
      <c r="C480" s="31" t="s">
        <v>766</v>
      </c>
      <c r="D480" s="31" t="s">
        <v>576</v>
      </c>
      <c r="E480" s="31" t="s">
        <v>578</v>
      </c>
      <c r="F480" s="31">
        <v>472</v>
      </c>
      <c r="G480" s="84"/>
      <c r="H480" s="31"/>
      <c r="I480" s="31" t="s">
        <v>575</v>
      </c>
      <c r="J480" s="31"/>
      <c r="K480" s="31">
        <v>5</v>
      </c>
    </row>
    <row r="481" spans="1:11">
      <c r="A481" s="31">
        <v>480</v>
      </c>
      <c r="B481" s="31" t="s">
        <v>765</v>
      </c>
      <c r="C481" s="31" t="s">
        <v>766</v>
      </c>
      <c r="D481" s="31" t="s">
        <v>576</v>
      </c>
      <c r="E481" s="31" t="s">
        <v>578</v>
      </c>
      <c r="F481" s="31">
        <v>540</v>
      </c>
      <c r="G481" s="84"/>
      <c r="H481" s="31"/>
      <c r="I481" s="31" t="s">
        <v>575</v>
      </c>
      <c r="J481" s="31"/>
      <c r="K481" s="31">
        <v>5</v>
      </c>
    </row>
    <row r="482" spans="1:11">
      <c r="A482" s="31">
        <v>481</v>
      </c>
      <c r="B482" s="31" t="s">
        <v>765</v>
      </c>
      <c r="C482" s="31" t="s">
        <v>766</v>
      </c>
      <c r="D482" s="31" t="s">
        <v>576</v>
      </c>
      <c r="E482" s="31" t="s">
        <v>581</v>
      </c>
      <c r="F482" s="31">
        <v>539</v>
      </c>
      <c r="G482" s="84"/>
      <c r="H482" s="31"/>
      <c r="I482" s="31" t="s">
        <v>575</v>
      </c>
      <c r="J482" s="31"/>
      <c r="K482" s="31">
        <v>5</v>
      </c>
    </row>
    <row r="483" spans="1:11">
      <c r="A483" s="31">
        <v>482</v>
      </c>
      <c r="B483" s="31" t="s">
        <v>767</v>
      </c>
      <c r="C483" s="31" t="s">
        <v>768</v>
      </c>
      <c r="D483" s="31" t="s">
        <v>574</v>
      </c>
      <c r="E483" s="31"/>
      <c r="F483" s="31">
        <v>494</v>
      </c>
      <c r="G483" s="84"/>
      <c r="H483" s="31"/>
      <c r="I483" s="31" t="s">
        <v>575</v>
      </c>
      <c r="J483" s="31"/>
      <c r="K483" s="31">
        <v>11</v>
      </c>
    </row>
    <row r="484" spans="1:11">
      <c r="A484" s="31">
        <v>483</v>
      </c>
      <c r="B484" s="31" t="s">
        <v>767</v>
      </c>
      <c r="C484" s="31" t="s">
        <v>768</v>
      </c>
      <c r="D484" s="31" t="s">
        <v>576</v>
      </c>
      <c r="E484" s="31" t="s">
        <v>578</v>
      </c>
      <c r="F484" s="31">
        <v>470</v>
      </c>
      <c r="G484" s="84"/>
      <c r="H484" s="31"/>
      <c r="I484" s="31" t="s">
        <v>575</v>
      </c>
      <c r="J484" s="31"/>
      <c r="K484" s="31">
        <v>11</v>
      </c>
    </row>
    <row r="485" spans="1:11">
      <c r="A485" s="31">
        <v>484</v>
      </c>
      <c r="B485" s="31" t="s">
        <v>767</v>
      </c>
      <c r="C485" s="31" t="s">
        <v>768</v>
      </c>
      <c r="D485" s="31" t="s">
        <v>576</v>
      </c>
      <c r="E485" s="31" t="s">
        <v>578</v>
      </c>
      <c r="F485" s="31">
        <v>527</v>
      </c>
      <c r="G485" s="84"/>
      <c r="H485" s="31"/>
      <c r="I485" s="31" t="s">
        <v>575</v>
      </c>
      <c r="J485" s="31"/>
      <c r="K485" s="31">
        <v>11</v>
      </c>
    </row>
    <row r="486" spans="1:11">
      <c r="A486" s="31">
        <v>485</v>
      </c>
      <c r="B486" s="31" t="s">
        <v>767</v>
      </c>
      <c r="C486" s="31" t="s">
        <v>768</v>
      </c>
      <c r="D486" s="31" t="s">
        <v>576</v>
      </c>
      <c r="E486" s="31" t="s">
        <v>581</v>
      </c>
      <c r="F486" s="31">
        <v>527</v>
      </c>
      <c r="G486" s="84"/>
      <c r="H486" s="31"/>
      <c r="I486" s="31" t="s">
        <v>575</v>
      </c>
      <c r="J486" s="31"/>
      <c r="K486" s="31">
        <v>11</v>
      </c>
    </row>
    <row r="487" spans="1:11">
      <c r="A487" s="31">
        <v>486</v>
      </c>
      <c r="B487" s="31" t="s">
        <v>769</v>
      </c>
      <c r="C487" s="31" t="s">
        <v>770</v>
      </c>
      <c r="D487" s="31" t="s">
        <v>574</v>
      </c>
      <c r="E487" s="31"/>
      <c r="F487" s="31">
        <v>498</v>
      </c>
      <c r="G487" s="84"/>
      <c r="H487" s="31"/>
      <c r="I487" s="31" t="s">
        <v>575</v>
      </c>
      <c r="J487" s="31"/>
      <c r="K487" s="31">
        <v>32</v>
      </c>
    </row>
    <row r="488" spans="1:11">
      <c r="A488" s="31">
        <v>487</v>
      </c>
      <c r="B488" s="31" t="s">
        <v>769</v>
      </c>
      <c r="C488" s="31" t="s">
        <v>770</v>
      </c>
      <c r="D488" s="31" t="s">
        <v>576</v>
      </c>
      <c r="E488" s="31" t="s">
        <v>584</v>
      </c>
      <c r="F488" s="31">
        <v>531</v>
      </c>
      <c r="G488" s="84"/>
      <c r="H488" s="31"/>
      <c r="I488" s="31" t="s">
        <v>575</v>
      </c>
      <c r="J488" s="31"/>
      <c r="K488" s="31">
        <v>32</v>
      </c>
    </row>
    <row r="489" spans="1:11">
      <c r="A489" s="31">
        <v>488</v>
      </c>
      <c r="B489" s="31" t="s">
        <v>769</v>
      </c>
      <c r="C489" s="31" t="s">
        <v>770</v>
      </c>
      <c r="D489" s="31" t="s">
        <v>576</v>
      </c>
      <c r="E489" s="31" t="s">
        <v>584</v>
      </c>
      <c r="F489" s="31">
        <v>538</v>
      </c>
      <c r="G489" s="84"/>
      <c r="H489" s="31"/>
      <c r="I489" s="31" t="s">
        <v>575</v>
      </c>
      <c r="J489" s="31"/>
      <c r="K489" s="31">
        <v>32</v>
      </c>
    </row>
    <row r="490" spans="1:11">
      <c r="A490" s="31">
        <v>489</v>
      </c>
      <c r="B490" s="31" t="s">
        <v>771</v>
      </c>
      <c r="C490" s="31" t="s">
        <v>772</v>
      </c>
      <c r="D490" s="31" t="s">
        <v>574</v>
      </c>
      <c r="E490" s="31"/>
      <c r="F490" s="31">
        <v>512</v>
      </c>
      <c r="G490" s="84"/>
      <c r="H490" s="31"/>
      <c r="I490" s="31" t="s">
        <v>575</v>
      </c>
      <c r="J490" s="31"/>
      <c r="K490" s="31">
        <v>29</v>
      </c>
    </row>
    <row r="491" spans="1:11">
      <c r="A491" s="31">
        <v>490</v>
      </c>
      <c r="B491" s="31" t="s">
        <v>771</v>
      </c>
      <c r="C491" s="31" t="s">
        <v>772</v>
      </c>
      <c r="D491" s="31" t="s">
        <v>576</v>
      </c>
      <c r="E491" s="31" t="s">
        <v>578</v>
      </c>
      <c r="F491" s="31">
        <v>465</v>
      </c>
      <c r="G491" s="84"/>
      <c r="H491" s="31"/>
      <c r="I491" s="31" t="s">
        <v>575</v>
      </c>
      <c r="J491" s="31"/>
      <c r="K491" s="31">
        <v>29</v>
      </c>
    </row>
    <row r="492" spans="1:11">
      <c r="A492" s="31">
        <v>491</v>
      </c>
      <c r="B492" s="31" t="s">
        <v>771</v>
      </c>
      <c r="C492" s="31" t="s">
        <v>772</v>
      </c>
      <c r="D492" s="31" t="s">
        <v>576</v>
      </c>
      <c r="E492" s="31" t="s">
        <v>578</v>
      </c>
      <c r="F492" s="31">
        <v>565</v>
      </c>
      <c r="G492" s="84"/>
      <c r="H492" s="31"/>
      <c r="I492" s="31" t="s">
        <v>575</v>
      </c>
      <c r="J492" s="31"/>
      <c r="K492" s="31">
        <v>29</v>
      </c>
    </row>
    <row r="493" spans="1:11">
      <c r="A493" s="31">
        <v>492</v>
      </c>
      <c r="B493" s="31" t="s">
        <v>771</v>
      </c>
      <c r="C493" s="31" t="s">
        <v>772</v>
      </c>
      <c r="D493" s="31" t="s">
        <v>576</v>
      </c>
      <c r="E493" s="31" t="s">
        <v>581</v>
      </c>
      <c r="F493" s="31">
        <v>565</v>
      </c>
      <c r="G493" s="84"/>
      <c r="H493" s="31"/>
      <c r="I493" s="31" t="s">
        <v>575</v>
      </c>
      <c r="J493" s="31"/>
      <c r="K493" s="31">
        <v>29</v>
      </c>
    </row>
    <row r="494" spans="1:11">
      <c r="A494" s="31">
        <v>493</v>
      </c>
      <c r="B494" s="31" t="s">
        <v>773</v>
      </c>
      <c r="C494" s="31" t="s">
        <v>688</v>
      </c>
      <c r="D494" s="31" t="s">
        <v>574</v>
      </c>
      <c r="E494" s="31"/>
      <c r="F494" s="31">
        <v>508</v>
      </c>
      <c r="G494" s="84"/>
      <c r="H494" s="31"/>
      <c r="I494" s="31" t="s">
        <v>575</v>
      </c>
      <c r="J494" s="31"/>
      <c r="K494" s="31">
        <v>45</v>
      </c>
    </row>
    <row r="495" spans="1:11">
      <c r="A495" s="31">
        <v>494</v>
      </c>
      <c r="B495" s="31" t="s">
        <v>773</v>
      </c>
      <c r="C495" s="31" t="s">
        <v>688</v>
      </c>
      <c r="D495" s="31" t="s">
        <v>576</v>
      </c>
      <c r="E495" s="31" t="s">
        <v>578</v>
      </c>
      <c r="F495" s="31">
        <v>456</v>
      </c>
      <c r="G495" s="84"/>
      <c r="H495" s="31"/>
      <c r="I495" s="31" t="s">
        <v>575</v>
      </c>
      <c r="J495" s="31"/>
      <c r="K495" s="31">
        <v>45</v>
      </c>
    </row>
    <row r="496" spans="1:11">
      <c r="A496" s="31">
        <v>495</v>
      </c>
      <c r="B496" s="31" t="s">
        <v>773</v>
      </c>
      <c r="C496" s="31" t="s">
        <v>688</v>
      </c>
      <c r="D496" s="31" t="s">
        <v>576</v>
      </c>
      <c r="E496" s="31" t="s">
        <v>578</v>
      </c>
      <c r="F496" s="31">
        <v>531</v>
      </c>
      <c r="G496" s="84"/>
      <c r="H496" s="31"/>
      <c r="I496" s="31" t="s">
        <v>575</v>
      </c>
      <c r="J496" s="31"/>
      <c r="K496" s="31">
        <v>45</v>
      </c>
    </row>
    <row r="497" spans="1:11">
      <c r="A497" s="31">
        <v>496</v>
      </c>
      <c r="B497" s="31" t="s">
        <v>773</v>
      </c>
      <c r="C497" s="31" t="s">
        <v>688</v>
      </c>
      <c r="D497" s="31" t="s">
        <v>576</v>
      </c>
      <c r="E497" s="31" t="s">
        <v>578</v>
      </c>
      <c r="F497" s="31">
        <v>553</v>
      </c>
      <c r="G497" s="84"/>
      <c r="H497" s="31"/>
      <c r="I497" s="31" t="s">
        <v>575</v>
      </c>
      <c r="J497" s="31"/>
      <c r="K497" s="31">
        <v>45</v>
      </c>
    </row>
    <row r="498" spans="1:11">
      <c r="A498" s="31">
        <v>497</v>
      </c>
      <c r="B498" s="31" t="s">
        <v>773</v>
      </c>
      <c r="C498" s="31" t="s">
        <v>688</v>
      </c>
      <c r="D498" s="31" t="s">
        <v>576</v>
      </c>
      <c r="E498" s="31" t="s">
        <v>584</v>
      </c>
      <c r="F498" s="31">
        <v>531</v>
      </c>
      <c r="G498" s="84"/>
      <c r="H498" s="31"/>
      <c r="I498" s="31" t="s">
        <v>575</v>
      </c>
      <c r="J498" s="31"/>
      <c r="K498" s="31">
        <v>45</v>
      </c>
    </row>
    <row r="499" spans="1:11">
      <c r="A499" s="31">
        <v>498</v>
      </c>
      <c r="B499" s="31" t="s">
        <v>773</v>
      </c>
      <c r="C499" s="31" t="s">
        <v>688</v>
      </c>
      <c r="D499" s="31" t="s">
        <v>576</v>
      </c>
      <c r="E499" s="31" t="s">
        <v>584</v>
      </c>
      <c r="F499" s="31">
        <v>553</v>
      </c>
      <c r="G499" s="84"/>
      <c r="H499" s="31"/>
      <c r="I499" s="31" t="s">
        <v>575</v>
      </c>
      <c r="J499" s="31"/>
      <c r="K499" s="31">
        <v>45</v>
      </c>
    </row>
    <row r="500" spans="1:11">
      <c r="A500" s="31">
        <v>499</v>
      </c>
      <c r="B500" s="31" t="s">
        <v>773</v>
      </c>
      <c r="C500" s="31" t="s">
        <v>688</v>
      </c>
      <c r="D500" s="31" t="s">
        <v>576</v>
      </c>
      <c r="E500" s="31" t="s">
        <v>581</v>
      </c>
      <c r="F500" s="31">
        <v>531</v>
      </c>
      <c r="G500" s="84"/>
      <c r="H500" s="31"/>
      <c r="I500" s="31" t="s">
        <v>575</v>
      </c>
      <c r="J500" s="31"/>
      <c r="K500" s="31">
        <v>45</v>
      </c>
    </row>
    <row r="501" spans="1:11">
      <c r="A501" s="31">
        <v>500</v>
      </c>
      <c r="B501" s="31" t="s">
        <v>774</v>
      </c>
      <c r="C501" s="31" t="s">
        <v>775</v>
      </c>
      <c r="D501" s="31" t="s">
        <v>574</v>
      </c>
      <c r="E501" s="31"/>
      <c r="F501" s="31">
        <v>508</v>
      </c>
      <c r="G501" s="84"/>
      <c r="H501" s="31"/>
      <c r="I501" s="31" t="s">
        <v>575</v>
      </c>
      <c r="J501" s="31"/>
      <c r="K501" s="31">
        <v>22</v>
      </c>
    </row>
    <row r="502" spans="1:11">
      <c r="A502" s="31">
        <v>501</v>
      </c>
      <c r="B502" s="31" t="s">
        <v>774</v>
      </c>
      <c r="C502" s="31" t="s">
        <v>775</v>
      </c>
      <c r="D502" s="31" t="s">
        <v>576</v>
      </c>
      <c r="E502" s="31" t="s">
        <v>578</v>
      </c>
      <c r="F502" s="31">
        <v>447</v>
      </c>
      <c r="G502" s="84"/>
      <c r="H502" s="31"/>
      <c r="I502" s="31" t="s">
        <v>575</v>
      </c>
      <c r="J502" s="31"/>
      <c r="K502" s="31">
        <v>22</v>
      </c>
    </row>
    <row r="503" spans="1:11">
      <c r="A503" s="31">
        <v>502</v>
      </c>
      <c r="B503" s="31" t="s">
        <v>774</v>
      </c>
      <c r="C503" s="31" t="s">
        <v>775</v>
      </c>
      <c r="D503" s="31" t="s">
        <v>576</v>
      </c>
      <c r="E503" s="31" t="s">
        <v>578</v>
      </c>
      <c r="F503" s="31">
        <v>548</v>
      </c>
      <c r="G503" s="84"/>
      <c r="H503" s="31"/>
      <c r="I503" s="31" t="s">
        <v>575</v>
      </c>
      <c r="J503" s="31"/>
      <c r="K503" s="31">
        <v>22</v>
      </c>
    </row>
    <row r="504" spans="1:11">
      <c r="A504" s="31">
        <v>503</v>
      </c>
      <c r="B504" s="31" t="s">
        <v>774</v>
      </c>
      <c r="C504" s="31" t="s">
        <v>775</v>
      </c>
      <c r="D504" s="31" t="s">
        <v>576</v>
      </c>
      <c r="E504" s="31" t="s">
        <v>581</v>
      </c>
      <c r="F504" s="31">
        <v>527</v>
      </c>
      <c r="G504" s="84"/>
      <c r="H504" s="31"/>
      <c r="I504" s="31" t="s">
        <v>575</v>
      </c>
      <c r="J504" s="31"/>
      <c r="K504" s="31">
        <v>22</v>
      </c>
    </row>
    <row r="505" spans="1:11">
      <c r="A505" s="31">
        <v>504</v>
      </c>
      <c r="B505" s="31" t="s">
        <v>776</v>
      </c>
      <c r="C505" s="31" t="s">
        <v>777</v>
      </c>
      <c r="D505" s="31" t="s">
        <v>576</v>
      </c>
      <c r="E505" s="31" t="s">
        <v>578</v>
      </c>
      <c r="F505" s="31">
        <v>535</v>
      </c>
      <c r="G505" s="84"/>
      <c r="H505" s="31"/>
      <c r="I505" s="31" t="s">
        <v>575</v>
      </c>
      <c r="J505" s="31"/>
      <c r="K505" s="31">
        <v>16</v>
      </c>
    </row>
    <row r="506" spans="1:11">
      <c r="A506" s="31">
        <v>505</v>
      </c>
      <c r="B506" s="31" t="s">
        <v>776</v>
      </c>
      <c r="C506" s="31" t="s">
        <v>777</v>
      </c>
      <c r="D506" s="31" t="s">
        <v>576</v>
      </c>
      <c r="E506" s="31" t="s">
        <v>578</v>
      </c>
      <c r="F506" s="31">
        <v>609</v>
      </c>
      <c r="G506" s="84"/>
      <c r="H506" s="31"/>
      <c r="I506" s="31" t="s">
        <v>575</v>
      </c>
      <c r="J506" s="31"/>
      <c r="K506" s="31">
        <v>16</v>
      </c>
    </row>
    <row r="507" spans="1:11">
      <c r="A507" s="31">
        <v>506</v>
      </c>
      <c r="B507" s="31" t="s">
        <v>778</v>
      </c>
      <c r="C507" s="31" t="s">
        <v>779</v>
      </c>
      <c r="D507" s="31" t="s">
        <v>574</v>
      </c>
      <c r="E507" s="31"/>
      <c r="F507" s="31">
        <v>491</v>
      </c>
      <c r="G507" s="84"/>
      <c r="H507" s="31"/>
      <c r="I507" s="31" t="s">
        <v>575</v>
      </c>
      <c r="J507" s="31"/>
      <c r="K507" s="31">
        <v>32</v>
      </c>
    </row>
    <row r="508" spans="1:11">
      <c r="A508" s="31">
        <v>507</v>
      </c>
      <c r="B508" s="31" t="s">
        <v>778</v>
      </c>
      <c r="C508" s="31" t="s">
        <v>779</v>
      </c>
      <c r="D508" s="31" t="s">
        <v>576</v>
      </c>
      <c r="E508" s="31" t="s">
        <v>578</v>
      </c>
      <c r="F508" s="31">
        <v>436</v>
      </c>
      <c r="G508" s="84"/>
      <c r="H508" s="31"/>
      <c r="I508" s="31" t="s">
        <v>575</v>
      </c>
      <c r="J508" s="31"/>
      <c r="K508" s="31">
        <v>32</v>
      </c>
    </row>
    <row r="509" spans="1:11">
      <c r="A509" s="31">
        <v>508</v>
      </c>
      <c r="B509" s="31" t="s">
        <v>778</v>
      </c>
      <c r="C509" s="31" t="s">
        <v>779</v>
      </c>
      <c r="D509" s="31" t="s">
        <v>576</v>
      </c>
      <c r="E509" s="31" t="s">
        <v>584</v>
      </c>
      <c r="F509" s="31">
        <v>488</v>
      </c>
      <c r="G509" s="84"/>
      <c r="H509" s="31"/>
      <c r="I509" s="31" t="s">
        <v>575</v>
      </c>
      <c r="J509" s="31"/>
      <c r="K509" s="31">
        <v>32</v>
      </c>
    </row>
    <row r="510" spans="1:11">
      <c r="A510" s="31">
        <v>509</v>
      </c>
      <c r="B510" s="31" t="s">
        <v>778</v>
      </c>
      <c r="C510" s="31" t="s">
        <v>779</v>
      </c>
      <c r="D510" s="31" t="s">
        <v>576</v>
      </c>
      <c r="E510" s="31" t="s">
        <v>584</v>
      </c>
      <c r="F510" s="31">
        <v>531</v>
      </c>
      <c r="G510" s="84"/>
      <c r="H510" s="31"/>
      <c r="I510" s="31" t="s">
        <v>575</v>
      </c>
      <c r="J510" s="31"/>
      <c r="K510" s="31">
        <v>32</v>
      </c>
    </row>
    <row r="511" spans="1:11">
      <c r="A511" s="31">
        <v>510</v>
      </c>
      <c r="B511" s="31" t="s">
        <v>780</v>
      </c>
      <c r="C511" s="31" t="s">
        <v>781</v>
      </c>
      <c r="D511" s="31" t="s">
        <v>574</v>
      </c>
      <c r="E511" s="31"/>
      <c r="F511" s="31">
        <v>485</v>
      </c>
      <c r="G511" s="84"/>
      <c r="H511" s="31"/>
      <c r="I511" s="31" t="s">
        <v>575</v>
      </c>
      <c r="J511" s="31"/>
      <c r="K511" s="31">
        <v>32</v>
      </c>
    </row>
    <row r="512" spans="1:11">
      <c r="A512" s="31">
        <v>511</v>
      </c>
      <c r="B512" s="31" t="s">
        <v>780</v>
      </c>
      <c r="C512" s="31" t="s">
        <v>781</v>
      </c>
      <c r="D512" s="31" t="s">
        <v>576</v>
      </c>
      <c r="E512" s="31" t="s">
        <v>584</v>
      </c>
      <c r="F512" s="31">
        <v>526</v>
      </c>
      <c r="G512" s="84"/>
      <c r="H512" s="31"/>
      <c r="I512" s="31" t="s">
        <v>575</v>
      </c>
      <c r="J512" s="31"/>
      <c r="K512" s="31">
        <v>32</v>
      </c>
    </row>
    <row r="513" spans="1:11">
      <c r="A513" s="31">
        <v>512</v>
      </c>
      <c r="B513" s="31" t="s">
        <v>780</v>
      </c>
      <c r="C513" s="31" t="s">
        <v>781</v>
      </c>
      <c r="D513" s="31" t="s">
        <v>576</v>
      </c>
      <c r="E513" s="31" t="s">
        <v>584</v>
      </c>
      <c r="F513" s="31">
        <v>545</v>
      </c>
      <c r="G513" s="84"/>
      <c r="H513" s="31"/>
      <c r="I513" s="31" t="s">
        <v>575</v>
      </c>
      <c r="J513" s="31"/>
      <c r="K513" s="31">
        <v>32</v>
      </c>
    </row>
    <row r="514" spans="1:11">
      <c r="A514" s="31">
        <v>513</v>
      </c>
      <c r="B514" s="31" t="s">
        <v>782</v>
      </c>
      <c r="C514" s="31" t="s">
        <v>783</v>
      </c>
      <c r="D514" s="31" t="s">
        <v>574</v>
      </c>
      <c r="E514" s="31"/>
      <c r="F514" s="31">
        <v>520</v>
      </c>
      <c r="G514" s="84"/>
      <c r="H514" s="31"/>
      <c r="I514" s="31" t="s">
        <v>575</v>
      </c>
      <c r="J514" s="31"/>
      <c r="K514" s="31">
        <v>29</v>
      </c>
    </row>
    <row r="515" spans="1:11">
      <c r="A515" s="31">
        <v>514</v>
      </c>
      <c r="B515" s="31" t="s">
        <v>782</v>
      </c>
      <c r="C515" s="31" t="s">
        <v>783</v>
      </c>
      <c r="D515" s="31" t="s">
        <v>576</v>
      </c>
      <c r="E515" s="31" t="s">
        <v>578</v>
      </c>
      <c r="F515" s="31">
        <v>505</v>
      </c>
      <c r="G515" s="84"/>
      <c r="H515" s="31"/>
      <c r="I515" s="31" t="s">
        <v>575</v>
      </c>
      <c r="J515" s="31"/>
      <c r="K515" s="31">
        <v>29</v>
      </c>
    </row>
    <row r="516" spans="1:11">
      <c r="A516" s="31">
        <v>515</v>
      </c>
      <c r="B516" s="31" t="s">
        <v>782</v>
      </c>
      <c r="C516" s="31" t="s">
        <v>783</v>
      </c>
      <c r="D516" s="31" t="s">
        <v>576</v>
      </c>
      <c r="E516" s="31" t="s">
        <v>578</v>
      </c>
      <c r="F516" s="31">
        <v>555</v>
      </c>
      <c r="G516" s="84"/>
      <c r="H516" s="31"/>
      <c r="I516" s="31" t="s">
        <v>575</v>
      </c>
      <c r="J516" s="31"/>
      <c r="K516" s="31">
        <v>29</v>
      </c>
    </row>
    <row r="517" spans="1:11">
      <c r="A517" s="31">
        <v>516</v>
      </c>
      <c r="B517" s="31" t="s">
        <v>782</v>
      </c>
      <c r="C517" s="31" t="s">
        <v>783</v>
      </c>
      <c r="D517" s="31" t="s">
        <v>576</v>
      </c>
      <c r="E517" s="31" t="s">
        <v>584</v>
      </c>
      <c r="F517" s="31">
        <v>525</v>
      </c>
      <c r="G517" s="84"/>
      <c r="H517" s="31"/>
      <c r="I517" s="31" t="s">
        <v>575</v>
      </c>
      <c r="J517" s="31"/>
      <c r="K517" s="31">
        <v>29</v>
      </c>
    </row>
    <row r="518" spans="1:11">
      <c r="A518" s="31">
        <v>517</v>
      </c>
      <c r="B518" s="31" t="s">
        <v>782</v>
      </c>
      <c r="C518" s="31" t="s">
        <v>783</v>
      </c>
      <c r="D518" s="31" t="s">
        <v>576</v>
      </c>
      <c r="E518" s="31" t="s">
        <v>584</v>
      </c>
      <c r="F518" s="31">
        <v>555</v>
      </c>
      <c r="G518" s="84"/>
      <c r="H518" s="31"/>
      <c r="I518" s="31" t="s">
        <v>575</v>
      </c>
      <c r="J518" s="31"/>
      <c r="K518" s="31">
        <v>29</v>
      </c>
    </row>
    <row r="519" spans="1:11">
      <c r="A519" s="31">
        <v>518</v>
      </c>
      <c r="B519" s="31" t="s">
        <v>784</v>
      </c>
      <c r="C519" s="31" t="s">
        <v>785</v>
      </c>
      <c r="D519" s="31" t="s">
        <v>574</v>
      </c>
      <c r="E519" s="31"/>
      <c r="F519" s="31">
        <v>496</v>
      </c>
      <c r="G519" s="84"/>
      <c r="H519" s="31"/>
      <c r="I519" s="31" t="s">
        <v>575</v>
      </c>
      <c r="J519" s="31"/>
      <c r="K519" s="31">
        <v>33</v>
      </c>
    </row>
    <row r="520" spans="1:11">
      <c r="A520" s="31">
        <v>519</v>
      </c>
      <c r="B520" s="31" t="s">
        <v>784</v>
      </c>
      <c r="C520" s="31" t="s">
        <v>785</v>
      </c>
      <c r="D520" s="31" t="s">
        <v>576</v>
      </c>
      <c r="E520" s="31" t="s">
        <v>578</v>
      </c>
      <c r="F520" s="31">
        <v>443</v>
      </c>
      <c r="G520" s="84"/>
      <c r="H520" s="31"/>
      <c r="I520" s="31" t="s">
        <v>575</v>
      </c>
      <c r="J520" s="31"/>
      <c r="K520" s="31">
        <v>33</v>
      </c>
    </row>
    <row r="521" spans="1:11">
      <c r="A521" s="31">
        <v>520</v>
      </c>
      <c r="B521" s="31" t="s">
        <v>784</v>
      </c>
      <c r="C521" s="31" t="s">
        <v>785</v>
      </c>
      <c r="D521" s="31" t="s">
        <v>576</v>
      </c>
      <c r="E521" s="31" t="s">
        <v>584</v>
      </c>
      <c r="F521" s="31">
        <v>511</v>
      </c>
      <c r="G521" s="84"/>
      <c r="H521" s="31"/>
      <c r="I521" s="31" t="s">
        <v>575</v>
      </c>
      <c r="J521" s="31"/>
      <c r="K521" s="31">
        <v>33</v>
      </c>
    </row>
    <row r="522" spans="1:11">
      <c r="A522" s="31">
        <v>521</v>
      </c>
      <c r="B522" s="31" t="s">
        <v>784</v>
      </c>
      <c r="C522" s="31" t="s">
        <v>785</v>
      </c>
      <c r="D522" s="31" t="s">
        <v>576</v>
      </c>
      <c r="E522" s="31" t="s">
        <v>584</v>
      </c>
      <c r="F522" s="31">
        <v>526</v>
      </c>
      <c r="G522" s="84"/>
      <c r="H522" s="31"/>
      <c r="I522" s="31" t="s">
        <v>575</v>
      </c>
      <c r="J522" s="31"/>
      <c r="K522" s="31">
        <v>33</v>
      </c>
    </row>
    <row r="523" spans="1:11">
      <c r="A523" s="31">
        <v>522</v>
      </c>
      <c r="B523" s="31" t="s">
        <v>784</v>
      </c>
      <c r="C523" s="31" t="s">
        <v>786</v>
      </c>
      <c r="D523" s="31" t="s">
        <v>576</v>
      </c>
      <c r="E523" s="31" t="s">
        <v>584</v>
      </c>
      <c r="F523" s="31">
        <v>536</v>
      </c>
      <c r="G523" s="84"/>
      <c r="H523" s="31"/>
      <c r="I523" s="31" t="s">
        <v>575</v>
      </c>
      <c r="J523" s="31"/>
      <c r="K523" s="31">
        <v>33</v>
      </c>
    </row>
    <row r="524" spans="1:11">
      <c r="A524" s="31">
        <v>523</v>
      </c>
      <c r="B524" s="31" t="s">
        <v>784</v>
      </c>
      <c r="C524" s="31" t="s">
        <v>786</v>
      </c>
      <c r="D524" s="31" t="s">
        <v>576</v>
      </c>
      <c r="E524" s="31" t="s">
        <v>584</v>
      </c>
      <c r="F524" s="31">
        <v>575</v>
      </c>
      <c r="G524" s="84"/>
      <c r="H524" s="31"/>
      <c r="I524" s="31" t="s">
        <v>575</v>
      </c>
      <c r="J524" s="31"/>
      <c r="K524" s="31">
        <v>33</v>
      </c>
    </row>
    <row r="525" spans="1:11">
      <c r="A525" s="31">
        <v>524</v>
      </c>
      <c r="B525" s="31" t="s">
        <v>784</v>
      </c>
      <c r="C525" s="31" t="s">
        <v>787</v>
      </c>
      <c r="D525" s="31" t="s">
        <v>574</v>
      </c>
      <c r="E525" s="31"/>
      <c r="F525" s="31">
        <v>497</v>
      </c>
      <c r="G525" s="84"/>
      <c r="H525" s="31"/>
      <c r="I525" s="31" t="s">
        <v>575</v>
      </c>
      <c r="J525" s="31"/>
      <c r="K525" s="31">
        <v>33</v>
      </c>
    </row>
    <row r="526" spans="1:11">
      <c r="A526" s="31">
        <v>525</v>
      </c>
      <c r="B526" s="31" t="s">
        <v>784</v>
      </c>
      <c r="C526" s="31" t="s">
        <v>787</v>
      </c>
      <c r="D526" s="31" t="s">
        <v>576</v>
      </c>
      <c r="E526" s="31" t="s">
        <v>578</v>
      </c>
      <c r="F526" s="31">
        <v>424</v>
      </c>
      <c r="G526" s="84"/>
      <c r="H526" s="31"/>
      <c r="I526" s="31" t="s">
        <v>575</v>
      </c>
      <c r="J526" s="31"/>
      <c r="K526" s="31">
        <v>33</v>
      </c>
    </row>
    <row r="527" spans="1:11">
      <c r="A527" s="31">
        <v>526</v>
      </c>
      <c r="B527" s="31" t="s">
        <v>784</v>
      </c>
      <c r="C527" s="31" t="s">
        <v>787</v>
      </c>
      <c r="D527" s="31" t="s">
        <v>576</v>
      </c>
      <c r="E527" s="31" t="s">
        <v>584</v>
      </c>
      <c r="F527" s="31">
        <v>494</v>
      </c>
      <c r="G527" s="84"/>
      <c r="H527" s="31"/>
      <c r="I527" s="31" t="s">
        <v>575</v>
      </c>
      <c r="J527" s="31"/>
      <c r="K527" s="31">
        <v>33</v>
      </c>
    </row>
    <row r="528" spans="1:11">
      <c r="A528" s="31">
        <v>527</v>
      </c>
      <c r="B528" s="31" t="s">
        <v>784</v>
      </c>
      <c r="C528" s="31" t="s">
        <v>787</v>
      </c>
      <c r="D528" s="31" t="s">
        <v>576</v>
      </c>
      <c r="E528" s="31" t="s">
        <v>584</v>
      </c>
      <c r="F528" s="31">
        <v>518</v>
      </c>
      <c r="G528" s="84"/>
      <c r="H528" s="31"/>
      <c r="I528" s="31" t="s">
        <v>575</v>
      </c>
      <c r="J528" s="31"/>
      <c r="K528" s="31">
        <v>33</v>
      </c>
    </row>
    <row r="529" spans="1:11">
      <c r="A529" s="31">
        <v>528</v>
      </c>
      <c r="B529" s="31" t="s">
        <v>784</v>
      </c>
      <c r="C529" s="31" t="s">
        <v>788</v>
      </c>
      <c r="D529" s="31" t="s">
        <v>574</v>
      </c>
      <c r="E529" s="31"/>
      <c r="F529" s="31">
        <v>499</v>
      </c>
      <c r="G529" s="84"/>
      <c r="H529" s="31"/>
      <c r="I529" s="31" t="s">
        <v>575</v>
      </c>
      <c r="J529" s="31"/>
      <c r="K529" s="31">
        <v>33</v>
      </c>
    </row>
    <row r="530" spans="1:11">
      <c r="A530" s="31">
        <v>529</v>
      </c>
      <c r="B530" s="31" t="s">
        <v>784</v>
      </c>
      <c r="C530" s="31" t="s">
        <v>788</v>
      </c>
      <c r="D530" s="31" t="s">
        <v>576</v>
      </c>
      <c r="E530" s="31" t="s">
        <v>578</v>
      </c>
      <c r="F530" s="31">
        <v>454</v>
      </c>
      <c r="G530" s="84"/>
      <c r="H530" s="31"/>
      <c r="I530" s="31" t="s">
        <v>575</v>
      </c>
      <c r="J530" s="31"/>
      <c r="K530" s="31">
        <v>33</v>
      </c>
    </row>
    <row r="531" spans="1:11">
      <c r="A531" s="31">
        <v>530</v>
      </c>
      <c r="B531" s="31" t="s">
        <v>784</v>
      </c>
      <c r="C531" s="31" t="s">
        <v>788</v>
      </c>
      <c r="D531" s="31" t="s">
        <v>576</v>
      </c>
      <c r="E531" s="31" t="s">
        <v>584</v>
      </c>
      <c r="F531" s="31">
        <v>519</v>
      </c>
      <c r="G531" s="84"/>
      <c r="H531" s="31"/>
      <c r="I531" s="31" t="s">
        <v>575</v>
      </c>
      <c r="J531" s="31"/>
      <c r="K531" s="31">
        <v>33</v>
      </c>
    </row>
    <row r="532" spans="1:11">
      <c r="A532" s="31">
        <v>531</v>
      </c>
      <c r="B532" s="31" t="s">
        <v>784</v>
      </c>
      <c r="C532" s="31" t="s">
        <v>788</v>
      </c>
      <c r="D532" s="31" t="s">
        <v>576</v>
      </c>
      <c r="E532" s="31" t="s">
        <v>584</v>
      </c>
      <c r="F532" s="31">
        <v>552</v>
      </c>
      <c r="G532" s="84"/>
      <c r="H532" s="31"/>
      <c r="I532" s="31" t="s">
        <v>575</v>
      </c>
      <c r="J532" s="31"/>
      <c r="K532" s="31">
        <v>33</v>
      </c>
    </row>
    <row r="533" spans="1:11">
      <c r="A533" s="31">
        <v>532</v>
      </c>
      <c r="B533" s="31" t="s">
        <v>784</v>
      </c>
      <c r="C533" s="31" t="s">
        <v>789</v>
      </c>
      <c r="D533" s="31" t="s">
        <v>574</v>
      </c>
      <c r="E533" s="31"/>
      <c r="F533" s="31">
        <v>496</v>
      </c>
      <c r="G533" s="84"/>
      <c r="H533" s="31"/>
      <c r="I533" s="31" t="s">
        <v>575</v>
      </c>
      <c r="J533" s="31"/>
      <c r="K533" s="31">
        <v>33</v>
      </c>
    </row>
    <row r="534" spans="1:11">
      <c r="A534" s="31">
        <v>533</v>
      </c>
      <c r="B534" s="31" t="s">
        <v>784</v>
      </c>
      <c r="C534" s="31" t="s">
        <v>789</v>
      </c>
      <c r="D534" s="31" t="s">
        <v>576</v>
      </c>
      <c r="E534" s="31" t="s">
        <v>578</v>
      </c>
      <c r="F534" s="31">
        <v>446</v>
      </c>
      <c r="G534" s="84"/>
      <c r="H534" s="31"/>
      <c r="I534" s="31" t="s">
        <v>575</v>
      </c>
      <c r="J534" s="31"/>
      <c r="K534" s="31">
        <v>33</v>
      </c>
    </row>
    <row r="535" spans="1:11">
      <c r="A535" s="31">
        <v>534</v>
      </c>
      <c r="B535" s="31" t="s">
        <v>784</v>
      </c>
      <c r="C535" s="31" t="s">
        <v>789</v>
      </c>
      <c r="D535" s="31" t="s">
        <v>576</v>
      </c>
      <c r="E535" s="31" t="s">
        <v>584</v>
      </c>
      <c r="F535" s="31">
        <v>527</v>
      </c>
      <c r="G535" s="84"/>
      <c r="H535" s="31"/>
      <c r="I535" s="31" t="s">
        <v>575</v>
      </c>
      <c r="J535" s="31"/>
      <c r="K535" s="31">
        <v>33</v>
      </c>
    </row>
    <row r="536" spans="1:11">
      <c r="A536" s="31">
        <v>535</v>
      </c>
      <c r="B536" s="31" t="s">
        <v>784</v>
      </c>
      <c r="C536" s="31" t="s">
        <v>789</v>
      </c>
      <c r="D536" s="31" t="s">
        <v>576</v>
      </c>
      <c r="E536" s="31" t="s">
        <v>584</v>
      </c>
      <c r="F536" s="31">
        <v>540</v>
      </c>
      <c r="G536" s="84"/>
      <c r="H536" s="31"/>
      <c r="I536" s="31" t="s">
        <v>575</v>
      </c>
      <c r="J536" s="31"/>
      <c r="K536" s="31">
        <v>33</v>
      </c>
    </row>
    <row r="537" spans="1:11">
      <c r="A537" s="31">
        <v>536</v>
      </c>
      <c r="B537" s="31" t="s">
        <v>784</v>
      </c>
      <c r="C537" s="31" t="s">
        <v>790</v>
      </c>
      <c r="D537" s="31" t="s">
        <v>576</v>
      </c>
      <c r="E537" s="31" t="s">
        <v>578</v>
      </c>
      <c r="F537" s="31">
        <v>430</v>
      </c>
      <c r="G537" s="84"/>
      <c r="H537" s="31"/>
      <c r="I537" s="31" t="s">
        <v>575</v>
      </c>
      <c r="J537" s="31"/>
      <c r="K537" s="31">
        <v>33</v>
      </c>
    </row>
    <row r="538" spans="1:11">
      <c r="A538" s="31">
        <v>537</v>
      </c>
      <c r="B538" s="31" t="s">
        <v>784</v>
      </c>
      <c r="C538" s="31" t="s">
        <v>790</v>
      </c>
      <c r="D538" s="31" t="s">
        <v>576</v>
      </c>
      <c r="E538" s="31" t="s">
        <v>584</v>
      </c>
      <c r="F538" s="31">
        <v>487</v>
      </c>
      <c r="G538" s="84"/>
      <c r="H538" s="31"/>
      <c r="I538" s="31" t="s">
        <v>575</v>
      </c>
      <c r="J538" s="31"/>
      <c r="K538" s="31">
        <v>33</v>
      </c>
    </row>
    <row r="539" spans="1:11">
      <c r="A539" s="31">
        <v>538</v>
      </c>
      <c r="B539" s="31" t="s">
        <v>784</v>
      </c>
      <c r="C539" s="31" t="s">
        <v>790</v>
      </c>
      <c r="D539" s="31" t="s">
        <v>576</v>
      </c>
      <c r="E539" s="31" t="s">
        <v>584</v>
      </c>
      <c r="F539" s="31">
        <v>518</v>
      </c>
      <c r="G539" s="84"/>
      <c r="H539" s="31"/>
      <c r="I539" s="31" t="s">
        <v>575</v>
      </c>
      <c r="J539" s="31"/>
      <c r="K539" s="31">
        <v>33</v>
      </c>
    </row>
    <row r="540" spans="1:11">
      <c r="A540" s="31">
        <v>539</v>
      </c>
      <c r="B540" s="31" t="s">
        <v>784</v>
      </c>
      <c r="C540" s="31" t="s">
        <v>791</v>
      </c>
      <c r="D540" s="31" t="s">
        <v>574</v>
      </c>
      <c r="E540" s="31"/>
      <c r="F540" s="31">
        <v>494</v>
      </c>
      <c r="G540" s="84"/>
      <c r="H540" s="31"/>
      <c r="I540" s="31" t="s">
        <v>575</v>
      </c>
      <c r="J540" s="31"/>
      <c r="K540" s="31">
        <v>33</v>
      </c>
    </row>
    <row r="541" spans="1:11">
      <c r="A541" s="31">
        <v>540</v>
      </c>
      <c r="B541" s="31" t="s">
        <v>784</v>
      </c>
      <c r="C541" s="31" t="s">
        <v>791</v>
      </c>
      <c r="D541" s="31" t="s">
        <v>576</v>
      </c>
      <c r="E541" s="31" t="s">
        <v>578</v>
      </c>
      <c r="F541" s="31">
        <v>408</v>
      </c>
      <c r="G541" s="84"/>
      <c r="H541" s="31"/>
      <c r="I541" s="31" t="s">
        <v>575</v>
      </c>
      <c r="J541" s="31"/>
      <c r="K541" s="31">
        <v>33</v>
      </c>
    </row>
    <row r="542" spans="1:11">
      <c r="A542" s="31">
        <v>541</v>
      </c>
      <c r="B542" s="31" t="s">
        <v>784</v>
      </c>
      <c r="C542" s="31" t="s">
        <v>791</v>
      </c>
      <c r="D542" s="31" t="s">
        <v>576</v>
      </c>
      <c r="E542" s="31" t="s">
        <v>578</v>
      </c>
      <c r="F542" s="31">
        <v>442</v>
      </c>
      <c r="G542" s="84"/>
      <c r="H542" s="31"/>
      <c r="I542" s="31" t="s">
        <v>575</v>
      </c>
      <c r="J542" s="31"/>
      <c r="K542" s="31">
        <v>33</v>
      </c>
    </row>
    <row r="543" spans="1:11">
      <c r="A543" s="31">
        <v>542</v>
      </c>
      <c r="B543" s="31" t="s">
        <v>784</v>
      </c>
      <c r="C543" s="31" t="s">
        <v>791</v>
      </c>
      <c r="D543" s="31" t="s">
        <v>576</v>
      </c>
      <c r="E543" s="31" t="s">
        <v>584</v>
      </c>
      <c r="F543" s="31">
        <v>529</v>
      </c>
      <c r="G543" s="84"/>
      <c r="H543" s="31"/>
      <c r="I543" s="31" t="s">
        <v>575</v>
      </c>
      <c r="J543" s="31"/>
      <c r="K543" s="31">
        <v>33</v>
      </c>
    </row>
    <row r="544" spans="1:11">
      <c r="A544" s="31">
        <v>543</v>
      </c>
      <c r="B544" s="31" t="s">
        <v>784</v>
      </c>
      <c r="C544" s="31" t="s">
        <v>791</v>
      </c>
      <c r="D544" s="31" t="s">
        <v>576</v>
      </c>
      <c r="E544" s="31" t="s">
        <v>584</v>
      </c>
      <c r="F544" s="31">
        <v>541</v>
      </c>
      <c r="G544" s="84"/>
      <c r="H544" s="31"/>
      <c r="I544" s="31" t="s">
        <v>575</v>
      </c>
      <c r="J544" s="31"/>
      <c r="K544" s="31">
        <v>33</v>
      </c>
    </row>
    <row r="545" spans="1:11">
      <c r="A545" s="31">
        <v>544</v>
      </c>
      <c r="B545" s="31" t="s">
        <v>784</v>
      </c>
      <c r="C545" s="31" t="s">
        <v>792</v>
      </c>
      <c r="D545" s="31" t="s">
        <v>574</v>
      </c>
      <c r="E545" s="31"/>
      <c r="F545" s="31">
        <v>499</v>
      </c>
      <c r="G545" s="84"/>
      <c r="H545" s="31"/>
      <c r="I545" s="31" t="s">
        <v>575</v>
      </c>
      <c r="J545" s="31"/>
      <c r="K545" s="31">
        <v>33</v>
      </c>
    </row>
    <row r="546" spans="1:11">
      <c r="A546" s="31">
        <v>545</v>
      </c>
      <c r="B546" s="31" t="s">
        <v>784</v>
      </c>
      <c r="C546" s="31" t="s">
        <v>792</v>
      </c>
      <c r="D546" s="31" t="s">
        <v>576</v>
      </c>
      <c r="E546" s="31" t="s">
        <v>578</v>
      </c>
      <c r="F546" s="31">
        <v>444</v>
      </c>
      <c r="G546" s="84"/>
      <c r="H546" s="31"/>
      <c r="I546" s="31" t="s">
        <v>575</v>
      </c>
      <c r="J546" s="31"/>
      <c r="K546" s="31">
        <v>33</v>
      </c>
    </row>
    <row r="547" spans="1:11">
      <c r="A547" s="31">
        <v>546</v>
      </c>
      <c r="B547" s="31" t="s">
        <v>784</v>
      </c>
      <c r="C547" s="31" t="s">
        <v>792</v>
      </c>
      <c r="D547" s="31" t="s">
        <v>576</v>
      </c>
      <c r="E547" s="31" t="s">
        <v>584</v>
      </c>
      <c r="F547" s="31">
        <v>520</v>
      </c>
      <c r="G547" s="84"/>
      <c r="H547" s="31"/>
      <c r="I547" s="31" t="s">
        <v>575</v>
      </c>
      <c r="J547" s="31"/>
      <c r="K547" s="31">
        <v>33</v>
      </c>
    </row>
    <row r="548" spans="1:11">
      <c r="A548" s="31">
        <v>547</v>
      </c>
      <c r="B548" s="31" t="s">
        <v>784</v>
      </c>
      <c r="C548" s="31" t="s">
        <v>792</v>
      </c>
      <c r="D548" s="31" t="s">
        <v>576</v>
      </c>
      <c r="E548" s="31" t="s">
        <v>584</v>
      </c>
      <c r="F548" s="31">
        <v>540</v>
      </c>
      <c r="G548" s="84"/>
      <c r="H548" s="31"/>
      <c r="I548" s="31" t="s">
        <v>575</v>
      </c>
      <c r="J548" s="31"/>
      <c r="K548" s="31">
        <v>33</v>
      </c>
    </row>
    <row r="549" spans="1:11">
      <c r="A549" s="31">
        <v>548</v>
      </c>
      <c r="B549" s="31" t="s">
        <v>784</v>
      </c>
      <c r="C549" s="31" t="s">
        <v>793</v>
      </c>
      <c r="D549" s="31" t="s">
        <v>574</v>
      </c>
      <c r="E549" s="31"/>
      <c r="F549" s="31">
        <v>499</v>
      </c>
      <c r="G549" s="84"/>
      <c r="H549" s="31"/>
      <c r="I549" s="31" t="s">
        <v>575</v>
      </c>
      <c r="J549" s="31"/>
      <c r="K549" s="31">
        <v>33</v>
      </c>
    </row>
    <row r="550" spans="1:11">
      <c r="A550" s="31">
        <v>549</v>
      </c>
      <c r="B550" s="31" t="s">
        <v>784</v>
      </c>
      <c r="C550" s="31" t="s">
        <v>793</v>
      </c>
      <c r="D550" s="31" t="s">
        <v>576</v>
      </c>
      <c r="E550" s="31" t="s">
        <v>578</v>
      </c>
      <c r="F550" s="31">
        <v>451</v>
      </c>
      <c r="G550" s="84"/>
      <c r="H550" s="31"/>
      <c r="I550" s="31" t="s">
        <v>575</v>
      </c>
      <c r="J550" s="31"/>
      <c r="K550" s="31">
        <v>33</v>
      </c>
    </row>
    <row r="551" spans="1:11">
      <c r="A551" s="31">
        <v>550</v>
      </c>
      <c r="B551" s="31" t="s">
        <v>784</v>
      </c>
      <c r="C551" s="31" t="s">
        <v>793</v>
      </c>
      <c r="D551" s="31" t="s">
        <v>576</v>
      </c>
      <c r="E551" s="31" t="s">
        <v>584</v>
      </c>
      <c r="F551" s="31">
        <v>530</v>
      </c>
      <c r="G551" s="84"/>
      <c r="H551" s="31"/>
      <c r="I551" s="31" t="s">
        <v>575</v>
      </c>
      <c r="J551" s="31"/>
      <c r="K551" s="31">
        <v>33</v>
      </c>
    </row>
    <row r="552" spans="1:11">
      <c r="A552" s="31">
        <v>551</v>
      </c>
      <c r="B552" s="31" t="s">
        <v>784</v>
      </c>
      <c r="C552" s="31" t="s">
        <v>793</v>
      </c>
      <c r="D552" s="31" t="s">
        <v>576</v>
      </c>
      <c r="E552" s="31" t="s">
        <v>584</v>
      </c>
      <c r="F552" s="31">
        <v>557</v>
      </c>
      <c r="G552" s="84"/>
      <c r="H552" s="31"/>
      <c r="I552" s="31" t="s">
        <v>575</v>
      </c>
      <c r="J552" s="31"/>
      <c r="K552" s="31">
        <v>33</v>
      </c>
    </row>
    <row r="553" spans="1:11">
      <c r="A553" s="31">
        <v>552</v>
      </c>
      <c r="B553" s="31" t="s">
        <v>784</v>
      </c>
      <c r="C553" s="31" t="s">
        <v>794</v>
      </c>
      <c r="D553" s="31" t="s">
        <v>574</v>
      </c>
      <c r="E553" s="31"/>
      <c r="F553" s="31">
        <v>494</v>
      </c>
      <c r="G553" s="84"/>
      <c r="H553" s="31"/>
      <c r="I553" s="31" t="s">
        <v>575</v>
      </c>
      <c r="J553" s="31"/>
      <c r="K553" s="31">
        <v>33</v>
      </c>
    </row>
    <row r="554" spans="1:11">
      <c r="A554" s="31">
        <v>553</v>
      </c>
      <c r="B554" s="31" t="s">
        <v>784</v>
      </c>
      <c r="C554" s="31" t="s">
        <v>794</v>
      </c>
      <c r="D554" s="31" t="s">
        <v>576</v>
      </c>
      <c r="E554" s="31" t="s">
        <v>578</v>
      </c>
      <c r="F554" s="31">
        <v>430</v>
      </c>
      <c r="G554" s="84"/>
      <c r="H554" s="31"/>
      <c r="I554" s="31" t="s">
        <v>575</v>
      </c>
      <c r="J554" s="31"/>
      <c r="K554" s="31">
        <v>33</v>
      </c>
    </row>
    <row r="555" spans="1:11">
      <c r="A555" s="31">
        <v>554</v>
      </c>
      <c r="B555" s="31" t="s">
        <v>784</v>
      </c>
      <c r="C555" s="31" t="s">
        <v>794</v>
      </c>
      <c r="D555" s="31" t="s">
        <v>576</v>
      </c>
      <c r="E555" s="31" t="s">
        <v>584</v>
      </c>
      <c r="F555" s="31">
        <v>521</v>
      </c>
      <c r="G555" s="84"/>
      <c r="H555" s="31"/>
      <c r="I555" s="31" t="s">
        <v>575</v>
      </c>
      <c r="J555" s="31"/>
      <c r="K555" s="31">
        <v>33</v>
      </c>
    </row>
    <row r="556" spans="1:11">
      <c r="A556" s="31">
        <v>555</v>
      </c>
      <c r="B556" s="31" t="s">
        <v>784</v>
      </c>
      <c r="C556" s="31" t="s">
        <v>794</v>
      </c>
      <c r="D556" s="31" t="s">
        <v>576</v>
      </c>
      <c r="E556" s="31" t="s">
        <v>584</v>
      </c>
      <c r="F556" s="31">
        <v>539</v>
      </c>
      <c r="G556" s="84"/>
      <c r="H556" s="31"/>
      <c r="I556" s="31" t="s">
        <v>575</v>
      </c>
      <c r="J556" s="31"/>
      <c r="K556" s="31">
        <v>33</v>
      </c>
    </row>
    <row r="557" spans="1:11">
      <c r="A557" s="31">
        <v>556</v>
      </c>
      <c r="B557" s="31" t="s">
        <v>784</v>
      </c>
      <c r="C557" s="31" t="s">
        <v>795</v>
      </c>
      <c r="D557" s="31" t="s">
        <v>574</v>
      </c>
      <c r="E557" s="31"/>
      <c r="F557" s="31">
        <v>498</v>
      </c>
      <c r="G557" s="84"/>
      <c r="H557" s="31"/>
      <c r="I557" s="31" t="s">
        <v>575</v>
      </c>
      <c r="J557" s="31"/>
      <c r="K557" s="31">
        <v>33</v>
      </c>
    </row>
    <row r="558" spans="1:11">
      <c r="A558" s="31">
        <v>557</v>
      </c>
      <c r="B558" s="31" t="s">
        <v>784</v>
      </c>
      <c r="C558" s="31" t="s">
        <v>795</v>
      </c>
      <c r="D558" s="31" t="s">
        <v>576</v>
      </c>
      <c r="E558" s="31" t="s">
        <v>584</v>
      </c>
      <c r="F558" s="31">
        <v>543</v>
      </c>
      <c r="G558" s="84"/>
      <c r="H558" s="31"/>
      <c r="I558" s="31" t="s">
        <v>575</v>
      </c>
      <c r="J558" s="31"/>
      <c r="K558" s="31">
        <v>33</v>
      </c>
    </row>
    <row r="559" spans="1:11">
      <c r="A559" s="31">
        <v>558</v>
      </c>
      <c r="B559" s="31" t="s">
        <v>784</v>
      </c>
      <c r="C559" s="31" t="s">
        <v>795</v>
      </c>
      <c r="D559" s="31" t="s">
        <v>576</v>
      </c>
      <c r="E559" s="31" t="s">
        <v>584</v>
      </c>
      <c r="F559" s="31">
        <v>567</v>
      </c>
      <c r="G559" s="84"/>
      <c r="H559" s="31"/>
      <c r="I559" s="31" t="s">
        <v>575</v>
      </c>
      <c r="J559" s="31"/>
      <c r="K559" s="31">
        <v>33</v>
      </c>
    </row>
    <row r="560" spans="1:11">
      <c r="A560" s="31">
        <v>559</v>
      </c>
      <c r="B560" s="31" t="s">
        <v>796</v>
      </c>
      <c r="C560" s="31" t="s">
        <v>797</v>
      </c>
      <c r="D560" s="31" t="s">
        <v>574</v>
      </c>
      <c r="E560" s="31"/>
      <c r="F560" s="31">
        <v>486</v>
      </c>
      <c r="G560" s="84"/>
      <c r="H560" s="31"/>
      <c r="I560" s="31" t="s">
        <v>575</v>
      </c>
      <c r="J560" s="31"/>
      <c r="K560" s="31">
        <v>32</v>
      </c>
    </row>
    <row r="561" spans="1:11">
      <c r="A561" s="31">
        <v>560</v>
      </c>
      <c r="B561" s="31" t="s">
        <v>796</v>
      </c>
      <c r="C561" s="31" t="s">
        <v>797</v>
      </c>
      <c r="D561" s="31" t="s">
        <v>576</v>
      </c>
      <c r="E561" s="31" t="s">
        <v>578</v>
      </c>
      <c r="F561" s="31">
        <v>366</v>
      </c>
      <c r="G561" s="84"/>
      <c r="H561" s="31"/>
      <c r="I561" s="31" t="s">
        <v>575</v>
      </c>
      <c r="J561" s="31"/>
      <c r="K561" s="31">
        <v>32</v>
      </c>
    </row>
    <row r="562" spans="1:11">
      <c r="A562" s="31">
        <v>561</v>
      </c>
      <c r="B562" s="31" t="s">
        <v>796</v>
      </c>
      <c r="C562" s="31" t="s">
        <v>797</v>
      </c>
      <c r="D562" s="31" t="s">
        <v>576</v>
      </c>
      <c r="E562" s="31" t="s">
        <v>584</v>
      </c>
      <c r="F562" s="31">
        <v>480</v>
      </c>
      <c r="G562" s="84"/>
      <c r="H562" s="31"/>
      <c r="I562" s="31" t="s">
        <v>575</v>
      </c>
      <c r="J562" s="31"/>
      <c r="K562" s="31">
        <v>32</v>
      </c>
    </row>
    <row r="563" spans="1:11">
      <c r="A563" s="31">
        <v>562</v>
      </c>
      <c r="B563" s="31" t="s">
        <v>796</v>
      </c>
      <c r="C563" s="31" t="s">
        <v>797</v>
      </c>
      <c r="D563" s="31" t="s">
        <v>576</v>
      </c>
      <c r="E563" s="31" t="s">
        <v>584</v>
      </c>
      <c r="F563" s="31">
        <v>523</v>
      </c>
      <c r="G563" s="84"/>
      <c r="H563" s="31"/>
      <c r="I563" s="31" t="s">
        <v>575</v>
      </c>
      <c r="J563" s="31"/>
      <c r="K563" s="31">
        <v>32</v>
      </c>
    </row>
    <row r="564" spans="1:11">
      <c r="A564" s="31">
        <v>563</v>
      </c>
      <c r="B564" s="31" t="s">
        <v>798</v>
      </c>
      <c r="C564" s="31" t="s">
        <v>799</v>
      </c>
      <c r="D564" s="31" t="s">
        <v>574</v>
      </c>
      <c r="E564" s="31"/>
      <c r="F564" s="31">
        <v>497</v>
      </c>
      <c r="G564" s="84"/>
      <c r="H564" s="31"/>
      <c r="I564" s="31" t="s">
        <v>575</v>
      </c>
      <c r="J564" s="31"/>
      <c r="K564" s="31">
        <v>18</v>
      </c>
    </row>
    <row r="565" spans="1:11">
      <c r="A565" s="31">
        <v>564</v>
      </c>
      <c r="B565" s="31" t="s">
        <v>798</v>
      </c>
      <c r="C565" s="31" t="s">
        <v>799</v>
      </c>
      <c r="D565" s="31" t="s">
        <v>576</v>
      </c>
      <c r="E565" s="31" t="s">
        <v>578</v>
      </c>
      <c r="F565" s="31">
        <v>380</v>
      </c>
      <c r="G565" s="84"/>
      <c r="H565" s="31"/>
      <c r="I565" s="31" t="s">
        <v>575</v>
      </c>
      <c r="J565" s="31"/>
      <c r="K565" s="31">
        <v>18</v>
      </c>
    </row>
    <row r="566" spans="1:11">
      <c r="A566" s="31">
        <v>565</v>
      </c>
      <c r="B566" s="31" t="s">
        <v>798</v>
      </c>
      <c r="C566" s="31" t="s">
        <v>799</v>
      </c>
      <c r="D566" s="31" t="s">
        <v>576</v>
      </c>
      <c r="E566" s="31" t="s">
        <v>578</v>
      </c>
      <c r="F566" s="31">
        <v>491</v>
      </c>
      <c r="G566" s="84"/>
      <c r="H566" s="31"/>
      <c r="I566" s="31" t="s">
        <v>575</v>
      </c>
      <c r="J566" s="31"/>
      <c r="K566" s="31">
        <v>18</v>
      </c>
    </row>
    <row r="567" spans="1:11">
      <c r="A567" s="31">
        <v>566</v>
      </c>
      <c r="B567" s="31" t="s">
        <v>798</v>
      </c>
      <c r="C567" s="31" t="s">
        <v>799</v>
      </c>
      <c r="D567" s="31" t="s">
        <v>576</v>
      </c>
      <c r="E567" s="31" t="s">
        <v>578</v>
      </c>
      <c r="F567" s="31">
        <v>533</v>
      </c>
      <c r="G567" s="84"/>
      <c r="H567" s="31"/>
      <c r="I567" s="31" t="s">
        <v>575</v>
      </c>
      <c r="J567" s="31"/>
      <c r="K567" s="31">
        <v>18</v>
      </c>
    </row>
    <row r="568" spans="1:11">
      <c r="A568" s="31">
        <v>567</v>
      </c>
      <c r="B568" s="31" t="s">
        <v>798</v>
      </c>
      <c r="C568" s="31" t="s">
        <v>799</v>
      </c>
      <c r="D568" s="31" t="s">
        <v>576</v>
      </c>
      <c r="E568" s="31" t="s">
        <v>584</v>
      </c>
      <c r="F568" s="31">
        <v>491</v>
      </c>
      <c r="G568" s="84"/>
      <c r="H568" s="31"/>
      <c r="I568" s="31" t="s">
        <v>575</v>
      </c>
      <c r="J568" s="31"/>
      <c r="K568" s="31">
        <v>18</v>
      </c>
    </row>
    <row r="569" spans="1:11">
      <c r="A569" s="31">
        <v>568</v>
      </c>
      <c r="B569" s="31" t="s">
        <v>798</v>
      </c>
      <c r="C569" s="31" t="s">
        <v>799</v>
      </c>
      <c r="D569" s="31" t="s">
        <v>576</v>
      </c>
      <c r="E569" s="31" t="s">
        <v>584</v>
      </c>
      <c r="F569" s="31">
        <v>533</v>
      </c>
      <c r="G569" s="84"/>
      <c r="H569" s="31"/>
      <c r="I569" s="31" t="s">
        <v>575</v>
      </c>
      <c r="J569" s="31"/>
      <c r="K569" s="31">
        <v>18</v>
      </c>
    </row>
    <row r="570" spans="1:11">
      <c r="A570" s="31">
        <v>569</v>
      </c>
      <c r="B570" s="31" t="s">
        <v>798</v>
      </c>
      <c r="C570" s="31" t="s">
        <v>799</v>
      </c>
      <c r="D570" s="31" t="s">
        <v>576</v>
      </c>
      <c r="E570" s="31" t="s">
        <v>581</v>
      </c>
      <c r="F570" s="31">
        <v>533</v>
      </c>
      <c r="G570" s="84"/>
      <c r="H570" s="31"/>
      <c r="I570" s="31" t="s">
        <v>575</v>
      </c>
      <c r="J570" s="31"/>
      <c r="K570" s="31">
        <v>18</v>
      </c>
    </row>
    <row r="571" spans="1:11">
      <c r="A571" s="31">
        <v>570</v>
      </c>
      <c r="B571" s="31" t="s">
        <v>800</v>
      </c>
      <c r="C571" s="31" t="s">
        <v>801</v>
      </c>
      <c r="D571" s="31" t="s">
        <v>574</v>
      </c>
      <c r="E571" s="31"/>
      <c r="F571" s="31">
        <v>494</v>
      </c>
      <c r="G571" s="84"/>
      <c r="H571" s="31"/>
      <c r="I571" s="31" t="s">
        <v>575</v>
      </c>
      <c r="J571" s="31"/>
      <c r="K571" s="31">
        <v>32</v>
      </c>
    </row>
    <row r="572" spans="1:11">
      <c r="A572" s="31">
        <v>571</v>
      </c>
      <c r="B572" s="31" t="s">
        <v>800</v>
      </c>
      <c r="C572" s="31" t="s">
        <v>801</v>
      </c>
      <c r="D572" s="31" t="s">
        <v>576</v>
      </c>
      <c r="E572" s="31" t="s">
        <v>584</v>
      </c>
      <c r="F572" s="31">
        <v>486</v>
      </c>
      <c r="G572" s="84"/>
      <c r="H572" s="31"/>
      <c r="I572" s="31" t="s">
        <v>575</v>
      </c>
      <c r="J572" s="31"/>
      <c r="K572" s="31">
        <v>32</v>
      </c>
    </row>
    <row r="573" spans="1:11">
      <c r="A573" s="31">
        <v>572</v>
      </c>
      <c r="B573" s="31" t="s">
        <v>800</v>
      </c>
      <c r="C573" s="31" t="s">
        <v>801</v>
      </c>
      <c r="D573" s="31" t="s">
        <v>576</v>
      </c>
      <c r="E573" s="31" t="s">
        <v>584</v>
      </c>
      <c r="F573" s="31">
        <v>516</v>
      </c>
      <c r="G573" s="84"/>
      <c r="H573" s="31"/>
      <c r="I573" s="31" t="s">
        <v>575</v>
      </c>
      <c r="J573" s="31"/>
      <c r="K573" s="31">
        <v>32</v>
      </c>
    </row>
    <row r="574" spans="1:11">
      <c r="A574" s="31">
        <v>573</v>
      </c>
      <c r="B574" s="31" t="s">
        <v>800</v>
      </c>
      <c r="C574" s="31" t="s">
        <v>801</v>
      </c>
      <c r="D574" s="31" t="s">
        <v>576</v>
      </c>
      <c r="E574" s="31" t="s">
        <v>581</v>
      </c>
      <c r="F574" s="31">
        <v>515</v>
      </c>
      <c r="G574" s="84"/>
      <c r="H574" s="31"/>
      <c r="I574" s="31" t="s">
        <v>575</v>
      </c>
      <c r="J574" s="31"/>
      <c r="K574" s="31">
        <v>32</v>
      </c>
    </row>
    <row r="575" spans="1:11">
      <c r="A575" s="31">
        <v>574</v>
      </c>
      <c r="B575" s="31" t="s">
        <v>802</v>
      </c>
      <c r="C575" s="31" t="s">
        <v>803</v>
      </c>
      <c r="D575" s="31" t="s">
        <v>574</v>
      </c>
      <c r="E575" s="31"/>
      <c r="F575" s="31">
        <v>504</v>
      </c>
      <c r="G575" s="84"/>
      <c r="H575" s="31"/>
      <c r="I575" s="31" t="s">
        <v>575</v>
      </c>
      <c r="J575" s="31"/>
      <c r="K575" s="31">
        <v>39</v>
      </c>
    </row>
    <row r="576" spans="1:11">
      <c r="A576" s="31">
        <v>575</v>
      </c>
      <c r="B576" s="31" t="s">
        <v>802</v>
      </c>
      <c r="C576" s="31" t="s">
        <v>803</v>
      </c>
      <c r="D576" s="31" t="s">
        <v>576</v>
      </c>
      <c r="E576" s="31" t="s">
        <v>578</v>
      </c>
      <c r="F576" s="31">
        <v>414</v>
      </c>
      <c r="G576" s="84"/>
      <c r="H576" s="31"/>
      <c r="I576" s="31" t="s">
        <v>575</v>
      </c>
      <c r="J576" s="31"/>
      <c r="K576" s="31">
        <v>39</v>
      </c>
    </row>
    <row r="577" spans="1:11">
      <c r="A577" s="31">
        <v>576</v>
      </c>
      <c r="B577" s="31" t="s">
        <v>802</v>
      </c>
      <c r="C577" s="31" t="s">
        <v>803</v>
      </c>
      <c r="D577" s="31" t="s">
        <v>576</v>
      </c>
      <c r="E577" s="31" t="s">
        <v>578</v>
      </c>
      <c r="F577" s="31">
        <v>490</v>
      </c>
      <c r="G577" s="84"/>
      <c r="H577" s="31"/>
      <c r="I577" s="31" t="s">
        <v>575</v>
      </c>
      <c r="J577" s="31"/>
      <c r="K577" s="31">
        <v>39</v>
      </c>
    </row>
    <row r="578" spans="1:11">
      <c r="A578" s="31">
        <v>577</v>
      </c>
      <c r="B578" s="31" t="s">
        <v>802</v>
      </c>
      <c r="C578" s="31" t="s">
        <v>803</v>
      </c>
      <c r="D578" s="31" t="s">
        <v>576</v>
      </c>
      <c r="E578" s="31" t="s">
        <v>581</v>
      </c>
      <c r="F578" s="31">
        <v>490</v>
      </c>
      <c r="G578" s="84"/>
      <c r="H578" s="31"/>
      <c r="I578" s="31" t="s">
        <v>575</v>
      </c>
      <c r="J578" s="31"/>
      <c r="K578" s="31">
        <v>39</v>
      </c>
    </row>
    <row r="579" spans="1:11">
      <c r="A579" s="31">
        <v>578</v>
      </c>
      <c r="B579" s="31" t="s">
        <v>804</v>
      </c>
      <c r="C579" s="31" t="s">
        <v>805</v>
      </c>
      <c r="D579" s="31" t="s">
        <v>574</v>
      </c>
      <c r="E579" s="31"/>
      <c r="F579" s="31">
        <v>499</v>
      </c>
      <c r="G579" s="84"/>
      <c r="H579" s="31"/>
      <c r="I579" s="31" t="s">
        <v>575</v>
      </c>
      <c r="J579" s="31"/>
      <c r="K579" s="31">
        <v>39</v>
      </c>
    </row>
    <row r="580" spans="1:11">
      <c r="A580" s="31">
        <v>579</v>
      </c>
      <c r="B580" s="31" t="s">
        <v>804</v>
      </c>
      <c r="C580" s="31" t="s">
        <v>805</v>
      </c>
      <c r="D580" s="31" t="s">
        <v>576</v>
      </c>
      <c r="E580" s="31" t="s">
        <v>578</v>
      </c>
      <c r="F580" s="31">
        <v>489</v>
      </c>
      <c r="G580" s="84"/>
      <c r="H580" s="31"/>
      <c r="I580" s="31" t="s">
        <v>575</v>
      </c>
      <c r="J580" s="31"/>
      <c r="K580" s="31">
        <v>39</v>
      </c>
    </row>
    <row r="581" spans="1:11">
      <c r="A581" s="31">
        <v>580</v>
      </c>
      <c r="B581" s="31" t="s">
        <v>804</v>
      </c>
      <c r="C581" s="31" t="s">
        <v>805</v>
      </c>
      <c r="D581" s="31" t="s">
        <v>576</v>
      </c>
      <c r="E581" s="31" t="s">
        <v>581</v>
      </c>
      <c r="F581" s="31">
        <v>489</v>
      </c>
      <c r="G581" s="84"/>
      <c r="H581" s="31"/>
      <c r="I581" s="31" t="s">
        <v>575</v>
      </c>
      <c r="J581" s="31"/>
      <c r="K581" s="31">
        <v>39</v>
      </c>
    </row>
    <row r="582" spans="1:11">
      <c r="A582" s="31">
        <v>581</v>
      </c>
      <c r="B582" s="31" t="s">
        <v>806</v>
      </c>
      <c r="C582" s="31" t="s">
        <v>807</v>
      </c>
      <c r="D582" s="31" t="s">
        <v>574</v>
      </c>
      <c r="E582" s="31"/>
      <c r="F582" s="31">
        <v>502</v>
      </c>
      <c r="G582" s="84"/>
      <c r="H582" s="31"/>
      <c r="I582" s="31" t="s">
        <v>575</v>
      </c>
      <c r="J582" s="31"/>
      <c r="K582" s="31">
        <v>39</v>
      </c>
    </row>
    <row r="583" spans="1:11">
      <c r="A583" s="31">
        <v>582</v>
      </c>
      <c r="B583" s="31" t="s">
        <v>806</v>
      </c>
      <c r="C583" s="31" t="s">
        <v>807</v>
      </c>
      <c r="D583" s="31" t="s">
        <v>576</v>
      </c>
      <c r="E583" s="31" t="s">
        <v>578</v>
      </c>
      <c r="F583" s="31">
        <v>416</v>
      </c>
      <c r="G583" s="84"/>
      <c r="H583" s="31"/>
      <c r="I583" s="31" t="s">
        <v>575</v>
      </c>
      <c r="J583" s="31"/>
      <c r="K583" s="31">
        <v>39</v>
      </c>
    </row>
    <row r="584" spans="1:11">
      <c r="A584" s="31">
        <v>583</v>
      </c>
      <c r="B584" s="31" t="s">
        <v>806</v>
      </c>
      <c r="C584" s="31" t="s">
        <v>807</v>
      </c>
      <c r="D584" s="31" t="s">
        <v>576</v>
      </c>
      <c r="E584" s="31" t="s">
        <v>578</v>
      </c>
      <c r="F584" s="31">
        <v>490</v>
      </c>
      <c r="G584" s="84"/>
      <c r="H584" s="31"/>
      <c r="I584" s="31" t="s">
        <v>575</v>
      </c>
      <c r="J584" s="31"/>
      <c r="K584" s="31">
        <v>39</v>
      </c>
    </row>
    <row r="585" spans="1:11">
      <c r="A585" s="31">
        <v>584</v>
      </c>
      <c r="B585" s="31" t="s">
        <v>806</v>
      </c>
      <c r="C585" s="31" t="s">
        <v>807</v>
      </c>
      <c r="D585" s="31" t="s">
        <v>576</v>
      </c>
      <c r="E585" s="31" t="s">
        <v>581</v>
      </c>
      <c r="F585" s="31">
        <v>490</v>
      </c>
      <c r="G585" s="84"/>
      <c r="H585" s="31"/>
      <c r="I585" s="31" t="s">
        <v>575</v>
      </c>
      <c r="J585" s="31"/>
      <c r="K585" s="31">
        <v>39</v>
      </c>
    </row>
    <row r="586" spans="1:11">
      <c r="A586" s="31">
        <v>585</v>
      </c>
      <c r="B586" s="31" t="s">
        <v>806</v>
      </c>
      <c r="C586" s="31" t="s">
        <v>808</v>
      </c>
      <c r="D586" s="31" t="s">
        <v>574</v>
      </c>
      <c r="E586" s="31"/>
      <c r="F586" s="31">
        <v>501</v>
      </c>
      <c r="G586" s="84"/>
      <c r="H586" s="31"/>
      <c r="I586" s="31" t="s">
        <v>575</v>
      </c>
      <c r="J586" s="31"/>
      <c r="K586" s="31">
        <v>39</v>
      </c>
    </row>
    <row r="587" spans="1:11">
      <c r="A587" s="31">
        <v>586</v>
      </c>
      <c r="B587" s="31" t="s">
        <v>806</v>
      </c>
      <c r="C587" s="31" t="s">
        <v>808</v>
      </c>
      <c r="D587" s="31" t="s">
        <v>576</v>
      </c>
      <c r="E587" s="31" t="s">
        <v>578</v>
      </c>
      <c r="F587" s="31">
        <v>418</v>
      </c>
      <c r="G587" s="84"/>
      <c r="H587" s="31"/>
      <c r="I587" s="31" t="s">
        <v>575</v>
      </c>
      <c r="J587" s="31"/>
      <c r="K587" s="31">
        <v>39</v>
      </c>
    </row>
    <row r="588" spans="1:11">
      <c r="A588" s="31">
        <v>587</v>
      </c>
      <c r="B588" s="31" t="s">
        <v>806</v>
      </c>
      <c r="C588" s="31" t="s">
        <v>808</v>
      </c>
      <c r="D588" s="31" t="s">
        <v>576</v>
      </c>
      <c r="E588" s="31" t="s">
        <v>578</v>
      </c>
      <c r="F588" s="31">
        <v>490</v>
      </c>
      <c r="G588" s="84"/>
      <c r="H588" s="31"/>
      <c r="I588" s="31" t="s">
        <v>575</v>
      </c>
      <c r="J588" s="31"/>
      <c r="K588" s="31">
        <v>39</v>
      </c>
    </row>
    <row r="589" spans="1:11">
      <c r="A589" s="31">
        <v>588</v>
      </c>
      <c r="B589" s="31" t="s">
        <v>806</v>
      </c>
      <c r="C589" s="31" t="s">
        <v>808</v>
      </c>
      <c r="D589" s="31" t="s">
        <v>576</v>
      </c>
      <c r="E589" s="31" t="s">
        <v>581</v>
      </c>
      <c r="F589" s="31">
        <v>490</v>
      </c>
      <c r="G589" s="84"/>
      <c r="H589" s="31"/>
      <c r="I589" s="31" t="s">
        <v>575</v>
      </c>
      <c r="J589" s="31"/>
      <c r="K589" s="31">
        <v>39</v>
      </c>
    </row>
    <row r="590" spans="1:11">
      <c r="A590" s="31">
        <v>589</v>
      </c>
      <c r="B590" s="31" t="s">
        <v>806</v>
      </c>
      <c r="C590" s="31" t="s">
        <v>809</v>
      </c>
      <c r="D590" s="31" t="s">
        <v>574</v>
      </c>
      <c r="E590" s="31"/>
      <c r="F590" s="31">
        <v>500</v>
      </c>
      <c r="G590" s="84"/>
      <c r="H590" s="31"/>
      <c r="I590" s="31" t="s">
        <v>575</v>
      </c>
      <c r="J590" s="31"/>
      <c r="K590" s="31">
        <v>39</v>
      </c>
    </row>
    <row r="591" spans="1:11">
      <c r="A591" s="31">
        <v>590</v>
      </c>
      <c r="B591" s="31" t="s">
        <v>806</v>
      </c>
      <c r="C591" s="31" t="s">
        <v>809</v>
      </c>
      <c r="D591" s="31" t="s">
        <v>576</v>
      </c>
      <c r="E591" s="31" t="s">
        <v>578</v>
      </c>
      <c r="F591" s="31">
        <v>426</v>
      </c>
      <c r="G591" s="84"/>
      <c r="H591" s="31"/>
      <c r="I591" s="31" t="s">
        <v>575</v>
      </c>
      <c r="J591" s="31"/>
      <c r="K591" s="31">
        <v>39</v>
      </c>
    </row>
    <row r="592" spans="1:11">
      <c r="A592" s="31">
        <v>591</v>
      </c>
      <c r="B592" s="31" t="s">
        <v>806</v>
      </c>
      <c r="C592" s="31" t="s">
        <v>809</v>
      </c>
      <c r="D592" s="31" t="s">
        <v>576</v>
      </c>
      <c r="E592" s="31" t="s">
        <v>578</v>
      </c>
      <c r="F592" s="31">
        <v>490</v>
      </c>
      <c r="G592" s="84"/>
      <c r="H592" s="31"/>
      <c r="I592" s="31" t="s">
        <v>575</v>
      </c>
      <c r="J592" s="31"/>
      <c r="K592" s="31">
        <v>39</v>
      </c>
    </row>
    <row r="593" spans="1:11">
      <c r="A593" s="31">
        <v>592</v>
      </c>
      <c r="B593" s="31" t="s">
        <v>806</v>
      </c>
      <c r="C593" s="31" t="s">
        <v>809</v>
      </c>
      <c r="D593" s="31" t="s">
        <v>576</v>
      </c>
      <c r="E593" s="31" t="s">
        <v>581</v>
      </c>
      <c r="F593" s="31">
        <v>490</v>
      </c>
      <c r="G593" s="84"/>
      <c r="H593" s="31"/>
      <c r="I593" s="31" t="s">
        <v>575</v>
      </c>
      <c r="J593" s="31"/>
      <c r="K593" s="31">
        <v>39</v>
      </c>
    </row>
    <row r="594" spans="1:11">
      <c r="A594" s="31">
        <v>593</v>
      </c>
      <c r="B594" s="31" t="s">
        <v>810</v>
      </c>
      <c r="C594" s="31" t="s">
        <v>811</v>
      </c>
      <c r="D594" s="31" t="s">
        <v>574</v>
      </c>
      <c r="E594" s="31"/>
      <c r="F594" s="31">
        <v>540</v>
      </c>
      <c r="G594" s="84"/>
      <c r="H594" s="31"/>
      <c r="I594" s="31" t="s">
        <v>575</v>
      </c>
      <c r="J594" s="31"/>
      <c r="K594" s="31">
        <v>29</v>
      </c>
    </row>
    <row r="595" spans="1:11">
      <c r="A595" s="31">
        <v>594</v>
      </c>
      <c r="B595" s="31" t="s">
        <v>810</v>
      </c>
      <c r="C595" s="31" t="s">
        <v>811</v>
      </c>
      <c r="D595" s="31" t="s">
        <v>576</v>
      </c>
      <c r="E595" s="31" t="s">
        <v>578</v>
      </c>
      <c r="F595" s="31">
        <v>535</v>
      </c>
      <c r="G595" s="84"/>
      <c r="H595" s="31"/>
      <c r="I595" s="31" t="s">
        <v>575</v>
      </c>
      <c r="J595" s="31"/>
      <c r="K595" s="31">
        <v>29</v>
      </c>
    </row>
    <row r="596" spans="1:11">
      <c r="A596" s="31">
        <v>595</v>
      </c>
      <c r="B596" s="31" t="s">
        <v>810</v>
      </c>
      <c r="C596" s="31" t="s">
        <v>811</v>
      </c>
      <c r="D596" s="31" t="s">
        <v>576</v>
      </c>
      <c r="E596" s="31" t="s">
        <v>581</v>
      </c>
      <c r="F596" s="31">
        <v>615</v>
      </c>
      <c r="G596" s="84"/>
      <c r="H596" s="31"/>
      <c r="I596" s="31" t="s">
        <v>575</v>
      </c>
      <c r="J596" s="31"/>
      <c r="K596" s="31">
        <v>29</v>
      </c>
    </row>
    <row r="597" spans="1:11">
      <c r="A597" s="31">
        <v>596</v>
      </c>
      <c r="B597" s="31" t="s">
        <v>812</v>
      </c>
      <c r="C597" s="31" t="s">
        <v>813</v>
      </c>
      <c r="D597" s="31" t="s">
        <v>574</v>
      </c>
      <c r="E597" s="31"/>
      <c r="F597" s="31">
        <v>524</v>
      </c>
      <c r="G597" s="84"/>
      <c r="H597" s="31"/>
      <c r="I597" s="31" t="s">
        <v>575</v>
      </c>
      <c r="J597" s="31"/>
      <c r="K597" s="31">
        <v>22</v>
      </c>
    </row>
    <row r="598" spans="1:11">
      <c r="A598" s="31">
        <v>597</v>
      </c>
      <c r="B598" s="31" t="s">
        <v>812</v>
      </c>
      <c r="C598" s="31" t="s">
        <v>813</v>
      </c>
      <c r="D598" s="31" t="s">
        <v>576</v>
      </c>
      <c r="E598" s="31" t="s">
        <v>578</v>
      </c>
      <c r="F598" s="31">
        <v>530</v>
      </c>
      <c r="G598" s="84"/>
      <c r="H598" s="31"/>
      <c r="I598" s="31" t="s">
        <v>575</v>
      </c>
      <c r="J598" s="31"/>
      <c r="K598" s="31">
        <v>22</v>
      </c>
    </row>
    <row r="599" spans="1:11">
      <c r="A599" s="31">
        <v>598</v>
      </c>
      <c r="B599" s="31" t="s">
        <v>812</v>
      </c>
      <c r="C599" s="31" t="s">
        <v>813</v>
      </c>
      <c r="D599" s="31" t="s">
        <v>576</v>
      </c>
      <c r="E599" s="31" t="s">
        <v>581</v>
      </c>
      <c r="F599" s="31">
        <v>598</v>
      </c>
      <c r="G599" s="84"/>
      <c r="H599" s="31"/>
      <c r="I599" s="31" t="s">
        <v>575</v>
      </c>
      <c r="J599" s="31"/>
      <c r="K599" s="31">
        <v>22</v>
      </c>
    </row>
    <row r="600" spans="1:11">
      <c r="A600" s="31">
        <v>599</v>
      </c>
      <c r="B600" s="31" t="s">
        <v>814</v>
      </c>
      <c r="C600" s="31" t="s">
        <v>662</v>
      </c>
      <c r="D600" s="31" t="s">
        <v>574</v>
      </c>
      <c r="E600" s="31"/>
      <c r="F600" s="31">
        <v>504</v>
      </c>
      <c r="G600" s="84"/>
      <c r="H600" s="31"/>
      <c r="I600" s="31" t="s">
        <v>575</v>
      </c>
      <c r="J600" s="31"/>
      <c r="K600" s="31">
        <v>5</v>
      </c>
    </row>
    <row r="601" spans="1:11">
      <c r="A601" s="31">
        <v>600</v>
      </c>
      <c r="B601" s="31" t="s">
        <v>814</v>
      </c>
      <c r="C601" s="31" t="s">
        <v>662</v>
      </c>
      <c r="D601" s="31" t="s">
        <v>576</v>
      </c>
      <c r="E601" s="31" t="s">
        <v>578</v>
      </c>
      <c r="F601" s="31">
        <v>363</v>
      </c>
      <c r="G601" s="84"/>
      <c r="H601" s="31"/>
      <c r="I601" s="31" t="s">
        <v>575</v>
      </c>
      <c r="J601" s="31"/>
      <c r="K601" s="31">
        <v>5</v>
      </c>
    </row>
    <row r="602" spans="1:11">
      <c r="A602" s="31">
        <v>601</v>
      </c>
      <c r="B602" s="31" t="s">
        <v>814</v>
      </c>
      <c r="C602" s="31" t="s">
        <v>662</v>
      </c>
      <c r="D602" s="31" t="s">
        <v>576</v>
      </c>
      <c r="E602" s="31" t="s">
        <v>578</v>
      </c>
      <c r="F602" s="31">
        <v>441</v>
      </c>
      <c r="G602" s="84"/>
      <c r="H602" s="31"/>
      <c r="I602" s="31" t="s">
        <v>575</v>
      </c>
      <c r="J602" s="31"/>
      <c r="K602" s="31">
        <v>5</v>
      </c>
    </row>
    <row r="603" spans="1:11">
      <c r="A603" s="31">
        <v>602</v>
      </c>
      <c r="B603" s="31" t="s">
        <v>814</v>
      </c>
      <c r="C603" s="31" t="s">
        <v>662</v>
      </c>
      <c r="D603" s="31" t="s">
        <v>576</v>
      </c>
      <c r="E603" s="31" t="s">
        <v>584</v>
      </c>
      <c r="F603" s="31">
        <v>529</v>
      </c>
      <c r="G603" s="84"/>
      <c r="H603" s="31"/>
      <c r="I603" s="31" t="s">
        <v>575</v>
      </c>
      <c r="J603" s="31"/>
      <c r="K603" s="31">
        <v>5</v>
      </c>
    </row>
    <row r="604" spans="1:11">
      <c r="A604" s="31">
        <v>603</v>
      </c>
      <c r="B604" s="31" t="s">
        <v>814</v>
      </c>
      <c r="C604" s="31" t="s">
        <v>662</v>
      </c>
      <c r="D604" s="31" t="s">
        <v>576</v>
      </c>
      <c r="E604" s="31" t="s">
        <v>584</v>
      </c>
      <c r="F604" s="31">
        <v>567</v>
      </c>
      <c r="G604" s="84"/>
      <c r="H604" s="31"/>
      <c r="I604" s="31" t="s">
        <v>575</v>
      </c>
      <c r="J604" s="31"/>
      <c r="K604" s="31">
        <v>5</v>
      </c>
    </row>
    <row r="605" spans="1:11">
      <c r="A605" s="31">
        <v>604</v>
      </c>
      <c r="B605" s="31" t="s">
        <v>815</v>
      </c>
      <c r="C605" s="31" t="s">
        <v>816</v>
      </c>
      <c r="D605" s="31" t="s">
        <v>574</v>
      </c>
      <c r="E605" s="31"/>
      <c r="F605" s="31">
        <v>498</v>
      </c>
      <c r="G605" s="84"/>
      <c r="H605" s="31"/>
      <c r="I605" s="31" t="s">
        <v>575</v>
      </c>
      <c r="J605" s="31"/>
      <c r="K605" s="31">
        <v>5</v>
      </c>
    </row>
    <row r="606" spans="1:11">
      <c r="A606" s="31">
        <v>605</v>
      </c>
      <c r="B606" s="31" t="s">
        <v>815</v>
      </c>
      <c r="C606" s="31" t="s">
        <v>816</v>
      </c>
      <c r="D606" s="31" t="s">
        <v>576</v>
      </c>
      <c r="E606" s="31" t="s">
        <v>578</v>
      </c>
      <c r="F606" s="31">
        <v>444</v>
      </c>
      <c r="G606" s="84"/>
      <c r="H606" s="31"/>
      <c r="I606" s="31" t="s">
        <v>575</v>
      </c>
      <c r="J606" s="31"/>
      <c r="K606" s="31">
        <v>5</v>
      </c>
    </row>
    <row r="607" spans="1:11">
      <c r="A607" s="31">
        <v>606</v>
      </c>
      <c r="B607" s="31" t="s">
        <v>815</v>
      </c>
      <c r="C607" s="31" t="s">
        <v>816</v>
      </c>
      <c r="D607" s="31" t="s">
        <v>576</v>
      </c>
      <c r="E607" s="31" t="s">
        <v>578</v>
      </c>
      <c r="F607" s="31">
        <v>528</v>
      </c>
      <c r="G607" s="84"/>
      <c r="H607" s="31"/>
      <c r="I607" s="31" t="s">
        <v>575</v>
      </c>
      <c r="J607" s="31"/>
      <c r="K607" s="31">
        <v>5</v>
      </c>
    </row>
    <row r="608" spans="1:11">
      <c r="A608" s="31">
        <v>607</v>
      </c>
      <c r="B608" s="31" t="s">
        <v>815</v>
      </c>
      <c r="C608" s="31" t="s">
        <v>816</v>
      </c>
      <c r="D608" s="31" t="s">
        <v>576</v>
      </c>
      <c r="E608" s="31" t="s">
        <v>578</v>
      </c>
      <c r="F608" s="31">
        <v>560</v>
      </c>
      <c r="G608" s="84"/>
      <c r="H608" s="31"/>
      <c r="I608" s="31" t="s">
        <v>575</v>
      </c>
      <c r="J608" s="31"/>
      <c r="K608" s="31">
        <v>5</v>
      </c>
    </row>
    <row r="609" spans="1:11">
      <c r="A609" s="31">
        <v>608</v>
      </c>
      <c r="B609" s="31" t="s">
        <v>815</v>
      </c>
      <c r="C609" s="31" t="s">
        <v>816</v>
      </c>
      <c r="D609" s="31" t="s">
        <v>576</v>
      </c>
      <c r="E609" s="31" t="s">
        <v>584</v>
      </c>
      <c r="F609" s="31">
        <v>526</v>
      </c>
      <c r="G609" s="84"/>
      <c r="H609" s="31"/>
      <c r="I609" s="31" t="s">
        <v>575</v>
      </c>
      <c r="J609" s="31"/>
      <c r="K609" s="31">
        <v>5</v>
      </c>
    </row>
    <row r="610" spans="1:11">
      <c r="A610" s="31">
        <v>609</v>
      </c>
      <c r="B610" s="31" t="s">
        <v>815</v>
      </c>
      <c r="C610" s="31" t="s">
        <v>816</v>
      </c>
      <c r="D610" s="31" t="s">
        <v>576</v>
      </c>
      <c r="E610" s="31" t="s">
        <v>584</v>
      </c>
      <c r="F610" s="31">
        <v>561</v>
      </c>
      <c r="G610" s="84"/>
      <c r="H610" s="31"/>
      <c r="I610" s="31" t="s">
        <v>575</v>
      </c>
      <c r="J610" s="31"/>
      <c r="K610" s="31">
        <v>5</v>
      </c>
    </row>
    <row r="611" spans="1:11">
      <c r="A611" s="31">
        <v>610</v>
      </c>
      <c r="B611" s="31" t="s">
        <v>815</v>
      </c>
      <c r="C611" s="31" t="s">
        <v>817</v>
      </c>
      <c r="D611" s="31" t="s">
        <v>574</v>
      </c>
      <c r="E611" s="31"/>
      <c r="F611" s="31">
        <v>504</v>
      </c>
      <c r="G611" s="84"/>
      <c r="H611" s="31"/>
      <c r="I611" s="31" t="s">
        <v>575</v>
      </c>
      <c r="J611" s="31"/>
      <c r="K611" s="31">
        <v>5</v>
      </c>
    </row>
    <row r="612" spans="1:11">
      <c r="A612" s="31">
        <v>611</v>
      </c>
      <c r="B612" s="31" t="s">
        <v>815</v>
      </c>
      <c r="C612" s="31" t="s">
        <v>817</v>
      </c>
      <c r="D612" s="31" t="s">
        <v>576</v>
      </c>
      <c r="E612" s="31" t="s">
        <v>578</v>
      </c>
      <c r="F612" s="31">
        <v>449</v>
      </c>
      <c r="G612" s="84"/>
      <c r="H612" s="31"/>
      <c r="I612" s="31" t="s">
        <v>575</v>
      </c>
      <c r="J612" s="31"/>
      <c r="K612" s="31">
        <v>5</v>
      </c>
    </row>
    <row r="613" spans="1:11">
      <c r="A613" s="31">
        <v>612</v>
      </c>
      <c r="B613" s="31" t="s">
        <v>815</v>
      </c>
      <c r="C613" s="31" t="s">
        <v>817</v>
      </c>
      <c r="D613" s="31" t="s">
        <v>576</v>
      </c>
      <c r="E613" s="31" t="s">
        <v>584</v>
      </c>
      <c r="F613" s="31">
        <v>527</v>
      </c>
      <c r="G613" s="84"/>
      <c r="H613" s="31"/>
      <c r="I613" s="31" t="s">
        <v>575</v>
      </c>
      <c r="J613" s="31"/>
      <c r="K613" s="31">
        <v>5</v>
      </c>
    </row>
    <row r="614" spans="1:11">
      <c r="A614" s="31">
        <v>613</v>
      </c>
      <c r="B614" s="31" t="s">
        <v>815</v>
      </c>
      <c r="C614" s="31" t="s">
        <v>817</v>
      </c>
      <c r="D614" s="31" t="s">
        <v>576</v>
      </c>
      <c r="E614" s="31" t="s">
        <v>584</v>
      </c>
      <c r="F614" s="31">
        <v>562</v>
      </c>
      <c r="G614" s="84"/>
      <c r="H614" s="31"/>
      <c r="I614" s="31" t="s">
        <v>575</v>
      </c>
      <c r="J614" s="31"/>
      <c r="K614" s="31">
        <v>5</v>
      </c>
    </row>
    <row r="615" spans="1:11">
      <c r="A615" s="31">
        <v>614</v>
      </c>
      <c r="B615" s="31" t="s">
        <v>818</v>
      </c>
      <c r="C615" s="31" t="s">
        <v>819</v>
      </c>
      <c r="D615" s="31" t="s">
        <v>574</v>
      </c>
      <c r="E615" s="31"/>
      <c r="F615" s="31">
        <v>492</v>
      </c>
      <c r="G615" s="84"/>
      <c r="H615" s="31"/>
      <c r="I615" s="31" t="s">
        <v>575</v>
      </c>
      <c r="J615" s="31"/>
      <c r="K615" s="31">
        <v>32</v>
      </c>
    </row>
    <row r="616" spans="1:11">
      <c r="A616" s="31">
        <v>615</v>
      </c>
      <c r="B616" s="31" t="s">
        <v>818</v>
      </c>
      <c r="C616" s="31" t="s">
        <v>819</v>
      </c>
      <c r="D616" s="31" t="s">
        <v>576</v>
      </c>
      <c r="E616" s="31" t="s">
        <v>578</v>
      </c>
      <c r="F616" s="31">
        <v>347</v>
      </c>
      <c r="G616" s="84"/>
      <c r="H616" s="31"/>
      <c r="I616" s="31" t="s">
        <v>575</v>
      </c>
      <c r="J616" s="31"/>
      <c r="K616" s="31">
        <v>32</v>
      </c>
    </row>
    <row r="617" spans="1:11">
      <c r="A617" s="31">
        <v>616</v>
      </c>
      <c r="B617" s="31" t="s">
        <v>818</v>
      </c>
      <c r="C617" s="31" t="s">
        <v>819</v>
      </c>
      <c r="D617" s="31" t="s">
        <v>576</v>
      </c>
      <c r="E617" s="31" t="s">
        <v>578</v>
      </c>
      <c r="F617" s="31">
        <v>464</v>
      </c>
      <c r="G617" s="84"/>
      <c r="H617" s="31"/>
      <c r="I617" s="31" t="s">
        <v>575</v>
      </c>
      <c r="J617" s="31"/>
      <c r="K617" s="31">
        <v>32</v>
      </c>
    </row>
    <row r="618" spans="1:11">
      <c r="A618" s="31">
        <v>617</v>
      </c>
      <c r="B618" s="31" t="s">
        <v>818</v>
      </c>
      <c r="C618" s="31" t="s">
        <v>819</v>
      </c>
      <c r="D618" s="31" t="s">
        <v>576</v>
      </c>
      <c r="E618" s="31" t="s">
        <v>584</v>
      </c>
      <c r="F618" s="31">
        <v>457</v>
      </c>
      <c r="G618" s="84"/>
      <c r="H618" s="31"/>
      <c r="I618" s="31" t="s">
        <v>575</v>
      </c>
      <c r="J618" s="31"/>
      <c r="K618" s="31">
        <v>32</v>
      </c>
    </row>
    <row r="619" spans="1:11">
      <c r="A619" s="31">
        <v>618</v>
      </c>
      <c r="B619" s="31" t="s">
        <v>818</v>
      </c>
      <c r="C619" s="31" t="s">
        <v>819</v>
      </c>
      <c r="D619" s="31" t="s">
        <v>576</v>
      </c>
      <c r="E619" s="31" t="s">
        <v>584</v>
      </c>
      <c r="F619" s="31">
        <v>519</v>
      </c>
      <c r="G619" s="84"/>
      <c r="H619" s="31"/>
      <c r="I619" s="31" t="s">
        <v>575</v>
      </c>
      <c r="J619" s="31"/>
      <c r="K619" s="31">
        <v>32</v>
      </c>
    </row>
    <row r="620" spans="1:11">
      <c r="A620" s="31">
        <v>619</v>
      </c>
      <c r="B620" s="31" t="s">
        <v>820</v>
      </c>
      <c r="C620" s="31" t="s">
        <v>821</v>
      </c>
      <c r="D620" s="31" t="s">
        <v>574</v>
      </c>
      <c r="E620" s="31"/>
      <c r="F620" s="31">
        <v>477</v>
      </c>
      <c r="G620" s="84"/>
      <c r="H620" s="31"/>
      <c r="I620" s="31" t="s">
        <v>575</v>
      </c>
      <c r="J620" s="31"/>
      <c r="K620" s="31">
        <v>32</v>
      </c>
    </row>
    <row r="621" spans="1:11">
      <c r="A621" s="31">
        <v>620</v>
      </c>
      <c r="B621" s="31" t="s">
        <v>820</v>
      </c>
      <c r="C621" s="31" t="s">
        <v>821</v>
      </c>
      <c r="D621" s="31" t="s">
        <v>576</v>
      </c>
      <c r="E621" s="31" t="s">
        <v>578</v>
      </c>
      <c r="F621" s="31">
        <v>355</v>
      </c>
      <c r="G621" s="84"/>
      <c r="H621" s="31"/>
      <c r="I621" s="31" t="s">
        <v>575</v>
      </c>
      <c r="J621" s="31"/>
      <c r="K621" s="31">
        <v>32</v>
      </c>
    </row>
    <row r="622" spans="1:11">
      <c r="A622" s="31">
        <v>621</v>
      </c>
      <c r="B622" s="31" t="s">
        <v>820</v>
      </c>
      <c r="C622" s="31" t="s">
        <v>821</v>
      </c>
      <c r="D622" s="31" t="s">
        <v>576</v>
      </c>
      <c r="E622" s="31" t="s">
        <v>578</v>
      </c>
      <c r="F622" s="31">
        <v>483</v>
      </c>
      <c r="G622" s="84"/>
      <c r="H622" s="31"/>
      <c r="I622" s="31" t="s">
        <v>575</v>
      </c>
      <c r="J622" s="31"/>
      <c r="K622" s="31">
        <v>32</v>
      </c>
    </row>
    <row r="623" spans="1:11">
      <c r="A623" s="31">
        <v>622</v>
      </c>
      <c r="B623" s="31" t="s">
        <v>820</v>
      </c>
      <c r="C623" s="31" t="s">
        <v>821</v>
      </c>
      <c r="D623" s="31" t="s">
        <v>576</v>
      </c>
      <c r="E623" s="31" t="s">
        <v>584</v>
      </c>
      <c r="F623" s="31">
        <v>470</v>
      </c>
      <c r="G623" s="84"/>
      <c r="H623" s="31"/>
      <c r="I623" s="31" t="s">
        <v>575</v>
      </c>
      <c r="J623" s="31"/>
      <c r="K623" s="31">
        <v>32</v>
      </c>
    </row>
    <row r="624" spans="1:11">
      <c r="A624" s="31">
        <v>623</v>
      </c>
      <c r="B624" s="31" t="s">
        <v>820</v>
      </c>
      <c r="C624" s="31" t="s">
        <v>821</v>
      </c>
      <c r="D624" s="31" t="s">
        <v>576</v>
      </c>
      <c r="E624" s="31" t="s">
        <v>584</v>
      </c>
      <c r="F624" s="31">
        <v>514</v>
      </c>
      <c r="G624" s="84"/>
      <c r="H624" s="31"/>
      <c r="I624" s="31" t="s">
        <v>575</v>
      </c>
      <c r="J624" s="31"/>
      <c r="K624" s="31">
        <v>32</v>
      </c>
    </row>
    <row r="625" spans="1:11">
      <c r="A625" s="31">
        <v>624</v>
      </c>
      <c r="B625" s="31" t="s">
        <v>820</v>
      </c>
      <c r="C625" s="31" t="s">
        <v>822</v>
      </c>
      <c r="D625" s="31" t="s">
        <v>574</v>
      </c>
      <c r="E625" s="31"/>
      <c r="F625" s="31">
        <v>492</v>
      </c>
      <c r="G625" s="84"/>
      <c r="H625" s="31"/>
      <c r="I625" s="31" t="s">
        <v>575</v>
      </c>
      <c r="J625" s="31"/>
      <c r="K625" s="31">
        <v>32</v>
      </c>
    </row>
    <row r="626" spans="1:11">
      <c r="A626" s="31">
        <v>625</v>
      </c>
      <c r="B626" s="31" t="s">
        <v>820</v>
      </c>
      <c r="C626" s="31" t="s">
        <v>822</v>
      </c>
      <c r="D626" s="31" t="s">
        <v>576</v>
      </c>
      <c r="E626" s="31" t="s">
        <v>578</v>
      </c>
      <c r="F626" s="31">
        <v>404</v>
      </c>
      <c r="G626" s="84"/>
      <c r="H626" s="31"/>
      <c r="I626" s="31" t="s">
        <v>575</v>
      </c>
      <c r="J626" s="31"/>
      <c r="K626" s="31">
        <v>32</v>
      </c>
    </row>
    <row r="627" spans="1:11">
      <c r="A627" s="31">
        <v>626</v>
      </c>
      <c r="B627" s="31" t="s">
        <v>820</v>
      </c>
      <c r="C627" s="31" t="s">
        <v>822</v>
      </c>
      <c r="D627" s="31" t="s">
        <v>576</v>
      </c>
      <c r="E627" s="31" t="s">
        <v>584</v>
      </c>
      <c r="F627" s="31">
        <v>473</v>
      </c>
      <c r="G627" s="84"/>
      <c r="H627" s="31"/>
      <c r="I627" s="31" t="s">
        <v>575</v>
      </c>
      <c r="J627" s="31"/>
      <c r="K627" s="31">
        <v>32</v>
      </c>
    </row>
    <row r="628" spans="1:11">
      <c r="A628" s="31">
        <v>627</v>
      </c>
      <c r="B628" s="31" t="s">
        <v>820</v>
      </c>
      <c r="C628" s="31" t="s">
        <v>822</v>
      </c>
      <c r="D628" s="31" t="s">
        <v>576</v>
      </c>
      <c r="E628" s="31" t="s">
        <v>584</v>
      </c>
      <c r="F628" s="31">
        <v>518</v>
      </c>
      <c r="G628" s="84"/>
      <c r="H628" s="31"/>
      <c r="I628" s="31" t="s">
        <v>575</v>
      </c>
      <c r="J628" s="31"/>
      <c r="K628" s="31">
        <v>32</v>
      </c>
    </row>
    <row r="629" spans="1:11">
      <c r="A629" s="31">
        <v>628</v>
      </c>
      <c r="B629" s="31" t="s">
        <v>820</v>
      </c>
      <c r="C629" s="31" t="s">
        <v>823</v>
      </c>
      <c r="D629" s="31" t="s">
        <v>574</v>
      </c>
      <c r="E629" s="31"/>
      <c r="F629" s="31">
        <v>498</v>
      </c>
      <c r="G629" s="84"/>
      <c r="H629" s="31"/>
      <c r="I629" s="31" t="s">
        <v>575</v>
      </c>
      <c r="J629" s="31"/>
      <c r="K629" s="31">
        <v>32</v>
      </c>
    </row>
    <row r="630" spans="1:11">
      <c r="A630" s="31">
        <v>629</v>
      </c>
      <c r="B630" s="31" t="s">
        <v>820</v>
      </c>
      <c r="C630" s="31" t="s">
        <v>823</v>
      </c>
      <c r="D630" s="31" t="s">
        <v>576</v>
      </c>
      <c r="E630" s="31" t="s">
        <v>584</v>
      </c>
      <c r="F630" s="31">
        <v>462</v>
      </c>
      <c r="G630" s="84"/>
      <c r="H630" s="31"/>
      <c r="I630" s="31" t="s">
        <v>575</v>
      </c>
      <c r="J630" s="31"/>
      <c r="K630" s="31">
        <v>32</v>
      </c>
    </row>
    <row r="631" spans="1:11">
      <c r="A631" s="31">
        <v>630</v>
      </c>
      <c r="B631" s="31" t="s">
        <v>820</v>
      </c>
      <c r="C631" s="31" t="s">
        <v>823</v>
      </c>
      <c r="D631" s="31" t="s">
        <v>576</v>
      </c>
      <c r="E631" s="31" t="s">
        <v>584</v>
      </c>
      <c r="F631" s="31">
        <v>522</v>
      </c>
      <c r="G631" s="84"/>
      <c r="H631" s="31"/>
      <c r="I631" s="31" t="s">
        <v>575</v>
      </c>
      <c r="J631" s="31"/>
      <c r="K631" s="31">
        <v>32</v>
      </c>
    </row>
    <row r="632" spans="1:11">
      <c r="A632" s="31">
        <v>631</v>
      </c>
      <c r="B632" s="31" t="s">
        <v>820</v>
      </c>
      <c r="C632" s="31" t="s">
        <v>824</v>
      </c>
      <c r="D632" s="31" t="s">
        <v>574</v>
      </c>
      <c r="E632" s="31"/>
      <c r="F632" s="31">
        <v>480</v>
      </c>
      <c r="G632" s="84"/>
      <c r="H632" s="31"/>
      <c r="I632" s="31" t="s">
        <v>575</v>
      </c>
      <c r="J632" s="31"/>
      <c r="K632" s="31">
        <v>32</v>
      </c>
    </row>
    <row r="633" spans="1:11">
      <c r="A633" s="31">
        <v>632</v>
      </c>
      <c r="B633" s="31" t="s">
        <v>820</v>
      </c>
      <c r="C633" s="31" t="s">
        <v>824</v>
      </c>
      <c r="D633" s="31" t="s">
        <v>576</v>
      </c>
      <c r="E633" s="31" t="s">
        <v>578</v>
      </c>
      <c r="F633" s="31">
        <v>410</v>
      </c>
      <c r="G633" s="84"/>
      <c r="H633" s="31"/>
      <c r="I633" s="31" t="s">
        <v>575</v>
      </c>
      <c r="J633" s="31"/>
      <c r="K633" s="31">
        <v>32</v>
      </c>
    </row>
    <row r="634" spans="1:11">
      <c r="A634" s="31">
        <v>633</v>
      </c>
      <c r="B634" s="31" t="s">
        <v>820</v>
      </c>
      <c r="C634" s="31" t="s">
        <v>824</v>
      </c>
      <c r="D634" s="31" t="s">
        <v>576</v>
      </c>
      <c r="E634" s="31" t="s">
        <v>584</v>
      </c>
      <c r="F634" s="31">
        <v>471</v>
      </c>
      <c r="G634" s="84"/>
      <c r="H634" s="31"/>
      <c r="I634" s="31" t="s">
        <v>575</v>
      </c>
      <c r="J634" s="31"/>
      <c r="K634" s="31">
        <v>32</v>
      </c>
    </row>
    <row r="635" spans="1:11">
      <c r="A635" s="31">
        <v>634</v>
      </c>
      <c r="B635" s="31" t="s">
        <v>820</v>
      </c>
      <c r="C635" s="31" t="s">
        <v>824</v>
      </c>
      <c r="D635" s="31" t="s">
        <v>576</v>
      </c>
      <c r="E635" s="31" t="s">
        <v>584</v>
      </c>
      <c r="F635" s="31">
        <v>514</v>
      </c>
      <c r="G635" s="84"/>
      <c r="H635" s="31"/>
      <c r="I635" s="31" t="s">
        <v>575</v>
      </c>
      <c r="J635" s="31"/>
      <c r="K635" s="31">
        <v>32</v>
      </c>
    </row>
    <row r="636" spans="1:11">
      <c r="A636" s="31">
        <v>635</v>
      </c>
      <c r="B636" s="31" t="s">
        <v>825</v>
      </c>
      <c r="C636" s="31" t="s">
        <v>826</v>
      </c>
      <c r="D636" s="31" t="s">
        <v>574</v>
      </c>
      <c r="E636" s="31"/>
      <c r="F636" s="31">
        <v>490</v>
      </c>
      <c r="G636" s="84"/>
      <c r="H636" s="31"/>
      <c r="I636" s="31" t="s">
        <v>575</v>
      </c>
      <c r="J636" s="31"/>
      <c r="K636" s="31">
        <v>32</v>
      </c>
    </row>
    <row r="637" spans="1:11">
      <c r="A637" s="31">
        <v>636</v>
      </c>
      <c r="B637" s="31" t="s">
        <v>825</v>
      </c>
      <c r="C637" s="31" t="s">
        <v>826</v>
      </c>
      <c r="D637" s="31" t="s">
        <v>576</v>
      </c>
      <c r="E637" s="31" t="s">
        <v>578</v>
      </c>
      <c r="F637" s="31">
        <v>386</v>
      </c>
      <c r="G637" s="84"/>
      <c r="H637" s="31"/>
      <c r="I637" s="31" t="s">
        <v>575</v>
      </c>
      <c r="J637" s="31"/>
      <c r="K637" s="31">
        <v>32</v>
      </c>
    </row>
    <row r="638" spans="1:11">
      <c r="A638" s="31">
        <v>637</v>
      </c>
      <c r="B638" s="31" t="s">
        <v>825</v>
      </c>
      <c r="C638" s="31" t="s">
        <v>826</v>
      </c>
      <c r="D638" s="31" t="s">
        <v>576</v>
      </c>
      <c r="E638" s="31" t="s">
        <v>578</v>
      </c>
      <c r="F638" s="31">
        <v>483</v>
      </c>
      <c r="G638" s="84"/>
      <c r="H638" s="31"/>
      <c r="I638" s="31" t="s">
        <v>575</v>
      </c>
      <c r="J638" s="31"/>
      <c r="K638" s="31">
        <v>32</v>
      </c>
    </row>
    <row r="639" spans="1:11">
      <c r="A639" s="31">
        <v>638</v>
      </c>
      <c r="B639" s="31" t="s">
        <v>825</v>
      </c>
      <c r="C639" s="31" t="s">
        <v>826</v>
      </c>
      <c r="D639" s="31" t="s">
        <v>576</v>
      </c>
      <c r="E639" s="31" t="s">
        <v>584</v>
      </c>
      <c r="F639" s="31">
        <v>470</v>
      </c>
      <c r="G639" s="84"/>
      <c r="H639" s="31"/>
      <c r="I639" s="31" t="s">
        <v>575</v>
      </c>
      <c r="J639" s="31"/>
      <c r="K639" s="31">
        <v>32</v>
      </c>
    </row>
    <row r="640" spans="1:11">
      <c r="A640" s="31">
        <v>639</v>
      </c>
      <c r="B640" s="31" t="s">
        <v>825</v>
      </c>
      <c r="C640" s="31" t="s">
        <v>826</v>
      </c>
      <c r="D640" s="31" t="s">
        <v>576</v>
      </c>
      <c r="E640" s="31" t="s">
        <v>584</v>
      </c>
      <c r="F640" s="31">
        <v>514</v>
      </c>
      <c r="G640" s="84"/>
      <c r="H640" s="31"/>
      <c r="I640" s="31" t="s">
        <v>575</v>
      </c>
      <c r="J640" s="31"/>
      <c r="K640" s="31">
        <v>32</v>
      </c>
    </row>
    <row r="641" spans="1:11">
      <c r="A641" s="31">
        <v>640</v>
      </c>
      <c r="B641" s="31" t="s">
        <v>827</v>
      </c>
      <c r="C641" s="31" t="s">
        <v>828</v>
      </c>
      <c r="D641" s="31" t="s">
        <v>574</v>
      </c>
      <c r="E641" s="31"/>
      <c r="F641" s="31">
        <v>495</v>
      </c>
      <c r="G641" s="84"/>
      <c r="H641" s="31"/>
      <c r="I641" s="31" t="s">
        <v>575</v>
      </c>
      <c r="J641" s="31"/>
      <c r="K641" s="31">
        <v>32</v>
      </c>
    </row>
    <row r="642" spans="1:11">
      <c r="A642" s="31">
        <v>641</v>
      </c>
      <c r="B642" s="31" t="s">
        <v>827</v>
      </c>
      <c r="C642" s="31" t="s">
        <v>828</v>
      </c>
      <c r="D642" s="31" t="s">
        <v>576</v>
      </c>
      <c r="E642" s="31" t="s">
        <v>584</v>
      </c>
      <c r="F642" s="31">
        <v>474</v>
      </c>
      <c r="G642" s="84"/>
      <c r="H642" s="31"/>
      <c r="I642" s="31" t="s">
        <v>575</v>
      </c>
      <c r="J642" s="31"/>
      <c r="K642" s="31">
        <v>32</v>
      </c>
    </row>
    <row r="643" spans="1:11">
      <c r="A643" s="31">
        <v>642</v>
      </c>
      <c r="B643" s="31" t="s">
        <v>827</v>
      </c>
      <c r="C643" s="31" t="s">
        <v>828</v>
      </c>
      <c r="D643" s="31" t="s">
        <v>576</v>
      </c>
      <c r="E643" s="31" t="s">
        <v>584</v>
      </c>
      <c r="F643" s="31">
        <v>518</v>
      </c>
      <c r="G643" s="84"/>
      <c r="H643" s="31"/>
      <c r="I643" s="31" t="s">
        <v>575</v>
      </c>
      <c r="J643" s="31"/>
      <c r="K643" s="31">
        <v>32</v>
      </c>
    </row>
    <row r="644" spans="1:11">
      <c r="A644" s="31">
        <v>643</v>
      </c>
      <c r="B644" s="31" t="s">
        <v>829</v>
      </c>
      <c r="C644" s="31" t="s">
        <v>830</v>
      </c>
      <c r="D644" s="31" t="s">
        <v>574</v>
      </c>
      <c r="E644" s="31"/>
      <c r="F644" s="31">
        <v>501</v>
      </c>
      <c r="G644" s="84"/>
      <c r="H644" s="31"/>
      <c r="I644" s="31" t="s">
        <v>575</v>
      </c>
      <c r="J644" s="31"/>
      <c r="K644" s="31">
        <v>29</v>
      </c>
    </row>
    <row r="645" spans="1:11">
      <c r="A645" s="31">
        <v>644</v>
      </c>
      <c r="B645" s="31" t="s">
        <v>829</v>
      </c>
      <c r="C645" s="31" t="s">
        <v>830</v>
      </c>
      <c r="D645" s="31" t="s">
        <v>576</v>
      </c>
      <c r="E645" s="31" t="s">
        <v>578</v>
      </c>
      <c r="F645" s="31">
        <v>502</v>
      </c>
      <c r="G645" s="84"/>
      <c r="H645" s="31"/>
      <c r="I645" s="31" t="s">
        <v>575</v>
      </c>
      <c r="J645" s="31"/>
      <c r="K645" s="31">
        <v>29</v>
      </c>
    </row>
    <row r="646" spans="1:11">
      <c r="A646" s="31">
        <v>645</v>
      </c>
      <c r="B646" s="31" t="s">
        <v>829</v>
      </c>
      <c r="C646" s="31" t="s">
        <v>830</v>
      </c>
      <c r="D646" s="31" t="s">
        <v>576</v>
      </c>
      <c r="E646" s="31" t="s">
        <v>584</v>
      </c>
      <c r="F646" s="31">
        <v>502</v>
      </c>
      <c r="G646" s="84"/>
      <c r="H646" s="31"/>
      <c r="I646" s="31" t="s">
        <v>575</v>
      </c>
      <c r="J646" s="31"/>
      <c r="K646" s="31">
        <v>29</v>
      </c>
    </row>
    <row r="647" spans="1:11">
      <c r="A647" s="31">
        <v>646</v>
      </c>
      <c r="B647" s="31" t="s">
        <v>829</v>
      </c>
      <c r="C647" s="31" t="s">
        <v>830</v>
      </c>
      <c r="D647" s="31" t="s">
        <v>576</v>
      </c>
      <c r="E647" s="31" t="s">
        <v>584</v>
      </c>
      <c r="F647" s="31">
        <v>560</v>
      </c>
      <c r="G647" s="84"/>
      <c r="H647" s="31"/>
      <c r="I647" s="31" t="s">
        <v>575</v>
      </c>
      <c r="J647" s="31"/>
      <c r="K647" s="31">
        <v>29</v>
      </c>
    </row>
    <row r="648" spans="1:11">
      <c r="A648" s="31">
        <v>647</v>
      </c>
      <c r="B648" s="31" t="s">
        <v>829</v>
      </c>
      <c r="C648" s="31" t="s">
        <v>830</v>
      </c>
      <c r="D648" s="31" t="s">
        <v>576</v>
      </c>
      <c r="E648" s="31" t="s">
        <v>581</v>
      </c>
      <c r="F648" s="31">
        <v>502</v>
      </c>
      <c r="G648" s="84"/>
      <c r="H648" s="31"/>
      <c r="I648" s="31" t="s">
        <v>575</v>
      </c>
      <c r="J648" s="31"/>
      <c r="K648" s="31">
        <v>29</v>
      </c>
    </row>
    <row r="649" spans="1:11">
      <c r="A649" s="31">
        <v>648</v>
      </c>
      <c r="B649" s="31" t="s">
        <v>831</v>
      </c>
      <c r="C649" s="31" t="s">
        <v>832</v>
      </c>
      <c r="D649" s="31" t="s">
        <v>574</v>
      </c>
      <c r="E649" s="31"/>
      <c r="F649" s="31">
        <v>495</v>
      </c>
      <c r="G649" s="84"/>
      <c r="H649" s="31"/>
      <c r="I649" s="31" t="s">
        <v>575</v>
      </c>
      <c r="J649" s="31"/>
      <c r="K649" s="31">
        <v>32</v>
      </c>
    </row>
    <row r="650" spans="1:11">
      <c r="A650" s="31">
        <v>649</v>
      </c>
      <c r="B650" s="31" t="s">
        <v>831</v>
      </c>
      <c r="C650" s="31" t="s">
        <v>832</v>
      </c>
      <c r="D650" s="31" t="s">
        <v>576</v>
      </c>
      <c r="E650" s="31" t="s">
        <v>578</v>
      </c>
      <c r="F650" s="31">
        <v>363</v>
      </c>
      <c r="G650" s="84"/>
      <c r="H650" s="31"/>
      <c r="I650" s="31" t="s">
        <v>575</v>
      </c>
      <c r="J650" s="31"/>
      <c r="K650" s="31">
        <v>32</v>
      </c>
    </row>
    <row r="651" spans="1:11">
      <c r="A651" s="31">
        <v>650</v>
      </c>
      <c r="B651" s="31" t="s">
        <v>831</v>
      </c>
      <c r="C651" s="31" t="s">
        <v>832</v>
      </c>
      <c r="D651" s="31" t="s">
        <v>576</v>
      </c>
      <c r="E651" s="31" t="s">
        <v>584</v>
      </c>
      <c r="F651" s="31">
        <v>470</v>
      </c>
      <c r="G651" s="84"/>
      <c r="H651" s="31"/>
      <c r="I651" s="31" t="s">
        <v>575</v>
      </c>
      <c r="J651" s="31"/>
      <c r="K651" s="31">
        <v>32</v>
      </c>
    </row>
    <row r="652" spans="1:11">
      <c r="A652" s="31">
        <v>651</v>
      </c>
      <c r="B652" s="31" t="s">
        <v>831</v>
      </c>
      <c r="C652" s="31" t="s">
        <v>832</v>
      </c>
      <c r="D652" s="31" t="s">
        <v>576</v>
      </c>
      <c r="E652" s="31" t="s">
        <v>584</v>
      </c>
      <c r="F652" s="31">
        <v>528</v>
      </c>
      <c r="G652" s="84"/>
      <c r="H652" s="31"/>
      <c r="I652" s="31" t="s">
        <v>575</v>
      </c>
      <c r="J652" s="31"/>
      <c r="K652" s="31">
        <v>32</v>
      </c>
    </row>
    <row r="653" spans="1:11">
      <c r="A653" s="31">
        <v>652</v>
      </c>
      <c r="B653" s="31" t="s">
        <v>833</v>
      </c>
      <c r="C653" s="31" t="s">
        <v>834</v>
      </c>
      <c r="D653" s="31" t="s">
        <v>574</v>
      </c>
      <c r="E653" s="31"/>
      <c r="F653" s="31">
        <v>483</v>
      </c>
      <c r="G653" s="84"/>
      <c r="H653" s="31"/>
      <c r="I653" s="31" t="s">
        <v>575</v>
      </c>
      <c r="J653" s="31"/>
      <c r="K653" s="31">
        <v>31</v>
      </c>
    </row>
    <row r="654" spans="1:11">
      <c r="A654" s="31">
        <v>653</v>
      </c>
      <c r="B654" s="31" t="s">
        <v>833</v>
      </c>
      <c r="C654" s="31" t="s">
        <v>834</v>
      </c>
      <c r="D654" s="31" t="s">
        <v>576</v>
      </c>
      <c r="E654" s="31" t="s">
        <v>578</v>
      </c>
      <c r="F654" s="31">
        <v>426</v>
      </c>
      <c r="G654" s="84"/>
      <c r="H654" s="31"/>
      <c r="I654" s="31" t="s">
        <v>575</v>
      </c>
      <c r="J654" s="31"/>
      <c r="K654" s="31">
        <v>31</v>
      </c>
    </row>
    <row r="655" spans="1:11">
      <c r="A655" s="31">
        <v>654</v>
      </c>
      <c r="B655" s="31" t="s">
        <v>833</v>
      </c>
      <c r="C655" s="31" t="s">
        <v>834</v>
      </c>
      <c r="D655" s="31" t="s">
        <v>576</v>
      </c>
      <c r="E655" s="31" t="s">
        <v>581</v>
      </c>
      <c r="F655" s="31">
        <v>485</v>
      </c>
      <c r="G655" s="84"/>
      <c r="H655" s="31"/>
      <c r="I655" s="31" t="s">
        <v>575</v>
      </c>
      <c r="J655" s="31"/>
      <c r="K655" s="31">
        <v>31</v>
      </c>
    </row>
    <row r="656" spans="1:11">
      <c r="A656" s="31">
        <v>655</v>
      </c>
      <c r="B656" s="31" t="s">
        <v>835</v>
      </c>
      <c r="C656" s="31" t="s">
        <v>836</v>
      </c>
      <c r="D656" s="31" t="s">
        <v>574</v>
      </c>
      <c r="E656" s="31"/>
      <c r="F656" s="31">
        <v>509</v>
      </c>
      <c r="G656" s="84"/>
      <c r="H656" s="31"/>
      <c r="I656" s="31" t="s">
        <v>575</v>
      </c>
      <c r="J656" s="31"/>
      <c r="K656" s="31">
        <v>41</v>
      </c>
    </row>
    <row r="657" spans="1:11">
      <c r="A657" s="31">
        <v>656</v>
      </c>
      <c r="B657" s="31" t="s">
        <v>835</v>
      </c>
      <c r="C657" s="31" t="s">
        <v>836</v>
      </c>
      <c r="D657" s="31" t="s">
        <v>576</v>
      </c>
      <c r="E657" s="31" t="s">
        <v>578</v>
      </c>
      <c r="F657" s="31">
        <v>476</v>
      </c>
      <c r="G657" s="84"/>
      <c r="H657" s="31"/>
      <c r="I657" s="31" t="s">
        <v>575</v>
      </c>
      <c r="J657" s="31"/>
      <c r="K657" s="31">
        <v>41</v>
      </c>
    </row>
    <row r="658" spans="1:11">
      <c r="A658" s="31">
        <v>657</v>
      </c>
      <c r="B658" s="31" t="s">
        <v>835</v>
      </c>
      <c r="C658" s="31" t="s">
        <v>836</v>
      </c>
      <c r="D658" s="31" t="s">
        <v>576</v>
      </c>
      <c r="E658" s="31" t="s">
        <v>584</v>
      </c>
      <c r="F658" s="31">
        <v>545</v>
      </c>
      <c r="G658" s="84"/>
      <c r="H658" s="31"/>
      <c r="I658" s="31" t="s">
        <v>575</v>
      </c>
      <c r="J658" s="31"/>
      <c r="K658" s="31">
        <v>41</v>
      </c>
    </row>
    <row r="659" spans="1:11">
      <c r="A659" s="31">
        <v>658</v>
      </c>
      <c r="B659" s="31" t="s">
        <v>835</v>
      </c>
      <c r="C659" s="31" t="s">
        <v>836</v>
      </c>
      <c r="D659" s="31" t="s">
        <v>576</v>
      </c>
      <c r="E659" s="31" t="s">
        <v>584</v>
      </c>
      <c r="F659" s="31">
        <v>575</v>
      </c>
      <c r="G659" s="84"/>
      <c r="H659" s="31"/>
      <c r="I659" s="31" t="s">
        <v>575</v>
      </c>
      <c r="J659" s="31"/>
      <c r="K659" s="31">
        <v>41</v>
      </c>
    </row>
    <row r="660" spans="1:11">
      <c r="A660" s="31">
        <v>659</v>
      </c>
      <c r="B660" s="31" t="s">
        <v>837</v>
      </c>
      <c r="C660" s="31" t="s">
        <v>838</v>
      </c>
      <c r="D660" s="31" t="s">
        <v>574</v>
      </c>
      <c r="E660" s="31"/>
      <c r="F660" s="31">
        <v>505</v>
      </c>
      <c r="G660" s="84"/>
      <c r="H660" s="31"/>
      <c r="I660" s="31" t="s">
        <v>575</v>
      </c>
      <c r="J660" s="31"/>
      <c r="K660" s="31">
        <v>18</v>
      </c>
    </row>
    <row r="661" spans="1:11">
      <c r="A661" s="31">
        <v>660</v>
      </c>
      <c r="B661" s="31" t="s">
        <v>837</v>
      </c>
      <c r="C661" s="31" t="s">
        <v>838</v>
      </c>
      <c r="D661" s="31" t="s">
        <v>576</v>
      </c>
      <c r="E661" s="31" t="s">
        <v>578</v>
      </c>
      <c r="F661" s="31">
        <v>458</v>
      </c>
      <c r="G661" s="84"/>
      <c r="H661" s="31"/>
      <c r="I661" s="31" t="s">
        <v>575</v>
      </c>
      <c r="J661" s="31"/>
      <c r="K661" s="31">
        <v>18</v>
      </c>
    </row>
    <row r="662" spans="1:11">
      <c r="A662" s="31">
        <v>661</v>
      </c>
      <c r="B662" s="31" t="s">
        <v>837</v>
      </c>
      <c r="C662" s="31" t="s">
        <v>838</v>
      </c>
      <c r="D662" s="31" t="s">
        <v>576</v>
      </c>
      <c r="E662" s="31" t="s">
        <v>581</v>
      </c>
      <c r="F662" s="31">
        <v>537</v>
      </c>
      <c r="G662" s="84"/>
      <c r="H662" s="31"/>
      <c r="I662" s="31" t="s">
        <v>575</v>
      </c>
      <c r="J662" s="31"/>
      <c r="K662" s="31">
        <v>18</v>
      </c>
    </row>
    <row r="663" spans="1:11">
      <c r="A663" s="31">
        <v>662</v>
      </c>
      <c r="B663" s="31" t="s">
        <v>839</v>
      </c>
      <c r="C663" s="31" t="s">
        <v>840</v>
      </c>
      <c r="D663" s="31" t="s">
        <v>574</v>
      </c>
      <c r="E663" s="31"/>
      <c r="F663" s="31">
        <v>498</v>
      </c>
      <c r="G663" s="84"/>
      <c r="H663" s="31"/>
      <c r="I663" s="31" t="s">
        <v>575</v>
      </c>
      <c r="J663" s="31"/>
      <c r="K663" s="31">
        <v>32</v>
      </c>
    </row>
    <row r="664" spans="1:11">
      <c r="A664" s="31">
        <v>663</v>
      </c>
      <c r="B664" s="31" t="s">
        <v>839</v>
      </c>
      <c r="C664" s="31" t="s">
        <v>840</v>
      </c>
      <c r="D664" s="31" t="s">
        <v>576</v>
      </c>
      <c r="E664" s="31" t="s">
        <v>578</v>
      </c>
      <c r="F664" s="31">
        <v>455</v>
      </c>
      <c r="G664" s="84"/>
      <c r="H664" s="31"/>
      <c r="I664" s="31" t="s">
        <v>575</v>
      </c>
      <c r="J664" s="31"/>
      <c r="K664" s="31">
        <v>32</v>
      </c>
    </row>
    <row r="665" spans="1:11">
      <c r="A665" s="31">
        <v>664</v>
      </c>
      <c r="B665" s="31" t="s">
        <v>839</v>
      </c>
      <c r="C665" s="31" t="s">
        <v>840</v>
      </c>
      <c r="D665" s="31" t="s">
        <v>576</v>
      </c>
      <c r="E665" s="31" t="s">
        <v>581</v>
      </c>
      <c r="F665" s="31">
        <v>531</v>
      </c>
      <c r="G665" s="84"/>
      <c r="H665" s="31"/>
      <c r="I665" s="31" t="s">
        <v>575</v>
      </c>
      <c r="J665" s="31"/>
      <c r="K665" s="31">
        <v>32</v>
      </c>
    </row>
    <row r="666" spans="1:11">
      <c r="A666" s="31">
        <v>665</v>
      </c>
      <c r="B666" s="31" t="s">
        <v>841</v>
      </c>
      <c r="C666" s="31" t="s">
        <v>842</v>
      </c>
      <c r="D666" s="31" t="s">
        <v>574</v>
      </c>
      <c r="E666" s="31"/>
      <c r="F666" s="31">
        <v>502</v>
      </c>
      <c r="G666" s="84"/>
      <c r="H666" s="31"/>
      <c r="I666" s="31" t="s">
        <v>575</v>
      </c>
      <c r="J666" s="31"/>
      <c r="K666" s="31">
        <v>24</v>
      </c>
    </row>
    <row r="667" spans="1:11">
      <c r="A667" s="31">
        <v>666</v>
      </c>
      <c r="B667" s="31" t="s">
        <v>841</v>
      </c>
      <c r="C667" s="31" t="s">
        <v>842</v>
      </c>
      <c r="D667" s="31" t="s">
        <v>576</v>
      </c>
      <c r="E667" s="31" t="s">
        <v>578</v>
      </c>
      <c r="F667" s="31">
        <v>450</v>
      </c>
      <c r="G667" s="84"/>
      <c r="H667" s="31"/>
      <c r="I667" s="31" t="s">
        <v>575</v>
      </c>
      <c r="J667" s="31"/>
      <c r="K667" s="31">
        <v>24</v>
      </c>
    </row>
    <row r="668" spans="1:11">
      <c r="A668" s="31">
        <v>667</v>
      </c>
      <c r="B668" s="31" t="s">
        <v>841</v>
      </c>
      <c r="C668" s="31" t="s">
        <v>842</v>
      </c>
      <c r="D668" s="31" t="s">
        <v>576</v>
      </c>
      <c r="E668" s="31" t="s">
        <v>581</v>
      </c>
      <c r="F668" s="31">
        <v>519</v>
      </c>
      <c r="G668" s="84"/>
      <c r="H668" s="31"/>
      <c r="I668" s="31" t="s">
        <v>575</v>
      </c>
      <c r="J668" s="31"/>
      <c r="K668" s="31">
        <v>24</v>
      </c>
    </row>
    <row r="669" spans="1:11">
      <c r="A669" s="31">
        <v>668</v>
      </c>
      <c r="B669" s="31" t="s">
        <v>843</v>
      </c>
      <c r="C669" s="31" t="s">
        <v>844</v>
      </c>
      <c r="D669" s="31" t="s">
        <v>574</v>
      </c>
      <c r="E669" s="31"/>
      <c r="F669" s="31">
        <v>502</v>
      </c>
      <c r="G669" s="84"/>
      <c r="H669" s="31"/>
      <c r="I669" s="31" t="s">
        <v>575</v>
      </c>
      <c r="J669" s="31"/>
      <c r="K669" s="31">
        <v>5</v>
      </c>
    </row>
    <row r="670" spans="1:11">
      <c r="A670" s="31">
        <v>669</v>
      </c>
      <c r="B670" s="31" t="s">
        <v>843</v>
      </c>
      <c r="C670" s="31" t="s">
        <v>844</v>
      </c>
      <c r="D670" s="31" t="s">
        <v>576</v>
      </c>
      <c r="E670" s="31" t="s">
        <v>578</v>
      </c>
      <c r="F670" s="31">
        <v>444</v>
      </c>
      <c r="G670" s="84"/>
      <c r="H670" s="31"/>
      <c r="I670" s="31" t="s">
        <v>575</v>
      </c>
      <c r="J670" s="31"/>
      <c r="K670" s="31">
        <v>5</v>
      </c>
    </row>
    <row r="671" spans="1:11">
      <c r="A671" s="31">
        <v>670</v>
      </c>
      <c r="B671" s="31" t="s">
        <v>843</v>
      </c>
      <c r="C671" s="31" t="s">
        <v>844</v>
      </c>
      <c r="D671" s="31" t="s">
        <v>576</v>
      </c>
      <c r="E671" s="31" t="s">
        <v>584</v>
      </c>
      <c r="F671" s="31">
        <v>523</v>
      </c>
      <c r="G671" s="84"/>
      <c r="H671" s="31"/>
      <c r="I671" s="31" t="s">
        <v>575</v>
      </c>
      <c r="J671" s="31"/>
      <c r="K671" s="31">
        <v>5</v>
      </c>
    </row>
    <row r="672" spans="1:11">
      <c r="A672" s="31">
        <v>671</v>
      </c>
      <c r="B672" s="31" t="s">
        <v>843</v>
      </c>
      <c r="C672" s="31" t="s">
        <v>844</v>
      </c>
      <c r="D672" s="31" t="s">
        <v>576</v>
      </c>
      <c r="E672" s="31" t="s">
        <v>584</v>
      </c>
      <c r="F672" s="31">
        <v>562</v>
      </c>
      <c r="G672" s="84"/>
      <c r="H672" s="31"/>
      <c r="I672" s="31" t="s">
        <v>575</v>
      </c>
      <c r="J672" s="31"/>
      <c r="K672" s="31">
        <v>5</v>
      </c>
    </row>
    <row r="673" spans="1:11">
      <c r="A673" s="31">
        <v>672</v>
      </c>
      <c r="B673" s="31" t="s">
        <v>845</v>
      </c>
      <c r="C673" s="31" t="s">
        <v>624</v>
      </c>
      <c r="D673" s="31" t="s">
        <v>574</v>
      </c>
      <c r="E673" s="31"/>
      <c r="F673" s="31">
        <v>502</v>
      </c>
      <c r="G673" s="84"/>
      <c r="H673" s="31"/>
      <c r="I673" s="31" t="s">
        <v>575</v>
      </c>
      <c r="J673" s="31"/>
      <c r="K673" s="31">
        <v>24</v>
      </c>
    </row>
    <row r="674" spans="1:11">
      <c r="A674" s="31">
        <v>673</v>
      </c>
      <c r="B674" s="31" t="s">
        <v>845</v>
      </c>
      <c r="C674" s="31" t="s">
        <v>624</v>
      </c>
      <c r="D674" s="31" t="s">
        <v>576</v>
      </c>
      <c r="E674" s="31" t="s">
        <v>578</v>
      </c>
      <c r="F674" s="31">
        <v>455</v>
      </c>
      <c r="G674" s="84"/>
      <c r="H674" s="31"/>
      <c r="I674" s="31" t="s">
        <v>575</v>
      </c>
      <c r="J674" s="31"/>
      <c r="K674" s="31">
        <v>24</v>
      </c>
    </row>
    <row r="675" spans="1:11">
      <c r="A675" s="31">
        <v>674</v>
      </c>
      <c r="B675" s="31" t="s">
        <v>845</v>
      </c>
      <c r="C675" s="31" t="s">
        <v>624</v>
      </c>
      <c r="D675" s="31" t="s">
        <v>576</v>
      </c>
      <c r="E675" s="31" t="s">
        <v>584</v>
      </c>
      <c r="F675" s="31">
        <v>520</v>
      </c>
      <c r="G675" s="84"/>
      <c r="H675" s="31"/>
      <c r="I675" s="31" t="s">
        <v>575</v>
      </c>
      <c r="J675" s="31"/>
      <c r="K675" s="31">
        <v>24</v>
      </c>
    </row>
    <row r="676" spans="1:11">
      <c r="A676" s="31">
        <v>675</v>
      </c>
      <c r="B676" s="31" t="s">
        <v>845</v>
      </c>
      <c r="C676" s="31" t="s">
        <v>624</v>
      </c>
      <c r="D676" s="31" t="s">
        <v>576</v>
      </c>
      <c r="E676" s="31" t="s">
        <v>584</v>
      </c>
      <c r="F676" s="31">
        <v>550</v>
      </c>
      <c r="G676" s="84"/>
      <c r="H676" s="31"/>
      <c r="I676" s="31" t="s">
        <v>575</v>
      </c>
      <c r="J676" s="31"/>
      <c r="K676" s="31">
        <v>24</v>
      </c>
    </row>
    <row r="677" spans="1:11">
      <c r="A677" s="31">
        <v>676</v>
      </c>
      <c r="B677" s="31" t="s">
        <v>846</v>
      </c>
      <c r="C677" s="31" t="s">
        <v>847</v>
      </c>
      <c r="D677" s="31" t="s">
        <v>574</v>
      </c>
      <c r="E677" s="31"/>
      <c r="F677" s="31">
        <v>506</v>
      </c>
      <c r="G677" s="84"/>
      <c r="H677" s="31"/>
      <c r="I677" s="31" t="s">
        <v>575</v>
      </c>
      <c r="J677" s="31"/>
      <c r="K677" s="31">
        <v>24</v>
      </c>
    </row>
    <row r="678" spans="1:11">
      <c r="A678" s="31">
        <v>677</v>
      </c>
      <c r="B678" s="31" t="s">
        <v>846</v>
      </c>
      <c r="C678" s="31" t="s">
        <v>847</v>
      </c>
      <c r="D678" s="31" t="s">
        <v>576</v>
      </c>
      <c r="E678" s="31" t="s">
        <v>578</v>
      </c>
      <c r="F678" s="31">
        <v>445</v>
      </c>
      <c r="G678" s="84"/>
      <c r="H678" s="31"/>
      <c r="I678" s="31" t="s">
        <v>575</v>
      </c>
      <c r="J678" s="31"/>
      <c r="K678" s="31">
        <v>24</v>
      </c>
    </row>
    <row r="679" spans="1:11">
      <c r="A679" s="31">
        <v>678</v>
      </c>
      <c r="B679" s="31" t="s">
        <v>846</v>
      </c>
      <c r="C679" s="31" t="s">
        <v>847</v>
      </c>
      <c r="D679" s="31" t="s">
        <v>576</v>
      </c>
      <c r="E679" s="31" t="s">
        <v>584</v>
      </c>
      <c r="F679" s="31">
        <v>515</v>
      </c>
      <c r="G679" s="84"/>
      <c r="H679" s="31"/>
      <c r="I679" s="31" t="s">
        <v>575</v>
      </c>
      <c r="J679" s="31"/>
      <c r="K679" s="31">
        <v>24</v>
      </c>
    </row>
    <row r="680" spans="1:11">
      <c r="A680" s="31">
        <v>679</v>
      </c>
      <c r="B680" s="31" t="s">
        <v>846</v>
      </c>
      <c r="C680" s="31" t="s">
        <v>847</v>
      </c>
      <c r="D680" s="31" t="s">
        <v>576</v>
      </c>
      <c r="E680" s="31" t="s">
        <v>584</v>
      </c>
      <c r="F680" s="31">
        <v>548</v>
      </c>
      <c r="G680" s="84"/>
      <c r="H680" s="31"/>
      <c r="I680" s="31" t="s">
        <v>575</v>
      </c>
      <c r="J680" s="31"/>
      <c r="K680" s="31">
        <v>24</v>
      </c>
    </row>
    <row r="681" spans="1:11">
      <c r="A681" s="31">
        <v>680</v>
      </c>
      <c r="B681" s="31" t="s">
        <v>848</v>
      </c>
      <c r="C681" s="31" t="s">
        <v>849</v>
      </c>
      <c r="D681" s="31" t="s">
        <v>574</v>
      </c>
      <c r="E681" s="31"/>
      <c r="F681" s="31">
        <v>496</v>
      </c>
      <c r="G681" s="84"/>
      <c r="H681" s="31"/>
      <c r="I681" s="31" t="s">
        <v>575</v>
      </c>
      <c r="J681" s="31"/>
      <c r="K681" s="31">
        <v>5</v>
      </c>
    </row>
    <row r="682" spans="1:11">
      <c r="A682" s="31">
        <v>681</v>
      </c>
      <c r="B682" s="31" t="s">
        <v>848</v>
      </c>
      <c r="C682" s="31" t="s">
        <v>849</v>
      </c>
      <c r="D682" s="31" t="s">
        <v>576</v>
      </c>
      <c r="E682" s="31" t="s">
        <v>578</v>
      </c>
      <c r="F682" s="31">
        <v>434</v>
      </c>
      <c r="G682" s="84"/>
      <c r="H682" s="31"/>
      <c r="I682" s="31" t="s">
        <v>575</v>
      </c>
      <c r="J682" s="31"/>
      <c r="K682" s="31">
        <v>5</v>
      </c>
    </row>
    <row r="683" spans="1:11">
      <c r="A683" s="31">
        <v>682</v>
      </c>
      <c r="B683" s="31" t="s">
        <v>848</v>
      </c>
      <c r="C683" s="31" t="s">
        <v>849</v>
      </c>
      <c r="D683" s="31" t="s">
        <v>576</v>
      </c>
      <c r="E683" s="31" t="s">
        <v>578</v>
      </c>
      <c r="F683" s="31">
        <v>520</v>
      </c>
      <c r="G683" s="84"/>
      <c r="H683" s="31"/>
      <c r="I683" s="31" t="s">
        <v>575</v>
      </c>
      <c r="J683" s="31"/>
      <c r="K683" s="31">
        <v>5</v>
      </c>
    </row>
    <row r="684" spans="1:11">
      <c r="A684" s="31">
        <v>683</v>
      </c>
      <c r="B684" s="31" t="s">
        <v>848</v>
      </c>
      <c r="C684" s="31" t="s">
        <v>849</v>
      </c>
      <c r="D684" s="31" t="s">
        <v>576</v>
      </c>
      <c r="E684" s="31" t="s">
        <v>581</v>
      </c>
      <c r="F684" s="31">
        <v>520</v>
      </c>
      <c r="G684" s="84"/>
      <c r="H684" s="31"/>
      <c r="I684" s="31" t="s">
        <v>575</v>
      </c>
      <c r="J684" s="31"/>
      <c r="K684" s="31">
        <v>5</v>
      </c>
    </row>
    <row r="685" spans="1:11">
      <c r="A685" s="31">
        <v>684</v>
      </c>
      <c r="B685" s="31" t="s">
        <v>850</v>
      </c>
      <c r="C685" s="31" t="s">
        <v>851</v>
      </c>
      <c r="D685" s="31" t="s">
        <v>574</v>
      </c>
      <c r="E685" s="31"/>
      <c r="F685" s="31">
        <v>504</v>
      </c>
      <c r="G685" s="84"/>
      <c r="H685" s="31"/>
      <c r="I685" s="31" t="s">
        <v>575</v>
      </c>
      <c r="J685" s="31"/>
      <c r="K685" s="31">
        <v>24</v>
      </c>
    </row>
    <row r="686" spans="1:11">
      <c r="A686" s="31">
        <v>685</v>
      </c>
      <c r="B686" s="31" t="s">
        <v>850</v>
      </c>
      <c r="C686" s="31" t="s">
        <v>851</v>
      </c>
      <c r="D686" s="31" t="s">
        <v>576</v>
      </c>
      <c r="E686" s="31" t="s">
        <v>578</v>
      </c>
      <c r="F686" s="31">
        <v>442</v>
      </c>
      <c r="G686" s="84"/>
      <c r="H686" s="31"/>
      <c r="I686" s="31" t="s">
        <v>575</v>
      </c>
      <c r="J686" s="31"/>
      <c r="K686" s="31">
        <v>24</v>
      </c>
    </row>
    <row r="687" spans="1:11">
      <c r="A687" s="31">
        <v>686</v>
      </c>
      <c r="B687" s="31" t="s">
        <v>850</v>
      </c>
      <c r="C687" s="31" t="s">
        <v>851</v>
      </c>
      <c r="D687" s="31" t="s">
        <v>576</v>
      </c>
      <c r="E687" s="31" t="s">
        <v>584</v>
      </c>
      <c r="F687" s="31">
        <v>521</v>
      </c>
      <c r="G687" s="84"/>
      <c r="H687" s="31"/>
      <c r="I687" s="31" t="s">
        <v>575</v>
      </c>
      <c r="J687" s="31"/>
      <c r="K687" s="31">
        <v>24</v>
      </c>
    </row>
    <row r="688" spans="1:11">
      <c r="A688" s="31">
        <v>687</v>
      </c>
      <c r="B688" s="31" t="s">
        <v>850</v>
      </c>
      <c r="C688" s="31" t="s">
        <v>851</v>
      </c>
      <c r="D688" s="31" t="s">
        <v>576</v>
      </c>
      <c r="E688" s="31" t="s">
        <v>584</v>
      </c>
      <c r="F688" s="31">
        <v>557</v>
      </c>
      <c r="G688" s="84"/>
      <c r="H688" s="31"/>
      <c r="I688" s="31" t="s">
        <v>575</v>
      </c>
      <c r="J688" s="31"/>
      <c r="K688" s="31">
        <v>24</v>
      </c>
    </row>
    <row r="689" spans="1:11">
      <c r="A689" s="31">
        <v>688</v>
      </c>
      <c r="B689" s="31" t="s">
        <v>852</v>
      </c>
      <c r="C689" s="31" t="s">
        <v>853</v>
      </c>
      <c r="D689" s="31" t="s">
        <v>574</v>
      </c>
      <c r="E689" s="31"/>
      <c r="F689" s="31">
        <v>522</v>
      </c>
      <c r="G689" s="84"/>
      <c r="H689" s="31"/>
      <c r="I689" s="31" t="s">
        <v>575</v>
      </c>
      <c r="J689" s="31"/>
      <c r="K689" s="31">
        <v>24</v>
      </c>
    </row>
    <row r="690" spans="1:11">
      <c r="A690" s="31">
        <v>689</v>
      </c>
      <c r="B690" s="31" t="s">
        <v>852</v>
      </c>
      <c r="C690" s="31" t="s">
        <v>853</v>
      </c>
      <c r="D690" s="31" t="s">
        <v>576</v>
      </c>
      <c r="E690" s="31" t="s">
        <v>578</v>
      </c>
      <c r="F690" s="31">
        <v>465</v>
      </c>
      <c r="G690" s="84"/>
      <c r="H690" s="31"/>
      <c r="I690" s="31" t="s">
        <v>575</v>
      </c>
      <c r="J690" s="31"/>
      <c r="K690" s="31">
        <v>24</v>
      </c>
    </row>
    <row r="691" spans="1:11">
      <c r="A691" s="31">
        <v>690</v>
      </c>
      <c r="B691" s="31" t="s">
        <v>852</v>
      </c>
      <c r="C691" s="31" t="s">
        <v>853</v>
      </c>
      <c r="D691" s="31" t="s">
        <v>576</v>
      </c>
      <c r="E691" s="31" t="s">
        <v>584</v>
      </c>
      <c r="F691" s="31">
        <v>546</v>
      </c>
      <c r="G691" s="84"/>
      <c r="H691" s="31"/>
      <c r="I691" s="31" t="s">
        <v>575</v>
      </c>
      <c r="J691" s="31"/>
      <c r="K691" s="31">
        <v>24</v>
      </c>
    </row>
    <row r="692" spans="1:11">
      <c r="A692" s="31">
        <v>691</v>
      </c>
      <c r="B692" s="31" t="s">
        <v>852</v>
      </c>
      <c r="C692" s="31" t="s">
        <v>853</v>
      </c>
      <c r="D692" s="31" t="s">
        <v>576</v>
      </c>
      <c r="E692" s="31" t="s">
        <v>584</v>
      </c>
      <c r="F692" s="31">
        <v>555</v>
      </c>
      <c r="G692" s="84"/>
      <c r="H692" s="31"/>
      <c r="I692" s="31" t="s">
        <v>575</v>
      </c>
      <c r="J692" s="31"/>
      <c r="K692" s="31">
        <v>24</v>
      </c>
    </row>
    <row r="693" spans="1:11">
      <c r="A693" s="31">
        <v>692</v>
      </c>
      <c r="B693" s="31" t="s">
        <v>852</v>
      </c>
      <c r="C693" s="31" t="s">
        <v>853</v>
      </c>
      <c r="D693" s="31" t="s">
        <v>576</v>
      </c>
      <c r="E693" s="31" t="s">
        <v>584</v>
      </c>
      <c r="F693" s="31">
        <v>578</v>
      </c>
      <c r="G693" s="84"/>
      <c r="H693" s="31"/>
      <c r="I693" s="31" t="s">
        <v>575</v>
      </c>
      <c r="J693" s="31"/>
      <c r="K693" s="31">
        <v>24</v>
      </c>
    </row>
    <row r="694" spans="1:11">
      <c r="A694" s="31">
        <v>693</v>
      </c>
      <c r="B694" s="31" t="s">
        <v>852</v>
      </c>
      <c r="C694" s="31" t="s">
        <v>853</v>
      </c>
      <c r="D694" s="31" t="s">
        <v>576</v>
      </c>
      <c r="E694" s="31" t="s">
        <v>584</v>
      </c>
      <c r="F694" s="31">
        <v>605</v>
      </c>
      <c r="G694" s="84"/>
      <c r="H694" s="31"/>
      <c r="I694" s="31" t="s">
        <v>575</v>
      </c>
      <c r="J694" s="31"/>
      <c r="K694" s="31">
        <v>24</v>
      </c>
    </row>
    <row r="695" spans="1:11">
      <c r="A695" s="31">
        <v>694</v>
      </c>
      <c r="B695" s="31" t="s">
        <v>854</v>
      </c>
      <c r="C695" s="31" t="s">
        <v>855</v>
      </c>
      <c r="D695" s="31" t="s">
        <v>574</v>
      </c>
      <c r="E695" s="31"/>
      <c r="F695" s="31">
        <v>522</v>
      </c>
      <c r="G695" s="84"/>
      <c r="H695" s="31"/>
      <c r="I695" s="31" t="s">
        <v>575</v>
      </c>
      <c r="J695" s="31"/>
      <c r="K695" s="31">
        <v>5</v>
      </c>
    </row>
    <row r="696" spans="1:11">
      <c r="A696" s="31">
        <v>695</v>
      </c>
      <c r="B696" s="31" t="s">
        <v>854</v>
      </c>
      <c r="C696" s="31" t="s">
        <v>855</v>
      </c>
      <c r="D696" s="31" t="s">
        <v>576</v>
      </c>
      <c r="E696" s="31" t="s">
        <v>578</v>
      </c>
      <c r="F696" s="31">
        <v>445</v>
      </c>
      <c r="G696" s="84"/>
      <c r="H696" s="31"/>
      <c r="I696" s="31" t="s">
        <v>575</v>
      </c>
      <c r="J696" s="31"/>
      <c r="K696" s="31">
        <v>5</v>
      </c>
    </row>
    <row r="697" spans="1:11">
      <c r="A697" s="31">
        <v>696</v>
      </c>
      <c r="B697" s="31" t="s">
        <v>854</v>
      </c>
      <c r="C697" s="31" t="s">
        <v>855</v>
      </c>
      <c r="D697" s="31" t="s">
        <v>576</v>
      </c>
      <c r="E697" s="31" t="s">
        <v>584</v>
      </c>
      <c r="F697" s="31">
        <v>548</v>
      </c>
      <c r="G697" s="84"/>
      <c r="H697" s="31"/>
      <c r="I697" s="31" t="s">
        <v>575</v>
      </c>
      <c r="J697" s="31"/>
      <c r="K697" s="31">
        <v>5</v>
      </c>
    </row>
    <row r="698" spans="1:11">
      <c r="A698" s="31">
        <v>697</v>
      </c>
      <c r="B698" s="31" t="s">
        <v>854</v>
      </c>
      <c r="C698" s="31" t="s">
        <v>855</v>
      </c>
      <c r="D698" s="31" t="s">
        <v>576</v>
      </c>
      <c r="E698" s="31" t="s">
        <v>584</v>
      </c>
      <c r="F698" s="31">
        <v>609</v>
      </c>
      <c r="G698" s="84"/>
      <c r="H698" s="31"/>
      <c r="I698" s="31" t="s">
        <v>575</v>
      </c>
      <c r="J698" s="31"/>
      <c r="K698" s="31">
        <v>5</v>
      </c>
    </row>
    <row r="699" spans="1:11">
      <c r="A699" s="31">
        <v>698</v>
      </c>
      <c r="B699" s="31" t="s">
        <v>856</v>
      </c>
      <c r="C699" s="31" t="s">
        <v>857</v>
      </c>
      <c r="D699" s="31" t="s">
        <v>574</v>
      </c>
      <c r="E699" s="31"/>
      <c r="F699" s="31">
        <v>522</v>
      </c>
      <c r="G699" s="84"/>
      <c r="H699" s="31"/>
      <c r="I699" s="31" t="s">
        <v>575</v>
      </c>
      <c r="J699" s="31"/>
      <c r="K699" s="31">
        <v>24</v>
      </c>
    </row>
    <row r="700" spans="1:11">
      <c r="A700" s="31">
        <v>699</v>
      </c>
      <c r="B700" s="31" t="s">
        <v>856</v>
      </c>
      <c r="C700" s="31" t="s">
        <v>857</v>
      </c>
      <c r="D700" s="31" t="s">
        <v>576</v>
      </c>
      <c r="E700" s="31" t="s">
        <v>578</v>
      </c>
      <c r="F700" s="31">
        <v>525</v>
      </c>
      <c r="G700" s="84"/>
      <c r="H700" s="31"/>
      <c r="I700" s="31" t="s">
        <v>575</v>
      </c>
      <c r="J700" s="31"/>
      <c r="K700" s="31">
        <v>24</v>
      </c>
    </row>
    <row r="701" spans="1:11">
      <c r="A701" s="31">
        <v>700</v>
      </c>
      <c r="B701" s="31" t="s">
        <v>856</v>
      </c>
      <c r="C701" s="31" t="s">
        <v>857</v>
      </c>
      <c r="D701" s="31" t="s">
        <v>576</v>
      </c>
      <c r="E701" s="31" t="s">
        <v>584</v>
      </c>
      <c r="F701" s="31">
        <v>540</v>
      </c>
      <c r="G701" s="84"/>
      <c r="H701" s="31"/>
      <c r="I701" s="31" t="s">
        <v>575</v>
      </c>
      <c r="J701" s="31"/>
      <c r="K701" s="31">
        <v>24</v>
      </c>
    </row>
    <row r="702" spans="1:11">
      <c r="A702" s="31">
        <v>701</v>
      </c>
      <c r="B702" s="31" t="s">
        <v>856</v>
      </c>
      <c r="C702" s="31" t="s">
        <v>857</v>
      </c>
      <c r="D702" s="31" t="s">
        <v>576</v>
      </c>
      <c r="E702" s="31" t="s">
        <v>584</v>
      </c>
      <c r="F702" s="31">
        <v>600</v>
      </c>
      <c r="G702" s="84"/>
      <c r="H702" s="31"/>
      <c r="I702" s="31" t="s">
        <v>575</v>
      </c>
      <c r="J702" s="31"/>
      <c r="K702" s="31">
        <v>24</v>
      </c>
    </row>
    <row r="703" spans="1:11">
      <c r="A703" s="31">
        <v>702</v>
      </c>
      <c r="B703" s="31" t="s">
        <v>858</v>
      </c>
      <c r="C703" s="31" t="s">
        <v>859</v>
      </c>
      <c r="D703" s="31" t="s">
        <v>574</v>
      </c>
      <c r="E703" s="31"/>
      <c r="F703" s="31">
        <v>502</v>
      </c>
      <c r="G703" s="84"/>
      <c r="H703" s="31"/>
      <c r="I703" s="31" t="s">
        <v>575</v>
      </c>
      <c r="J703" s="31"/>
      <c r="K703" s="31">
        <v>24</v>
      </c>
    </row>
    <row r="704" spans="1:11">
      <c r="A704" s="31">
        <v>703</v>
      </c>
      <c r="B704" s="31" t="s">
        <v>858</v>
      </c>
      <c r="C704" s="31" t="s">
        <v>859</v>
      </c>
      <c r="D704" s="31" t="s">
        <v>576</v>
      </c>
      <c r="E704" s="31" t="s">
        <v>578</v>
      </c>
      <c r="F704" s="31">
        <v>450</v>
      </c>
      <c r="G704" s="84"/>
      <c r="H704" s="31"/>
      <c r="I704" s="31" t="s">
        <v>575</v>
      </c>
      <c r="J704" s="31"/>
      <c r="K704" s="31">
        <v>24</v>
      </c>
    </row>
    <row r="705" spans="1:11">
      <c r="A705" s="31">
        <v>704</v>
      </c>
      <c r="B705" s="31" t="s">
        <v>858</v>
      </c>
      <c r="C705" s="31" t="s">
        <v>859</v>
      </c>
      <c r="D705" s="31" t="s">
        <v>576</v>
      </c>
      <c r="E705" s="31" t="s">
        <v>581</v>
      </c>
      <c r="F705" s="31">
        <v>517</v>
      </c>
      <c r="G705" s="84"/>
      <c r="H705" s="31"/>
      <c r="I705" s="31" t="s">
        <v>575</v>
      </c>
      <c r="J705" s="31"/>
      <c r="K705" s="31">
        <v>24</v>
      </c>
    </row>
    <row r="706" spans="1:11">
      <c r="A706" s="31">
        <v>705</v>
      </c>
      <c r="B706" s="31" t="s">
        <v>858</v>
      </c>
      <c r="C706" s="31" t="s">
        <v>860</v>
      </c>
      <c r="D706" s="31" t="s">
        <v>574</v>
      </c>
      <c r="E706" s="31"/>
      <c r="F706" s="31">
        <v>502</v>
      </c>
      <c r="G706" s="84"/>
      <c r="H706" s="31"/>
      <c r="I706" s="31" t="s">
        <v>575</v>
      </c>
      <c r="J706" s="31"/>
      <c r="K706" s="31">
        <v>24</v>
      </c>
    </row>
    <row r="707" spans="1:11">
      <c r="A707" s="31">
        <v>706</v>
      </c>
      <c r="B707" s="31" t="s">
        <v>858</v>
      </c>
      <c r="C707" s="31" t="s">
        <v>860</v>
      </c>
      <c r="D707" s="31" t="s">
        <v>576</v>
      </c>
      <c r="E707" s="31" t="s">
        <v>578</v>
      </c>
      <c r="F707" s="31">
        <v>450</v>
      </c>
      <c r="G707" s="84"/>
      <c r="H707" s="31"/>
      <c r="I707" s="31" t="s">
        <v>575</v>
      </c>
      <c r="J707" s="31"/>
      <c r="K707" s="31">
        <v>24</v>
      </c>
    </row>
    <row r="708" spans="1:11">
      <c r="A708" s="31">
        <v>707</v>
      </c>
      <c r="B708" s="31" t="s">
        <v>858</v>
      </c>
      <c r="C708" s="31" t="s">
        <v>860</v>
      </c>
      <c r="D708" s="31" t="s">
        <v>576</v>
      </c>
      <c r="E708" s="31" t="s">
        <v>581</v>
      </c>
      <c r="F708" s="31">
        <v>518</v>
      </c>
      <c r="G708" s="84"/>
      <c r="H708" s="31"/>
      <c r="I708" s="31" t="s">
        <v>575</v>
      </c>
      <c r="J708" s="31"/>
      <c r="K708" s="31">
        <v>24</v>
      </c>
    </row>
    <row r="709" spans="1:11">
      <c r="A709" s="31">
        <v>708</v>
      </c>
      <c r="B709" s="31" t="s">
        <v>861</v>
      </c>
      <c r="C709" s="31" t="s">
        <v>862</v>
      </c>
      <c r="D709" s="31" t="s">
        <v>574</v>
      </c>
      <c r="E709" s="31"/>
      <c r="F709" s="31">
        <v>504</v>
      </c>
      <c r="G709" s="84"/>
      <c r="H709" s="31"/>
      <c r="I709" s="31" t="s">
        <v>575</v>
      </c>
      <c r="J709" s="31"/>
      <c r="K709" s="31">
        <v>5</v>
      </c>
    </row>
    <row r="710" spans="1:11">
      <c r="A710" s="31">
        <v>709</v>
      </c>
      <c r="B710" s="31" t="s">
        <v>861</v>
      </c>
      <c r="C710" s="31" t="s">
        <v>862</v>
      </c>
      <c r="D710" s="31" t="s">
        <v>576</v>
      </c>
      <c r="E710" s="31" t="s">
        <v>578</v>
      </c>
      <c r="F710" s="31">
        <v>443</v>
      </c>
      <c r="G710" s="84"/>
      <c r="H710" s="31"/>
      <c r="I710" s="31" t="s">
        <v>575</v>
      </c>
      <c r="J710" s="31"/>
      <c r="K710" s="31">
        <v>5</v>
      </c>
    </row>
    <row r="711" spans="1:11">
      <c r="A711" s="31">
        <v>710</v>
      </c>
      <c r="B711" s="31" t="s">
        <v>861</v>
      </c>
      <c r="C711" s="31" t="s">
        <v>862</v>
      </c>
      <c r="D711" s="31" t="s">
        <v>576</v>
      </c>
      <c r="E711" s="31" t="s">
        <v>584</v>
      </c>
      <c r="F711" s="31">
        <v>520</v>
      </c>
      <c r="G711" s="84"/>
      <c r="H711" s="31"/>
      <c r="I711" s="31" t="s">
        <v>575</v>
      </c>
      <c r="J711" s="31"/>
      <c r="K711" s="31">
        <v>5</v>
      </c>
    </row>
    <row r="712" spans="1:11">
      <c r="A712" s="31">
        <v>711</v>
      </c>
      <c r="B712" s="31" t="s">
        <v>861</v>
      </c>
      <c r="C712" s="31" t="s">
        <v>862</v>
      </c>
      <c r="D712" s="31" t="s">
        <v>576</v>
      </c>
      <c r="E712" s="31" t="s">
        <v>584</v>
      </c>
      <c r="F712" s="31">
        <v>559</v>
      </c>
      <c r="G712" s="84"/>
      <c r="H712" s="31"/>
      <c r="I712" s="31" t="s">
        <v>575</v>
      </c>
      <c r="J712" s="31"/>
      <c r="K712" s="31">
        <v>5</v>
      </c>
    </row>
    <row r="713" spans="1:11">
      <c r="A713" s="31">
        <v>712</v>
      </c>
      <c r="B713" s="31" t="s">
        <v>861</v>
      </c>
      <c r="C713" s="31" t="s">
        <v>863</v>
      </c>
      <c r="D713" s="31" t="s">
        <v>574</v>
      </c>
      <c r="E713" s="31"/>
      <c r="F713" s="31">
        <v>503</v>
      </c>
      <c r="G713" s="84"/>
      <c r="H713" s="31"/>
      <c r="I713" s="31" t="s">
        <v>575</v>
      </c>
      <c r="J713" s="31"/>
      <c r="K713" s="31">
        <v>5</v>
      </c>
    </row>
    <row r="714" spans="1:11">
      <c r="A714" s="31">
        <v>713</v>
      </c>
      <c r="B714" s="31" t="s">
        <v>861</v>
      </c>
      <c r="C714" s="31" t="s">
        <v>863</v>
      </c>
      <c r="D714" s="31" t="s">
        <v>576</v>
      </c>
      <c r="E714" s="31" t="s">
        <v>578</v>
      </c>
      <c r="F714" s="31">
        <v>449</v>
      </c>
      <c r="G714" s="84"/>
      <c r="H714" s="31"/>
      <c r="I714" s="31" t="s">
        <v>575</v>
      </c>
      <c r="J714" s="31"/>
      <c r="K714" s="31">
        <v>5</v>
      </c>
    </row>
    <row r="715" spans="1:11">
      <c r="A715" s="31">
        <v>714</v>
      </c>
      <c r="B715" s="31" t="s">
        <v>861</v>
      </c>
      <c r="C715" s="31" t="s">
        <v>863</v>
      </c>
      <c r="D715" s="31" t="s">
        <v>576</v>
      </c>
      <c r="E715" s="31" t="s">
        <v>578</v>
      </c>
      <c r="F715" s="31">
        <v>521</v>
      </c>
      <c r="G715" s="84"/>
      <c r="H715" s="31"/>
      <c r="I715" s="31" t="s">
        <v>575</v>
      </c>
      <c r="J715" s="31"/>
      <c r="K715" s="31">
        <v>5</v>
      </c>
    </row>
    <row r="716" spans="1:11">
      <c r="A716" s="31">
        <v>715</v>
      </c>
      <c r="B716" s="31" t="s">
        <v>861</v>
      </c>
      <c r="C716" s="31" t="s">
        <v>863</v>
      </c>
      <c r="D716" s="31" t="s">
        <v>576</v>
      </c>
      <c r="E716" s="31" t="s">
        <v>578</v>
      </c>
      <c r="F716" s="31">
        <v>562</v>
      </c>
      <c r="G716" s="84"/>
      <c r="H716" s="31"/>
      <c r="I716" s="31" t="s">
        <v>575</v>
      </c>
      <c r="J716" s="31"/>
      <c r="K716" s="31">
        <v>5</v>
      </c>
    </row>
    <row r="717" spans="1:11">
      <c r="A717" s="31">
        <v>716</v>
      </c>
      <c r="B717" s="31" t="s">
        <v>861</v>
      </c>
      <c r="C717" s="31" t="s">
        <v>863</v>
      </c>
      <c r="D717" s="31" t="s">
        <v>576</v>
      </c>
      <c r="E717" s="31" t="s">
        <v>584</v>
      </c>
      <c r="F717" s="31">
        <v>520</v>
      </c>
      <c r="G717" s="84"/>
      <c r="H717" s="31"/>
      <c r="I717" s="31" t="s">
        <v>575</v>
      </c>
      <c r="J717" s="31"/>
      <c r="K717" s="31">
        <v>5</v>
      </c>
    </row>
    <row r="718" spans="1:11">
      <c r="A718" s="31">
        <v>717</v>
      </c>
      <c r="B718" s="31" t="s">
        <v>861</v>
      </c>
      <c r="C718" s="31" t="s">
        <v>863</v>
      </c>
      <c r="D718" s="31" t="s">
        <v>576</v>
      </c>
      <c r="E718" s="31" t="s">
        <v>584</v>
      </c>
      <c r="F718" s="31">
        <v>559</v>
      </c>
      <c r="G718" s="84"/>
      <c r="H718" s="31"/>
      <c r="I718" s="31" t="s">
        <v>575</v>
      </c>
      <c r="J718" s="31"/>
      <c r="K718" s="31">
        <v>5</v>
      </c>
    </row>
    <row r="719" spans="1:11">
      <c r="A719" s="31">
        <v>718</v>
      </c>
      <c r="B719" s="31" t="s">
        <v>864</v>
      </c>
      <c r="C719" s="31" t="s">
        <v>865</v>
      </c>
      <c r="D719" s="31" t="s">
        <v>574</v>
      </c>
      <c r="E719" s="31"/>
      <c r="F719" s="31">
        <v>496</v>
      </c>
      <c r="G719" s="84"/>
      <c r="H719" s="31"/>
      <c r="I719" s="31" t="s">
        <v>575</v>
      </c>
      <c r="J719" s="31"/>
      <c r="K719" s="31">
        <v>5</v>
      </c>
    </row>
    <row r="720" spans="1:11">
      <c r="A720" s="31">
        <v>719</v>
      </c>
      <c r="B720" s="31" t="s">
        <v>864</v>
      </c>
      <c r="C720" s="31" t="s">
        <v>865</v>
      </c>
      <c r="D720" s="31" t="s">
        <v>576</v>
      </c>
      <c r="E720" s="31" t="s">
        <v>578</v>
      </c>
      <c r="F720" s="31">
        <v>437</v>
      </c>
      <c r="G720" s="84"/>
      <c r="H720" s="31"/>
      <c r="I720" s="31" t="s">
        <v>575</v>
      </c>
      <c r="J720" s="31"/>
      <c r="K720" s="31">
        <v>5</v>
      </c>
    </row>
    <row r="721" spans="1:11">
      <c r="A721" s="31">
        <v>720</v>
      </c>
      <c r="B721" s="31" t="s">
        <v>864</v>
      </c>
      <c r="C721" s="31" t="s">
        <v>865</v>
      </c>
      <c r="D721" s="31" t="s">
        <v>576</v>
      </c>
      <c r="E721" s="31" t="s">
        <v>578</v>
      </c>
      <c r="F721" s="31">
        <v>523</v>
      </c>
      <c r="G721" s="84"/>
      <c r="H721" s="31"/>
      <c r="I721" s="31" t="s">
        <v>575</v>
      </c>
      <c r="J721" s="31"/>
      <c r="K721" s="31">
        <v>5</v>
      </c>
    </row>
    <row r="722" spans="1:11">
      <c r="A722" s="31">
        <v>721</v>
      </c>
      <c r="B722" s="31" t="s">
        <v>864</v>
      </c>
      <c r="C722" s="31" t="s">
        <v>865</v>
      </c>
      <c r="D722" s="31" t="s">
        <v>576</v>
      </c>
      <c r="E722" s="31" t="s">
        <v>581</v>
      </c>
      <c r="F722" s="31">
        <v>524</v>
      </c>
      <c r="G722" s="84"/>
      <c r="H722" s="31"/>
      <c r="I722" s="31" t="s">
        <v>575</v>
      </c>
      <c r="J722" s="31"/>
      <c r="K722" s="31">
        <v>5</v>
      </c>
    </row>
    <row r="723" spans="1:11">
      <c r="A723" s="31">
        <v>722</v>
      </c>
      <c r="B723" s="31" t="s">
        <v>866</v>
      </c>
      <c r="C723" s="31" t="s">
        <v>867</v>
      </c>
      <c r="D723" s="31" t="s">
        <v>574</v>
      </c>
      <c r="E723" s="31"/>
      <c r="F723" s="31">
        <v>503</v>
      </c>
      <c r="G723" s="84"/>
      <c r="H723" s="31"/>
      <c r="I723" s="31" t="s">
        <v>575</v>
      </c>
      <c r="J723" s="31"/>
      <c r="K723" s="31">
        <v>5</v>
      </c>
    </row>
    <row r="724" spans="1:11">
      <c r="A724" s="31">
        <v>723</v>
      </c>
      <c r="B724" s="31" t="s">
        <v>866</v>
      </c>
      <c r="C724" s="31" t="s">
        <v>867</v>
      </c>
      <c r="D724" s="31" t="s">
        <v>576</v>
      </c>
      <c r="E724" s="31" t="s">
        <v>578</v>
      </c>
      <c r="F724" s="31">
        <v>364</v>
      </c>
      <c r="G724" s="84"/>
      <c r="H724" s="31"/>
      <c r="I724" s="31" t="s">
        <v>575</v>
      </c>
      <c r="J724" s="31"/>
      <c r="K724" s="31">
        <v>5</v>
      </c>
    </row>
    <row r="725" spans="1:11">
      <c r="A725" s="31">
        <v>724</v>
      </c>
      <c r="B725" s="31" t="s">
        <v>866</v>
      </c>
      <c r="C725" s="31" t="s">
        <v>867</v>
      </c>
      <c r="D725" s="31" t="s">
        <v>576</v>
      </c>
      <c r="E725" s="31" t="s">
        <v>584</v>
      </c>
      <c r="F725" s="31">
        <v>519</v>
      </c>
      <c r="G725" s="84"/>
      <c r="H725" s="31"/>
      <c r="I725" s="31" t="s">
        <v>575</v>
      </c>
      <c r="J725" s="31"/>
      <c r="K725" s="31">
        <v>5</v>
      </c>
    </row>
    <row r="726" spans="1:11">
      <c r="A726" s="31">
        <v>725</v>
      </c>
      <c r="B726" s="31" t="s">
        <v>866</v>
      </c>
      <c r="C726" s="31" t="s">
        <v>867</v>
      </c>
      <c r="D726" s="31" t="s">
        <v>576</v>
      </c>
      <c r="E726" s="31" t="s">
        <v>584</v>
      </c>
      <c r="F726" s="31">
        <v>561</v>
      </c>
      <c r="G726" s="84"/>
      <c r="H726" s="31"/>
      <c r="I726" s="31" t="s">
        <v>575</v>
      </c>
      <c r="J726" s="31"/>
      <c r="K726" s="31">
        <v>5</v>
      </c>
    </row>
    <row r="727" spans="1:11">
      <c r="A727" s="31">
        <v>726</v>
      </c>
      <c r="B727" s="31" t="s">
        <v>866</v>
      </c>
      <c r="C727" s="31" t="s">
        <v>867</v>
      </c>
      <c r="D727" s="31" t="s">
        <v>576</v>
      </c>
      <c r="E727" s="31" t="s">
        <v>581</v>
      </c>
      <c r="F727" s="31">
        <v>520</v>
      </c>
      <c r="G727" s="84"/>
      <c r="H727" s="31"/>
      <c r="I727" s="31" t="s">
        <v>575</v>
      </c>
      <c r="J727" s="31"/>
      <c r="K727" s="31">
        <v>5</v>
      </c>
    </row>
    <row r="728" spans="1:11">
      <c r="A728" s="31">
        <v>727</v>
      </c>
      <c r="B728" s="31" t="s">
        <v>868</v>
      </c>
      <c r="C728" s="31" t="s">
        <v>869</v>
      </c>
      <c r="D728" s="31" t="s">
        <v>574</v>
      </c>
      <c r="E728" s="31"/>
      <c r="F728" s="31">
        <v>492</v>
      </c>
      <c r="G728" s="84"/>
      <c r="H728" s="31"/>
      <c r="I728" s="31" t="s">
        <v>575</v>
      </c>
      <c r="J728" s="31"/>
      <c r="K728" s="31">
        <v>32</v>
      </c>
    </row>
    <row r="729" spans="1:11">
      <c r="A729" s="31">
        <v>728</v>
      </c>
      <c r="B729" s="31" t="s">
        <v>868</v>
      </c>
      <c r="C729" s="31" t="s">
        <v>869</v>
      </c>
      <c r="D729" s="31" t="s">
        <v>576</v>
      </c>
      <c r="E729" s="31" t="s">
        <v>578</v>
      </c>
      <c r="F729" s="31">
        <v>447</v>
      </c>
      <c r="G729" s="84"/>
      <c r="H729" s="31"/>
      <c r="I729" s="31" t="s">
        <v>575</v>
      </c>
      <c r="J729" s="31"/>
      <c r="K729" s="31">
        <v>32</v>
      </c>
    </row>
    <row r="730" spans="1:11">
      <c r="A730" s="31">
        <v>729</v>
      </c>
      <c r="B730" s="31" t="s">
        <v>868</v>
      </c>
      <c r="C730" s="31" t="s">
        <v>869</v>
      </c>
      <c r="D730" s="31" t="s">
        <v>576</v>
      </c>
      <c r="E730" s="31" t="s">
        <v>581</v>
      </c>
      <c r="F730" s="31">
        <v>517</v>
      </c>
      <c r="G730" s="84"/>
      <c r="H730" s="31"/>
      <c r="I730" s="31" t="s">
        <v>575</v>
      </c>
      <c r="J730" s="31"/>
      <c r="K730" s="31">
        <v>32</v>
      </c>
    </row>
    <row r="731" spans="1:11">
      <c r="A731" s="31">
        <v>730</v>
      </c>
      <c r="B731" s="31" t="s">
        <v>870</v>
      </c>
      <c r="C731" s="31" t="s">
        <v>871</v>
      </c>
      <c r="D731" s="31" t="s">
        <v>574</v>
      </c>
      <c r="E731" s="31"/>
      <c r="F731" s="31">
        <v>483</v>
      </c>
      <c r="G731" s="84"/>
      <c r="H731" s="31"/>
      <c r="I731" s="31" t="s">
        <v>575</v>
      </c>
      <c r="J731" s="31"/>
      <c r="K731" s="31">
        <v>5</v>
      </c>
    </row>
    <row r="732" spans="1:11">
      <c r="A732" s="31">
        <v>731</v>
      </c>
      <c r="B732" s="31" t="s">
        <v>870</v>
      </c>
      <c r="C732" s="31" t="s">
        <v>871</v>
      </c>
      <c r="D732" s="31" t="s">
        <v>576</v>
      </c>
      <c r="E732" s="31" t="s">
        <v>578</v>
      </c>
      <c r="F732" s="31">
        <v>433</v>
      </c>
      <c r="G732" s="84"/>
      <c r="H732" s="31"/>
      <c r="I732" s="31" t="s">
        <v>575</v>
      </c>
      <c r="J732" s="31"/>
      <c r="K732" s="31">
        <v>5</v>
      </c>
    </row>
    <row r="733" spans="1:11">
      <c r="A733" s="31">
        <v>732</v>
      </c>
      <c r="B733" s="31" t="s">
        <v>870</v>
      </c>
      <c r="C733" s="31" t="s">
        <v>871</v>
      </c>
      <c r="D733" s="31" t="s">
        <v>576</v>
      </c>
      <c r="E733" s="31" t="s">
        <v>578</v>
      </c>
      <c r="F733" s="31">
        <v>521</v>
      </c>
      <c r="G733" s="84"/>
      <c r="H733" s="31"/>
      <c r="I733" s="31" t="s">
        <v>575</v>
      </c>
      <c r="J733" s="31"/>
      <c r="K733" s="31">
        <v>5</v>
      </c>
    </row>
    <row r="734" spans="1:11">
      <c r="A734" s="31">
        <v>733</v>
      </c>
      <c r="B734" s="31" t="s">
        <v>870</v>
      </c>
      <c r="C734" s="31" t="s">
        <v>871</v>
      </c>
      <c r="D734" s="31" t="s">
        <v>576</v>
      </c>
      <c r="E734" s="31" t="s">
        <v>581</v>
      </c>
      <c r="F734" s="31">
        <v>512</v>
      </c>
      <c r="G734" s="84"/>
      <c r="H734" s="31"/>
      <c r="I734" s="31" t="s">
        <v>575</v>
      </c>
      <c r="J734" s="31"/>
      <c r="K734" s="31">
        <v>5</v>
      </c>
    </row>
    <row r="735" spans="1:11">
      <c r="A735" s="31">
        <v>734</v>
      </c>
      <c r="B735" s="31" t="s">
        <v>872</v>
      </c>
      <c r="C735" s="31" t="s">
        <v>873</v>
      </c>
      <c r="D735" s="31" t="s">
        <v>574</v>
      </c>
      <c r="E735" s="31"/>
      <c r="F735" s="31">
        <v>513</v>
      </c>
      <c r="G735" s="84"/>
      <c r="H735" s="31"/>
      <c r="I735" s="31" t="s">
        <v>575</v>
      </c>
      <c r="J735" s="31"/>
      <c r="K735" s="31">
        <v>22</v>
      </c>
    </row>
    <row r="736" spans="1:11">
      <c r="A736" s="31">
        <v>735</v>
      </c>
      <c r="B736" s="31" t="s">
        <v>872</v>
      </c>
      <c r="C736" s="31" t="s">
        <v>873</v>
      </c>
      <c r="D736" s="31" t="s">
        <v>576</v>
      </c>
      <c r="E736" s="31" t="s">
        <v>578</v>
      </c>
      <c r="F736" s="31">
        <v>437</v>
      </c>
      <c r="G736" s="84"/>
      <c r="H736" s="31"/>
      <c r="I736" s="31" t="s">
        <v>575</v>
      </c>
      <c r="J736" s="31"/>
      <c r="K736" s="31">
        <v>22</v>
      </c>
    </row>
    <row r="737" spans="1:11">
      <c r="A737" s="31">
        <v>736</v>
      </c>
      <c r="B737" s="31" t="s">
        <v>872</v>
      </c>
      <c r="C737" s="31" t="s">
        <v>873</v>
      </c>
      <c r="D737" s="31" t="s">
        <v>576</v>
      </c>
      <c r="E737" s="31" t="s">
        <v>578</v>
      </c>
      <c r="F737" s="31">
        <v>552</v>
      </c>
      <c r="G737" s="84"/>
      <c r="H737" s="31"/>
      <c r="I737" s="31" t="s">
        <v>575</v>
      </c>
      <c r="J737" s="31"/>
      <c r="K737" s="31">
        <v>22</v>
      </c>
    </row>
    <row r="738" spans="1:11">
      <c r="A738" s="31">
        <v>737</v>
      </c>
      <c r="B738" s="31" t="s">
        <v>872</v>
      </c>
      <c r="C738" s="31" t="s">
        <v>873</v>
      </c>
      <c r="D738" s="31" t="s">
        <v>576</v>
      </c>
      <c r="E738" s="31" t="s">
        <v>581</v>
      </c>
      <c r="F738" s="31">
        <v>552</v>
      </c>
      <c r="G738" s="84"/>
      <c r="H738" s="31"/>
      <c r="I738" s="31" t="s">
        <v>575</v>
      </c>
      <c r="J738" s="31"/>
      <c r="K738" s="31">
        <v>22</v>
      </c>
    </row>
    <row r="739" spans="1:11">
      <c r="A739" s="31">
        <v>738</v>
      </c>
      <c r="B739" s="31" t="s">
        <v>874</v>
      </c>
      <c r="C739" s="31" t="s">
        <v>875</v>
      </c>
      <c r="D739" s="31" t="s">
        <v>574</v>
      </c>
      <c r="E739" s="31"/>
      <c r="F739" s="31">
        <v>499</v>
      </c>
      <c r="G739" s="84"/>
      <c r="H739" s="31"/>
      <c r="I739" s="31" t="s">
        <v>575</v>
      </c>
      <c r="J739" s="31"/>
      <c r="K739" s="31">
        <v>10</v>
      </c>
    </row>
    <row r="740" spans="1:11">
      <c r="A740" s="31">
        <v>739</v>
      </c>
      <c r="B740" s="31" t="s">
        <v>874</v>
      </c>
      <c r="C740" s="31" t="s">
        <v>875</v>
      </c>
      <c r="D740" s="31" t="s">
        <v>576</v>
      </c>
      <c r="E740" s="31" t="s">
        <v>578</v>
      </c>
      <c r="F740" s="31">
        <v>515</v>
      </c>
      <c r="G740" s="84"/>
      <c r="H740" s="31"/>
      <c r="I740" s="31" t="s">
        <v>575</v>
      </c>
      <c r="J740" s="31"/>
      <c r="K740" s="31">
        <v>10</v>
      </c>
    </row>
    <row r="741" spans="1:11">
      <c r="A741" s="31">
        <v>740</v>
      </c>
      <c r="B741" s="31" t="s">
        <v>874</v>
      </c>
      <c r="C741" s="31" t="s">
        <v>875</v>
      </c>
      <c r="D741" s="31" t="s">
        <v>576</v>
      </c>
      <c r="E741" s="31" t="s">
        <v>578</v>
      </c>
      <c r="F741" s="31">
        <v>616</v>
      </c>
      <c r="G741" s="84"/>
      <c r="H741" s="31"/>
      <c r="I741" s="31" t="s">
        <v>575</v>
      </c>
      <c r="J741" s="31"/>
      <c r="K741" s="31">
        <v>10</v>
      </c>
    </row>
    <row r="742" spans="1:11">
      <c r="A742" s="31">
        <v>741</v>
      </c>
      <c r="B742" s="31" t="s">
        <v>876</v>
      </c>
      <c r="C742" s="31" t="s">
        <v>877</v>
      </c>
      <c r="D742" s="31" t="s">
        <v>574</v>
      </c>
      <c r="E742" s="31"/>
      <c r="F742" s="31">
        <v>489</v>
      </c>
      <c r="G742" s="84"/>
      <c r="H742" s="31"/>
      <c r="I742" s="31" t="s">
        <v>575</v>
      </c>
      <c r="J742" s="31"/>
      <c r="K742" s="31">
        <v>5</v>
      </c>
    </row>
    <row r="743" spans="1:11">
      <c r="A743" s="31">
        <v>742</v>
      </c>
      <c r="B743" s="31" t="s">
        <v>876</v>
      </c>
      <c r="C743" s="31" t="s">
        <v>877</v>
      </c>
      <c r="D743" s="31" t="s">
        <v>576</v>
      </c>
      <c r="E743" s="31" t="s">
        <v>578</v>
      </c>
      <c r="F743" s="31">
        <v>440</v>
      </c>
      <c r="G743" s="84"/>
      <c r="H743" s="31"/>
      <c r="I743" s="31" t="s">
        <v>575</v>
      </c>
      <c r="J743" s="31"/>
      <c r="K743" s="31">
        <v>5</v>
      </c>
    </row>
    <row r="744" spans="1:11">
      <c r="A744" s="31">
        <v>743</v>
      </c>
      <c r="B744" s="31" t="s">
        <v>876</v>
      </c>
      <c r="C744" s="31" t="s">
        <v>877</v>
      </c>
      <c r="D744" s="31" t="s">
        <v>576</v>
      </c>
      <c r="E744" s="31" t="s">
        <v>581</v>
      </c>
      <c r="F744" s="31">
        <v>523</v>
      </c>
      <c r="G744" s="84"/>
      <c r="H744" s="31"/>
      <c r="I744" s="31" t="s">
        <v>575</v>
      </c>
      <c r="J744" s="31"/>
      <c r="K744" s="31">
        <v>5</v>
      </c>
    </row>
    <row r="745" spans="1:11">
      <c r="A745" s="31">
        <v>744</v>
      </c>
      <c r="B745" s="31" t="s">
        <v>878</v>
      </c>
      <c r="C745" s="31" t="s">
        <v>879</v>
      </c>
      <c r="D745" s="31" t="s">
        <v>574</v>
      </c>
      <c r="E745" s="31"/>
      <c r="F745" s="31">
        <v>500</v>
      </c>
      <c r="G745" s="84"/>
      <c r="H745" s="31"/>
      <c r="I745" s="31" t="s">
        <v>575</v>
      </c>
      <c r="J745" s="31"/>
      <c r="K745" s="31">
        <v>24</v>
      </c>
    </row>
    <row r="746" spans="1:11">
      <c r="A746" s="31">
        <v>745</v>
      </c>
      <c r="B746" s="31" t="s">
        <v>878</v>
      </c>
      <c r="C746" s="31" t="s">
        <v>879</v>
      </c>
      <c r="D746" s="31" t="s">
        <v>576</v>
      </c>
      <c r="E746" s="31" t="s">
        <v>578</v>
      </c>
      <c r="F746" s="31">
        <v>457</v>
      </c>
      <c r="G746" s="84"/>
      <c r="H746" s="31"/>
      <c r="I746" s="31" t="s">
        <v>575</v>
      </c>
      <c r="J746" s="31"/>
      <c r="K746" s="31">
        <v>24</v>
      </c>
    </row>
    <row r="747" spans="1:11">
      <c r="A747" s="31">
        <v>746</v>
      </c>
      <c r="B747" s="31" t="s">
        <v>878</v>
      </c>
      <c r="C747" s="31" t="s">
        <v>879</v>
      </c>
      <c r="D747" s="31" t="s">
        <v>576</v>
      </c>
      <c r="E747" s="31" t="s">
        <v>581</v>
      </c>
      <c r="F747" s="31">
        <v>521</v>
      </c>
      <c r="G747" s="84"/>
      <c r="H747" s="31"/>
      <c r="I747" s="31" t="s">
        <v>575</v>
      </c>
      <c r="J747" s="31"/>
      <c r="K747" s="31">
        <v>24</v>
      </c>
    </row>
    <row r="748" spans="1:11">
      <c r="A748" s="31">
        <v>747</v>
      </c>
      <c r="B748" s="31" t="s">
        <v>878</v>
      </c>
      <c r="C748" s="31" t="s">
        <v>880</v>
      </c>
      <c r="D748" s="31" t="s">
        <v>574</v>
      </c>
      <c r="E748" s="31"/>
      <c r="F748" s="31">
        <v>495</v>
      </c>
      <c r="G748" s="84"/>
      <c r="H748" s="31"/>
      <c r="I748" s="31" t="s">
        <v>575</v>
      </c>
      <c r="J748" s="31"/>
      <c r="K748" s="31">
        <v>5</v>
      </c>
    </row>
    <row r="749" spans="1:11">
      <c r="A749" s="31">
        <v>748</v>
      </c>
      <c r="B749" s="31" t="s">
        <v>878</v>
      </c>
      <c r="C749" s="31" t="s">
        <v>880</v>
      </c>
      <c r="D749" s="31" t="s">
        <v>576</v>
      </c>
      <c r="E749" s="31" t="s">
        <v>578</v>
      </c>
      <c r="F749" s="31">
        <v>412</v>
      </c>
      <c r="G749" s="84"/>
      <c r="H749" s="31"/>
      <c r="I749" s="31" t="s">
        <v>575</v>
      </c>
      <c r="J749" s="31"/>
      <c r="K749" s="31">
        <v>5</v>
      </c>
    </row>
    <row r="750" spans="1:11">
      <c r="A750" s="31">
        <v>749</v>
      </c>
      <c r="B750" s="31" t="s">
        <v>878</v>
      </c>
      <c r="C750" s="31" t="s">
        <v>880</v>
      </c>
      <c r="D750" s="31" t="s">
        <v>576</v>
      </c>
      <c r="E750" s="31" t="s">
        <v>581</v>
      </c>
      <c r="F750" s="31">
        <v>511</v>
      </c>
      <c r="G750" s="84"/>
      <c r="H750" s="31"/>
      <c r="I750" s="31" t="s">
        <v>575</v>
      </c>
      <c r="J750" s="31"/>
      <c r="K750" s="31">
        <v>5</v>
      </c>
    </row>
    <row r="751" spans="1:11">
      <c r="A751" s="31">
        <v>750</v>
      </c>
      <c r="B751" s="31" t="s">
        <v>881</v>
      </c>
      <c r="C751" s="31" t="s">
        <v>882</v>
      </c>
      <c r="D751" s="31" t="s">
        <v>574</v>
      </c>
      <c r="E751" s="31"/>
      <c r="F751" s="31">
        <v>492</v>
      </c>
      <c r="G751" s="84"/>
      <c r="H751" s="31"/>
      <c r="I751" s="31" t="s">
        <v>575</v>
      </c>
      <c r="J751" s="31"/>
      <c r="K751" s="31">
        <v>5</v>
      </c>
    </row>
    <row r="752" spans="1:11">
      <c r="A752" s="31">
        <v>751</v>
      </c>
      <c r="B752" s="31" t="s">
        <v>881</v>
      </c>
      <c r="C752" s="31" t="s">
        <v>882</v>
      </c>
      <c r="D752" s="31" t="s">
        <v>576</v>
      </c>
      <c r="E752" s="31" t="s">
        <v>578</v>
      </c>
      <c r="F752" s="31">
        <v>444</v>
      </c>
      <c r="G752" s="84"/>
      <c r="H752" s="31"/>
      <c r="I752" s="31" t="s">
        <v>575</v>
      </c>
      <c r="J752" s="31"/>
      <c r="K752" s="31">
        <v>5</v>
      </c>
    </row>
    <row r="753" spans="1:11">
      <c r="A753" s="31">
        <v>752</v>
      </c>
      <c r="B753" s="31" t="s">
        <v>881</v>
      </c>
      <c r="C753" s="31" t="s">
        <v>882</v>
      </c>
      <c r="D753" s="31" t="s">
        <v>576</v>
      </c>
      <c r="E753" s="31" t="s">
        <v>581</v>
      </c>
      <c r="F753" s="31">
        <v>527</v>
      </c>
      <c r="G753" s="84"/>
      <c r="H753" s="31"/>
      <c r="I753" s="31" t="s">
        <v>575</v>
      </c>
      <c r="J753" s="31"/>
      <c r="K753" s="31">
        <v>5</v>
      </c>
    </row>
    <row r="754" spans="1:11">
      <c r="A754" s="31">
        <v>753</v>
      </c>
      <c r="B754" s="31" t="s">
        <v>883</v>
      </c>
      <c r="C754" s="31" t="s">
        <v>884</v>
      </c>
      <c r="D754" s="31" t="s">
        <v>574</v>
      </c>
      <c r="E754" s="31"/>
      <c r="F754" s="31">
        <v>492</v>
      </c>
      <c r="G754" s="84"/>
      <c r="H754" s="31"/>
      <c r="I754" s="31" t="s">
        <v>575</v>
      </c>
      <c r="J754" s="31"/>
      <c r="K754" s="31">
        <v>5</v>
      </c>
    </row>
    <row r="755" spans="1:11">
      <c r="A755" s="31">
        <v>754</v>
      </c>
      <c r="B755" s="31" t="s">
        <v>883</v>
      </c>
      <c r="C755" s="31" t="s">
        <v>884</v>
      </c>
      <c r="D755" s="31" t="s">
        <v>576</v>
      </c>
      <c r="E755" s="31" t="s">
        <v>578</v>
      </c>
      <c r="F755" s="31">
        <v>444</v>
      </c>
      <c r="G755" s="84"/>
      <c r="H755" s="31"/>
      <c r="I755" s="31" t="s">
        <v>575</v>
      </c>
      <c r="J755" s="31"/>
      <c r="K755" s="31">
        <v>5</v>
      </c>
    </row>
    <row r="756" spans="1:11">
      <c r="A756" s="31">
        <v>755</v>
      </c>
      <c r="B756" s="31" t="s">
        <v>883</v>
      </c>
      <c r="C756" s="31" t="s">
        <v>884</v>
      </c>
      <c r="D756" s="31" t="s">
        <v>576</v>
      </c>
      <c r="E756" s="31" t="s">
        <v>581</v>
      </c>
      <c r="F756" s="31">
        <v>526</v>
      </c>
      <c r="G756" s="84"/>
      <c r="H756" s="31"/>
      <c r="I756" s="31" t="s">
        <v>575</v>
      </c>
      <c r="J756" s="31"/>
      <c r="K756" s="31">
        <v>5</v>
      </c>
    </row>
    <row r="757" spans="1:11">
      <c r="A757" s="31">
        <v>756</v>
      </c>
      <c r="B757" s="31" t="s">
        <v>883</v>
      </c>
      <c r="C757" s="31" t="s">
        <v>885</v>
      </c>
      <c r="D757" s="31" t="s">
        <v>574</v>
      </c>
      <c r="E757" s="31"/>
      <c r="F757" s="31">
        <v>493</v>
      </c>
      <c r="G757" s="84"/>
      <c r="H757" s="31"/>
      <c r="I757" s="31" t="s">
        <v>575</v>
      </c>
      <c r="J757" s="31"/>
      <c r="K757" s="31">
        <v>5</v>
      </c>
    </row>
    <row r="758" spans="1:11">
      <c r="A758" s="31">
        <v>757</v>
      </c>
      <c r="B758" s="31" t="s">
        <v>883</v>
      </c>
      <c r="C758" s="31" t="s">
        <v>885</v>
      </c>
      <c r="D758" s="31" t="s">
        <v>576</v>
      </c>
      <c r="E758" s="31" t="s">
        <v>578</v>
      </c>
      <c r="F758" s="31">
        <v>438</v>
      </c>
      <c r="G758" s="84"/>
      <c r="H758" s="31"/>
      <c r="I758" s="31" t="s">
        <v>575</v>
      </c>
      <c r="J758" s="31"/>
      <c r="K758" s="31">
        <v>5</v>
      </c>
    </row>
    <row r="759" spans="1:11">
      <c r="A759" s="31">
        <v>758</v>
      </c>
      <c r="B759" s="31" t="s">
        <v>883</v>
      </c>
      <c r="C759" s="31" t="s">
        <v>885</v>
      </c>
      <c r="D759" s="31" t="s">
        <v>576</v>
      </c>
      <c r="E759" s="31" t="s">
        <v>581</v>
      </c>
      <c r="F759" s="31">
        <v>525</v>
      </c>
      <c r="G759" s="84"/>
      <c r="H759" s="31"/>
      <c r="I759" s="31" t="s">
        <v>575</v>
      </c>
      <c r="J759" s="31"/>
      <c r="K759" s="31">
        <v>5</v>
      </c>
    </row>
    <row r="760" spans="1:11">
      <c r="A760" s="31">
        <v>759</v>
      </c>
      <c r="B760" s="31" t="s">
        <v>886</v>
      </c>
      <c r="C760" s="31" t="s">
        <v>887</v>
      </c>
      <c r="D760" s="31" t="s">
        <v>574</v>
      </c>
      <c r="E760" s="31"/>
      <c r="F760" s="31">
        <v>502</v>
      </c>
      <c r="G760" s="84"/>
      <c r="H760" s="31"/>
      <c r="I760" s="31" t="s">
        <v>575</v>
      </c>
      <c r="J760" s="31"/>
      <c r="K760" s="31">
        <v>29</v>
      </c>
    </row>
    <row r="761" spans="1:11">
      <c r="A761" s="31">
        <v>760</v>
      </c>
      <c r="B761" s="31" t="s">
        <v>886</v>
      </c>
      <c r="C761" s="31" t="s">
        <v>887</v>
      </c>
      <c r="D761" s="31" t="s">
        <v>576</v>
      </c>
      <c r="E761" s="31" t="s">
        <v>578</v>
      </c>
      <c r="F761" s="31">
        <v>475</v>
      </c>
      <c r="G761" s="84"/>
      <c r="H761" s="31"/>
      <c r="I761" s="31" t="s">
        <v>575</v>
      </c>
      <c r="J761" s="31"/>
      <c r="K761" s="31">
        <v>29</v>
      </c>
    </row>
    <row r="762" spans="1:11">
      <c r="A762" s="31">
        <v>761</v>
      </c>
      <c r="B762" s="31" t="s">
        <v>886</v>
      </c>
      <c r="C762" s="31" t="s">
        <v>887</v>
      </c>
      <c r="D762" s="31" t="s">
        <v>576</v>
      </c>
      <c r="E762" s="31" t="s">
        <v>581</v>
      </c>
      <c r="F762" s="31">
        <v>527</v>
      </c>
      <c r="G762" s="84"/>
      <c r="H762" s="31"/>
      <c r="I762" s="31" t="s">
        <v>575</v>
      </c>
      <c r="J762" s="31"/>
      <c r="K762" s="31">
        <v>29</v>
      </c>
    </row>
    <row r="763" spans="1:11">
      <c r="A763" s="31">
        <v>762</v>
      </c>
      <c r="B763" s="31" t="s">
        <v>888</v>
      </c>
      <c r="C763" s="31" t="s">
        <v>889</v>
      </c>
      <c r="D763" s="31" t="s">
        <v>574</v>
      </c>
      <c r="E763" s="31"/>
      <c r="F763" s="31">
        <v>482</v>
      </c>
      <c r="G763" s="84"/>
      <c r="H763" s="31"/>
      <c r="I763" s="31" t="s">
        <v>575</v>
      </c>
      <c r="J763" s="31"/>
      <c r="K763" s="31">
        <v>5</v>
      </c>
    </row>
    <row r="764" spans="1:11">
      <c r="A764" s="31">
        <v>763</v>
      </c>
      <c r="B764" s="31" t="s">
        <v>888</v>
      </c>
      <c r="C764" s="31" t="s">
        <v>889</v>
      </c>
      <c r="D764" s="31" t="s">
        <v>576</v>
      </c>
      <c r="E764" s="31" t="s">
        <v>578</v>
      </c>
      <c r="F764" s="31">
        <v>424</v>
      </c>
      <c r="G764" s="84"/>
      <c r="H764" s="31"/>
      <c r="I764" s="31" t="s">
        <v>575</v>
      </c>
      <c r="J764" s="31"/>
      <c r="K764" s="31">
        <v>5</v>
      </c>
    </row>
    <row r="765" spans="1:11">
      <c r="A765" s="31">
        <v>764</v>
      </c>
      <c r="B765" s="31" t="s">
        <v>888</v>
      </c>
      <c r="C765" s="31" t="s">
        <v>889</v>
      </c>
      <c r="D765" s="31" t="s">
        <v>576</v>
      </c>
      <c r="E765" s="31" t="s">
        <v>581</v>
      </c>
      <c r="F765" s="31">
        <v>509</v>
      </c>
      <c r="G765" s="84"/>
      <c r="H765" s="31"/>
      <c r="I765" s="31" t="s">
        <v>575</v>
      </c>
      <c r="J765" s="31"/>
      <c r="K765" s="31">
        <v>5</v>
      </c>
    </row>
    <row r="766" spans="1:11">
      <c r="A766" s="31">
        <v>765</v>
      </c>
      <c r="B766" s="31" t="s">
        <v>890</v>
      </c>
      <c r="C766" s="31" t="s">
        <v>891</v>
      </c>
      <c r="D766" s="31" t="s">
        <v>574</v>
      </c>
      <c r="E766" s="31"/>
      <c r="F766" s="31">
        <v>502</v>
      </c>
      <c r="G766" s="84"/>
      <c r="H766" s="31"/>
      <c r="I766" s="31" t="s">
        <v>575</v>
      </c>
      <c r="J766" s="31"/>
      <c r="K766" s="31">
        <v>29</v>
      </c>
    </row>
    <row r="767" spans="1:11">
      <c r="A767" s="31">
        <v>766</v>
      </c>
      <c r="B767" s="31" t="s">
        <v>890</v>
      </c>
      <c r="C767" s="31" t="s">
        <v>891</v>
      </c>
      <c r="D767" s="31" t="s">
        <v>576</v>
      </c>
      <c r="E767" s="31" t="s">
        <v>578</v>
      </c>
      <c r="F767" s="31">
        <v>465</v>
      </c>
      <c r="G767" s="84"/>
      <c r="H767" s="31"/>
      <c r="I767" s="31" t="s">
        <v>575</v>
      </c>
      <c r="J767" s="31"/>
      <c r="K767" s="31">
        <v>29</v>
      </c>
    </row>
    <row r="768" spans="1:11">
      <c r="A768" s="31">
        <v>767</v>
      </c>
      <c r="B768" s="31" t="s">
        <v>890</v>
      </c>
      <c r="C768" s="31" t="s">
        <v>891</v>
      </c>
      <c r="D768" s="31" t="s">
        <v>576</v>
      </c>
      <c r="E768" s="31" t="s">
        <v>581</v>
      </c>
      <c r="F768" s="31">
        <v>525</v>
      </c>
      <c r="G768" s="84"/>
      <c r="H768" s="31"/>
      <c r="I768" s="31" t="s">
        <v>575</v>
      </c>
      <c r="J768" s="31"/>
      <c r="K768" s="31">
        <v>29</v>
      </c>
    </row>
    <row r="769" spans="1:11">
      <c r="A769" s="31">
        <v>768</v>
      </c>
      <c r="B769" s="31" t="s">
        <v>892</v>
      </c>
      <c r="C769" s="31" t="s">
        <v>893</v>
      </c>
      <c r="D769" s="31" t="s">
        <v>574</v>
      </c>
      <c r="E769" s="31"/>
      <c r="F769" s="31">
        <v>498</v>
      </c>
      <c r="G769" s="84"/>
      <c r="H769" s="31"/>
      <c r="I769" s="31" t="s">
        <v>575</v>
      </c>
      <c r="J769" s="31"/>
      <c r="K769" s="31">
        <v>5</v>
      </c>
    </row>
    <row r="770" spans="1:11">
      <c r="A770" s="31">
        <v>769</v>
      </c>
      <c r="B770" s="31" t="s">
        <v>892</v>
      </c>
      <c r="C770" s="31" t="s">
        <v>893</v>
      </c>
      <c r="D770" s="31" t="s">
        <v>576</v>
      </c>
      <c r="E770" s="31" t="s">
        <v>578</v>
      </c>
      <c r="F770" s="31">
        <v>437</v>
      </c>
      <c r="G770" s="84"/>
      <c r="H770" s="31"/>
      <c r="I770" s="31" t="s">
        <v>575</v>
      </c>
      <c r="J770" s="31"/>
      <c r="K770" s="31">
        <v>5</v>
      </c>
    </row>
    <row r="771" spans="1:11">
      <c r="A771" s="31">
        <v>770</v>
      </c>
      <c r="B771" s="31" t="s">
        <v>892</v>
      </c>
      <c r="C771" s="31" t="s">
        <v>893</v>
      </c>
      <c r="D771" s="31" t="s">
        <v>576</v>
      </c>
      <c r="E771" s="31" t="s">
        <v>581</v>
      </c>
      <c r="F771" s="31">
        <v>525</v>
      </c>
      <c r="G771" s="84"/>
      <c r="H771" s="31"/>
      <c r="I771" s="31" t="s">
        <v>575</v>
      </c>
      <c r="J771" s="31"/>
      <c r="K771" s="31">
        <v>5</v>
      </c>
    </row>
    <row r="772" spans="1:11">
      <c r="A772" s="31">
        <v>771</v>
      </c>
      <c r="B772" s="31" t="s">
        <v>894</v>
      </c>
      <c r="C772" s="31" t="s">
        <v>895</v>
      </c>
      <c r="D772" s="31" t="s">
        <v>574</v>
      </c>
      <c r="E772" s="31"/>
      <c r="F772" s="31">
        <v>508</v>
      </c>
      <c r="G772" s="84"/>
      <c r="H772" s="31"/>
      <c r="I772" s="31" t="s">
        <v>575</v>
      </c>
      <c r="J772" s="31"/>
      <c r="K772" s="31">
        <v>5</v>
      </c>
    </row>
    <row r="773" spans="1:11">
      <c r="A773" s="31">
        <v>772</v>
      </c>
      <c r="B773" s="31" t="s">
        <v>894</v>
      </c>
      <c r="C773" s="31" t="s">
        <v>895</v>
      </c>
      <c r="D773" s="31" t="s">
        <v>576</v>
      </c>
      <c r="E773" s="31" t="s">
        <v>578</v>
      </c>
      <c r="F773" s="31">
        <v>439</v>
      </c>
      <c r="G773" s="84"/>
      <c r="H773" s="31"/>
      <c r="I773" s="31" t="s">
        <v>575</v>
      </c>
      <c r="J773" s="31"/>
      <c r="K773" s="31">
        <v>5</v>
      </c>
    </row>
    <row r="774" spans="1:11">
      <c r="A774" s="31">
        <v>773</v>
      </c>
      <c r="B774" s="31" t="s">
        <v>894</v>
      </c>
      <c r="C774" s="31" t="s">
        <v>895</v>
      </c>
      <c r="D774" s="31" t="s">
        <v>576</v>
      </c>
      <c r="E774" s="31" t="s">
        <v>584</v>
      </c>
      <c r="F774" s="31">
        <v>532</v>
      </c>
      <c r="G774" s="84"/>
      <c r="H774" s="31"/>
      <c r="I774" s="31" t="s">
        <v>575</v>
      </c>
      <c r="J774" s="31"/>
      <c r="K774" s="31">
        <v>5</v>
      </c>
    </row>
    <row r="775" spans="1:11">
      <c r="A775" s="31">
        <v>774</v>
      </c>
      <c r="B775" s="31" t="s">
        <v>894</v>
      </c>
      <c r="C775" s="31" t="s">
        <v>895</v>
      </c>
      <c r="D775" s="31" t="s">
        <v>576</v>
      </c>
      <c r="E775" s="31" t="s">
        <v>584</v>
      </c>
      <c r="F775" s="31">
        <v>551</v>
      </c>
      <c r="G775" s="84"/>
      <c r="H775" s="31"/>
      <c r="I775" s="31" t="s">
        <v>575</v>
      </c>
      <c r="J775" s="31"/>
      <c r="K775" s="31">
        <v>5</v>
      </c>
    </row>
    <row r="776" spans="1:11">
      <c r="A776" s="31">
        <v>775</v>
      </c>
      <c r="B776" s="31" t="s">
        <v>894</v>
      </c>
      <c r="C776" s="31" t="s">
        <v>895</v>
      </c>
      <c r="D776" s="31" t="s">
        <v>576</v>
      </c>
      <c r="E776" s="31" t="s">
        <v>581</v>
      </c>
      <c r="F776" s="31">
        <v>531</v>
      </c>
      <c r="G776" s="84"/>
      <c r="H776" s="31"/>
      <c r="I776" s="31" t="s">
        <v>575</v>
      </c>
      <c r="J776" s="31"/>
      <c r="K776" s="31">
        <v>5</v>
      </c>
    </row>
    <row r="777" spans="1:11">
      <c r="A777" s="31">
        <v>776</v>
      </c>
      <c r="B777" s="31" t="s">
        <v>894</v>
      </c>
      <c r="C777" s="31" t="s">
        <v>896</v>
      </c>
      <c r="D777" s="31" t="s">
        <v>574</v>
      </c>
      <c r="E777" s="31"/>
      <c r="F777" s="31">
        <v>510</v>
      </c>
      <c r="G777" s="84"/>
      <c r="H777" s="31"/>
      <c r="I777" s="31" t="s">
        <v>575</v>
      </c>
      <c r="J777" s="31"/>
      <c r="K777" s="31">
        <v>22</v>
      </c>
    </row>
    <row r="778" spans="1:11">
      <c r="A778" s="31">
        <v>777</v>
      </c>
      <c r="B778" s="31" t="s">
        <v>894</v>
      </c>
      <c r="C778" s="31" t="s">
        <v>896</v>
      </c>
      <c r="D778" s="31" t="s">
        <v>576</v>
      </c>
      <c r="E778" s="31" t="s">
        <v>578</v>
      </c>
      <c r="F778" s="31">
        <v>455</v>
      </c>
      <c r="G778" s="84"/>
      <c r="H778" s="31"/>
      <c r="I778" s="31" t="s">
        <v>575</v>
      </c>
      <c r="J778" s="31"/>
      <c r="K778" s="31">
        <v>22</v>
      </c>
    </row>
    <row r="779" spans="1:11">
      <c r="A779" s="31">
        <v>778</v>
      </c>
      <c r="B779" s="31" t="s">
        <v>894</v>
      </c>
      <c r="C779" s="31" t="s">
        <v>896</v>
      </c>
      <c r="D779" s="31" t="s">
        <v>576</v>
      </c>
      <c r="E779" s="31" t="s">
        <v>578</v>
      </c>
      <c r="F779" s="31">
        <v>533</v>
      </c>
      <c r="G779" s="84"/>
      <c r="H779" s="31"/>
      <c r="I779" s="31" t="s">
        <v>575</v>
      </c>
      <c r="J779" s="31"/>
      <c r="K779" s="31">
        <v>22</v>
      </c>
    </row>
    <row r="780" spans="1:11">
      <c r="A780" s="31">
        <v>779</v>
      </c>
      <c r="B780" s="31" t="s">
        <v>894</v>
      </c>
      <c r="C780" s="31" t="s">
        <v>896</v>
      </c>
      <c r="D780" s="31" t="s">
        <v>576</v>
      </c>
      <c r="E780" s="31" t="s">
        <v>581</v>
      </c>
      <c r="F780" s="31">
        <v>537</v>
      </c>
      <c r="G780" s="84"/>
      <c r="H780" s="31"/>
      <c r="I780" s="31" t="s">
        <v>575</v>
      </c>
      <c r="J780" s="31"/>
      <c r="K780" s="31">
        <v>22</v>
      </c>
    </row>
    <row r="781" spans="1:11">
      <c r="A781" s="31">
        <v>780</v>
      </c>
      <c r="B781" s="31" t="s">
        <v>897</v>
      </c>
      <c r="C781" s="31" t="s">
        <v>898</v>
      </c>
      <c r="D781" s="31" t="s">
        <v>574</v>
      </c>
      <c r="E781" s="31"/>
      <c r="F781" s="31">
        <v>503</v>
      </c>
      <c r="G781" s="84"/>
      <c r="H781" s="31"/>
      <c r="I781" s="31" t="s">
        <v>575</v>
      </c>
      <c r="J781" s="31"/>
      <c r="K781" s="31">
        <v>24</v>
      </c>
    </row>
    <row r="782" spans="1:11">
      <c r="A782" s="31">
        <v>781</v>
      </c>
      <c r="B782" s="31" t="s">
        <v>897</v>
      </c>
      <c r="C782" s="31" t="s">
        <v>898</v>
      </c>
      <c r="D782" s="31" t="s">
        <v>576</v>
      </c>
      <c r="E782" s="31" t="s">
        <v>578</v>
      </c>
      <c r="F782" s="31">
        <v>454</v>
      </c>
      <c r="G782" s="84"/>
      <c r="H782" s="31"/>
      <c r="I782" s="31" t="s">
        <v>575</v>
      </c>
      <c r="J782" s="31"/>
      <c r="K782" s="31">
        <v>24</v>
      </c>
    </row>
    <row r="783" spans="1:11">
      <c r="A783" s="31">
        <v>782</v>
      </c>
      <c r="B783" s="31" t="s">
        <v>897</v>
      </c>
      <c r="C783" s="31" t="s">
        <v>898</v>
      </c>
      <c r="D783" s="31" t="s">
        <v>576</v>
      </c>
      <c r="E783" s="31" t="s">
        <v>581</v>
      </c>
      <c r="F783" s="31">
        <v>523</v>
      </c>
      <c r="G783" s="84"/>
      <c r="H783" s="31"/>
      <c r="I783" s="31" t="s">
        <v>575</v>
      </c>
      <c r="J783" s="31"/>
      <c r="K783" s="31">
        <v>24</v>
      </c>
    </row>
    <row r="784" spans="1:11">
      <c r="A784" s="31">
        <v>783</v>
      </c>
      <c r="B784" s="31" t="s">
        <v>897</v>
      </c>
      <c r="C784" s="31" t="s">
        <v>879</v>
      </c>
      <c r="D784" s="31" t="s">
        <v>574</v>
      </c>
      <c r="E784" s="31"/>
      <c r="F784" s="31">
        <v>500</v>
      </c>
      <c r="G784" s="84"/>
      <c r="H784" s="31"/>
      <c r="I784" s="31" t="s">
        <v>575</v>
      </c>
      <c r="J784" s="31"/>
      <c r="K784" s="31">
        <v>24</v>
      </c>
    </row>
    <row r="785" spans="1:11">
      <c r="A785" s="31">
        <v>784</v>
      </c>
      <c r="B785" s="31" t="s">
        <v>897</v>
      </c>
      <c r="C785" s="31" t="s">
        <v>879</v>
      </c>
      <c r="D785" s="31" t="s">
        <v>576</v>
      </c>
      <c r="E785" s="31" t="s">
        <v>578</v>
      </c>
      <c r="F785" s="31">
        <v>450</v>
      </c>
      <c r="G785" s="84"/>
      <c r="H785" s="31"/>
      <c r="I785" s="31" t="s">
        <v>575</v>
      </c>
      <c r="J785" s="31"/>
      <c r="K785" s="31">
        <v>24</v>
      </c>
    </row>
    <row r="786" spans="1:11">
      <c r="A786" s="31">
        <v>785</v>
      </c>
      <c r="B786" s="31" t="s">
        <v>897</v>
      </c>
      <c r="C786" s="31" t="s">
        <v>879</v>
      </c>
      <c r="D786" s="31" t="s">
        <v>576</v>
      </c>
      <c r="E786" s="31" t="s">
        <v>581</v>
      </c>
      <c r="F786" s="31">
        <v>523</v>
      </c>
      <c r="G786" s="84"/>
      <c r="H786" s="31"/>
      <c r="I786" s="31" t="s">
        <v>575</v>
      </c>
      <c r="J786" s="31"/>
      <c r="K786" s="31">
        <v>24</v>
      </c>
    </row>
    <row r="787" spans="1:11">
      <c r="A787" s="31">
        <v>786</v>
      </c>
      <c r="B787" s="31" t="s">
        <v>897</v>
      </c>
      <c r="C787" s="31" t="s">
        <v>899</v>
      </c>
      <c r="D787" s="31" t="s">
        <v>574</v>
      </c>
      <c r="E787" s="31"/>
      <c r="F787" s="31">
        <v>525</v>
      </c>
      <c r="G787" s="84"/>
      <c r="H787" s="31"/>
      <c r="I787" s="31" t="s">
        <v>575</v>
      </c>
      <c r="J787" s="31"/>
      <c r="K787" s="31">
        <v>24</v>
      </c>
    </row>
    <row r="788" spans="1:11">
      <c r="A788" s="31">
        <v>787</v>
      </c>
      <c r="B788" s="31" t="s">
        <v>897</v>
      </c>
      <c r="C788" s="31" t="s">
        <v>899</v>
      </c>
      <c r="D788" s="31" t="s">
        <v>576</v>
      </c>
      <c r="E788" s="31" t="s">
        <v>578</v>
      </c>
      <c r="F788" s="31">
        <v>465</v>
      </c>
      <c r="G788" s="84"/>
      <c r="H788" s="31"/>
      <c r="I788" s="31" t="s">
        <v>575</v>
      </c>
      <c r="J788" s="31"/>
      <c r="K788" s="31">
        <v>24</v>
      </c>
    </row>
    <row r="789" spans="1:11">
      <c r="A789" s="31">
        <v>788</v>
      </c>
      <c r="B789" s="31" t="s">
        <v>897</v>
      </c>
      <c r="C789" s="31" t="s">
        <v>899</v>
      </c>
      <c r="D789" s="31" t="s">
        <v>576</v>
      </c>
      <c r="E789" s="31" t="s">
        <v>581</v>
      </c>
      <c r="F789" s="31">
        <v>528</v>
      </c>
      <c r="G789" s="84"/>
      <c r="H789" s="31"/>
      <c r="I789" s="31" t="s">
        <v>575</v>
      </c>
      <c r="J789" s="31"/>
      <c r="K789" s="31">
        <v>24</v>
      </c>
    </row>
    <row r="790" spans="1:11">
      <c r="A790" s="31">
        <v>789</v>
      </c>
      <c r="B790" s="31" t="s">
        <v>897</v>
      </c>
      <c r="C790" s="31" t="s">
        <v>900</v>
      </c>
      <c r="D790" s="31" t="s">
        <v>574</v>
      </c>
      <c r="E790" s="31"/>
      <c r="F790" s="31">
        <v>515</v>
      </c>
      <c r="G790" s="84"/>
      <c r="H790" s="31"/>
      <c r="I790" s="31" t="s">
        <v>575</v>
      </c>
      <c r="J790" s="31"/>
      <c r="K790" s="31">
        <v>29</v>
      </c>
    </row>
    <row r="791" spans="1:11">
      <c r="A791" s="31">
        <v>790</v>
      </c>
      <c r="B791" s="31" t="s">
        <v>897</v>
      </c>
      <c r="C791" s="31" t="s">
        <v>900</v>
      </c>
      <c r="D791" s="31" t="s">
        <v>576</v>
      </c>
      <c r="E791" s="31" t="s">
        <v>578</v>
      </c>
      <c r="F791" s="31">
        <v>450</v>
      </c>
      <c r="G791" s="84"/>
      <c r="H791" s="31"/>
      <c r="I791" s="31" t="s">
        <v>575</v>
      </c>
      <c r="J791" s="31"/>
      <c r="K791" s="31">
        <v>29</v>
      </c>
    </row>
    <row r="792" spans="1:11">
      <c r="A792" s="31">
        <v>791</v>
      </c>
      <c r="B792" s="31" t="s">
        <v>897</v>
      </c>
      <c r="C792" s="31" t="s">
        <v>900</v>
      </c>
      <c r="D792" s="31" t="s">
        <v>576</v>
      </c>
      <c r="E792" s="31" t="s">
        <v>578</v>
      </c>
      <c r="F792" s="31">
        <v>529</v>
      </c>
      <c r="G792" s="84"/>
      <c r="H792" s="31"/>
      <c r="I792" s="31" t="s">
        <v>575</v>
      </c>
      <c r="J792" s="31"/>
      <c r="K792" s="31">
        <v>29</v>
      </c>
    </row>
    <row r="793" spans="1:11">
      <c r="A793" s="31">
        <v>792</v>
      </c>
      <c r="B793" s="31" t="s">
        <v>897</v>
      </c>
      <c r="C793" s="31" t="s">
        <v>900</v>
      </c>
      <c r="D793" s="31" t="s">
        <v>576</v>
      </c>
      <c r="E793" s="31" t="s">
        <v>581</v>
      </c>
      <c r="F793" s="31">
        <v>529</v>
      </c>
      <c r="G793" s="84"/>
      <c r="H793" s="31"/>
      <c r="I793" s="31" t="s">
        <v>575</v>
      </c>
      <c r="J793" s="31"/>
      <c r="K793" s="31">
        <v>29</v>
      </c>
    </row>
    <row r="794" spans="1:11">
      <c r="A794" s="31">
        <v>793</v>
      </c>
      <c r="B794" s="31" t="s">
        <v>901</v>
      </c>
      <c r="C794" s="31" t="s">
        <v>902</v>
      </c>
      <c r="D794" s="31" t="s">
        <v>574</v>
      </c>
      <c r="E794" s="31"/>
      <c r="F794" s="31">
        <v>506</v>
      </c>
      <c r="G794" s="84"/>
      <c r="H794" s="31"/>
      <c r="I794" s="31" t="s">
        <v>575</v>
      </c>
      <c r="J794" s="31"/>
      <c r="K794" s="31">
        <v>12</v>
      </c>
    </row>
    <row r="795" spans="1:11">
      <c r="A795" s="31">
        <v>794</v>
      </c>
      <c r="B795" s="31" t="s">
        <v>901</v>
      </c>
      <c r="C795" s="31" t="s">
        <v>902</v>
      </c>
      <c r="D795" s="31" t="s">
        <v>576</v>
      </c>
      <c r="E795" s="31" t="s">
        <v>578</v>
      </c>
      <c r="F795" s="31">
        <v>457</v>
      </c>
      <c r="G795" s="84"/>
      <c r="H795" s="31"/>
      <c r="I795" s="31" t="s">
        <v>575</v>
      </c>
      <c r="J795" s="31"/>
      <c r="K795" s="31">
        <v>12</v>
      </c>
    </row>
    <row r="796" spans="1:11">
      <c r="A796" s="31">
        <v>795</v>
      </c>
      <c r="B796" s="31" t="s">
        <v>901</v>
      </c>
      <c r="C796" s="31" t="s">
        <v>902</v>
      </c>
      <c r="D796" s="31" t="s">
        <v>576</v>
      </c>
      <c r="E796" s="31" t="s">
        <v>584</v>
      </c>
      <c r="F796" s="31">
        <v>531</v>
      </c>
      <c r="G796" s="84"/>
      <c r="H796" s="31"/>
      <c r="I796" s="31" t="s">
        <v>575</v>
      </c>
      <c r="J796" s="31"/>
      <c r="K796" s="31">
        <v>12</v>
      </c>
    </row>
    <row r="797" spans="1:11">
      <c r="A797" s="31">
        <v>796</v>
      </c>
      <c r="B797" s="31" t="s">
        <v>901</v>
      </c>
      <c r="C797" s="31" t="s">
        <v>902</v>
      </c>
      <c r="D797" s="31" t="s">
        <v>576</v>
      </c>
      <c r="E797" s="31" t="s">
        <v>584</v>
      </c>
      <c r="F797" s="31">
        <v>547</v>
      </c>
      <c r="G797" s="84"/>
      <c r="H797" s="31"/>
      <c r="I797" s="31" t="s">
        <v>575</v>
      </c>
      <c r="J797" s="31"/>
      <c r="K797" s="31">
        <v>12</v>
      </c>
    </row>
    <row r="798" spans="1:11">
      <c r="A798" s="31">
        <v>797</v>
      </c>
      <c r="B798" s="31" t="s">
        <v>903</v>
      </c>
      <c r="C798" s="31" t="s">
        <v>904</v>
      </c>
      <c r="D798" s="31" t="s">
        <v>574</v>
      </c>
      <c r="E798" s="31"/>
      <c r="F798" s="31">
        <v>524</v>
      </c>
      <c r="G798" s="84"/>
      <c r="H798" s="31"/>
      <c r="I798" s="31" t="s">
        <v>575</v>
      </c>
      <c r="J798" s="31"/>
      <c r="K798" s="31">
        <v>15</v>
      </c>
    </row>
    <row r="799" spans="1:11">
      <c r="A799" s="31">
        <v>798</v>
      </c>
      <c r="B799" s="31" t="s">
        <v>903</v>
      </c>
      <c r="C799" s="31" t="s">
        <v>904</v>
      </c>
      <c r="D799" s="31" t="s">
        <v>576</v>
      </c>
      <c r="E799" s="31" t="s">
        <v>578</v>
      </c>
      <c r="F799" s="31">
        <v>439</v>
      </c>
      <c r="G799" s="84"/>
      <c r="H799" s="31"/>
      <c r="I799" s="31" t="s">
        <v>575</v>
      </c>
      <c r="J799" s="31"/>
      <c r="K799" s="31">
        <v>15</v>
      </c>
    </row>
    <row r="800" spans="1:11">
      <c r="A800" s="31">
        <v>799</v>
      </c>
      <c r="B800" s="31" t="s">
        <v>903</v>
      </c>
      <c r="C800" s="31" t="s">
        <v>904</v>
      </c>
      <c r="D800" s="31" t="s">
        <v>576</v>
      </c>
      <c r="E800" s="31" t="s">
        <v>584</v>
      </c>
      <c r="F800" s="31">
        <v>528</v>
      </c>
      <c r="G800" s="84"/>
      <c r="H800" s="31"/>
      <c r="I800" s="31" t="s">
        <v>575</v>
      </c>
      <c r="J800" s="31"/>
      <c r="K800" s="31">
        <v>15</v>
      </c>
    </row>
    <row r="801" spans="1:11">
      <c r="A801" s="31">
        <v>800</v>
      </c>
      <c r="B801" s="31" t="s">
        <v>903</v>
      </c>
      <c r="C801" s="31" t="s">
        <v>904</v>
      </c>
      <c r="D801" s="31" t="s">
        <v>576</v>
      </c>
      <c r="E801" s="31" t="s">
        <v>584</v>
      </c>
      <c r="F801" s="31">
        <v>599</v>
      </c>
      <c r="G801" s="84"/>
      <c r="H801" s="31"/>
      <c r="I801" s="31" t="s">
        <v>575</v>
      </c>
      <c r="J801" s="31"/>
      <c r="K801" s="31">
        <v>15</v>
      </c>
    </row>
    <row r="802" spans="1:11">
      <c r="A802" s="31">
        <v>801</v>
      </c>
      <c r="B802" s="31" t="s">
        <v>903</v>
      </c>
      <c r="C802" s="31" t="s">
        <v>905</v>
      </c>
      <c r="D802" s="31" t="s">
        <v>574</v>
      </c>
      <c r="E802" s="31"/>
      <c r="F802" s="31">
        <v>531</v>
      </c>
      <c r="G802" s="84"/>
      <c r="H802" s="31"/>
      <c r="I802" s="31" t="s">
        <v>575</v>
      </c>
      <c r="J802" s="31"/>
      <c r="K802" s="31">
        <v>15</v>
      </c>
    </row>
    <row r="803" spans="1:11">
      <c r="A803" s="31">
        <v>802</v>
      </c>
      <c r="B803" s="31" t="s">
        <v>903</v>
      </c>
      <c r="C803" s="31" t="s">
        <v>905</v>
      </c>
      <c r="D803" s="31" t="s">
        <v>576</v>
      </c>
      <c r="E803" s="31" t="s">
        <v>578</v>
      </c>
      <c r="F803" s="31">
        <v>446</v>
      </c>
      <c r="G803" s="84"/>
      <c r="H803" s="31"/>
      <c r="I803" s="31" t="s">
        <v>575</v>
      </c>
      <c r="J803" s="31"/>
      <c r="K803" s="31">
        <v>15</v>
      </c>
    </row>
    <row r="804" spans="1:11">
      <c r="A804" s="31">
        <v>803</v>
      </c>
      <c r="B804" s="31" t="s">
        <v>903</v>
      </c>
      <c r="C804" s="31" t="s">
        <v>905</v>
      </c>
      <c r="D804" s="31" t="s">
        <v>576</v>
      </c>
      <c r="E804" s="31" t="s">
        <v>584</v>
      </c>
      <c r="F804" s="31">
        <v>507</v>
      </c>
      <c r="G804" s="84"/>
      <c r="H804" s="31"/>
      <c r="I804" s="31" t="s">
        <v>575</v>
      </c>
      <c r="J804" s="31"/>
      <c r="K804" s="31">
        <v>15</v>
      </c>
    </row>
    <row r="805" spans="1:11">
      <c r="A805" s="31">
        <v>804</v>
      </c>
      <c r="B805" s="31" t="s">
        <v>903</v>
      </c>
      <c r="C805" s="31" t="s">
        <v>905</v>
      </c>
      <c r="D805" s="31" t="s">
        <v>576</v>
      </c>
      <c r="E805" s="31" t="s">
        <v>584</v>
      </c>
      <c r="F805" s="31">
        <v>553</v>
      </c>
      <c r="G805" s="84"/>
      <c r="H805" s="31"/>
      <c r="I805" s="31" t="s">
        <v>575</v>
      </c>
      <c r="J805" s="31"/>
      <c r="K805" s="31">
        <v>15</v>
      </c>
    </row>
    <row r="806" spans="1:11">
      <c r="A806" s="31">
        <v>805</v>
      </c>
      <c r="B806" s="31" t="s">
        <v>903</v>
      </c>
      <c r="C806" s="31" t="s">
        <v>906</v>
      </c>
      <c r="D806" s="31" t="s">
        <v>574</v>
      </c>
      <c r="E806" s="31"/>
      <c r="F806" s="31">
        <v>524</v>
      </c>
      <c r="G806" s="84"/>
      <c r="H806" s="31"/>
      <c r="I806" s="31" t="s">
        <v>575</v>
      </c>
      <c r="J806" s="31"/>
      <c r="K806" s="31">
        <v>15</v>
      </c>
    </row>
    <row r="807" spans="1:11">
      <c r="A807" s="31">
        <v>806</v>
      </c>
      <c r="B807" s="31" t="s">
        <v>903</v>
      </c>
      <c r="C807" s="31" t="s">
        <v>906</v>
      </c>
      <c r="D807" s="31" t="s">
        <v>576</v>
      </c>
      <c r="E807" s="31" t="s">
        <v>578</v>
      </c>
      <c r="F807" s="31">
        <v>441</v>
      </c>
      <c r="G807" s="84"/>
      <c r="H807" s="31"/>
      <c r="I807" s="31" t="s">
        <v>575</v>
      </c>
      <c r="J807" s="31"/>
      <c r="K807" s="31">
        <v>15</v>
      </c>
    </row>
    <row r="808" spans="1:11">
      <c r="A808" s="31">
        <v>807</v>
      </c>
      <c r="B808" s="31" t="s">
        <v>903</v>
      </c>
      <c r="C808" s="31" t="s">
        <v>906</v>
      </c>
      <c r="D808" s="31" t="s">
        <v>576</v>
      </c>
      <c r="E808" s="31" t="s">
        <v>584</v>
      </c>
      <c r="F808" s="31">
        <v>536</v>
      </c>
      <c r="G808" s="84"/>
      <c r="H808" s="31"/>
      <c r="I808" s="31" t="s">
        <v>575</v>
      </c>
      <c r="J808" s="31"/>
      <c r="K808" s="31">
        <v>15</v>
      </c>
    </row>
    <row r="809" spans="1:11">
      <c r="A809" s="31">
        <v>808</v>
      </c>
      <c r="B809" s="31" t="s">
        <v>903</v>
      </c>
      <c r="C809" s="31" t="s">
        <v>906</v>
      </c>
      <c r="D809" s="31" t="s">
        <v>576</v>
      </c>
      <c r="E809" s="31" t="s">
        <v>584</v>
      </c>
      <c r="F809" s="31">
        <v>582</v>
      </c>
      <c r="G809" s="84"/>
      <c r="H809" s="31"/>
      <c r="I809" s="31" t="s">
        <v>575</v>
      </c>
      <c r="J809" s="31"/>
      <c r="K809" s="31">
        <v>15</v>
      </c>
    </row>
    <row r="810" spans="1:11">
      <c r="A810" s="31">
        <v>809</v>
      </c>
      <c r="B810" s="31" t="s">
        <v>907</v>
      </c>
      <c r="C810" s="31" t="s">
        <v>908</v>
      </c>
      <c r="D810" s="31" t="s">
        <v>574</v>
      </c>
      <c r="E810" s="31"/>
      <c r="F810" s="31">
        <v>532</v>
      </c>
      <c r="G810" s="84"/>
      <c r="H810" s="31"/>
      <c r="I810" s="31" t="s">
        <v>575</v>
      </c>
      <c r="J810" s="31"/>
      <c r="K810" s="31">
        <v>2</v>
      </c>
    </row>
    <row r="811" spans="1:11">
      <c r="A811" s="31">
        <v>810</v>
      </c>
      <c r="B811" s="31" t="s">
        <v>907</v>
      </c>
      <c r="C811" s="31" t="s">
        <v>908</v>
      </c>
      <c r="D811" s="31" t="s">
        <v>576</v>
      </c>
      <c r="E811" s="31" t="s">
        <v>578</v>
      </c>
      <c r="F811" s="31">
        <v>441</v>
      </c>
      <c r="G811" s="84"/>
      <c r="H811" s="31"/>
      <c r="I811" s="31" t="s">
        <v>575</v>
      </c>
      <c r="J811" s="31"/>
      <c r="K811" s="31">
        <v>2</v>
      </c>
    </row>
    <row r="812" spans="1:11">
      <c r="A812" s="31">
        <v>811</v>
      </c>
      <c r="B812" s="31" t="s">
        <v>907</v>
      </c>
      <c r="C812" s="31" t="s">
        <v>908</v>
      </c>
      <c r="D812" s="31" t="s">
        <v>576</v>
      </c>
      <c r="E812" s="31" t="s">
        <v>584</v>
      </c>
      <c r="F812" s="31">
        <v>535</v>
      </c>
      <c r="G812" s="84"/>
      <c r="H812" s="31"/>
      <c r="I812" s="31" t="s">
        <v>575</v>
      </c>
      <c r="J812" s="31"/>
      <c r="K812" s="31">
        <v>2</v>
      </c>
    </row>
    <row r="813" spans="1:11">
      <c r="A813" s="31">
        <v>812</v>
      </c>
      <c r="B813" s="31" t="s">
        <v>907</v>
      </c>
      <c r="C813" s="31" t="s">
        <v>908</v>
      </c>
      <c r="D813" s="31" t="s">
        <v>576</v>
      </c>
      <c r="E813" s="31" t="s">
        <v>584</v>
      </c>
      <c r="F813" s="31">
        <v>600</v>
      </c>
      <c r="G813" s="84"/>
      <c r="H813" s="31"/>
      <c r="I813" s="31" t="s">
        <v>575</v>
      </c>
      <c r="J813" s="31"/>
      <c r="K813" s="31">
        <v>2</v>
      </c>
    </row>
    <row r="814" spans="1:11">
      <c r="A814" s="31">
        <v>813</v>
      </c>
      <c r="B814" s="31" t="s">
        <v>907</v>
      </c>
      <c r="C814" s="31" t="s">
        <v>909</v>
      </c>
      <c r="D814" s="31" t="s">
        <v>574</v>
      </c>
      <c r="E814" s="31"/>
      <c r="F814" s="31">
        <v>512</v>
      </c>
      <c r="G814" s="84"/>
      <c r="H814" s="31"/>
      <c r="I814" s="31" t="s">
        <v>575</v>
      </c>
      <c r="J814" s="31"/>
      <c r="K814" s="31">
        <v>28</v>
      </c>
    </row>
    <row r="815" spans="1:11">
      <c r="A815" s="31">
        <v>814</v>
      </c>
      <c r="B815" s="31" t="s">
        <v>907</v>
      </c>
      <c r="C815" s="31" t="s">
        <v>909</v>
      </c>
      <c r="D815" s="31" t="s">
        <v>576</v>
      </c>
      <c r="E815" s="31" t="s">
        <v>578</v>
      </c>
      <c r="F815" s="31">
        <v>453</v>
      </c>
      <c r="G815" s="84"/>
      <c r="H815" s="31"/>
      <c r="I815" s="31" t="s">
        <v>575</v>
      </c>
      <c r="J815" s="31"/>
      <c r="K815" s="31">
        <v>28</v>
      </c>
    </row>
    <row r="816" spans="1:11">
      <c r="A816" s="31">
        <v>815</v>
      </c>
      <c r="B816" s="31" t="s">
        <v>907</v>
      </c>
      <c r="C816" s="31" t="s">
        <v>909</v>
      </c>
      <c r="D816" s="31" t="s">
        <v>576</v>
      </c>
      <c r="E816" s="31" t="s">
        <v>578</v>
      </c>
      <c r="F816" s="31">
        <v>530</v>
      </c>
      <c r="G816" s="84"/>
      <c r="H816" s="31"/>
      <c r="I816" s="31" t="s">
        <v>575</v>
      </c>
      <c r="J816" s="31"/>
      <c r="K816" s="31">
        <v>28</v>
      </c>
    </row>
    <row r="817" spans="1:11">
      <c r="A817" s="31">
        <v>816</v>
      </c>
      <c r="B817" s="31" t="s">
        <v>907</v>
      </c>
      <c r="C817" s="31" t="s">
        <v>909</v>
      </c>
      <c r="D817" s="31" t="s">
        <v>576</v>
      </c>
      <c r="E817" s="31" t="s">
        <v>584</v>
      </c>
      <c r="F817" s="31">
        <v>498</v>
      </c>
      <c r="G817" s="84"/>
      <c r="H817" s="31"/>
      <c r="I817" s="31" t="s">
        <v>575</v>
      </c>
      <c r="J817" s="31"/>
      <c r="K817" s="31">
        <v>28</v>
      </c>
    </row>
    <row r="818" spans="1:11">
      <c r="A818" s="31">
        <v>817</v>
      </c>
      <c r="B818" s="31" t="s">
        <v>907</v>
      </c>
      <c r="C818" s="31" t="s">
        <v>909</v>
      </c>
      <c r="D818" s="31" t="s">
        <v>576</v>
      </c>
      <c r="E818" s="31" t="s">
        <v>584</v>
      </c>
      <c r="F818" s="31">
        <v>530</v>
      </c>
      <c r="G818" s="84"/>
      <c r="H818" s="31"/>
      <c r="I818" s="31" t="s">
        <v>575</v>
      </c>
      <c r="J818" s="31"/>
      <c r="K818" s="31">
        <v>28</v>
      </c>
    </row>
    <row r="819" spans="1:11">
      <c r="A819" s="31">
        <v>818</v>
      </c>
      <c r="B819" s="31" t="s">
        <v>910</v>
      </c>
      <c r="C819" s="31" t="s">
        <v>911</v>
      </c>
      <c r="D819" s="31" t="s">
        <v>574</v>
      </c>
      <c r="E819" s="31"/>
      <c r="F819" s="31">
        <v>481</v>
      </c>
      <c r="G819" s="84"/>
      <c r="H819" s="31"/>
      <c r="I819" s="31" t="s">
        <v>575</v>
      </c>
      <c r="J819" s="31"/>
      <c r="K819" s="31">
        <v>4</v>
      </c>
    </row>
    <row r="820" spans="1:11">
      <c r="A820" s="31">
        <v>819</v>
      </c>
      <c r="B820" s="31" t="s">
        <v>910</v>
      </c>
      <c r="C820" s="31" t="s">
        <v>911</v>
      </c>
      <c r="D820" s="31" t="s">
        <v>576</v>
      </c>
      <c r="E820" s="31" t="s">
        <v>578</v>
      </c>
      <c r="F820" s="31">
        <v>494</v>
      </c>
      <c r="G820" s="84"/>
      <c r="H820" s="31"/>
      <c r="I820" s="31" t="s">
        <v>575</v>
      </c>
      <c r="J820" s="31"/>
      <c r="K820" s="31">
        <v>4</v>
      </c>
    </row>
    <row r="821" spans="1:11">
      <c r="A821" s="31">
        <v>820</v>
      </c>
      <c r="B821" s="31" t="s">
        <v>912</v>
      </c>
      <c r="C821" s="31" t="s">
        <v>913</v>
      </c>
      <c r="D821" s="31" t="s">
        <v>574</v>
      </c>
      <c r="E821" s="31"/>
      <c r="F821" s="31">
        <v>482</v>
      </c>
      <c r="G821" s="84"/>
      <c r="H821" s="31"/>
      <c r="I821" s="31" t="s">
        <v>575</v>
      </c>
      <c r="J821" s="31"/>
      <c r="K821" s="31">
        <v>4</v>
      </c>
    </row>
    <row r="822" spans="1:11">
      <c r="A822" s="31">
        <v>821</v>
      </c>
      <c r="B822" s="31" t="s">
        <v>912</v>
      </c>
      <c r="C822" s="31" t="s">
        <v>913</v>
      </c>
      <c r="D822" s="31" t="s">
        <v>576</v>
      </c>
      <c r="E822" s="31" t="s">
        <v>578</v>
      </c>
      <c r="F822" s="31">
        <v>496</v>
      </c>
      <c r="G822" s="84"/>
      <c r="H822" s="31"/>
      <c r="I822" s="31" t="s">
        <v>575</v>
      </c>
      <c r="J822" s="31"/>
      <c r="K822" s="31">
        <v>4</v>
      </c>
    </row>
    <row r="823" spans="1:11">
      <c r="A823" s="31">
        <v>822</v>
      </c>
      <c r="B823" s="31" t="s">
        <v>914</v>
      </c>
      <c r="C823" s="31" t="s">
        <v>915</v>
      </c>
      <c r="D823" s="31" t="s">
        <v>574</v>
      </c>
      <c r="E823" s="31"/>
      <c r="F823" s="31">
        <v>489</v>
      </c>
      <c r="G823" s="84"/>
      <c r="H823" s="31"/>
      <c r="I823" s="31" t="s">
        <v>575</v>
      </c>
      <c r="J823" s="31"/>
      <c r="K823" s="31">
        <v>4</v>
      </c>
    </row>
    <row r="824" spans="1:11">
      <c r="A824" s="31">
        <v>823</v>
      </c>
      <c r="B824" s="31" t="s">
        <v>914</v>
      </c>
      <c r="C824" s="31" t="s">
        <v>915</v>
      </c>
      <c r="D824" s="31" t="s">
        <v>576</v>
      </c>
      <c r="E824" s="31" t="s">
        <v>578</v>
      </c>
      <c r="F824" s="31">
        <v>427</v>
      </c>
      <c r="G824" s="84"/>
      <c r="H824" s="31"/>
      <c r="I824" s="31" t="s">
        <v>575</v>
      </c>
      <c r="J824" s="31"/>
      <c r="K824" s="31">
        <v>4</v>
      </c>
    </row>
    <row r="825" spans="1:11">
      <c r="A825" s="31">
        <v>824</v>
      </c>
      <c r="B825" s="31" t="s">
        <v>914</v>
      </c>
      <c r="C825" s="31" t="s">
        <v>915</v>
      </c>
      <c r="D825" s="31" t="s">
        <v>576</v>
      </c>
      <c r="E825" s="31" t="s">
        <v>581</v>
      </c>
      <c r="F825" s="31">
        <v>512</v>
      </c>
      <c r="G825" s="84"/>
      <c r="H825" s="31"/>
      <c r="I825" s="31" t="s">
        <v>575</v>
      </c>
      <c r="J825" s="31"/>
      <c r="K825" s="31">
        <v>4</v>
      </c>
    </row>
    <row r="826" spans="1:11">
      <c r="A826" s="31">
        <v>825</v>
      </c>
      <c r="B826" s="31" t="s">
        <v>914</v>
      </c>
      <c r="C826" s="31" t="s">
        <v>916</v>
      </c>
      <c r="D826" s="31" t="s">
        <v>574</v>
      </c>
      <c r="E826" s="31"/>
      <c r="F826" s="31">
        <v>485</v>
      </c>
      <c r="G826" s="84"/>
      <c r="H826" s="31"/>
      <c r="I826" s="31" t="s">
        <v>575</v>
      </c>
      <c r="J826" s="31"/>
      <c r="K826" s="31">
        <v>4</v>
      </c>
    </row>
    <row r="827" spans="1:11">
      <c r="A827" s="31">
        <v>826</v>
      </c>
      <c r="B827" s="31" t="s">
        <v>914</v>
      </c>
      <c r="C827" s="31" t="s">
        <v>916</v>
      </c>
      <c r="D827" s="31" t="s">
        <v>576</v>
      </c>
      <c r="E827" s="31" t="s">
        <v>578</v>
      </c>
      <c r="F827" s="31">
        <v>431</v>
      </c>
      <c r="G827" s="84"/>
      <c r="H827" s="31"/>
      <c r="I827" s="31" t="s">
        <v>575</v>
      </c>
      <c r="J827" s="31"/>
      <c r="K827" s="31">
        <v>4</v>
      </c>
    </row>
    <row r="828" spans="1:11">
      <c r="A828" s="31">
        <v>827</v>
      </c>
      <c r="B828" s="31" t="s">
        <v>914</v>
      </c>
      <c r="C828" s="31" t="s">
        <v>916</v>
      </c>
      <c r="D828" s="31" t="s">
        <v>576</v>
      </c>
      <c r="E828" s="31" t="s">
        <v>581</v>
      </c>
      <c r="F828" s="31">
        <v>503</v>
      </c>
      <c r="G828" s="84"/>
      <c r="H828" s="31"/>
      <c r="I828" s="31" t="s">
        <v>575</v>
      </c>
      <c r="J828" s="31"/>
      <c r="K828" s="31">
        <v>4</v>
      </c>
    </row>
    <row r="829" spans="1:11">
      <c r="A829" s="31">
        <v>828</v>
      </c>
      <c r="B829" s="31" t="s">
        <v>917</v>
      </c>
      <c r="C829" s="31" t="s">
        <v>918</v>
      </c>
      <c r="D829" s="31" t="s">
        <v>574</v>
      </c>
      <c r="E829" s="31"/>
      <c r="F829" s="31">
        <v>505</v>
      </c>
      <c r="G829" s="84"/>
      <c r="H829" s="31"/>
      <c r="I829" s="31" t="s">
        <v>575</v>
      </c>
      <c r="J829" s="31"/>
      <c r="K829" s="31">
        <v>4</v>
      </c>
    </row>
    <row r="830" spans="1:11">
      <c r="A830" s="31">
        <v>829</v>
      </c>
      <c r="B830" s="31" t="s">
        <v>917</v>
      </c>
      <c r="C830" s="31" t="s">
        <v>918</v>
      </c>
      <c r="D830" s="31" t="s">
        <v>576</v>
      </c>
      <c r="E830" s="31" t="s">
        <v>578</v>
      </c>
      <c r="F830" s="31">
        <v>448</v>
      </c>
      <c r="G830" s="84"/>
      <c r="H830" s="31"/>
      <c r="I830" s="31" t="s">
        <v>575</v>
      </c>
      <c r="J830" s="31"/>
      <c r="K830" s="31">
        <v>4</v>
      </c>
    </row>
    <row r="831" spans="1:11">
      <c r="A831" s="31">
        <v>830</v>
      </c>
      <c r="B831" s="31" t="s">
        <v>917</v>
      </c>
      <c r="C831" s="31" t="s">
        <v>918</v>
      </c>
      <c r="D831" s="31" t="s">
        <v>576</v>
      </c>
      <c r="E831" s="31" t="s">
        <v>581</v>
      </c>
      <c r="F831" s="31">
        <v>521</v>
      </c>
      <c r="G831" s="84"/>
      <c r="H831" s="31"/>
      <c r="I831" s="31" t="s">
        <v>575</v>
      </c>
      <c r="J831" s="31"/>
      <c r="K831" s="31">
        <v>4</v>
      </c>
    </row>
    <row r="832" spans="1:11">
      <c r="A832" s="31">
        <v>831</v>
      </c>
      <c r="B832" s="31" t="s">
        <v>919</v>
      </c>
      <c r="C832" s="31" t="s">
        <v>920</v>
      </c>
      <c r="D832" s="31" t="s">
        <v>576</v>
      </c>
      <c r="E832" s="31" t="s">
        <v>578</v>
      </c>
      <c r="F832" s="31">
        <v>440</v>
      </c>
      <c r="G832" s="84"/>
      <c r="H832" s="31"/>
      <c r="I832" s="31" t="s">
        <v>575</v>
      </c>
      <c r="J832" s="31"/>
      <c r="K832" s="31">
        <v>5</v>
      </c>
    </row>
    <row r="833" spans="1:11">
      <c r="A833" s="31">
        <v>832</v>
      </c>
      <c r="B833" s="31" t="s">
        <v>919</v>
      </c>
      <c r="C833" s="31" t="s">
        <v>920</v>
      </c>
      <c r="D833" s="31" t="s">
        <v>576</v>
      </c>
      <c r="E833" s="31" t="s">
        <v>584</v>
      </c>
      <c r="F833" s="31">
        <v>516</v>
      </c>
      <c r="G833" s="84"/>
      <c r="H833" s="31"/>
      <c r="I833" s="31" t="s">
        <v>575</v>
      </c>
      <c r="J833" s="31"/>
      <c r="K833" s="31">
        <v>5</v>
      </c>
    </row>
    <row r="834" spans="1:11">
      <c r="A834" s="31">
        <v>833</v>
      </c>
      <c r="B834" s="31" t="s">
        <v>919</v>
      </c>
      <c r="C834" s="31" t="s">
        <v>920</v>
      </c>
      <c r="D834" s="31" t="s">
        <v>576</v>
      </c>
      <c r="E834" s="31" t="s">
        <v>584</v>
      </c>
      <c r="F834" s="31">
        <v>559</v>
      </c>
      <c r="G834" s="84"/>
      <c r="H834" s="31"/>
      <c r="I834" s="31" t="s">
        <v>575</v>
      </c>
      <c r="J834" s="31"/>
      <c r="K834" s="31">
        <v>5</v>
      </c>
    </row>
    <row r="835" spans="1:11">
      <c r="A835" s="31">
        <v>834</v>
      </c>
      <c r="B835" s="31" t="s">
        <v>919</v>
      </c>
      <c r="C835" s="31" t="s">
        <v>920</v>
      </c>
      <c r="D835" s="31" t="s">
        <v>576</v>
      </c>
      <c r="E835" s="31" t="s">
        <v>581</v>
      </c>
      <c r="F835" s="31">
        <v>517</v>
      </c>
      <c r="G835" s="84"/>
      <c r="H835" s="31"/>
      <c r="I835" s="31" t="s">
        <v>575</v>
      </c>
      <c r="J835" s="31"/>
      <c r="K835" s="31">
        <v>5</v>
      </c>
    </row>
    <row r="836" spans="1:11">
      <c r="A836" s="31">
        <v>835</v>
      </c>
      <c r="B836" s="31" t="s">
        <v>921</v>
      </c>
      <c r="C836" s="31" t="s">
        <v>922</v>
      </c>
      <c r="D836" s="31" t="s">
        <v>574</v>
      </c>
      <c r="E836" s="31"/>
      <c r="F836" s="31">
        <v>500</v>
      </c>
      <c r="G836" s="84"/>
      <c r="H836" s="31"/>
      <c r="I836" s="31" t="s">
        <v>575</v>
      </c>
      <c r="J836" s="31"/>
      <c r="K836" s="31">
        <v>5</v>
      </c>
    </row>
    <row r="837" spans="1:11">
      <c r="A837" s="31">
        <v>836</v>
      </c>
      <c r="B837" s="31" t="s">
        <v>921</v>
      </c>
      <c r="C837" s="31" t="s">
        <v>922</v>
      </c>
      <c r="D837" s="31" t="s">
        <v>576</v>
      </c>
      <c r="E837" s="31" t="s">
        <v>578</v>
      </c>
      <c r="F837" s="31">
        <v>436</v>
      </c>
      <c r="G837" s="84"/>
      <c r="H837" s="31"/>
      <c r="I837" s="31" t="s">
        <v>575</v>
      </c>
      <c r="J837" s="31"/>
      <c r="K837" s="31">
        <v>5</v>
      </c>
    </row>
    <row r="838" spans="1:11">
      <c r="A838" s="31">
        <v>837</v>
      </c>
      <c r="B838" s="31" t="s">
        <v>921</v>
      </c>
      <c r="C838" s="31" t="s">
        <v>922</v>
      </c>
      <c r="D838" s="31" t="s">
        <v>576</v>
      </c>
      <c r="E838" s="31" t="s">
        <v>584</v>
      </c>
      <c r="F838" s="31">
        <v>514</v>
      </c>
      <c r="G838" s="84"/>
      <c r="H838" s="31"/>
      <c r="I838" s="31" t="s">
        <v>575</v>
      </c>
      <c r="J838" s="31"/>
      <c r="K838" s="31">
        <v>5</v>
      </c>
    </row>
    <row r="839" spans="1:11">
      <c r="A839" s="31">
        <v>838</v>
      </c>
      <c r="B839" s="31" t="s">
        <v>921</v>
      </c>
      <c r="C839" s="31" t="s">
        <v>922</v>
      </c>
      <c r="D839" s="31" t="s">
        <v>576</v>
      </c>
      <c r="E839" s="31" t="s">
        <v>584</v>
      </c>
      <c r="F839" s="31">
        <v>567</v>
      </c>
      <c r="G839" s="84"/>
      <c r="H839" s="31"/>
      <c r="I839" s="31" t="s">
        <v>575</v>
      </c>
      <c r="J839" s="31"/>
      <c r="K839" s="31">
        <v>5</v>
      </c>
    </row>
    <row r="840" spans="1:11">
      <c r="A840" s="31">
        <v>839</v>
      </c>
      <c r="B840" s="31" t="s">
        <v>921</v>
      </c>
      <c r="C840" s="31" t="s">
        <v>922</v>
      </c>
      <c r="D840" s="31" t="s">
        <v>576</v>
      </c>
      <c r="E840" s="31" t="s">
        <v>581</v>
      </c>
      <c r="F840" s="31">
        <v>514</v>
      </c>
      <c r="G840" s="84"/>
      <c r="H840" s="31"/>
      <c r="I840" s="31" t="s">
        <v>575</v>
      </c>
      <c r="J840" s="31"/>
      <c r="K840" s="31">
        <v>5</v>
      </c>
    </row>
    <row r="841" spans="1:11">
      <c r="A841" s="31">
        <v>840</v>
      </c>
      <c r="B841" s="31" t="s">
        <v>923</v>
      </c>
      <c r="C841" s="31" t="s">
        <v>924</v>
      </c>
      <c r="D841" s="31" t="s">
        <v>574</v>
      </c>
      <c r="E841" s="31"/>
      <c r="F841" s="31">
        <v>500</v>
      </c>
      <c r="G841" s="84"/>
      <c r="H841" s="31"/>
      <c r="I841" s="31" t="s">
        <v>575</v>
      </c>
      <c r="J841" s="31"/>
      <c r="K841" s="31">
        <v>5</v>
      </c>
    </row>
    <row r="842" spans="1:11">
      <c r="A842" s="31">
        <v>841</v>
      </c>
      <c r="B842" s="31" t="s">
        <v>923</v>
      </c>
      <c r="C842" s="31" t="s">
        <v>924</v>
      </c>
      <c r="D842" s="31" t="s">
        <v>576</v>
      </c>
      <c r="E842" s="31" t="s">
        <v>578</v>
      </c>
      <c r="F842" s="31">
        <v>438</v>
      </c>
      <c r="G842" s="84"/>
      <c r="H842" s="31"/>
      <c r="I842" s="31" t="s">
        <v>575</v>
      </c>
      <c r="J842" s="31"/>
      <c r="K842" s="31">
        <v>5</v>
      </c>
    </row>
    <row r="843" spans="1:11">
      <c r="A843" s="31">
        <v>842</v>
      </c>
      <c r="B843" s="31" t="s">
        <v>923</v>
      </c>
      <c r="C843" s="31" t="s">
        <v>924</v>
      </c>
      <c r="D843" s="31" t="s">
        <v>576</v>
      </c>
      <c r="E843" s="31" t="s">
        <v>584</v>
      </c>
      <c r="F843" s="31">
        <v>520</v>
      </c>
      <c r="G843" s="84"/>
      <c r="H843" s="31"/>
      <c r="I843" s="31" t="s">
        <v>575</v>
      </c>
      <c r="J843" s="31"/>
      <c r="K843" s="31">
        <v>5</v>
      </c>
    </row>
    <row r="844" spans="1:11">
      <c r="A844" s="31">
        <v>843</v>
      </c>
      <c r="B844" s="31" t="s">
        <v>923</v>
      </c>
      <c r="C844" s="31" t="s">
        <v>924</v>
      </c>
      <c r="D844" s="31" t="s">
        <v>576</v>
      </c>
      <c r="E844" s="31" t="s">
        <v>584</v>
      </c>
      <c r="F844" s="31">
        <v>569</v>
      </c>
      <c r="G844" s="84"/>
      <c r="H844" s="31"/>
      <c r="I844" s="31" t="s">
        <v>575</v>
      </c>
      <c r="J844" s="31"/>
      <c r="K844" s="31">
        <v>5</v>
      </c>
    </row>
    <row r="845" spans="1:11">
      <c r="A845" s="31">
        <v>844</v>
      </c>
      <c r="B845" s="31" t="s">
        <v>923</v>
      </c>
      <c r="C845" s="31" t="s">
        <v>924</v>
      </c>
      <c r="D845" s="31" t="s">
        <v>576</v>
      </c>
      <c r="E845" s="31" t="s">
        <v>581</v>
      </c>
      <c r="F845" s="31">
        <v>519</v>
      </c>
      <c r="G845" s="84"/>
      <c r="H845" s="31"/>
      <c r="I845" s="31" t="s">
        <v>575</v>
      </c>
      <c r="J845" s="31"/>
      <c r="K845" s="31">
        <v>5</v>
      </c>
    </row>
    <row r="846" spans="1:11">
      <c r="A846" s="31">
        <v>845</v>
      </c>
      <c r="B846" s="31" t="s">
        <v>925</v>
      </c>
      <c r="C846" s="31" t="s">
        <v>926</v>
      </c>
      <c r="D846" s="31" t="s">
        <v>574</v>
      </c>
      <c r="E846" s="31"/>
      <c r="F846" s="31">
        <v>498</v>
      </c>
      <c r="G846" s="84"/>
      <c r="H846" s="31"/>
      <c r="I846" s="31" t="s">
        <v>575</v>
      </c>
      <c r="J846" s="31"/>
      <c r="K846" s="31">
        <v>5</v>
      </c>
    </row>
    <row r="847" spans="1:11">
      <c r="A847" s="31">
        <v>846</v>
      </c>
      <c r="B847" s="31" t="s">
        <v>925</v>
      </c>
      <c r="C847" s="31" t="s">
        <v>926</v>
      </c>
      <c r="D847" s="31" t="s">
        <v>576</v>
      </c>
      <c r="E847" s="31" t="s">
        <v>578</v>
      </c>
      <c r="F847" s="31">
        <v>449</v>
      </c>
      <c r="G847" s="84"/>
      <c r="H847" s="31"/>
      <c r="I847" s="31" t="s">
        <v>575</v>
      </c>
      <c r="J847" s="31"/>
      <c r="K847" s="31">
        <v>5</v>
      </c>
    </row>
    <row r="848" spans="1:11">
      <c r="A848" s="31">
        <v>847</v>
      </c>
      <c r="B848" s="31" t="s">
        <v>925</v>
      </c>
      <c r="C848" s="31" t="s">
        <v>926</v>
      </c>
      <c r="D848" s="31" t="s">
        <v>576</v>
      </c>
      <c r="E848" s="31" t="s">
        <v>584</v>
      </c>
      <c r="F848" s="31">
        <v>522</v>
      </c>
      <c r="G848" s="84"/>
      <c r="H848" s="31"/>
      <c r="I848" s="31" t="s">
        <v>575</v>
      </c>
      <c r="J848" s="31"/>
      <c r="K848" s="31">
        <v>5</v>
      </c>
    </row>
    <row r="849" spans="1:11">
      <c r="A849" s="31">
        <v>848</v>
      </c>
      <c r="B849" s="31" t="s">
        <v>925</v>
      </c>
      <c r="C849" s="31" t="s">
        <v>926</v>
      </c>
      <c r="D849" s="31" t="s">
        <v>576</v>
      </c>
      <c r="E849" s="31" t="s">
        <v>584</v>
      </c>
      <c r="F849" s="31">
        <v>561</v>
      </c>
      <c r="G849" s="84"/>
      <c r="H849" s="31"/>
      <c r="I849" s="31" t="s">
        <v>575</v>
      </c>
      <c r="J849" s="31"/>
      <c r="K849" s="31">
        <v>5</v>
      </c>
    </row>
    <row r="850" spans="1:11">
      <c r="A850" s="31">
        <v>849</v>
      </c>
      <c r="B850" s="31" t="s">
        <v>925</v>
      </c>
      <c r="C850" s="31" t="s">
        <v>927</v>
      </c>
      <c r="D850" s="31" t="s">
        <v>574</v>
      </c>
      <c r="E850" s="31"/>
      <c r="F850" s="31">
        <v>501</v>
      </c>
      <c r="G850" s="84"/>
      <c r="H850" s="31"/>
      <c r="I850" s="31" t="s">
        <v>575</v>
      </c>
      <c r="J850" s="31"/>
      <c r="K850" s="31">
        <v>5</v>
      </c>
    </row>
    <row r="851" spans="1:11">
      <c r="A851" s="31">
        <v>850</v>
      </c>
      <c r="B851" s="31" t="s">
        <v>925</v>
      </c>
      <c r="C851" s="31" t="s">
        <v>927</v>
      </c>
      <c r="D851" s="31" t="s">
        <v>576</v>
      </c>
      <c r="E851" s="31" t="s">
        <v>578</v>
      </c>
      <c r="F851" s="31">
        <v>455</v>
      </c>
      <c r="G851" s="84"/>
      <c r="H851" s="31"/>
      <c r="I851" s="31" t="s">
        <v>575</v>
      </c>
      <c r="J851" s="31"/>
      <c r="K851" s="31">
        <v>5</v>
      </c>
    </row>
    <row r="852" spans="1:11">
      <c r="A852" s="31">
        <v>851</v>
      </c>
      <c r="B852" s="31" t="s">
        <v>925</v>
      </c>
      <c r="C852" s="31" t="s">
        <v>927</v>
      </c>
      <c r="D852" s="31" t="s">
        <v>576</v>
      </c>
      <c r="E852" s="31" t="s">
        <v>584</v>
      </c>
      <c r="F852" s="31">
        <v>518</v>
      </c>
      <c r="G852" s="84"/>
      <c r="H852" s="31"/>
      <c r="I852" s="31" t="s">
        <v>575</v>
      </c>
      <c r="J852" s="31"/>
      <c r="K852" s="31">
        <v>5</v>
      </c>
    </row>
    <row r="853" spans="1:11">
      <c r="A853" s="31">
        <v>852</v>
      </c>
      <c r="B853" s="31" t="s">
        <v>925</v>
      </c>
      <c r="C853" s="31" t="s">
        <v>927</v>
      </c>
      <c r="D853" s="31" t="s">
        <v>576</v>
      </c>
      <c r="E853" s="31" t="s">
        <v>584</v>
      </c>
      <c r="F853" s="31">
        <v>558</v>
      </c>
      <c r="G853" s="84"/>
      <c r="H853" s="31"/>
      <c r="I853" s="31" t="s">
        <v>575</v>
      </c>
      <c r="J853" s="31"/>
      <c r="K853" s="31">
        <v>5</v>
      </c>
    </row>
    <row r="854" spans="1:11">
      <c r="A854" s="31">
        <v>853</v>
      </c>
      <c r="B854" s="31" t="s">
        <v>925</v>
      </c>
      <c r="C854" s="31" t="s">
        <v>928</v>
      </c>
      <c r="D854" s="31" t="s">
        <v>574</v>
      </c>
      <c r="E854" s="31"/>
      <c r="F854" s="31">
        <v>496</v>
      </c>
      <c r="G854" s="84"/>
      <c r="H854" s="31"/>
      <c r="I854" s="31" t="s">
        <v>575</v>
      </c>
      <c r="J854" s="31"/>
      <c r="K854" s="31">
        <v>5</v>
      </c>
    </row>
    <row r="855" spans="1:11">
      <c r="A855" s="31">
        <v>854</v>
      </c>
      <c r="B855" s="31" t="s">
        <v>925</v>
      </c>
      <c r="C855" s="31" t="s">
        <v>928</v>
      </c>
      <c r="D855" s="31" t="s">
        <v>576</v>
      </c>
      <c r="E855" s="31" t="s">
        <v>578</v>
      </c>
      <c r="F855" s="31">
        <v>451</v>
      </c>
      <c r="G855" s="84"/>
      <c r="H855" s="31"/>
      <c r="I855" s="31" t="s">
        <v>575</v>
      </c>
      <c r="J855" s="31"/>
      <c r="K855" s="31">
        <v>5</v>
      </c>
    </row>
    <row r="856" spans="1:11">
      <c r="A856" s="31">
        <v>855</v>
      </c>
      <c r="B856" s="31" t="s">
        <v>925</v>
      </c>
      <c r="C856" s="31" t="s">
        <v>928</v>
      </c>
      <c r="D856" s="31" t="s">
        <v>576</v>
      </c>
      <c r="E856" s="31" t="s">
        <v>578</v>
      </c>
      <c r="F856" s="31">
        <v>518</v>
      </c>
      <c r="G856" s="84"/>
      <c r="H856" s="31"/>
      <c r="I856" s="31" t="s">
        <v>575</v>
      </c>
      <c r="J856" s="31"/>
      <c r="K856" s="31">
        <v>5</v>
      </c>
    </row>
    <row r="857" spans="1:11">
      <c r="A857" s="31">
        <v>856</v>
      </c>
      <c r="B857" s="31" t="s">
        <v>925</v>
      </c>
      <c r="C857" s="31" t="s">
        <v>928</v>
      </c>
      <c r="D857" s="31" t="s">
        <v>576</v>
      </c>
      <c r="E857" s="31" t="s">
        <v>581</v>
      </c>
      <c r="F857" s="31">
        <v>518</v>
      </c>
      <c r="G857" s="84"/>
      <c r="H857" s="31"/>
      <c r="I857" s="31" t="s">
        <v>575</v>
      </c>
      <c r="J857" s="31"/>
      <c r="K857" s="31">
        <v>5</v>
      </c>
    </row>
    <row r="858" spans="1:11">
      <c r="A858" s="31">
        <v>857</v>
      </c>
      <c r="B858" s="31" t="s">
        <v>929</v>
      </c>
      <c r="C858" s="31" t="s">
        <v>930</v>
      </c>
      <c r="D858" s="31" t="s">
        <v>574</v>
      </c>
      <c r="E858" s="31"/>
      <c r="F858" s="31">
        <v>501</v>
      </c>
      <c r="G858" s="84"/>
      <c r="H858" s="31"/>
      <c r="I858" s="31" t="s">
        <v>575</v>
      </c>
      <c r="J858" s="31"/>
      <c r="K858" s="31">
        <v>5</v>
      </c>
    </row>
    <row r="859" spans="1:11">
      <c r="A859" s="31">
        <v>858</v>
      </c>
      <c r="B859" s="31" t="s">
        <v>929</v>
      </c>
      <c r="C859" s="31" t="s">
        <v>930</v>
      </c>
      <c r="D859" s="31" t="s">
        <v>576</v>
      </c>
      <c r="E859" s="31" t="s">
        <v>578</v>
      </c>
      <c r="F859" s="31">
        <v>444</v>
      </c>
      <c r="G859" s="84"/>
      <c r="H859" s="31"/>
      <c r="I859" s="31" t="s">
        <v>575</v>
      </c>
      <c r="J859" s="31"/>
      <c r="K859" s="31">
        <v>5</v>
      </c>
    </row>
    <row r="860" spans="1:11">
      <c r="A860" s="31">
        <v>859</v>
      </c>
      <c r="B860" s="31" t="s">
        <v>929</v>
      </c>
      <c r="C860" s="31" t="s">
        <v>930</v>
      </c>
      <c r="D860" s="31" t="s">
        <v>576</v>
      </c>
      <c r="E860" s="31" t="s">
        <v>584</v>
      </c>
      <c r="F860" s="31">
        <v>520</v>
      </c>
      <c r="G860" s="84"/>
      <c r="H860" s="31"/>
      <c r="I860" s="31" t="s">
        <v>575</v>
      </c>
      <c r="J860" s="31"/>
      <c r="K860" s="31">
        <v>5</v>
      </c>
    </row>
    <row r="861" spans="1:11">
      <c r="A861" s="31">
        <v>860</v>
      </c>
      <c r="B861" s="31" t="s">
        <v>929</v>
      </c>
      <c r="C861" s="31" t="s">
        <v>930</v>
      </c>
      <c r="D861" s="31" t="s">
        <v>576</v>
      </c>
      <c r="E861" s="31" t="s">
        <v>584</v>
      </c>
      <c r="F861" s="31">
        <v>564</v>
      </c>
      <c r="G861" s="84"/>
      <c r="H861" s="31"/>
      <c r="I861" s="31" t="s">
        <v>575</v>
      </c>
      <c r="J861" s="31"/>
      <c r="K861" s="31">
        <v>5</v>
      </c>
    </row>
    <row r="862" spans="1:11">
      <c r="A862" s="31">
        <v>861</v>
      </c>
      <c r="B862" s="31" t="s">
        <v>931</v>
      </c>
      <c r="C862" s="31" t="s">
        <v>932</v>
      </c>
      <c r="D862" s="31" t="s">
        <v>574</v>
      </c>
      <c r="E862" s="31"/>
      <c r="F862" s="31">
        <v>507</v>
      </c>
      <c r="G862" s="84"/>
      <c r="H862" s="31"/>
      <c r="I862" s="31" t="s">
        <v>575</v>
      </c>
      <c r="J862" s="31"/>
      <c r="K862" s="31">
        <v>24</v>
      </c>
    </row>
    <row r="863" spans="1:11">
      <c r="A863" s="31">
        <v>862</v>
      </c>
      <c r="B863" s="31" t="s">
        <v>931</v>
      </c>
      <c r="C863" s="31" t="s">
        <v>932</v>
      </c>
      <c r="D863" s="31" t="s">
        <v>576</v>
      </c>
      <c r="E863" s="31" t="s">
        <v>578</v>
      </c>
      <c r="F863" s="31">
        <v>452</v>
      </c>
      <c r="G863" s="84"/>
      <c r="H863" s="31"/>
      <c r="I863" s="31" t="s">
        <v>575</v>
      </c>
      <c r="J863" s="31"/>
      <c r="K863" s="31">
        <v>24</v>
      </c>
    </row>
    <row r="864" spans="1:11">
      <c r="A864" s="31">
        <v>863</v>
      </c>
      <c r="B864" s="31" t="s">
        <v>931</v>
      </c>
      <c r="C864" s="31" t="s">
        <v>932</v>
      </c>
      <c r="D864" s="31" t="s">
        <v>576</v>
      </c>
      <c r="E864" s="31" t="s">
        <v>584</v>
      </c>
      <c r="F864" s="31">
        <v>527</v>
      </c>
      <c r="G864" s="84"/>
      <c r="H864" s="31"/>
      <c r="I864" s="31" t="s">
        <v>575</v>
      </c>
      <c r="J864" s="31"/>
      <c r="K864" s="31">
        <v>24</v>
      </c>
    </row>
    <row r="865" spans="1:11">
      <c r="A865" s="31">
        <v>864</v>
      </c>
      <c r="B865" s="31" t="s">
        <v>931</v>
      </c>
      <c r="C865" s="31" t="s">
        <v>932</v>
      </c>
      <c r="D865" s="31" t="s">
        <v>576</v>
      </c>
      <c r="E865" s="31" t="s">
        <v>584</v>
      </c>
      <c r="F865" s="31">
        <v>562</v>
      </c>
      <c r="G865" s="84"/>
      <c r="H865" s="31"/>
      <c r="I865" s="31" t="s">
        <v>575</v>
      </c>
      <c r="J865" s="31"/>
      <c r="K865" s="31">
        <v>24</v>
      </c>
    </row>
    <row r="866" spans="1:11">
      <c r="A866" s="31">
        <v>865</v>
      </c>
      <c r="B866" s="31" t="s">
        <v>933</v>
      </c>
      <c r="C866" s="31" t="s">
        <v>934</v>
      </c>
      <c r="D866" s="31" t="s">
        <v>574</v>
      </c>
      <c r="E866" s="31"/>
      <c r="F866" s="31">
        <v>523</v>
      </c>
      <c r="G866" s="84"/>
      <c r="H866" s="31"/>
      <c r="I866" s="31" t="s">
        <v>575</v>
      </c>
      <c r="J866" s="31"/>
      <c r="K866" s="31">
        <v>5</v>
      </c>
    </row>
    <row r="867" spans="1:11">
      <c r="A867" s="31">
        <v>866</v>
      </c>
      <c r="B867" s="31" t="s">
        <v>933</v>
      </c>
      <c r="C867" s="31" t="s">
        <v>934</v>
      </c>
      <c r="D867" s="31" t="s">
        <v>576</v>
      </c>
      <c r="E867" s="31" t="s">
        <v>578</v>
      </c>
      <c r="F867" s="31">
        <v>443</v>
      </c>
      <c r="G867" s="84"/>
      <c r="H867" s="31"/>
      <c r="I867" s="31" t="s">
        <v>575</v>
      </c>
      <c r="J867" s="31"/>
      <c r="K867" s="31">
        <v>5</v>
      </c>
    </row>
    <row r="868" spans="1:11">
      <c r="A868" s="31">
        <v>867</v>
      </c>
      <c r="B868" s="31" t="s">
        <v>933</v>
      </c>
      <c r="C868" s="31" t="s">
        <v>934</v>
      </c>
      <c r="D868" s="31" t="s">
        <v>576</v>
      </c>
      <c r="E868" s="31" t="s">
        <v>584</v>
      </c>
      <c r="F868" s="31">
        <v>549</v>
      </c>
      <c r="G868" s="84"/>
      <c r="H868" s="31"/>
      <c r="I868" s="31" t="s">
        <v>575</v>
      </c>
      <c r="J868" s="31"/>
      <c r="K868" s="31">
        <v>5</v>
      </c>
    </row>
    <row r="869" spans="1:11">
      <c r="A869" s="31">
        <v>868</v>
      </c>
      <c r="B869" s="31" t="s">
        <v>933</v>
      </c>
      <c r="C869" s="31" t="s">
        <v>934</v>
      </c>
      <c r="D869" s="31" t="s">
        <v>576</v>
      </c>
      <c r="E869" s="31" t="s">
        <v>584</v>
      </c>
      <c r="F869" s="31">
        <v>617</v>
      </c>
      <c r="G869" s="84"/>
      <c r="H869" s="31"/>
      <c r="I869" s="31" t="s">
        <v>575</v>
      </c>
      <c r="J869" s="31"/>
      <c r="K869" s="31">
        <v>5</v>
      </c>
    </row>
    <row r="870" spans="1:11">
      <c r="A870" s="31">
        <v>869</v>
      </c>
      <c r="B870" s="31" t="s">
        <v>935</v>
      </c>
      <c r="C870" s="31" t="s">
        <v>936</v>
      </c>
      <c r="D870" s="31" t="s">
        <v>574</v>
      </c>
      <c r="E870" s="31"/>
      <c r="F870" s="31">
        <v>501</v>
      </c>
      <c r="G870" s="84"/>
      <c r="H870" s="31"/>
      <c r="I870" s="31" t="s">
        <v>575</v>
      </c>
      <c r="J870" s="31"/>
      <c r="K870" s="31">
        <v>5</v>
      </c>
    </row>
    <row r="871" spans="1:11">
      <c r="A871" s="31">
        <v>870</v>
      </c>
      <c r="B871" s="31" t="s">
        <v>935</v>
      </c>
      <c r="C871" s="31" t="s">
        <v>936</v>
      </c>
      <c r="D871" s="31" t="s">
        <v>576</v>
      </c>
      <c r="E871" s="31" t="s">
        <v>578</v>
      </c>
      <c r="F871" s="31">
        <v>437</v>
      </c>
      <c r="G871" s="84"/>
      <c r="H871" s="31"/>
      <c r="I871" s="31" t="s">
        <v>575</v>
      </c>
      <c r="J871" s="31"/>
      <c r="K871" s="31">
        <v>5</v>
      </c>
    </row>
    <row r="872" spans="1:11">
      <c r="A872" s="31">
        <v>871</v>
      </c>
      <c r="B872" s="31" t="s">
        <v>935</v>
      </c>
      <c r="C872" s="31" t="s">
        <v>936</v>
      </c>
      <c r="D872" s="31" t="s">
        <v>576</v>
      </c>
      <c r="E872" s="31" t="s">
        <v>584</v>
      </c>
      <c r="F872" s="31">
        <v>523</v>
      </c>
      <c r="G872" s="84"/>
      <c r="H872" s="31"/>
      <c r="I872" s="31" t="s">
        <v>575</v>
      </c>
      <c r="J872" s="31"/>
      <c r="K872" s="31">
        <v>5</v>
      </c>
    </row>
    <row r="873" spans="1:11">
      <c r="A873" s="31">
        <v>872</v>
      </c>
      <c r="B873" s="31" t="s">
        <v>935</v>
      </c>
      <c r="C873" s="31" t="s">
        <v>936</v>
      </c>
      <c r="D873" s="31" t="s">
        <v>576</v>
      </c>
      <c r="E873" s="31" t="s">
        <v>584</v>
      </c>
      <c r="F873" s="31">
        <v>565</v>
      </c>
      <c r="G873" s="84"/>
      <c r="H873" s="31"/>
      <c r="I873" s="31" t="s">
        <v>575</v>
      </c>
      <c r="J873" s="31"/>
      <c r="K873" s="31">
        <v>5</v>
      </c>
    </row>
    <row r="874" spans="1:11">
      <c r="A874" s="31">
        <v>873</v>
      </c>
      <c r="B874" s="31" t="s">
        <v>935</v>
      </c>
      <c r="C874" s="31" t="s">
        <v>937</v>
      </c>
      <c r="D874" s="31" t="s">
        <v>574</v>
      </c>
      <c r="E874" s="31"/>
      <c r="F874" s="31">
        <v>500</v>
      </c>
      <c r="G874" s="84"/>
      <c r="H874" s="31"/>
      <c r="I874" s="31" t="s">
        <v>575</v>
      </c>
      <c r="J874" s="31"/>
      <c r="K874" s="31">
        <v>24</v>
      </c>
    </row>
    <row r="875" spans="1:11">
      <c r="A875" s="31">
        <v>874</v>
      </c>
      <c r="B875" s="31" t="s">
        <v>935</v>
      </c>
      <c r="C875" s="31" t="s">
        <v>937</v>
      </c>
      <c r="D875" s="31" t="s">
        <v>576</v>
      </c>
      <c r="E875" s="31" t="s">
        <v>578</v>
      </c>
      <c r="F875" s="31">
        <v>428</v>
      </c>
      <c r="G875" s="84"/>
      <c r="H875" s="31"/>
      <c r="I875" s="31" t="s">
        <v>575</v>
      </c>
      <c r="J875" s="31"/>
      <c r="K875" s="31">
        <v>24</v>
      </c>
    </row>
    <row r="876" spans="1:11">
      <c r="A876" s="31">
        <v>875</v>
      </c>
      <c r="B876" s="31" t="s">
        <v>935</v>
      </c>
      <c r="C876" s="31" t="s">
        <v>937</v>
      </c>
      <c r="D876" s="31" t="s">
        <v>576</v>
      </c>
      <c r="E876" s="31" t="s">
        <v>584</v>
      </c>
      <c r="F876" s="31">
        <v>513</v>
      </c>
      <c r="G876" s="84"/>
      <c r="H876" s="31"/>
      <c r="I876" s="31" t="s">
        <v>575</v>
      </c>
      <c r="J876" s="31"/>
      <c r="K876" s="31">
        <v>24</v>
      </c>
    </row>
    <row r="877" spans="1:11">
      <c r="A877" s="31">
        <v>876</v>
      </c>
      <c r="B877" s="31" t="s">
        <v>935</v>
      </c>
      <c r="C877" s="31" t="s">
        <v>937</v>
      </c>
      <c r="D877" s="31" t="s">
        <v>576</v>
      </c>
      <c r="E877" s="31" t="s">
        <v>584</v>
      </c>
      <c r="F877" s="31">
        <v>555</v>
      </c>
      <c r="G877" s="84"/>
      <c r="H877" s="31"/>
      <c r="I877" s="31" t="s">
        <v>575</v>
      </c>
      <c r="J877" s="31"/>
      <c r="K877" s="31">
        <v>24</v>
      </c>
    </row>
    <row r="878" spans="1:11">
      <c r="A878" s="31">
        <v>877</v>
      </c>
      <c r="B878" s="31" t="s">
        <v>938</v>
      </c>
      <c r="C878" s="31" t="s">
        <v>939</v>
      </c>
      <c r="D878" s="31" t="s">
        <v>574</v>
      </c>
      <c r="E878" s="31"/>
      <c r="F878" s="31">
        <v>501</v>
      </c>
      <c r="G878" s="84"/>
      <c r="H878" s="31"/>
      <c r="I878" s="31" t="s">
        <v>575</v>
      </c>
      <c r="J878" s="31"/>
      <c r="K878" s="31">
        <v>24</v>
      </c>
    </row>
    <row r="879" spans="1:11">
      <c r="A879" s="31">
        <v>878</v>
      </c>
      <c r="B879" s="31" t="s">
        <v>938</v>
      </c>
      <c r="C879" s="31" t="s">
        <v>939</v>
      </c>
      <c r="D879" s="31" t="s">
        <v>576</v>
      </c>
      <c r="E879" s="31" t="s">
        <v>578</v>
      </c>
      <c r="F879" s="31">
        <v>446</v>
      </c>
      <c r="G879" s="84"/>
      <c r="H879" s="31"/>
      <c r="I879" s="31" t="s">
        <v>575</v>
      </c>
      <c r="J879" s="31"/>
      <c r="K879" s="31">
        <v>24</v>
      </c>
    </row>
    <row r="880" spans="1:11">
      <c r="A880" s="31">
        <v>879</v>
      </c>
      <c r="B880" s="31" t="s">
        <v>938</v>
      </c>
      <c r="C880" s="31" t="s">
        <v>939</v>
      </c>
      <c r="D880" s="31" t="s">
        <v>576</v>
      </c>
      <c r="E880" s="31" t="s">
        <v>584</v>
      </c>
      <c r="F880" s="31">
        <v>523</v>
      </c>
      <c r="G880" s="84"/>
      <c r="H880" s="31"/>
      <c r="I880" s="31" t="s">
        <v>575</v>
      </c>
      <c r="J880" s="31"/>
      <c r="K880" s="31">
        <v>24</v>
      </c>
    </row>
    <row r="881" spans="1:11">
      <c r="A881" s="31">
        <v>880</v>
      </c>
      <c r="B881" s="31" t="s">
        <v>938</v>
      </c>
      <c r="C881" s="31" t="s">
        <v>939</v>
      </c>
      <c r="D881" s="31" t="s">
        <v>576</v>
      </c>
      <c r="E881" s="31" t="s">
        <v>584</v>
      </c>
      <c r="F881" s="31">
        <v>549</v>
      </c>
      <c r="G881" s="84"/>
      <c r="H881" s="31"/>
      <c r="I881" s="31" t="s">
        <v>575</v>
      </c>
      <c r="J881" s="31"/>
      <c r="K881" s="31">
        <v>24</v>
      </c>
    </row>
    <row r="882" spans="1:11">
      <c r="A882" s="31">
        <v>881</v>
      </c>
      <c r="B882" s="31" t="s">
        <v>938</v>
      </c>
      <c r="C882" s="31" t="s">
        <v>754</v>
      </c>
      <c r="D882" s="31" t="s">
        <v>574</v>
      </c>
      <c r="E882" s="31"/>
      <c r="F882" s="31">
        <v>504</v>
      </c>
      <c r="G882" s="84"/>
      <c r="H882" s="31"/>
      <c r="I882" s="31" t="s">
        <v>575</v>
      </c>
      <c r="J882" s="31"/>
      <c r="K882" s="31">
        <v>24</v>
      </c>
    </row>
    <row r="883" spans="1:11">
      <c r="A883" s="31">
        <v>882</v>
      </c>
      <c r="B883" s="31" t="s">
        <v>938</v>
      </c>
      <c r="C883" s="31" t="s">
        <v>754</v>
      </c>
      <c r="D883" s="31" t="s">
        <v>576</v>
      </c>
      <c r="E883" s="31" t="s">
        <v>578</v>
      </c>
      <c r="F883" s="31">
        <v>448</v>
      </c>
      <c r="G883" s="84"/>
      <c r="H883" s="31"/>
      <c r="I883" s="31" t="s">
        <v>575</v>
      </c>
      <c r="J883" s="31"/>
      <c r="K883" s="31">
        <v>24</v>
      </c>
    </row>
    <row r="884" spans="1:11">
      <c r="A884" s="31">
        <v>883</v>
      </c>
      <c r="B884" s="31" t="s">
        <v>938</v>
      </c>
      <c r="C884" s="31" t="s">
        <v>754</v>
      </c>
      <c r="D884" s="31" t="s">
        <v>576</v>
      </c>
      <c r="E884" s="31" t="s">
        <v>584</v>
      </c>
      <c r="F884" s="31">
        <v>516</v>
      </c>
      <c r="G884" s="84"/>
      <c r="H884" s="31"/>
      <c r="I884" s="31" t="s">
        <v>575</v>
      </c>
      <c r="J884" s="31"/>
      <c r="K884" s="31">
        <v>24</v>
      </c>
    </row>
    <row r="885" spans="1:11">
      <c r="A885" s="31">
        <v>884</v>
      </c>
      <c r="B885" s="31" t="s">
        <v>938</v>
      </c>
      <c r="C885" s="31" t="s">
        <v>754</v>
      </c>
      <c r="D885" s="31" t="s">
        <v>576</v>
      </c>
      <c r="E885" s="31" t="s">
        <v>584</v>
      </c>
      <c r="F885" s="31">
        <v>530</v>
      </c>
      <c r="G885" s="84"/>
      <c r="H885" s="31"/>
      <c r="I885" s="31" t="s">
        <v>575</v>
      </c>
      <c r="J885" s="31"/>
      <c r="K885" s="31">
        <v>24</v>
      </c>
    </row>
    <row r="886" spans="1:11">
      <c r="A886" s="31">
        <v>885</v>
      </c>
      <c r="B886" s="31" t="s">
        <v>940</v>
      </c>
      <c r="C886" s="31" t="s">
        <v>941</v>
      </c>
      <c r="D886" s="31" t="s">
        <v>574</v>
      </c>
      <c r="E886" s="31"/>
      <c r="F886" s="31">
        <v>501</v>
      </c>
      <c r="G886" s="84"/>
      <c r="H886" s="31"/>
      <c r="I886" s="31" t="s">
        <v>575</v>
      </c>
      <c r="J886" s="31"/>
      <c r="K886" s="31">
        <v>5</v>
      </c>
    </row>
    <row r="887" spans="1:11">
      <c r="A887" s="31">
        <v>886</v>
      </c>
      <c r="B887" s="31" t="s">
        <v>940</v>
      </c>
      <c r="C887" s="31" t="s">
        <v>941</v>
      </c>
      <c r="D887" s="31" t="s">
        <v>576</v>
      </c>
      <c r="E887" s="31" t="s">
        <v>578</v>
      </c>
      <c r="F887" s="31">
        <v>481</v>
      </c>
      <c r="G887" s="84"/>
      <c r="H887" s="31"/>
      <c r="I887" s="31" t="s">
        <v>575</v>
      </c>
      <c r="J887" s="31"/>
      <c r="K887" s="31">
        <v>5</v>
      </c>
    </row>
    <row r="888" spans="1:11">
      <c r="A888" s="31">
        <v>887</v>
      </c>
      <c r="B888" s="31" t="s">
        <v>940</v>
      </c>
      <c r="C888" s="31" t="s">
        <v>941</v>
      </c>
      <c r="D888" s="31" t="s">
        <v>576</v>
      </c>
      <c r="E888" s="31" t="s">
        <v>584</v>
      </c>
      <c r="F888" s="31">
        <v>513</v>
      </c>
      <c r="G888" s="84"/>
      <c r="H888" s="31"/>
      <c r="I888" s="31" t="s">
        <v>575</v>
      </c>
      <c r="J888" s="31"/>
      <c r="K888" s="31">
        <v>5</v>
      </c>
    </row>
    <row r="889" spans="1:11">
      <c r="A889" s="31">
        <v>888</v>
      </c>
      <c r="B889" s="31" t="s">
        <v>940</v>
      </c>
      <c r="C889" s="31" t="s">
        <v>941</v>
      </c>
      <c r="D889" s="31" t="s">
        <v>576</v>
      </c>
      <c r="E889" s="31" t="s">
        <v>584</v>
      </c>
      <c r="F889" s="31">
        <v>567</v>
      </c>
      <c r="G889" s="84"/>
      <c r="H889" s="31"/>
      <c r="I889" s="31" t="s">
        <v>575</v>
      </c>
      <c r="J889" s="31"/>
      <c r="K889" s="31">
        <v>5</v>
      </c>
    </row>
    <row r="890" spans="1:11">
      <c r="A890" s="31">
        <v>889</v>
      </c>
      <c r="B890" s="31" t="s">
        <v>940</v>
      </c>
      <c r="C890" s="31" t="s">
        <v>941</v>
      </c>
      <c r="D890" s="31" t="s">
        <v>576</v>
      </c>
      <c r="E890" s="31" t="s">
        <v>581</v>
      </c>
      <c r="F890" s="31">
        <v>514</v>
      </c>
      <c r="G890" s="84"/>
      <c r="H890" s="31"/>
      <c r="I890" s="31" t="s">
        <v>575</v>
      </c>
      <c r="J890" s="31"/>
      <c r="K890" s="31">
        <v>5</v>
      </c>
    </row>
    <row r="891" spans="1:11">
      <c r="A891" s="31">
        <v>890</v>
      </c>
      <c r="B891" s="31" t="s">
        <v>942</v>
      </c>
      <c r="C891" s="31" t="s">
        <v>943</v>
      </c>
      <c r="D891" s="31" t="s">
        <v>574</v>
      </c>
      <c r="E891" s="31"/>
      <c r="F891" s="31">
        <v>495</v>
      </c>
      <c r="G891" s="84"/>
      <c r="H891" s="31"/>
      <c r="I891" s="31" t="s">
        <v>575</v>
      </c>
      <c r="J891" s="31"/>
      <c r="K891" s="31">
        <v>5</v>
      </c>
    </row>
    <row r="892" spans="1:11">
      <c r="A892" s="31">
        <v>891</v>
      </c>
      <c r="B892" s="31" t="s">
        <v>942</v>
      </c>
      <c r="C892" s="31" t="s">
        <v>943</v>
      </c>
      <c r="D892" s="31" t="s">
        <v>576</v>
      </c>
      <c r="E892" s="31" t="s">
        <v>578</v>
      </c>
      <c r="F892" s="31">
        <v>442</v>
      </c>
      <c r="G892" s="84"/>
      <c r="H892" s="31"/>
      <c r="I892" s="31" t="s">
        <v>575</v>
      </c>
      <c r="J892" s="31"/>
      <c r="K892" s="31">
        <v>5</v>
      </c>
    </row>
    <row r="893" spans="1:11">
      <c r="A893" s="31">
        <v>892</v>
      </c>
      <c r="B893" s="31" t="s">
        <v>942</v>
      </c>
      <c r="C893" s="31" t="s">
        <v>943</v>
      </c>
      <c r="D893" s="31" t="s">
        <v>576</v>
      </c>
      <c r="E893" s="31" t="s">
        <v>581</v>
      </c>
      <c r="F893" s="31">
        <v>516</v>
      </c>
      <c r="G893" s="84"/>
      <c r="H893" s="31"/>
      <c r="I893" s="31" t="s">
        <v>575</v>
      </c>
      <c r="J893" s="31"/>
      <c r="K893" s="31">
        <v>5</v>
      </c>
    </row>
    <row r="894" spans="1:11">
      <c r="A894" s="31">
        <v>893</v>
      </c>
      <c r="B894" s="31" t="s">
        <v>944</v>
      </c>
      <c r="C894" s="31" t="s">
        <v>945</v>
      </c>
      <c r="D894" s="31" t="s">
        <v>574</v>
      </c>
      <c r="E894" s="31"/>
      <c r="F894" s="31">
        <v>500</v>
      </c>
      <c r="G894" s="84"/>
      <c r="H894" s="31"/>
      <c r="I894" s="31" t="s">
        <v>575</v>
      </c>
      <c r="J894" s="31"/>
      <c r="K894" s="31">
        <v>5</v>
      </c>
    </row>
    <row r="895" spans="1:11">
      <c r="A895" s="31">
        <v>894</v>
      </c>
      <c r="B895" s="31" t="s">
        <v>944</v>
      </c>
      <c r="C895" s="31" t="s">
        <v>945</v>
      </c>
      <c r="D895" s="31" t="s">
        <v>576</v>
      </c>
      <c r="E895" s="31" t="s">
        <v>578</v>
      </c>
      <c r="F895" s="31">
        <v>432</v>
      </c>
      <c r="G895" s="84"/>
      <c r="H895" s="31"/>
      <c r="I895" s="31" t="s">
        <v>575</v>
      </c>
      <c r="J895" s="31"/>
      <c r="K895" s="31">
        <v>5</v>
      </c>
    </row>
    <row r="896" spans="1:11">
      <c r="A896" s="31">
        <v>895</v>
      </c>
      <c r="B896" s="31" t="s">
        <v>944</v>
      </c>
      <c r="C896" s="31" t="s">
        <v>945</v>
      </c>
      <c r="D896" s="31" t="s">
        <v>576</v>
      </c>
      <c r="E896" s="31" t="s">
        <v>581</v>
      </c>
      <c r="F896" s="31">
        <v>521</v>
      </c>
      <c r="G896" s="84"/>
      <c r="H896" s="31"/>
      <c r="I896" s="31" t="s">
        <v>575</v>
      </c>
      <c r="J896" s="31"/>
      <c r="K896" s="31">
        <v>5</v>
      </c>
    </row>
    <row r="897" spans="1:11">
      <c r="A897" s="31">
        <v>896</v>
      </c>
      <c r="B897" s="31" t="s">
        <v>946</v>
      </c>
      <c r="C897" s="31" t="s">
        <v>947</v>
      </c>
      <c r="D897" s="31" t="s">
        <v>574</v>
      </c>
      <c r="E897" s="31"/>
      <c r="F897" s="31">
        <v>510</v>
      </c>
      <c r="G897" s="84"/>
      <c r="H897" s="31"/>
      <c r="I897" s="31" t="s">
        <v>575</v>
      </c>
      <c r="J897" s="31"/>
      <c r="K897" s="31">
        <v>5</v>
      </c>
    </row>
    <row r="898" spans="1:11">
      <c r="A898" s="31">
        <v>897</v>
      </c>
      <c r="B898" s="31" t="s">
        <v>946</v>
      </c>
      <c r="C898" s="31" t="s">
        <v>947</v>
      </c>
      <c r="D898" s="31" t="s">
        <v>576</v>
      </c>
      <c r="E898" s="31" t="s">
        <v>578</v>
      </c>
      <c r="F898" s="31">
        <v>432</v>
      </c>
      <c r="G898" s="84"/>
      <c r="H898" s="31"/>
      <c r="I898" s="31" t="s">
        <v>575</v>
      </c>
      <c r="J898" s="31"/>
      <c r="K898" s="31">
        <v>5</v>
      </c>
    </row>
    <row r="899" spans="1:11">
      <c r="A899" s="31">
        <v>898</v>
      </c>
      <c r="B899" s="31" t="s">
        <v>946</v>
      </c>
      <c r="C899" s="31" t="s">
        <v>947</v>
      </c>
      <c r="D899" s="31" t="s">
        <v>576</v>
      </c>
      <c r="E899" s="31" t="s">
        <v>581</v>
      </c>
      <c r="F899" s="31">
        <v>521</v>
      </c>
      <c r="G899" s="84"/>
      <c r="H899" s="31"/>
      <c r="I899" s="31" t="s">
        <v>575</v>
      </c>
      <c r="J899" s="31"/>
      <c r="K899" s="31">
        <v>5</v>
      </c>
    </row>
    <row r="900" spans="1:11">
      <c r="A900" s="31">
        <v>899</v>
      </c>
      <c r="B900" s="31" t="s">
        <v>948</v>
      </c>
      <c r="C900" s="31" t="s">
        <v>949</v>
      </c>
      <c r="D900" s="31" t="s">
        <v>574</v>
      </c>
      <c r="E900" s="31"/>
      <c r="F900" s="31">
        <v>514</v>
      </c>
      <c r="G900" s="84"/>
      <c r="H900" s="31"/>
      <c r="I900" s="31" t="s">
        <v>575</v>
      </c>
      <c r="J900" s="31"/>
      <c r="K900" s="31">
        <v>24</v>
      </c>
    </row>
    <row r="901" spans="1:11">
      <c r="A901" s="31">
        <v>900</v>
      </c>
      <c r="B901" s="31" t="s">
        <v>948</v>
      </c>
      <c r="C901" s="31" t="s">
        <v>949</v>
      </c>
      <c r="D901" s="31" t="s">
        <v>576</v>
      </c>
      <c r="E901" s="31" t="s">
        <v>578</v>
      </c>
      <c r="F901" s="31">
        <v>435</v>
      </c>
      <c r="G901" s="84"/>
      <c r="H901" s="31"/>
      <c r="I901" s="31" t="s">
        <v>575</v>
      </c>
      <c r="J901" s="31"/>
      <c r="K901" s="31">
        <v>24</v>
      </c>
    </row>
    <row r="902" spans="1:11">
      <c r="A902" s="31">
        <v>901</v>
      </c>
      <c r="B902" s="31" t="s">
        <v>948</v>
      </c>
      <c r="C902" s="31" t="s">
        <v>949</v>
      </c>
      <c r="D902" s="31" t="s">
        <v>576</v>
      </c>
      <c r="E902" s="31" t="s">
        <v>584</v>
      </c>
      <c r="F902" s="31">
        <v>510</v>
      </c>
      <c r="G902" s="84"/>
      <c r="H902" s="31"/>
      <c r="I902" s="31" t="s">
        <v>575</v>
      </c>
      <c r="J902" s="31"/>
      <c r="K902" s="31">
        <v>24</v>
      </c>
    </row>
    <row r="903" spans="1:11">
      <c r="A903" s="31">
        <v>902</v>
      </c>
      <c r="B903" s="31" t="s">
        <v>948</v>
      </c>
      <c r="C903" s="31" t="s">
        <v>949</v>
      </c>
      <c r="D903" s="31" t="s">
        <v>576</v>
      </c>
      <c r="E903" s="31" t="s">
        <v>584</v>
      </c>
      <c r="F903" s="31">
        <v>542</v>
      </c>
      <c r="G903" s="84"/>
      <c r="H903" s="31"/>
      <c r="I903" s="31" t="s">
        <v>575</v>
      </c>
      <c r="J903" s="31"/>
      <c r="K903" s="31">
        <v>24</v>
      </c>
    </row>
    <row r="904" spans="1:11">
      <c r="A904" s="31">
        <v>903</v>
      </c>
      <c r="B904" s="31" t="s">
        <v>950</v>
      </c>
      <c r="C904" s="31" t="s">
        <v>951</v>
      </c>
      <c r="D904" s="31" t="s">
        <v>574</v>
      </c>
      <c r="E904" s="31"/>
      <c r="F904" s="31">
        <v>505</v>
      </c>
      <c r="G904" s="84"/>
      <c r="H904" s="31"/>
      <c r="I904" s="31" t="s">
        <v>575</v>
      </c>
      <c r="J904" s="31"/>
      <c r="K904" s="31">
        <v>24</v>
      </c>
    </row>
    <row r="905" spans="1:11">
      <c r="A905" s="31">
        <v>904</v>
      </c>
      <c r="B905" s="31" t="s">
        <v>950</v>
      </c>
      <c r="C905" s="31" t="s">
        <v>951</v>
      </c>
      <c r="D905" s="31" t="s">
        <v>576</v>
      </c>
      <c r="E905" s="31" t="s">
        <v>578</v>
      </c>
      <c r="F905" s="31">
        <v>435</v>
      </c>
      <c r="G905" s="84"/>
      <c r="H905" s="31"/>
      <c r="I905" s="31" t="s">
        <v>575</v>
      </c>
      <c r="J905" s="31"/>
      <c r="K905" s="31">
        <v>24</v>
      </c>
    </row>
    <row r="906" spans="1:11">
      <c r="A906" s="31">
        <v>905</v>
      </c>
      <c r="B906" s="31" t="s">
        <v>950</v>
      </c>
      <c r="C906" s="31" t="s">
        <v>951</v>
      </c>
      <c r="D906" s="31" t="s">
        <v>576</v>
      </c>
      <c r="E906" s="31" t="s">
        <v>584</v>
      </c>
      <c r="F906" s="31">
        <v>510</v>
      </c>
      <c r="G906" s="84"/>
      <c r="H906" s="31"/>
      <c r="I906" s="31" t="s">
        <v>575</v>
      </c>
      <c r="J906" s="31"/>
      <c r="K906" s="31">
        <v>24</v>
      </c>
    </row>
    <row r="907" spans="1:11">
      <c r="A907" s="31">
        <v>906</v>
      </c>
      <c r="B907" s="31" t="s">
        <v>950</v>
      </c>
      <c r="C907" s="31" t="s">
        <v>951</v>
      </c>
      <c r="D907" s="31" t="s">
        <v>576</v>
      </c>
      <c r="E907" s="31" t="s">
        <v>584</v>
      </c>
      <c r="F907" s="31">
        <v>520</v>
      </c>
      <c r="G907" s="84"/>
      <c r="H907" s="31"/>
      <c r="I907" s="31" t="s">
        <v>575</v>
      </c>
      <c r="J907" s="31"/>
      <c r="K907" s="31">
        <v>24</v>
      </c>
    </row>
    <row r="908" spans="1:11">
      <c r="A908" s="31">
        <v>907</v>
      </c>
      <c r="B908" s="31" t="s">
        <v>950</v>
      </c>
      <c r="C908" s="31" t="s">
        <v>951</v>
      </c>
      <c r="D908" s="31" t="s">
        <v>576</v>
      </c>
      <c r="E908" s="31" t="s">
        <v>584</v>
      </c>
      <c r="F908" s="31">
        <v>542</v>
      </c>
      <c r="G908" s="84"/>
      <c r="H908" s="31"/>
      <c r="I908" s="31" t="s">
        <v>575</v>
      </c>
      <c r="J908" s="31"/>
      <c r="K908" s="31">
        <v>24</v>
      </c>
    </row>
    <row r="909" spans="1:11">
      <c r="A909" s="31">
        <v>908</v>
      </c>
      <c r="B909" s="31" t="s">
        <v>952</v>
      </c>
      <c r="C909" s="31" t="s">
        <v>953</v>
      </c>
      <c r="D909" s="31" t="s">
        <v>574</v>
      </c>
      <c r="E909" s="31"/>
      <c r="F909" s="31">
        <v>506</v>
      </c>
      <c r="G909" s="84"/>
      <c r="H909" s="31"/>
      <c r="I909" s="31" t="s">
        <v>575</v>
      </c>
      <c r="J909" s="31"/>
      <c r="K909" s="31">
        <v>4</v>
      </c>
    </row>
    <row r="910" spans="1:11">
      <c r="A910" s="31">
        <v>909</v>
      </c>
      <c r="B910" s="31" t="s">
        <v>952</v>
      </c>
      <c r="C910" s="31" t="s">
        <v>953</v>
      </c>
      <c r="D910" s="31" t="s">
        <v>576</v>
      </c>
      <c r="E910" s="31" t="s">
        <v>578</v>
      </c>
      <c r="F910" s="31">
        <v>453</v>
      </c>
      <c r="G910" s="84"/>
      <c r="H910" s="31"/>
      <c r="I910" s="31" t="s">
        <v>575</v>
      </c>
      <c r="J910" s="31"/>
      <c r="K910" s="31">
        <v>4</v>
      </c>
    </row>
    <row r="911" spans="1:11">
      <c r="A911" s="31">
        <v>910</v>
      </c>
      <c r="B911" s="31" t="s">
        <v>952</v>
      </c>
      <c r="C911" s="31" t="s">
        <v>953</v>
      </c>
      <c r="D911" s="31" t="s">
        <v>576</v>
      </c>
      <c r="E911" s="31" t="s">
        <v>584</v>
      </c>
      <c r="F911" s="31">
        <v>520</v>
      </c>
      <c r="G911" s="84"/>
      <c r="H911" s="31"/>
      <c r="I911" s="31" t="s">
        <v>575</v>
      </c>
      <c r="J911" s="31"/>
      <c r="K911" s="31">
        <v>4</v>
      </c>
    </row>
    <row r="912" spans="1:11">
      <c r="A912" s="31">
        <v>911</v>
      </c>
      <c r="B912" s="31" t="s">
        <v>952</v>
      </c>
      <c r="C912" s="31" t="s">
        <v>953</v>
      </c>
      <c r="D912" s="31" t="s">
        <v>576</v>
      </c>
      <c r="E912" s="31" t="s">
        <v>584</v>
      </c>
      <c r="F912" s="31">
        <v>553</v>
      </c>
      <c r="G912" s="84"/>
      <c r="H912" s="31"/>
      <c r="I912" s="31" t="s">
        <v>575</v>
      </c>
      <c r="J912" s="31"/>
      <c r="K912" s="31">
        <v>4</v>
      </c>
    </row>
    <row r="913" spans="1:11">
      <c r="A913" s="31">
        <v>912</v>
      </c>
      <c r="B913" s="31" t="s">
        <v>952</v>
      </c>
      <c r="C913" s="31" t="s">
        <v>954</v>
      </c>
      <c r="D913" s="31" t="s">
        <v>574</v>
      </c>
      <c r="E913" s="31"/>
      <c r="F913" s="31">
        <v>500</v>
      </c>
      <c r="G913" s="84"/>
      <c r="H913" s="31"/>
      <c r="I913" s="31" t="s">
        <v>575</v>
      </c>
      <c r="J913" s="31"/>
      <c r="K913" s="31">
        <v>5</v>
      </c>
    </row>
    <row r="914" spans="1:11">
      <c r="A914" s="31">
        <v>913</v>
      </c>
      <c r="B914" s="31" t="s">
        <v>952</v>
      </c>
      <c r="C914" s="31" t="s">
        <v>954</v>
      </c>
      <c r="D914" s="31" t="s">
        <v>576</v>
      </c>
      <c r="E914" s="31" t="s">
        <v>578</v>
      </c>
      <c r="F914" s="31">
        <v>443</v>
      </c>
      <c r="G914" s="84"/>
      <c r="H914" s="31"/>
      <c r="I914" s="31" t="s">
        <v>575</v>
      </c>
      <c r="J914" s="31"/>
      <c r="K914" s="31">
        <v>5</v>
      </c>
    </row>
    <row r="915" spans="1:11">
      <c r="A915" s="31">
        <v>914</v>
      </c>
      <c r="B915" s="31" t="s">
        <v>952</v>
      </c>
      <c r="C915" s="31" t="s">
        <v>954</v>
      </c>
      <c r="D915" s="31" t="s">
        <v>576</v>
      </c>
      <c r="E915" s="31" t="s">
        <v>578</v>
      </c>
      <c r="F915" s="31">
        <v>518</v>
      </c>
      <c r="G915" s="84"/>
      <c r="H915" s="31"/>
      <c r="I915" s="31" t="s">
        <v>575</v>
      </c>
      <c r="J915" s="31"/>
      <c r="K915" s="31">
        <v>5</v>
      </c>
    </row>
    <row r="916" spans="1:11">
      <c r="A916" s="31">
        <v>915</v>
      </c>
      <c r="B916" s="31" t="s">
        <v>952</v>
      </c>
      <c r="C916" s="31" t="s">
        <v>954</v>
      </c>
      <c r="D916" s="31" t="s">
        <v>576</v>
      </c>
      <c r="E916" s="31" t="s">
        <v>584</v>
      </c>
      <c r="F916" s="31">
        <v>521</v>
      </c>
      <c r="G916" s="84"/>
      <c r="H916" s="31"/>
      <c r="I916" s="31" t="s">
        <v>575</v>
      </c>
      <c r="J916" s="31"/>
      <c r="K916" s="31">
        <v>5</v>
      </c>
    </row>
    <row r="917" spans="1:11">
      <c r="A917" s="31">
        <v>916</v>
      </c>
      <c r="B917" s="31" t="s">
        <v>952</v>
      </c>
      <c r="C917" s="31" t="s">
        <v>954</v>
      </c>
      <c r="D917" s="31" t="s">
        <v>576</v>
      </c>
      <c r="E917" s="31" t="s">
        <v>584</v>
      </c>
      <c r="F917" s="31">
        <v>556</v>
      </c>
      <c r="G917" s="84"/>
      <c r="H917" s="31"/>
      <c r="I917" s="31" t="s">
        <v>575</v>
      </c>
      <c r="J917" s="31"/>
      <c r="K917" s="31">
        <v>5</v>
      </c>
    </row>
    <row r="918" spans="1:11">
      <c r="A918" s="31">
        <v>917</v>
      </c>
      <c r="B918" s="31" t="s">
        <v>952</v>
      </c>
      <c r="C918" s="31" t="s">
        <v>955</v>
      </c>
      <c r="D918" s="31" t="s">
        <v>574</v>
      </c>
      <c r="E918" s="31"/>
      <c r="F918" s="31">
        <v>506</v>
      </c>
      <c r="G918" s="84"/>
      <c r="H918" s="31"/>
      <c r="I918" s="31" t="s">
        <v>575</v>
      </c>
      <c r="J918" s="31"/>
      <c r="K918" s="31">
        <v>24</v>
      </c>
    </row>
    <row r="919" spans="1:11">
      <c r="A919" s="31">
        <v>918</v>
      </c>
      <c r="B919" s="31" t="s">
        <v>952</v>
      </c>
      <c r="C919" s="31" t="s">
        <v>955</v>
      </c>
      <c r="D919" s="31" t="s">
        <v>576</v>
      </c>
      <c r="E919" s="31" t="s">
        <v>578</v>
      </c>
      <c r="F919" s="31">
        <v>448</v>
      </c>
      <c r="G919" s="84"/>
      <c r="H919" s="31"/>
      <c r="I919" s="31" t="s">
        <v>575</v>
      </c>
      <c r="J919" s="31"/>
      <c r="K919" s="31">
        <v>24</v>
      </c>
    </row>
    <row r="920" spans="1:11">
      <c r="A920" s="31">
        <v>919</v>
      </c>
      <c r="B920" s="31" t="s">
        <v>952</v>
      </c>
      <c r="C920" s="31" t="s">
        <v>955</v>
      </c>
      <c r="D920" s="31" t="s">
        <v>576</v>
      </c>
      <c r="E920" s="31" t="s">
        <v>584</v>
      </c>
      <c r="F920" s="31">
        <v>525</v>
      </c>
      <c r="G920" s="84"/>
      <c r="H920" s="31"/>
      <c r="I920" s="31" t="s">
        <v>575</v>
      </c>
      <c r="J920" s="31"/>
      <c r="K920" s="31">
        <v>24</v>
      </c>
    </row>
    <row r="921" spans="1:11">
      <c r="A921" s="31">
        <v>920</v>
      </c>
      <c r="B921" s="31" t="s">
        <v>952</v>
      </c>
      <c r="C921" s="31" t="s">
        <v>955</v>
      </c>
      <c r="D921" s="31" t="s">
        <v>576</v>
      </c>
      <c r="E921" s="31" t="s">
        <v>584</v>
      </c>
      <c r="F921" s="31">
        <v>565</v>
      </c>
      <c r="G921" s="84"/>
      <c r="H921" s="31"/>
      <c r="I921" s="31" t="s">
        <v>575</v>
      </c>
      <c r="J921" s="31"/>
      <c r="K921" s="31">
        <v>24</v>
      </c>
    </row>
    <row r="922" spans="1:11">
      <c r="A922" s="31">
        <v>921</v>
      </c>
      <c r="B922" s="31" t="s">
        <v>952</v>
      </c>
      <c r="C922" s="31" t="s">
        <v>956</v>
      </c>
      <c r="D922" s="31" t="s">
        <v>574</v>
      </c>
      <c r="E922" s="31"/>
      <c r="F922" s="31">
        <v>506</v>
      </c>
      <c r="G922" s="84"/>
      <c r="H922" s="31"/>
      <c r="I922" s="31" t="s">
        <v>575</v>
      </c>
      <c r="J922" s="31"/>
      <c r="K922" s="31">
        <v>24</v>
      </c>
    </row>
    <row r="923" spans="1:11">
      <c r="A923" s="31">
        <v>922</v>
      </c>
      <c r="B923" s="31" t="s">
        <v>952</v>
      </c>
      <c r="C923" s="31" t="s">
        <v>956</v>
      </c>
      <c r="D923" s="31" t="s">
        <v>576</v>
      </c>
      <c r="E923" s="31" t="s">
        <v>578</v>
      </c>
      <c r="F923" s="31">
        <v>453</v>
      </c>
      <c r="G923" s="84"/>
      <c r="H923" s="31"/>
      <c r="I923" s="31" t="s">
        <v>575</v>
      </c>
      <c r="J923" s="31"/>
      <c r="K923" s="31">
        <v>24</v>
      </c>
    </row>
    <row r="924" spans="1:11">
      <c r="A924" s="31">
        <v>923</v>
      </c>
      <c r="B924" s="31" t="s">
        <v>952</v>
      </c>
      <c r="C924" s="31" t="s">
        <v>956</v>
      </c>
      <c r="D924" s="31" t="s">
        <v>576</v>
      </c>
      <c r="E924" s="31" t="s">
        <v>584</v>
      </c>
      <c r="F924" s="31">
        <v>523</v>
      </c>
      <c r="G924" s="84"/>
      <c r="H924" s="31"/>
      <c r="I924" s="31" t="s">
        <v>575</v>
      </c>
      <c r="J924" s="31"/>
      <c r="K924" s="31">
        <v>24</v>
      </c>
    </row>
    <row r="925" spans="1:11">
      <c r="A925" s="31">
        <v>924</v>
      </c>
      <c r="B925" s="31" t="s">
        <v>952</v>
      </c>
      <c r="C925" s="31" t="s">
        <v>956</v>
      </c>
      <c r="D925" s="31" t="s">
        <v>576</v>
      </c>
      <c r="E925" s="31" t="s">
        <v>584</v>
      </c>
      <c r="F925" s="31">
        <v>546</v>
      </c>
      <c r="G925" s="84"/>
      <c r="H925" s="31"/>
      <c r="I925" s="31" t="s">
        <v>575</v>
      </c>
      <c r="J925" s="31"/>
      <c r="K925" s="31">
        <v>24</v>
      </c>
    </row>
    <row r="926" spans="1:11">
      <c r="A926" s="31">
        <v>925</v>
      </c>
      <c r="B926" s="31" t="s">
        <v>952</v>
      </c>
      <c r="C926" s="31" t="s">
        <v>956</v>
      </c>
      <c r="D926" s="31" t="s">
        <v>576</v>
      </c>
      <c r="E926" s="31" t="s">
        <v>584</v>
      </c>
      <c r="F926" s="31">
        <v>565</v>
      </c>
      <c r="G926" s="84"/>
      <c r="H926" s="31"/>
      <c r="I926" s="31" t="s">
        <v>575</v>
      </c>
      <c r="J926" s="31"/>
      <c r="K926" s="31">
        <v>24</v>
      </c>
    </row>
    <row r="927" spans="1:11">
      <c r="A927" s="31">
        <v>926</v>
      </c>
      <c r="B927" s="31" t="s">
        <v>952</v>
      </c>
      <c r="C927" s="31" t="s">
        <v>957</v>
      </c>
      <c r="D927" s="31" t="s">
        <v>574</v>
      </c>
      <c r="E927" s="31"/>
      <c r="F927" s="31">
        <v>507</v>
      </c>
      <c r="G927" s="84"/>
      <c r="H927" s="31"/>
      <c r="I927" s="31" t="s">
        <v>575</v>
      </c>
      <c r="J927" s="31"/>
      <c r="K927" s="31">
        <v>24</v>
      </c>
    </row>
    <row r="928" spans="1:11">
      <c r="A928" s="31">
        <v>927</v>
      </c>
      <c r="B928" s="31" t="s">
        <v>952</v>
      </c>
      <c r="C928" s="31" t="s">
        <v>957</v>
      </c>
      <c r="D928" s="31" t="s">
        <v>576</v>
      </c>
      <c r="E928" s="31" t="s">
        <v>578</v>
      </c>
      <c r="F928" s="31">
        <v>455</v>
      </c>
      <c r="G928" s="84"/>
      <c r="H928" s="31"/>
      <c r="I928" s="31" t="s">
        <v>575</v>
      </c>
      <c r="J928" s="31"/>
      <c r="K928" s="31">
        <v>24</v>
      </c>
    </row>
    <row r="929" spans="1:11">
      <c r="A929" s="31">
        <v>928</v>
      </c>
      <c r="B929" s="31" t="s">
        <v>952</v>
      </c>
      <c r="C929" s="31" t="s">
        <v>957</v>
      </c>
      <c r="D929" s="31" t="s">
        <v>576</v>
      </c>
      <c r="E929" s="31" t="s">
        <v>584</v>
      </c>
      <c r="F929" s="31">
        <v>520</v>
      </c>
      <c r="G929" s="84"/>
      <c r="H929" s="31"/>
      <c r="I929" s="31" t="s">
        <v>575</v>
      </c>
      <c r="J929" s="31"/>
      <c r="K929" s="31">
        <v>24</v>
      </c>
    </row>
    <row r="930" spans="1:11">
      <c r="A930" s="31">
        <v>929</v>
      </c>
      <c r="B930" s="31" t="s">
        <v>952</v>
      </c>
      <c r="C930" s="31" t="s">
        <v>957</v>
      </c>
      <c r="D930" s="31" t="s">
        <v>576</v>
      </c>
      <c r="E930" s="31" t="s">
        <v>584</v>
      </c>
      <c r="F930" s="31">
        <v>526</v>
      </c>
      <c r="G930" s="84"/>
      <c r="H930" s="31"/>
      <c r="I930" s="31" t="s">
        <v>575</v>
      </c>
      <c r="J930" s="31"/>
      <c r="K930" s="31">
        <v>24</v>
      </c>
    </row>
    <row r="931" spans="1:11">
      <c r="A931" s="31">
        <v>930</v>
      </c>
      <c r="B931" s="31" t="s">
        <v>958</v>
      </c>
      <c r="C931" s="31" t="s">
        <v>959</v>
      </c>
      <c r="D931" s="31" t="s">
        <v>574</v>
      </c>
      <c r="E931" s="31"/>
      <c r="F931" s="31">
        <v>520</v>
      </c>
      <c r="G931" s="84"/>
      <c r="H931" s="31"/>
      <c r="I931" s="31" t="s">
        <v>575</v>
      </c>
      <c r="J931" s="31"/>
      <c r="K931" s="31">
        <v>5</v>
      </c>
    </row>
    <row r="932" spans="1:11">
      <c r="A932" s="31">
        <v>931</v>
      </c>
      <c r="B932" s="31" t="s">
        <v>958</v>
      </c>
      <c r="C932" s="31" t="s">
        <v>959</v>
      </c>
      <c r="D932" s="31" t="s">
        <v>576</v>
      </c>
      <c r="E932" s="31" t="s">
        <v>578</v>
      </c>
      <c r="F932" s="31">
        <v>447</v>
      </c>
      <c r="G932" s="84"/>
      <c r="H932" s="31"/>
      <c r="I932" s="31" t="s">
        <v>575</v>
      </c>
      <c r="J932" s="31"/>
      <c r="K932" s="31">
        <v>5</v>
      </c>
    </row>
    <row r="933" spans="1:11">
      <c r="A933" s="31">
        <v>932</v>
      </c>
      <c r="B933" s="31" t="s">
        <v>958</v>
      </c>
      <c r="C933" s="31" t="s">
        <v>959</v>
      </c>
      <c r="D933" s="31" t="s">
        <v>576</v>
      </c>
      <c r="E933" s="31" t="s">
        <v>584</v>
      </c>
      <c r="F933" s="31">
        <v>559</v>
      </c>
      <c r="G933" s="84"/>
      <c r="H933" s="31"/>
      <c r="I933" s="31" t="s">
        <v>575</v>
      </c>
      <c r="J933" s="31"/>
      <c r="K933" s="31">
        <v>5</v>
      </c>
    </row>
    <row r="934" spans="1:11">
      <c r="A934" s="31">
        <v>933</v>
      </c>
      <c r="B934" s="31" t="s">
        <v>958</v>
      </c>
      <c r="C934" s="31" t="s">
        <v>959</v>
      </c>
      <c r="D934" s="31" t="s">
        <v>576</v>
      </c>
      <c r="E934" s="31" t="s">
        <v>584</v>
      </c>
      <c r="F934" s="31">
        <v>620</v>
      </c>
      <c r="G934" s="84"/>
      <c r="H934" s="31"/>
      <c r="I934" s="31" t="s">
        <v>575</v>
      </c>
      <c r="J934" s="31"/>
      <c r="K934" s="31">
        <v>5</v>
      </c>
    </row>
    <row r="935" spans="1:11">
      <c r="A935" s="31">
        <v>934</v>
      </c>
      <c r="B935" s="31" t="s">
        <v>960</v>
      </c>
      <c r="C935" s="31" t="s">
        <v>961</v>
      </c>
      <c r="D935" s="31" t="s">
        <v>574</v>
      </c>
      <c r="E935" s="31"/>
      <c r="F935" s="31">
        <v>500</v>
      </c>
      <c r="G935" s="84"/>
      <c r="H935" s="31"/>
      <c r="I935" s="31" t="s">
        <v>575</v>
      </c>
      <c r="J935" s="31"/>
      <c r="K935" s="31">
        <v>5</v>
      </c>
    </row>
    <row r="936" spans="1:11">
      <c r="A936" s="31">
        <v>935</v>
      </c>
      <c r="B936" s="31" t="s">
        <v>960</v>
      </c>
      <c r="C936" s="31" t="s">
        <v>961</v>
      </c>
      <c r="D936" s="31" t="s">
        <v>576</v>
      </c>
      <c r="E936" s="31" t="s">
        <v>578</v>
      </c>
      <c r="F936" s="31">
        <v>443</v>
      </c>
      <c r="G936" s="84"/>
      <c r="H936" s="31"/>
      <c r="I936" s="31" t="s">
        <v>575</v>
      </c>
      <c r="J936" s="31"/>
      <c r="K936" s="31">
        <v>5</v>
      </c>
    </row>
    <row r="937" spans="1:11">
      <c r="A937" s="31">
        <v>936</v>
      </c>
      <c r="B937" s="31" t="s">
        <v>960</v>
      </c>
      <c r="C937" s="31" t="s">
        <v>961</v>
      </c>
      <c r="D937" s="31" t="s">
        <v>576</v>
      </c>
      <c r="E937" s="31" t="s">
        <v>584</v>
      </c>
      <c r="F937" s="31">
        <v>523</v>
      </c>
      <c r="G937" s="84"/>
      <c r="H937" s="31"/>
      <c r="I937" s="31" t="s">
        <v>575</v>
      </c>
      <c r="J937" s="31"/>
      <c r="K937" s="31">
        <v>5</v>
      </c>
    </row>
    <row r="938" spans="1:11">
      <c r="A938" s="31">
        <v>937</v>
      </c>
      <c r="B938" s="31" t="s">
        <v>960</v>
      </c>
      <c r="C938" s="31" t="s">
        <v>961</v>
      </c>
      <c r="D938" s="31" t="s">
        <v>576</v>
      </c>
      <c r="E938" s="31" t="s">
        <v>584</v>
      </c>
      <c r="F938" s="31">
        <v>565</v>
      </c>
      <c r="G938" s="84"/>
      <c r="H938" s="31"/>
      <c r="I938" s="31" t="s">
        <v>575</v>
      </c>
      <c r="J938" s="31"/>
      <c r="K938" s="31">
        <v>5</v>
      </c>
    </row>
    <row r="939" spans="1:11">
      <c r="A939" s="31">
        <v>938</v>
      </c>
      <c r="B939" s="31" t="s">
        <v>962</v>
      </c>
      <c r="C939" s="31" t="s">
        <v>963</v>
      </c>
      <c r="D939" s="31" t="s">
        <v>574</v>
      </c>
      <c r="E939" s="31"/>
      <c r="F939" s="31">
        <v>507</v>
      </c>
      <c r="G939" s="84"/>
      <c r="H939" s="31"/>
      <c r="I939" s="31" t="s">
        <v>575</v>
      </c>
      <c r="J939" s="31"/>
      <c r="K939" s="31">
        <v>4</v>
      </c>
    </row>
    <row r="940" spans="1:11">
      <c r="A940" s="31">
        <v>939</v>
      </c>
      <c r="B940" s="31" t="s">
        <v>962</v>
      </c>
      <c r="C940" s="31" t="s">
        <v>963</v>
      </c>
      <c r="D940" s="31" t="s">
        <v>576</v>
      </c>
      <c r="E940" s="31" t="s">
        <v>578</v>
      </c>
      <c r="F940" s="31">
        <v>460</v>
      </c>
      <c r="G940" s="84"/>
      <c r="H940" s="31"/>
      <c r="I940" s="31" t="s">
        <v>575</v>
      </c>
      <c r="J940" s="31"/>
      <c r="K940" s="31">
        <v>4</v>
      </c>
    </row>
    <row r="941" spans="1:11">
      <c r="A941" s="31">
        <v>940</v>
      </c>
      <c r="B941" s="31" t="s">
        <v>962</v>
      </c>
      <c r="C941" s="31" t="s">
        <v>963</v>
      </c>
      <c r="D941" s="31" t="s">
        <v>576</v>
      </c>
      <c r="E941" s="31" t="s">
        <v>584</v>
      </c>
      <c r="F941" s="31">
        <v>523</v>
      </c>
      <c r="G941" s="84"/>
      <c r="H941" s="31"/>
      <c r="I941" s="31" t="s">
        <v>575</v>
      </c>
      <c r="J941" s="31"/>
      <c r="K941" s="31">
        <v>4</v>
      </c>
    </row>
    <row r="942" spans="1:11">
      <c r="A942" s="31">
        <v>941</v>
      </c>
      <c r="B942" s="31" t="s">
        <v>962</v>
      </c>
      <c r="C942" s="31" t="s">
        <v>963</v>
      </c>
      <c r="D942" s="31" t="s">
        <v>576</v>
      </c>
      <c r="E942" s="31" t="s">
        <v>584</v>
      </c>
      <c r="F942" s="31">
        <v>561</v>
      </c>
      <c r="G942" s="84"/>
      <c r="H942" s="31"/>
      <c r="I942" s="31" t="s">
        <v>575</v>
      </c>
      <c r="J942" s="31"/>
      <c r="K942" s="31">
        <v>4</v>
      </c>
    </row>
    <row r="943" spans="1:11">
      <c r="A943" s="31">
        <v>942</v>
      </c>
      <c r="B943" s="31" t="s">
        <v>964</v>
      </c>
      <c r="C943" s="31" t="s">
        <v>965</v>
      </c>
      <c r="D943" s="31" t="s">
        <v>574</v>
      </c>
      <c r="E943" s="31"/>
      <c r="F943" s="31">
        <v>485</v>
      </c>
      <c r="G943" s="84"/>
      <c r="H943" s="31"/>
      <c r="I943" s="31" t="s">
        <v>575</v>
      </c>
      <c r="J943" s="31"/>
      <c r="K943" s="31">
        <v>5</v>
      </c>
    </row>
    <row r="944" spans="1:11">
      <c r="A944" s="31">
        <v>943</v>
      </c>
      <c r="B944" s="31" t="s">
        <v>964</v>
      </c>
      <c r="C944" s="31" t="s">
        <v>965</v>
      </c>
      <c r="D944" s="31" t="s">
        <v>576</v>
      </c>
      <c r="E944" s="31" t="s">
        <v>578</v>
      </c>
      <c r="F944" s="31">
        <v>435</v>
      </c>
      <c r="G944" s="84"/>
      <c r="H944" s="31"/>
      <c r="I944" s="31" t="s">
        <v>575</v>
      </c>
      <c r="J944" s="31"/>
      <c r="K944" s="31">
        <v>5</v>
      </c>
    </row>
    <row r="945" spans="1:11">
      <c r="A945" s="31">
        <v>944</v>
      </c>
      <c r="B945" s="31" t="s">
        <v>964</v>
      </c>
      <c r="C945" s="31" t="s">
        <v>965</v>
      </c>
      <c r="D945" s="31" t="s">
        <v>576</v>
      </c>
      <c r="E945" s="31" t="s">
        <v>581</v>
      </c>
      <c r="F945" s="31">
        <v>520</v>
      </c>
      <c r="G945" s="84"/>
      <c r="H945" s="31"/>
      <c r="I945" s="31" t="s">
        <v>575</v>
      </c>
      <c r="J945" s="31"/>
      <c r="K945" s="31">
        <v>5</v>
      </c>
    </row>
    <row r="946" spans="1:11">
      <c r="A946" s="31">
        <v>945</v>
      </c>
      <c r="B946" s="31" t="s">
        <v>966</v>
      </c>
      <c r="C946" s="31" t="s">
        <v>967</v>
      </c>
      <c r="D946" s="31" t="s">
        <v>574</v>
      </c>
      <c r="E946" s="31"/>
      <c r="F946" s="31">
        <v>512</v>
      </c>
      <c r="G946" s="84"/>
      <c r="H946" s="31"/>
      <c r="I946" s="31" t="s">
        <v>575</v>
      </c>
      <c r="J946" s="31"/>
      <c r="K946" s="31">
        <v>22</v>
      </c>
    </row>
    <row r="947" spans="1:11">
      <c r="A947" s="31">
        <v>946</v>
      </c>
      <c r="B947" s="31" t="s">
        <v>966</v>
      </c>
      <c r="C947" s="31" t="s">
        <v>967</v>
      </c>
      <c r="D947" s="31" t="s">
        <v>576</v>
      </c>
      <c r="E947" s="31" t="s">
        <v>578</v>
      </c>
      <c r="F947" s="31">
        <v>450</v>
      </c>
      <c r="G947" s="84"/>
      <c r="H947" s="31"/>
      <c r="I947" s="31" t="s">
        <v>575</v>
      </c>
      <c r="J947" s="31"/>
      <c r="K947" s="31">
        <v>22</v>
      </c>
    </row>
    <row r="948" spans="1:11">
      <c r="A948" s="31">
        <v>947</v>
      </c>
      <c r="B948" s="31" t="s">
        <v>966</v>
      </c>
      <c r="C948" s="31" t="s">
        <v>967</v>
      </c>
      <c r="D948" s="31" t="s">
        <v>576</v>
      </c>
      <c r="E948" s="31" t="s">
        <v>584</v>
      </c>
      <c r="F948" s="31">
        <v>523</v>
      </c>
      <c r="G948" s="84"/>
      <c r="H948" s="31"/>
      <c r="I948" s="31" t="s">
        <v>575</v>
      </c>
      <c r="J948" s="31"/>
      <c r="K948" s="31">
        <v>22</v>
      </c>
    </row>
    <row r="949" spans="1:11">
      <c r="A949" s="31">
        <v>948</v>
      </c>
      <c r="B949" s="31" t="s">
        <v>966</v>
      </c>
      <c r="C949" s="31" t="s">
        <v>967</v>
      </c>
      <c r="D949" s="31" t="s">
        <v>576</v>
      </c>
      <c r="E949" s="31" t="s">
        <v>584</v>
      </c>
      <c r="F949" s="31">
        <v>556</v>
      </c>
      <c r="G949" s="84"/>
      <c r="H949" s="31"/>
      <c r="I949" s="31" t="s">
        <v>575</v>
      </c>
      <c r="J949" s="31"/>
      <c r="K949" s="31">
        <v>22</v>
      </c>
    </row>
    <row r="950" spans="1:11">
      <c r="A950" s="31">
        <v>949</v>
      </c>
      <c r="B950" s="31" t="s">
        <v>968</v>
      </c>
      <c r="C950" s="31" t="s">
        <v>969</v>
      </c>
      <c r="D950" s="31" t="s">
        <v>574</v>
      </c>
      <c r="E950" s="31"/>
      <c r="F950" s="31">
        <v>509</v>
      </c>
      <c r="G950" s="84"/>
      <c r="H950" s="31"/>
      <c r="I950" s="31" t="s">
        <v>575</v>
      </c>
      <c r="J950" s="31"/>
      <c r="K950" s="31">
        <v>4</v>
      </c>
    </row>
    <row r="951" spans="1:11">
      <c r="A951" s="31">
        <v>950</v>
      </c>
      <c r="B951" s="31" t="s">
        <v>968</v>
      </c>
      <c r="C951" s="31" t="s">
        <v>969</v>
      </c>
      <c r="D951" s="31" t="s">
        <v>576</v>
      </c>
      <c r="E951" s="31" t="s">
        <v>578</v>
      </c>
      <c r="F951" s="31">
        <v>450</v>
      </c>
      <c r="G951" s="84"/>
      <c r="H951" s="31"/>
      <c r="I951" s="31" t="s">
        <v>575</v>
      </c>
      <c r="J951" s="31"/>
      <c r="K951" s="31">
        <v>4</v>
      </c>
    </row>
    <row r="952" spans="1:11">
      <c r="A952" s="31">
        <v>951</v>
      </c>
      <c r="B952" s="31" t="s">
        <v>968</v>
      </c>
      <c r="C952" s="31" t="s">
        <v>969</v>
      </c>
      <c r="D952" s="31" t="s">
        <v>576</v>
      </c>
      <c r="E952" s="31" t="s">
        <v>581</v>
      </c>
      <c r="F952" s="31">
        <v>521</v>
      </c>
      <c r="G952" s="84"/>
      <c r="H952" s="31"/>
      <c r="I952" s="31" t="s">
        <v>575</v>
      </c>
      <c r="J952" s="31"/>
      <c r="K952" s="31">
        <v>4</v>
      </c>
    </row>
    <row r="953" spans="1:11">
      <c r="A953" s="31">
        <v>952</v>
      </c>
      <c r="B953" s="31" t="s">
        <v>968</v>
      </c>
      <c r="C953" s="31" t="s">
        <v>970</v>
      </c>
      <c r="D953" s="31" t="s">
        <v>574</v>
      </c>
      <c r="E953" s="31"/>
      <c r="F953" s="31">
        <v>489</v>
      </c>
      <c r="G953" s="84"/>
      <c r="H953" s="31"/>
      <c r="I953" s="31" t="s">
        <v>575</v>
      </c>
      <c r="J953" s="31"/>
      <c r="K953" s="31">
        <v>4</v>
      </c>
    </row>
    <row r="954" spans="1:11">
      <c r="A954" s="31">
        <v>953</v>
      </c>
      <c r="B954" s="31" t="s">
        <v>968</v>
      </c>
      <c r="C954" s="31" t="s">
        <v>970</v>
      </c>
      <c r="D954" s="31" t="s">
        <v>576</v>
      </c>
      <c r="E954" s="31" t="s">
        <v>578</v>
      </c>
      <c r="F954" s="31">
        <v>447</v>
      </c>
      <c r="G954" s="84"/>
      <c r="H954" s="31"/>
      <c r="I954" s="31" t="s">
        <v>575</v>
      </c>
      <c r="J954" s="31"/>
      <c r="K954" s="31">
        <v>4</v>
      </c>
    </row>
    <row r="955" spans="1:11">
      <c r="A955" s="31">
        <v>954</v>
      </c>
      <c r="B955" s="31" t="s">
        <v>968</v>
      </c>
      <c r="C955" s="31" t="s">
        <v>970</v>
      </c>
      <c r="D955" s="31" t="s">
        <v>576</v>
      </c>
      <c r="E955" s="31" t="s">
        <v>581</v>
      </c>
      <c r="F955" s="31">
        <v>517</v>
      </c>
      <c r="G955" s="84"/>
      <c r="H955" s="31"/>
      <c r="I955" s="31" t="s">
        <v>575</v>
      </c>
      <c r="J955" s="31"/>
      <c r="K955" s="31">
        <v>4</v>
      </c>
    </row>
    <row r="956" spans="1:11">
      <c r="A956" s="31">
        <v>955</v>
      </c>
      <c r="B956" s="31" t="s">
        <v>968</v>
      </c>
      <c r="C956" s="31" t="s">
        <v>971</v>
      </c>
      <c r="D956" s="31" t="s">
        <v>574</v>
      </c>
      <c r="E956" s="31"/>
      <c r="F956" s="31">
        <v>488</v>
      </c>
      <c r="G956" s="84"/>
      <c r="H956" s="31"/>
      <c r="I956" s="31" t="s">
        <v>575</v>
      </c>
      <c r="J956" s="31"/>
      <c r="K956" s="31">
        <v>4</v>
      </c>
    </row>
    <row r="957" spans="1:11">
      <c r="A957" s="31">
        <v>956</v>
      </c>
      <c r="B957" s="31" t="s">
        <v>968</v>
      </c>
      <c r="C957" s="31" t="s">
        <v>971</v>
      </c>
      <c r="D957" s="31" t="s">
        <v>576</v>
      </c>
      <c r="E957" s="31" t="s">
        <v>578</v>
      </c>
      <c r="F957" s="31">
        <v>428</v>
      </c>
      <c r="G957" s="84"/>
      <c r="H957" s="31"/>
      <c r="I957" s="31" t="s">
        <v>575</v>
      </c>
      <c r="J957" s="31"/>
      <c r="K957" s="31">
        <v>4</v>
      </c>
    </row>
    <row r="958" spans="1:11">
      <c r="A958" s="31">
        <v>957</v>
      </c>
      <c r="B958" s="31" t="s">
        <v>968</v>
      </c>
      <c r="C958" s="31" t="s">
        <v>971</v>
      </c>
      <c r="D958" s="31" t="s">
        <v>576</v>
      </c>
      <c r="E958" s="31" t="s">
        <v>581</v>
      </c>
      <c r="F958" s="31">
        <v>511</v>
      </c>
      <c r="G958" s="84"/>
      <c r="H958" s="31"/>
      <c r="I958" s="31" t="s">
        <v>575</v>
      </c>
      <c r="J958" s="31"/>
      <c r="K958" s="31">
        <v>4</v>
      </c>
    </row>
    <row r="959" spans="1:11">
      <c r="A959" s="31">
        <v>958</v>
      </c>
      <c r="B959" s="31" t="s">
        <v>972</v>
      </c>
      <c r="C959" s="31" t="s">
        <v>973</v>
      </c>
      <c r="D959" s="31" t="s">
        <v>574</v>
      </c>
      <c r="E959" s="31"/>
      <c r="F959" s="31">
        <v>494</v>
      </c>
      <c r="G959" s="84"/>
      <c r="H959" s="31"/>
      <c r="I959" s="31" t="s">
        <v>575</v>
      </c>
      <c r="J959" s="31"/>
      <c r="K959" s="31">
        <v>4</v>
      </c>
    </row>
    <row r="960" spans="1:11">
      <c r="A960" s="31">
        <v>959</v>
      </c>
      <c r="B960" s="31" t="s">
        <v>972</v>
      </c>
      <c r="C960" s="31" t="s">
        <v>973</v>
      </c>
      <c r="D960" s="31" t="s">
        <v>576</v>
      </c>
      <c r="E960" s="31" t="s">
        <v>578</v>
      </c>
      <c r="F960" s="31">
        <v>450</v>
      </c>
      <c r="G960" s="84"/>
      <c r="H960" s="31"/>
      <c r="I960" s="31" t="s">
        <v>575</v>
      </c>
      <c r="J960" s="31"/>
      <c r="K960" s="31">
        <v>4</v>
      </c>
    </row>
    <row r="961" spans="1:11">
      <c r="A961" s="31">
        <v>960</v>
      </c>
      <c r="B961" s="31" t="s">
        <v>972</v>
      </c>
      <c r="C961" s="31" t="s">
        <v>973</v>
      </c>
      <c r="D961" s="31" t="s">
        <v>576</v>
      </c>
      <c r="E961" s="31" t="s">
        <v>581</v>
      </c>
      <c r="F961" s="31">
        <v>520</v>
      </c>
      <c r="G961" s="84"/>
      <c r="H961" s="31"/>
      <c r="I961" s="31" t="s">
        <v>575</v>
      </c>
      <c r="J961" s="31"/>
      <c r="K961" s="31">
        <v>4</v>
      </c>
    </row>
    <row r="962" spans="1:11">
      <c r="A962" s="31">
        <v>961</v>
      </c>
      <c r="B962" s="31" t="s">
        <v>972</v>
      </c>
      <c r="C962" s="31" t="s">
        <v>974</v>
      </c>
      <c r="D962" s="31" t="s">
        <v>574</v>
      </c>
      <c r="E962" s="31"/>
      <c r="F962" s="31">
        <v>503</v>
      </c>
      <c r="G962" s="84"/>
      <c r="H962" s="31"/>
      <c r="I962" s="31" t="s">
        <v>575</v>
      </c>
      <c r="J962" s="31"/>
      <c r="K962" s="31">
        <v>4</v>
      </c>
    </row>
    <row r="963" spans="1:11">
      <c r="A963" s="31">
        <v>962</v>
      </c>
      <c r="B963" s="31" t="s">
        <v>972</v>
      </c>
      <c r="C963" s="31" t="s">
        <v>974</v>
      </c>
      <c r="D963" s="31" t="s">
        <v>576</v>
      </c>
      <c r="E963" s="31" t="s">
        <v>578</v>
      </c>
      <c r="F963" s="31">
        <v>449</v>
      </c>
      <c r="G963" s="84"/>
      <c r="H963" s="31"/>
      <c r="I963" s="31" t="s">
        <v>575</v>
      </c>
      <c r="J963" s="31"/>
      <c r="K963" s="31">
        <v>4</v>
      </c>
    </row>
    <row r="964" spans="1:11">
      <c r="A964" s="31">
        <v>963</v>
      </c>
      <c r="B964" s="31" t="s">
        <v>972</v>
      </c>
      <c r="C964" s="31" t="s">
        <v>974</v>
      </c>
      <c r="D964" s="31" t="s">
        <v>576</v>
      </c>
      <c r="E964" s="31" t="s">
        <v>581</v>
      </c>
      <c r="F964" s="31">
        <v>523</v>
      </c>
      <c r="G964" s="84"/>
      <c r="H964" s="31"/>
      <c r="I964" s="31" t="s">
        <v>575</v>
      </c>
      <c r="J964" s="31"/>
      <c r="K964" s="31">
        <v>4</v>
      </c>
    </row>
    <row r="965" spans="1:11">
      <c r="A965" s="31">
        <v>964</v>
      </c>
      <c r="B965" s="31" t="s">
        <v>975</v>
      </c>
      <c r="C965" s="31" t="s">
        <v>976</v>
      </c>
      <c r="D965" s="31" t="s">
        <v>574</v>
      </c>
      <c r="E965" s="31"/>
      <c r="F965" s="31">
        <v>516</v>
      </c>
      <c r="G965" s="84"/>
      <c r="H965" s="31"/>
      <c r="I965" s="31" t="s">
        <v>575</v>
      </c>
      <c r="J965" s="31"/>
      <c r="K965" s="31">
        <v>4</v>
      </c>
    </row>
    <row r="966" spans="1:11">
      <c r="A966" s="31">
        <v>965</v>
      </c>
      <c r="B966" s="31" t="s">
        <v>975</v>
      </c>
      <c r="C966" s="31" t="s">
        <v>976</v>
      </c>
      <c r="D966" s="31" t="s">
        <v>576</v>
      </c>
      <c r="E966" s="31" t="s">
        <v>578</v>
      </c>
      <c r="F966" s="31">
        <v>449</v>
      </c>
      <c r="G966" s="84"/>
      <c r="H966" s="31"/>
      <c r="I966" s="31" t="s">
        <v>575</v>
      </c>
      <c r="J966" s="31"/>
      <c r="K966" s="31">
        <v>4</v>
      </c>
    </row>
    <row r="967" spans="1:11">
      <c r="A967" s="31">
        <v>966</v>
      </c>
      <c r="B967" s="31" t="s">
        <v>975</v>
      </c>
      <c r="C967" s="31" t="s">
        <v>976</v>
      </c>
      <c r="D967" s="31" t="s">
        <v>576</v>
      </c>
      <c r="E967" s="31" t="s">
        <v>584</v>
      </c>
      <c r="F967" s="31">
        <v>525</v>
      </c>
      <c r="G967" s="84"/>
      <c r="H967" s="31"/>
      <c r="I967" s="31" t="s">
        <v>575</v>
      </c>
      <c r="J967" s="31"/>
      <c r="K967" s="31">
        <v>4</v>
      </c>
    </row>
    <row r="968" spans="1:11">
      <c r="A968" s="31">
        <v>967</v>
      </c>
      <c r="B968" s="31" t="s">
        <v>975</v>
      </c>
      <c r="C968" s="31" t="s">
        <v>976</v>
      </c>
      <c r="D968" s="31" t="s">
        <v>576</v>
      </c>
      <c r="E968" s="31" t="s">
        <v>584</v>
      </c>
      <c r="F968" s="31">
        <v>546</v>
      </c>
      <c r="G968" s="84"/>
      <c r="H968" s="31"/>
      <c r="I968" s="31" t="s">
        <v>575</v>
      </c>
      <c r="J968" s="31"/>
      <c r="K968" s="31">
        <v>4</v>
      </c>
    </row>
    <row r="969" spans="1:11">
      <c r="A969" s="31">
        <v>968</v>
      </c>
      <c r="B969" s="31" t="s">
        <v>977</v>
      </c>
      <c r="C969" s="31" t="s">
        <v>978</v>
      </c>
      <c r="D969" s="31" t="s">
        <v>574</v>
      </c>
      <c r="E969" s="31"/>
      <c r="F969" s="31">
        <v>516</v>
      </c>
      <c r="G969" s="84"/>
      <c r="H969" s="31"/>
      <c r="I969" s="31" t="s">
        <v>575</v>
      </c>
      <c r="J969" s="31"/>
      <c r="K969" s="31">
        <v>4</v>
      </c>
    </row>
    <row r="970" spans="1:11">
      <c r="A970" s="31">
        <v>969</v>
      </c>
      <c r="B970" s="31" t="s">
        <v>977</v>
      </c>
      <c r="C970" s="31" t="s">
        <v>978</v>
      </c>
      <c r="D970" s="31" t="s">
        <v>576</v>
      </c>
      <c r="E970" s="31" t="s">
        <v>578</v>
      </c>
      <c r="F970" s="31">
        <v>450</v>
      </c>
      <c r="G970" s="84"/>
      <c r="H970" s="31"/>
      <c r="I970" s="31" t="s">
        <v>575</v>
      </c>
      <c r="J970" s="31"/>
      <c r="K970" s="31">
        <v>4</v>
      </c>
    </row>
    <row r="971" spans="1:11">
      <c r="A971" s="31">
        <v>970</v>
      </c>
      <c r="B971" s="31" t="s">
        <v>977</v>
      </c>
      <c r="C971" s="31" t="s">
        <v>978</v>
      </c>
      <c r="D971" s="31" t="s">
        <v>576</v>
      </c>
      <c r="E971" s="31" t="s">
        <v>584</v>
      </c>
      <c r="F971" s="31">
        <v>523</v>
      </c>
      <c r="G971" s="84"/>
      <c r="H971" s="31"/>
      <c r="I971" s="31" t="s">
        <v>575</v>
      </c>
      <c r="J971" s="31"/>
      <c r="K971" s="31">
        <v>4</v>
      </c>
    </row>
    <row r="972" spans="1:11">
      <c r="A972" s="31">
        <v>971</v>
      </c>
      <c r="B972" s="31" t="s">
        <v>977</v>
      </c>
      <c r="C972" s="31" t="s">
        <v>978</v>
      </c>
      <c r="D972" s="31" t="s">
        <v>576</v>
      </c>
      <c r="E972" s="31" t="s">
        <v>584</v>
      </c>
      <c r="F972" s="31">
        <v>521</v>
      </c>
      <c r="G972" s="84"/>
      <c r="H972" s="31"/>
      <c r="I972" s="31" t="s">
        <v>575</v>
      </c>
      <c r="J972" s="31"/>
      <c r="K972" s="31">
        <v>4</v>
      </c>
    </row>
    <row r="973" spans="1:11">
      <c r="A973" s="31">
        <v>972</v>
      </c>
      <c r="B973" s="31" t="s">
        <v>979</v>
      </c>
      <c r="C973" s="31" t="s">
        <v>980</v>
      </c>
      <c r="D973" s="31" t="s">
        <v>574</v>
      </c>
      <c r="E973" s="31"/>
      <c r="F973" s="31">
        <v>494</v>
      </c>
      <c r="G973" s="84"/>
      <c r="H973" s="31"/>
      <c r="I973" s="31" t="s">
        <v>575</v>
      </c>
      <c r="J973" s="31"/>
      <c r="K973" s="31">
        <v>5</v>
      </c>
    </row>
    <row r="974" spans="1:11">
      <c r="A974" s="31">
        <v>973</v>
      </c>
      <c r="B974" s="31" t="s">
        <v>979</v>
      </c>
      <c r="C974" s="31" t="s">
        <v>980</v>
      </c>
      <c r="D974" s="31" t="s">
        <v>576</v>
      </c>
      <c r="E974" s="31" t="s">
        <v>578</v>
      </c>
      <c r="F974" s="31">
        <v>439</v>
      </c>
      <c r="G974" s="84"/>
      <c r="H974" s="31"/>
      <c r="I974" s="31" t="s">
        <v>575</v>
      </c>
      <c r="J974" s="31"/>
      <c r="K974" s="31">
        <v>5</v>
      </c>
    </row>
    <row r="975" spans="1:11">
      <c r="A975" s="31">
        <v>974</v>
      </c>
      <c r="B975" s="31" t="s">
        <v>979</v>
      </c>
      <c r="C975" s="31" t="s">
        <v>980</v>
      </c>
      <c r="D975" s="31" t="s">
        <v>576</v>
      </c>
      <c r="E975" s="31" t="s">
        <v>584</v>
      </c>
      <c r="F975" s="31">
        <v>521</v>
      </c>
      <c r="G975" s="84"/>
      <c r="H975" s="31"/>
      <c r="I975" s="31" t="s">
        <v>575</v>
      </c>
      <c r="J975" s="31"/>
      <c r="K975" s="31">
        <v>5</v>
      </c>
    </row>
    <row r="976" spans="1:11">
      <c r="A976" s="31">
        <v>975</v>
      </c>
      <c r="B976" s="31" t="s">
        <v>979</v>
      </c>
      <c r="C976" s="31" t="s">
        <v>980</v>
      </c>
      <c r="D976" s="31" t="s">
        <v>576</v>
      </c>
      <c r="E976" s="31" t="s">
        <v>584</v>
      </c>
      <c r="F976" s="31">
        <v>567</v>
      </c>
      <c r="G976" s="84"/>
      <c r="H976" s="31"/>
      <c r="I976" s="31" t="s">
        <v>575</v>
      </c>
      <c r="J976" s="31"/>
      <c r="K976" s="31">
        <v>5</v>
      </c>
    </row>
    <row r="977" spans="1:11">
      <c r="A977" s="31">
        <v>976</v>
      </c>
      <c r="B977" s="31" t="s">
        <v>979</v>
      </c>
      <c r="C977" s="31" t="s">
        <v>980</v>
      </c>
      <c r="D977" s="31" t="s">
        <v>576</v>
      </c>
      <c r="E977" s="31" t="s">
        <v>581</v>
      </c>
      <c r="F977" s="31">
        <v>520</v>
      </c>
      <c r="G977" s="84"/>
      <c r="H977" s="31"/>
      <c r="I977" s="31" t="s">
        <v>575</v>
      </c>
      <c r="J977" s="31"/>
      <c r="K977" s="31">
        <v>5</v>
      </c>
    </row>
    <row r="978" spans="1:11">
      <c r="A978" s="31">
        <v>977</v>
      </c>
      <c r="B978" s="31" t="s">
        <v>981</v>
      </c>
      <c r="C978" s="31" t="s">
        <v>982</v>
      </c>
      <c r="D978" s="31" t="s">
        <v>574</v>
      </c>
      <c r="E978" s="31"/>
      <c r="F978" s="31">
        <v>500</v>
      </c>
      <c r="G978" s="84"/>
      <c r="H978" s="31"/>
      <c r="I978" s="31" t="s">
        <v>575</v>
      </c>
      <c r="J978" s="31"/>
      <c r="K978" s="31">
        <v>24</v>
      </c>
    </row>
    <row r="979" spans="1:11">
      <c r="A979" s="31">
        <v>978</v>
      </c>
      <c r="B979" s="31" t="s">
        <v>981</v>
      </c>
      <c r="C979" s="31" t="s">
        <v>982</v>
      </c>
      <c r="D979" s="31" t="s">
        <v>576</v>
      </c>
      <c r="E979" s="31" t="s">
        <v>578</v>
      </c>
      <c r="F979" s="31">
        <v>457</v>
      </c>
      <c r="G979" s="84"/>
      <c r="H979" s="31"/>
      <c r="I979" s="31" t="s">
        <v>575</v>
      </c>
      <c r="J979" s="31"/>
      <c r="K979" s="31">
        <v>24</v>
      </c>
    </row>
    <row r="980" spans="1:11">
      <c r="A980" s="31">
        <v>979</v>
      </c>
      <c r="B980" s="31" t="s">
        <v>981</v>
      </c>
      <c r="C980" s="31" t="s">
        <v>982</v>
      </c>
      <c r="D980" s="31" t="s">
        <v>576</v>
      </c>
      <c r="E980" s="31" t="s">
        <v>584</v>
      </c>
      <c r="F980" s="31">
        <v>540</v>
      </c>
      <c r="G980" s="84"/>
      <c r="H980" s="31"/>
      <c r="I980" s="31" t="s">
        <v>575</v>
      </c>
      <c r="J980" s="31"/>
      <c r="K980" s="31">
        <v>24</v>
      </c>
    </row>
    <row r="981" spans="1:11">
      <c r="A981" s="31">
        <v>980</v>
      </c>
      <c r="B981" s="31" t="s">
        <v>981</v>
      </c>
      <c r="C981" s="31" t="s">
        <v>982</v>
      </c>
      <c r="D981" s="31" t="s">
        <v>576</v>
      </c>
      <c r="E981" s="31" t="s">
        <v>584</v>
      </c>
      <c r="F981" s="31">
        <v>600</v>
      </c>
      <c r="G981" s="84"/>
      <c r="H981" s="31"/>
      <c r="I981" s="31" t="s">
        <v>575</v>
      </c>
      <c r="J981" s="31"/>
      <c r="K981" s="31">
        <v>24</v>
      </c>
    </row>
    <row r="982" spans="1:11">
      <c r="A982" s="31">
        <v>981</v>
      </c>
      <c r="B982" s="31" t="s">
        <v>983</v>
      </c>
      <c r="C982" s="31" t="s">
        <v>984</v>
      </c>
      <c r="D982" s="31" t="s">
        <v>574</v>
      </c>
      <c r="E982" s="31"/>
      <c r="F982" s="31">
        <v>503</v>
      </c>
      <c r="G982" s="84"/>
      <c r="H982" s="31"/>
      <c r="I982" s="31" t="s">
        <v>575</v>
      </c>
      <c r="J982" s="31"/>
      <c r="K982" s="31">
        <v>24</v>
      </c>
    </row>
    <row r="983" spans="1:11">
      <c r="A983" s="31">
        <v>982</v>
      </c>
      <c r="B983" s="31" t="s">
        <v>983</v>
      </c>
      <c r="C983" s="31" t="s">
        <v>984</v>
      </c>
      <c r="D983" s="31" t="s">
        <v>576</v>
      </c>
      <c r="E983" s="31" t="s">
        <v>578</v>
      </c>
      <c r="F983" s="31">
        <v>454</v>
      </c>
      <c r="G983" s="84"/>
      <c r="H983" s="31"/>
      <c r="I983" s="31" t="s">
        <v>575</v>
      </c>
      <c r="J983" s="31"/>
      <c r="K983" s="31">
        <v>24</v>
      </c>
    </row>
    <row r="984" spans="1:11">
      <c r="A984" s="31">
        <v>983</v>
      </c>
      <c r="B984" s="31" t="s">
        <v>983</v>
      </c>
      <c r="C984" s="31" t="s">
        <v>984</v>
      </c>
      <c r="D984" s="31" t="s">
        <v>576</v>
      </c>
      <c r="E984" s="31" t="s">
        <v>584</v>
      </c>
      <c r="F984" s="31">
        <v>518</v>
      </c>
      <c r="G984" s="84"/>
      <c r="H984" s="31"/>
      <c r="I984" s="31" t="s">
        <v>575</v>
      </c>
      <c r="J984" s="31"/>
      <c r="K984" s="31">
        <v>24</v>
      </c>
    </row>
    <row r="985" spans="1:11">
      <c r="A985" s="31">
        <v>984</v>
      </c>
      <c r="B985" s="31" t="s">
        <v>983</v>
      </c>
      <c r="C985" s="31" t="s">
        <v>984</v>
      </c>
      <c r="D985" s="31" t="s">
        <v>576</v>
      </c>
      <c r="E985" s="31" t="s">
        <v>623</v>
      </c>
      <c r="F985" s="31">
        <v>560</v>
      </c>
      <c r="G985" s="84"/>
      <c r="H985" s="31"/>
      <c r="I985" s="31" t="s">
        <v>575</v>
      </c>
      <c r="J985" s="31"/>
      <c r="K985" s="31">
        <v>24</v>
      </c>
    </row>
    <row r="986" spans="1:11">
      <c r="A986" s="31">
        <v>985</v>
      </c>
      <c r="B986" s="31" t="s">
        <v>983</v>
      </c>
      <c r="C986" s="31" t="s">
        <v>984</v>
      </c>
      <c r="D986" s="31" t="s">
        <v>576</v>
      </c>
      <c r="E986" s="31" t="s">
        <v>623</v>
      </c>
      <c r="F986" s="31">
        <v>518</v>
      </c>
      <c r="G986" s="84"/>
      <c r="H986" s="31"/>
      <c r="I986" s="31" t="s">
        <v>575</v>
      </c>
      <c r="J986" s="31"/>
      <c r="K986" s="31">
        <v>24</v>
      </c>
    </row>
    <row r="987" spans="1:11">
      <c r="A987" s="31">
        <v>986</v>
      </c>
      <c r="B987" s="31" t="s">
        <v>985</v>
      </c>
      <c r="C987" s="31" t="s">
        <v>986</v>
      </c>
      <c r="D987" s="31" t="s">
        <v>574</v>
      </c>
      <c r="E987" s="31"/>
      <c r="F987" s="31">
        <v>501</v>
      </c>
      <c r="G987" s="84"/>
      <c r="H987" s="31"/>
      <c r="I987" s="31" t="s">
        <v>575</v>
      </c>
      <c r="J987" s="31"/>
      <c r="K987" s="31">
        <v>5</v>
      </c>
    </row>
    <row r="988" spans="1:11">
      <c r="A988" s="31">
        <v>987</v>
      </c>
      <c r="B988" s="31" t="s">
        <v>985</v>
      </c>
      <c r="C988" s="31" t="s">
        <v>986</v>
      </c>
      <c r="D988" s="31" t="s">
        <v>576</v>
      </c>
      <c r="E988" s="31" t="s">
        <v>578</v>
      </c>
      <c r="F988" s="31">
        <v>452</v>
      </c>
      <c r="G988" s="84"/>
      <c r="H988" s="31"/>
      <c r="I988" s="31" t="s">
        <v>575</v>
      </c>
      <c r="J988" s="31"/>
      <c r="K988" s="31">
        <v>5</v>
      </c>
    </row>
    <row r="989" spans="1:11">
      <c r="A989" s="31">
        <v>988</v>
      </c>
      <c r="B989" s="31" t="s">
        <v>985</v>
      </c>
      <c r="C989" s="31" t="s">
        <v>986</v>
      </c>
      <c r="D989" s="31" t="s">
        <v>576</v>
      </c>
      <c r="E989" s="31" t="s">
        <v>578</v>
      </c>
      <c r="F989" s="31">
        <v>513</v>
      </c>
      <c r="G989" s="84"/>
      <c r="H989" s="31"/>
      <c r="I989" s="31" t="s">
        <v>575</v>
      </c>
      <c r="J989" s="31"/>
      <c r="K989" s="31">
        <v>5</v>
      </c>
    </row>
    <row r="990" spans="1:11">
      <c r="A990" s="31">
        <v>989</v>
      </c>
      <c r="B990" s="31" t="s">
        <v>985</v>
      </c>
      <c r="C990" s="31" t="s">
        <v>986</v>
      </c>
      <c r="D990" s="31" t="s">
        <v>576</v>
      </c>
      <c r="E990" s="31" t="s">
        <v>581</v>
      </c>
      <c r="F990" s="31">
        <v>513</v>
      </c>
      <c r="G990" s="84"/>
      <c r="H990" s="31"/>
      <c r="I990" s="31" t="s">
        <v>575</v>
      </c>
      <c r="J990" s="31"/>
      <c r="K990" s="31">
        <v>5</v>
      </c>
    </row>
    <row r="991" spans="1:11">
      <c r="A991" s="31">
        <v>990</v>
      </c>
      <c r="B991" s="31" t="s">
        <v>987</v>
      </c>
      <c r="C991" s="31" t="s">
        <v>988</v>
      </c>
      <c r="D991" s="31" t="s">
        <v>574</v>
      </c>
      <c r="E991" s="31"/>
      <c r="F991" s="31">
        <v>497</v>
      </c>
      <c r="G991" s="84"/>
      <c r="H991" s="31"/>
      <c r="I991" s="31" t="s">
        <v>575</v>
      </c>
      <c r="J991" s="31"/>
      <c r="K991" s="31">
        <v>5</v>
      </c>
    </row>
    <row r="992" spans="1:11">
      <c r="A992" s="31">
        <v>991</v>
      </c>
      <c r="B992" s="31" t="s">
        <v>987</v>
      </c>
      <c r="C992" s="31" t="s">
        <v>988</v>
      </c>
      <c r="D992" s="31" t="s">
        <v>576</v>
      </c>
      <c r="E992" s="31" t="s">
        <v>578</v>
      </c>
      <c r="F992" s="31">
        <v>461</v>
      </c>
      <c r="G992" s="84"/>
      <c r="H992" s="31"/>
      <c r="I992" s="31" t="s">
        <v>575</v>
      </c>
      <c r="J992" s="31"/>
      <c r="K992" s="31">
        <v>5</v>
      </c>
    </row>
    <row r="993" spans="1:11">
      <c r="A993" s="31">
        <v>992</v>
      </c>
      <c r="B993" s="31" t="s">
        <v>987</v>
      </c>
      <c r="C993" s="31" t="s">
        <v>988</v>
      </c>
      <c r="D993" s="31" t="s">
        <v>576</v>
      </c>
      <c r="E993" s="31" t="s">
        <v>584</v>
      </c>
      <c r="F993" s="31">
        <v>524</v>
      </c>
      <c r="G993" s="84"/>
      <c r="H993" s="31"/>
      <c r="I993" s="31" t="s">
        <v>575</v>
      </c>
      <c r="J993" s="31"/>
      <c r="K993" s="31">
        <v>5</v>
      </c>
    </row>
    <row r="994" spans="1:11">
      <c r="A994" s="31">
        <v>993</v>
      </c>
      <c r="B994" s="31" t="s">
        <v>987</v>
      </c>
      <c r="C994" s="31" t="s">
        <v>988</v>
      </c>
      <c r="D994" s="31" t="s">
        <v>576</v>
      </c>
      <c r="E994" s="31" t="s">
        <v>584</v>
      </c>
      <c r="F994" s="31">
        <v>566</v>
      </c>
      <c r="G994" s="84"/>
      <c r="H994" s="31"/>
      <c r="I994" s="31" t="s">
        <v>575</v>
      </c>
      <c r="J994" s="31"/>
      <c r="K994" s="31">
        <v>5</v>
      </c>
    </row>
    <row r="995" spans="1:11">
      <c r="A995" s="31">
        <v>994</v>
      </c>
      <c r="B995" s="31" t="s">
        <v>987</v>
      </c>
      <c r="C995" s="31" t="s">
        <v>988</v>
      </c>
      <c r="D995" s="31" t="s">
        <v>576</v>
      </c>
      <c r="E995" s="31" t="s">
        <v>581</v>
      </c>
      <c r="F995" s="31">
        <v>528</v>
      </c>
      <c r="G995" s="84"/>
      <c r="H995" s="31"/>
      <c r="I995" s="31" t="s">
        <v>575</v>
      </c>
      <c r="J995" s="31"/>
      <c r="K995" s="31">
        <v>5</v>
      </c>
    </row>
    <row r="996" spans="1:11">
      <c r="A996" s="31">
        <v>995</v>
      </c>
      <c r="B996" s="31" t="s">
        <v>987</v>
      </c>
      <c r="C996" s="31" t="s">
        <v>989</v>
      </c>
      <c r="D996" s="31" t="s">
        <v>574</v>
      </c>
      <c r="E996" s="31"/>
      <c r="F996" s="31">
        <v>523</v>
      </c>
      <c r="G996" s="84"/>
      <c r="H996" s="31"/>
      <c r="I996" s="31" t="s">
        <v>575</v>
      </c>
      <c r="J996" s="31"/>
      <c r="K996" s="31">
        <v>24</v>
      </c>
    </row>
    <row r="997" spans="1:11">
      <c r="A997" s="31">
        <v>996</v>
      </c>
      <c r="B997" s="31" t="s">
        <v>987</v>
      </c>
      <c r="C997" s="31" t="s">
        <v>989</v>
      </c>
      <c r="D997" s="31" t="s">
        <v>576</v>
      </c>
      <c r="E997" s="31" t="s">
        <v>578</v>
      </c>
      <c r="F997" s="31">
        <v>422</v>
      </c>
      <c r="G997" s="84"/>
      <c r="H997" s="31"/>
      <c r="I997" s="31" t="s">
        <v>575</v>
      </c>
      <c r="J997" s="31"/>
      <c r="K997" s="31">
        <v>24</v>
      </c>
    </row>
    <row r="998" spans="1:11">
      <c r="A998" s="31">
        <v>997</v>
      </c>
      <c r="B998" s="31" t="s">
        <v>987</v>
      </c>
      <c r="C998" s="31" t="s">
        <v>989</v>
      </c>
      <c r="D998" s="31" t="s">
        <v>576</v>
      </c>
      <c r="E998" s="31" t="s">
        <v>584</v>
      </c>
      <c r="F998" s="31">
        <v>552</v>
      </c>
      <c r="G998" s="84"/>
      <c r="H998" s="31"/>
      <c r="I998" s="31" t="s">
        <v>575</v>
      </c>
      <c r="J998" s="31"/>
      <c r="K998" s="31">
        <v>24</v>
      </c>
    </row>
    <row r="999" spans="1:11">
      <c r="A999" s="31">
        <v>998</v>
      </c>
      <c r="B999" s="31" t="s">
        <v>987</v>
      </c>
      <c r="C999" s="31" t="s">
        <v>989</v>
      </c>
      <c r="D999" s="31" t="s">
        <v>576</v>
      </c>
      <c r="E999" s="31" t="s">
        <v>584</v>
      </c>
      <c r="F999" s="31">
        <v>615</v>
      </c>
      <c r="G999" s="84"/>
      <c r="H999" s="31"/>
      <c r="I999" s="31" t="s">
        <v>575</v>
      </c>
      <c r="J999" s="31"/>
      <c r="K999" s="31">
        <v>24</v>
      </c>
    </row>
    <row r="1000" spans="1:11">
      <c r="A1000" s="31">
        <v>999</v>
      </c>
      <c r="B1000" s="31" t="s">
        <v>987</v>
      </c>
      <c r="C1000" s="31" t="s">
        <v>955</v>
      </c>
      <c r="D1000" s="31" t="s">
        <v>574</v>
      </c>
      <c r="E1000" s="31"/>
      <c r="F1000" s="31">
        <v>502</v>
      </c>
      <c r="G1000" s="84"/>
      <c r="H1000" s="31"/>
      <c r="I1000" s="31" t="s">
        <v>575</v>
      </c>
      <c r="J1000" s="31"/>
      <c r="K1000" s="31">
        <v>24</v>
      </c>
    </row>
    <row r="1001" spans="1:11">
      <c r="A1001" s="31">
        <v>1000</v>
      </c>
      <c r="B1001" s="31" t="s">
        <v>987</v>
      </c>
      <c r="C1001" s="31" t="s">
        <v>955</v>
      </c>
      <c r="D1001" s="31" t="s">
        <v>576</v>
      </c>
      <c r="E1001" s="31" t="s">
        <v>578</v>
      </c>
      <c r="F1001" s="31">
        <v>480</v>
      </c>
      <c r="G1001" s="84"/>
      <c r="H1001" s="31"/>
      <c r="I1001" s="31" t="s">
        <v>575</v>
      </c>
      <c r="J1001" s="31"/>
      <c r="K1001" s="31">
        <v>24</v>
      </c>
    </row>
    <row r="1002" spans="1:11">
      <c r="A1002" s="31">
        <v>1001</v>
      </c>
      <c r="B1002" s="31" t="s">
        <v>987</v>
      </c>
      <c r="C1002" s="31" t="s">
        <v>955</v>
      </c>
      <c r="D1002" s="31" t="s">
        <v>576</v>
      </c>
      <c r="E1002" s="31" t="s">
        <v>584</v>
      </c>
      <c r="F1002" s="31">
        <v>525</v>
      </c>
      <c r="G1002" s="84"/>
      <c r="H1002" s="31"/>
      <c r="I1002" s="31" t="s">
        <v>575</v>
      </c>
      <c r="J1002" s="31"/>
      <c r="K1002" s="31">
        <v>24</v>
      </c>
    </row>
    <row r="1003" spans="1:11">
      <c r="A1003" s="31">
        <v>1002</v>
      </c>
      <c r="B1003" s="31" t="s">
        <v>987</v>
      </c>
      <c r="C1003" s="31" t="s">
        <v>955</v>
      </c>
      <c r="D1003" s="31" t="s">
        <v>576</v>
      </c>
      <c r="E1003" s="31" t="s">
        <v>584</v>
      </c>
      <c r="F1003" s="31">
        <v>530</v>
      </c>
      <c r="G1003" s="84"/>
      <c r="H1003" s="31"/>
      <c r="I1003" s="31" t="s">
        <v>575</v>
      </c>
      <c r="J1003" s="31"/>
      <c r="K1003" s="31">
        <v>24</v>
      </c>
    </row>
    <row r="1004" spans="1:11">
      <c r="A1004" s="31">
        <v>1003</v>
      </c>
      <c r="B1004" s="31" t="s">
        <v>987</v>
      </c>
      <c r="C1004" s="31" t="s">
        <v>955</v>
      </c>
      <c r="D1004" s="31" t="s">
        <v>576</v>
      </c>
      <c r="E1004" s="31" t="s">
        <v>584</v>
      </c>
      <c r="F1004" s="31">
        <v>554</v>
      </c>
      <c r="G1004" s="84"/>
      <c r="H1004" s="31"/>
      <c r="I1004" s="31" t="s">
        <v>575</v>
      </c>
      <c r="J1004" s="31"/>
      <c r="K1004" s="31">
        <v>24</v>
      </c>
    </row>
    <row r="1005" spans="1:11">
      <c r="A1005" s="31">
        <v>1004</v>
      </c>
      <c r="B1005" s="31" t="s">
        <v>987</v>
      </c>
      <c r="C1005" s="31" t="s">
        <v>955</v>
      </c>
      <c r="D1005" s="31" t="s">
        <v>576</v>
      </c>
      <c r="E1005" s="31" t="s">
        <v>584</v>
      </c>
      <c r="F1005" s="31">
        <v>552</v>
      </c>
      <c r="G1005" s="84"/>
      <c r="H1005" s="31"/>
      <c r="I1005" s="31" t="s">
        <v>575</v>
      </c>
      <c r="J1005" s="31"/>
      <c r="K1005" s="31">
        <v>24</v>
      </c>
    </row>
    <row r="1006" spans="1:11">
      <c r="A1006" s="31">
        <v>1005</v>
      </c>
      <c r="B1006" s="31" t="s">
        <v>990</v>
      </c>
      <c r="C1006" s="31" t="s">
        <v>991</v>
      </c>
      <c r="D1006" s="31" t="s">
        <v>574</v>
      </c>
      <c r="E1006" s="31"/>
      <c r="F1006" s="31">
        <v>499</v>
      </c>
      <c r="G1006" s="84"/>
      <c r="H1006" s="31"/>
      <c r="I1006" s="31" t="s">
        <v>575</v>
      </c>
      <c r="J1006" s="31"/>
      <c r="K1006" s="31">
        <v>5</v>
      </c>
    </row>
    <row r="1007" spans="1:11">
      <c r="A1007" s="31">
        <v>1006</v>
      </c>
      <c r="B1007" s="31" t="s">
        <v>990</v>
      </c>
      <c r="C1007" s="31" t="s">
        <v>991</v>
      </c>
      <c r="D1007" s="31" t="s">
        <v>576</v>
      </c>
      <c r="E1007" s="31" t="s">
        <v>578</v>
      </c>
      <c r="F1007" s="31">
        <v>461</v>
      </c>
      <c r="G1007" s="84"/>
      <c r="H1007" s="31"/>
      <c r="I1007" s="31" t="s">
        <v>575</v>
      </c>
      <c r="J1007" s="31"/>
      <c r="K1007" s="31">
        <v>5</v>
      </c>
    </row>
    <row r="1008" spans="1:11">
      <c r="A1008" s="31">
        <v>1007</v>
      </c>
      <c r="B1008" s="31" t="s">
        <v>990</v>
      </c>
      <c r="C1008" s="31" t="s">
        <v>991</v>
      </c>
      <c r="D1008" s="31" t="s">
        <v>576</v>
      </c>
      <c r="E1008" s="31" t="s">
        <v>578</v>
      </c>
      <c r="F1008" s="31">
        <v>523</v>
      </c>
      <c r="G1008" s="84"/>
      <c r="H1008" s="31"/>
      <c r="I1008" s="31" t="s">
        <v>575</v>
      </c>
      <c r="J1008" s="31"/>
      <c r="K1008" s="31">
        <v>5</v>
      </c>
    </row>
    <row r="1009" spans="1:11">
      <c r="A1009" s="31">
        <v>1008</v>
      </c>
      <c r="B1009" s="31" t="s">
        <v>990</v>
      </c>
      <c r="C1009" s="31" t="s">
        <v>991</v>
      </c>
      <c r="D1009" s="31" t="s">
        <v>576</v>
      </c>
      <c r="E1009" s="31" t="s">
        <v>584</v>
      </c>
      <c r="F1009" s="31">
        <v>560</v>
      </c>
      <c r="G1009" s="84"/>
      <c r="H1009" s="31"/>
      <c r="I1009" s="31" t="s">
        <v>575</v>
      </c>
      <c r="J1009" s="31"/>
      <c r="K1009" s="31">
        <v>5</v>
      </c>
    </row>
    <row r="1010" spans="1:11">
      <c r="A1010" s="31">
        <v>1009</v>
      </c>
      <c r="B1010" s="31" t="s">
        <v>990</v>
      </c>
      <c r="C1010" s="31" t="s">
        <v>991</v>
      </c>
      <c r="D1010" s="31" t="s">
        <v>576</v>
      </c>
      <c r="E1010" s="31" t="s">
        <v>584</v>
      </c>
      <c r="F1010" s="31">
        <v>565</v>
      </c>
      <c r="G1010" s="84"/>
      <c r="H1010" s="31"/>
      <c r="I1010" s="31" t="s">
        <v>575</v>
      </c>
      <c r="J1010" s="31"/>
      <c r="K1010" s="31">
        <v>5</v>
      </c>
    </row>
    <row r="1011" spans="1:11">
      <c r="A1011" s="31">
        <v>1010</v>
      </c>
      <c r="B1011" s="31" t="s">
        <v>990</v>
      </c>
      <c r="C1011" s="31" t="s">
        <v>991</v>
      </c>
      <c r="D1011" s="31" t="s">
        <v>576</v>
      </c>
      <c r="E1011" s="31" t="s">
        <v>581</v>
      </c>
      <c r="F1011" s="31">
        <v>521</v>
      </c>
      <c r="G1011" s="84"/>
      <c r="H1011" s="31"/>
      <c r="I1011" s="31" t="s">
        <v>575</v>
      </c>
      <c r="J1011" s="31"/>
      <c r="K1011" s="31">
        <v>5</v>
      </c>
    </row>
    <row r="1012" spans="1:11">
      <c r="A1012" s="31">
        <v>1011</v>
      </c>
      <c r="B1012" s="31" t="s">
        <v>992</v>
      </c>
      <c r="C1012" s="31" t="s">
        <v>993</v>
      </c>
      <c r="D1012" s="31" t="s">
        <v>574</v>
      </c>
      <c r="E1012" s="31"/>
      <c r="F1012" s="31">
        <v>504</v>
      </c>
      <c r="G1012" s="84"/>
      <c r="H1012" s="31"/>
      <c r="I1012" s="31" t="s">
        <v>575</v>
      </c>
      <c r="J1012" s="31"/>
      <c r="K1012" s="31">
        <v>24</v>
      </c>
    </row>
    <row r="1013" spans="1:11">
      <c r="A1013" s="31">
        <v>1012</v>
      </c>
      <c r="B1013" s="31" t="s">
        <v>992</v>
      </c>
      <c r="C1013" s="31" t="s">
        <v>993</v>
      </c>
      <c r="D1013" s="31" t="s">
        <v>576</v>
      </c>
      <c r="E1013" s="31" t="s">
        <v>578</v>
      </c>
      <c r="F1013" s="31">
        <v>467</v>
      </c>
      <c r="G1013" s="84"/>
      <c r="H1013" s="31"/>
      <c r="I1013" s="31" t="s">
        <v>575</v>
      </c>
      <c r="J1013" s="31"/>
      <c r="K1013" s="31">
        <v>24</v>
      </c>
    </row>
    <row r="1014" spans="1:11">
      <c r="A1014" s="31">
        <v>1013</v>
      </c>
      <c r="B1014" s="31" t="s">
        <v>992</v>
      </c>
      <c r="C1014" s="31" t="s">
        <v>993</v>
      </c>
      <c r="D1014" s="31" t="s">
        <v>576</v>
      </c>
      <c r="E1014" s="31" t="s">
        <v>581</v>
      </c>
      <c r="F1014" s="31">
        <v>513</v>
      </c>
      <c r="G1014" s="84"/>
      <c r="H1014" s="31"/>
      <c r="I1014" s="31" t="s">
        <v>575</v>
      </c>
      <c r="J1014" s="31"/>
      <c r="K1014" s="31">
        <v>24</v>
      </c>
    </row>
    <row r="1015" spans="1:11">
      <c r="A1015" s="31">
        <v>1014</v>
      </c>
      <c r="B1015" s="31" t="s">
        <v>994</v>
      </c>
      <c r="C1015" s="31" t="s">
        <v>995</v>
      </c>
      <c r="D1015" s="31" t="s">
        <v>574</v>
      </c>
      <c r="E1015" s="31"/>
      <c r="F1015" s="31">
        <v>494</v>
      </c>
      <c r="G1015" s="84"/>
      <c r="H1015" s="31"/>
      <c r="I1015" s="31" t="s">
        <v>575</v>
      </c>
      <c r="J1015" s="31"/>
      <c r="K1015" s="31">
        <v>5</v>
      </c>
    </row>
    <row r="1016" spans="1:11">
      <c r="A1016" s="31">
        <v>1015</v>
      </c>
      <c r="B1016" s="31" t="s">
        <v>994</v>
      </c>
      <c r="C1016" s="31" t="s">
        <v>995</v>
      </c>
      <c r="D1016" s="31" t="s">
        <v>576</v>
      </c>
      <c r="E1016" s="31" t="s">
        <v>581</v>
      </c>
      <c r="F1016" s="31">
        <v>522</v>
      </c>
      <c r="G1016" s="84"/>
      <c r="H1016" s="31"/>
      <c r="I1016" s="31" t="s">
        <v>575</v>
      </c>
      <c r="J1016" s="31"/>
      <c r="K1016" s="31">
        <v>5</v>
      </c>
    </row>
    <row r="1017" spans="1:11">
      <c r="A1017" s="31">
        <v>1016</v>
      </c>
      <c r="B1017" s="31" t="s">
        <v>994</v>
      </c>
      <c r="C1017" s="31" t="s">
        <v>996</v>
      </c>
      <c r="D1017" s="31" t="s">
        <v>574</v>
      </c>
      <c r="E1017" s="31"/>
      <c r="F1017" s="31">
        <v>490</v>
      </c>
      <c r="G1017" s="84"/>
      <c r="H1017" s="31"/>
      <c r="I1017" s="31" t="s">
        <v>575</v>
      </c>
      <c r="J1017" s="31"/>
      <c r="K1017" s="31">
        <v>5</v>
      </c>
    </row>
    <row r="1018" spans="1:11">
      <c r="A1018" s="31">
        <v>1017</v>
      </c>
      <c r="B1018" s="31" t="s">
        <v>994</v>
      </c>
      <c r="C1018" s="31" t="s">
        <v>996</v>
      </c>
      <c r="D1018" s="31" t="s">
        <v>576</v>
      </c>
      <c r="E1018" s="31" t="s">
        <v>578</v>
      </c>
      <c r="F1018" s="31">
        <v>524</v>
      </c>
      <c r="G1018" s="84"/>
      <c r="H1018" s="31"/>
      <c r="I1018" s="31" t="s">
        <v>575</v>
      </c>
      <c r="J1018" s="31"/>
      <c r="K1018" s="31">
        <v>5</v>
      </c>
    </row>
    <row r="1019" spans="1:11">
      <c r="A1019" s="31">
        <v>1018</v>
      </c>
      <c r="B1019" s="31" t="s">
        <v>994</v>
      </c>
      <c r="C1019" s="31" t="s">
        <v>997</v>
      </c>
      <c r="D1019" s="31" t="s">
        <v>574</v>
      </c>
      <c r="E1019" s="31"/>
      <c r="F1019" s="31">
        <v>495</v>
      </c>
      <c r="G1019" s="84"/>
      <c r="H1019" s="31"/>
      <c r="I1019" s="31" t="s">
        <v>575</v>
      </c>
      <c r="J1019" s="31"/>
      <c r="K1019" s="31">
        <v>5</v>
      </c>
    </row>
    <row r="1020" spans="1:11">
      <c r="A1020" s="31">
        <v>1019</v>
      </c>
      <c r="B1020" s="31" t="s">
        <v>994</v>
      </c>
      <c r="C1020" s="31" t="s">
        <v>997</v>
      </c>
      <c r="D1020" s="31" t="s">
        <v>576</v>
      </c>
      <c r="E1020" s="31" t="s">
        <v>578</v>
      </c>
      <c r="F1020" s="31">
        <v>440</v>
      </c>
      <c r="G1020" s="84"/>
      <c r="H1020" s="31"/>
      <c r="I1020" s="31" t="s">
        <v>575</v>
      </c>
      <c r="J1020" s="31"/>
      <c r="K1020" s="31">
        <v>5</v>
      </c>
    </row>
    <row r="1021" spans="1:11">
      <c r="A1021" s="31">
        <v>1020</v>
      </c>
      <c r="B1021" s="31" t="s">
        <v>994</v>
      </c>
      <c r="C1021" s="31" t="s">
        <v>997</v>
      </c>
      <c r="D1021" s="31" t="s">
        <v>576</v>
      </c>
      <c r="E1021" s="31" t="s">
        <v>581</v>
      </c>
      <c r="F1021" s="31">
        <v>527</v>
      </c>
      <c r="G1021" s="84"/>
      <c r="H1021" s="31"/>
      <c r="I1021" s="31" t="s">
        <v>575</v>
      </c>
      <c r="J1021" s="31"/>
      <c r="K1021" s="31">
        <v>5</v>
      </c>
    </row>
    <row r="1022" spans="1:11">
      <c r="A1022" s="31">
        <v>1021</v>
      </c>
      <c r="B1022" s="31" t="s">
        <v>994</v>
      </c>
      <c r="C1022" s="31" t="s">
        <v>998</v>
      </c>
      <c r="D1022" s="31" t="s">
        <v>574</v>
      </c>
      <c r="E1022" s="31"/>
      <c r="F1022" s="31">
        <v>495</v>
      </c>
      <c r="G1022" s="84"/>
      <c r="H1022" s="31"/>
      <c r="I1022" s="31" t="s">
        <v>575</v>
      </c>
      <c r="J1022" s="31"/>
      <c r="K1022" s="31">
        <v>5</v>
      </c>
    </row>
    <row r="1023" spans="1:11">
      <c r="A1023" s="31">
        <v>1022</v>
      </c>
      <c r="B1023" s="31" t="s">
        <v>994</v>
      </c>
      <c r="C1023" s="31" t="s">
        <v>998</v>
      </c>
      <c r="D1023" s="31" t="s">
        <v>576</v>
      </c>
      <c r="E1023" s="31" t="s">
        <v>578</v>
      </c>
      <c r="F1023" s="31">
        <v>435</v>
      </c>
      <c r="G1023" s="84"/>
      <c r="H1023" s="31"/>
      <c r="I1023" s="31" t="s">
        <v>575</v>
      </c>
      <c r="J1023" s="31"/>
      <c r="K1023" s="31">
        <v>5</v>
      </c>
    </row>
    <row r="1024" spans="1:11">
      <c r="A1024" s="31">
        <v>1023</v>
      </c>
      <c r="B1024" s="31" t="s">
        <v>994</v>
      </c>
      <c r="C1024" s="31" t="s">
        <v>998</v>
      </c>
      <c r="D1024" s="31" t="s">
        <v>576</v>
      </c>
      <c r="E1024" s="31" t="s">
        <v>581</v>
      </c>
      <c r="F1024" s="31">
        <v>527</v>
      </c>
      <c r="G1024" s="84"/>
      <c r="H1024" s="31"/>
      <c r="I1024" s="31" t="s">
        <v>575</v>
      </c>
      <c r="J1024" s="31"/>
      <c r="K1024" s="31">
        <v>5</v>
      </c>
    </row>
    <row r="1025" spans="1:11">
      <c r="A1025" s="31">
        <v>1024</v>
      </c>
      <c r="B1025" s="31" t="s">
        <v>999</v>
      </c>
      <c r="C1025" s="31" t="s">
        <v>1000</v>
      </c>
      <c r="D1025" s="31" t="s">
        <v>574</v>
      </c>
      <c r="E1025" s="31"/>
      <c r="F1025" s="31">
        <v>485</v>
      </c>
      <c r="G1025" s="84"/>
      <c r="H1025" s="31"/>
      <c r="I1025" s="31" t="s">
        <v>575</v>
      </c>
      <c r="J1025" s="31"/>
      <c r="K1025" s="31">
        <v>5</v>
      </c>
    </row>
    <row r="1026" spans="1:11">
      <c r="A1026" s="31">
        <v>1025</v>
      </c>
      <c r="B1026" s="31" t="s">
        <v>999</v>
      </c>
      <c r="C1026" s="31" t="s">
        <v>1000</v>
      </c>
      <c r="D1026" s="31" t="s">
        <v>576</v>
      </c>
      <c r="E1026" s="31" t="s">
        <v>578</v>
      </c>
      <c r="F1026" s="31">
        <v>446</v>
      </c>
      <c r="G1026" s="84"/>
      <c r="H1026" s="31"/>
      <c r="I1026" s="31" t="s">
        <v>575</v>
      </c>
      <c r="J1026" s="31"/>
      <c r="K1026" s="31">
        <v>5</v>
      </c>
    </row>
    <row r="1027" spans="1:11">
      <c r="A1027" s="31">
        <v>1026</v>
      </c>
      <c r="B1027" s="31" t="s">
        <v>999</v>
      </c>
      <c r="C1027" s="31" t="s">
        <v>1000</v>
      </c>
      <c r="D1027" s="31" t="s">
        <v>576</v>
      </c>
      <c r="E1027" s="31" t="s">
        <v>581</v>
      </c>
      <c r="F1027" s="31">
        <v>517</v>
      </c>
      <c r="G1027" s="84"/>
      <c r="H1027" s="31"/>
      <c r="I1027" s="31" t="s">
        <v>575</v>
      </c>
      <c r="J1027" s="31"/>
      <c r="K1027" s="31">
        <v>5</v>
      </c>
    </row>
    <row r="1028" spans="1:11">
      <c r="A1028" s="31">
        <v>1027</v>
      </c>
      <c r="B1028" s="31" t="s">
        <v>1001</v>
      </c>
      <c r="C1028" s="31" t="s">
        <v>1002</v>
      </c>
      <c r="D1028" s="31" t="s">
        <v>574</v>
      </c>
      <c r="E1028" s="31"/>
      <c r="F1028" s="31">
        <v>496</v>
      </c>
      <c r="G1028" s="84"/>
      <c r="H1028" s="31"/>
      <c r="I1028" s="31" t="s">
        <v>575</v>
      </c>
      <c r="J1028" s="31"/>
      <c r="K1028" s="31">
        <v>5</v>
      </c>
    </row>
    <row r="1029" spans="1:11">
      <c r="A1029" s="31">
        <v>1028</v>
      </c>
      <c r="B1029" s="31" t="s">
        <v>1001</v>
      </c>
      <c r="C1029" s="31" t="s">
        <v>1002</v>
      </c>
      <c r="D1029" s="31" t="s">
        <v>576</v>
      </c>
      <c r="E1029" s="31" t="s">
        <v>578</v>
      </c>
      <c r="F1029" s="31">
        <v>454</v>
      </c>
      <c r="G1029" s="84"/>
      <c r="H1029" s="31"/>
      <c r="I1029" s="31" t="s">
        <v>575</v>
      </c>
      <c r="J1029" s="31"/>
      <c r="K1029" s="31">
        <v>5</v>
      </c>
    </row>
    <row r="1030" spans="1:11">
      <c r="A1030" s="31">
        <v>1029</v>
      </c>
      <c r="B1030" s="31" t="s">
        <v>1001</v>
      </c>
      <c r="C1030" s="31" t="s">
        <v>1002</v>
      </c>
      <c r="D1030" s="31" t="s">
        <v>576</v>
      </c>
      <c r="E1030" s="31" t="s">
        <v>578</v>
      </c>
      <c r="F1030" s="31">
        <v>519</v>
      </c>
      <c r="G1030" s="84"/>
      <c r="H1030" s="31"/>
      <c r="I1030" s="31" t="s">
        <v>575</v>
      </c>
      <c r="J1030" s="31"/>
      <c r="K1030" s="31">
        <v>5</v>
      </c>
    </row>
    <row r="1031" spans="1:11">
      <c r="A1031" s="31">
        <v>1030</v>
      </c>
      <c r="B1031" s="31" t="s">
        <v>1001</v>
      </c>
      <c r="C1031" s="31" t="s">
        <v>1002</v>
      </c>
      <c r="D1031" s="31" t="s">
        <v>576</v>
      </c>
      <c r="E1031" s="31" t="s">
        <v>581</v>
      </c>
      <c r="F1031" s="31">
        <v>520</v>
      </c>
      <c r="G1031" s="84"/>
      <c r="H1031" s="31"/>
      <c r="I1031" s="31" t="s">
        <v>575</v>
      </c>
      <c r="J1031" s="31"/>
      <c r="K1031" s="31">
        <v>5</v>
      </c>
    </row>
    <row r="1032" spans="1:11">
      <c r="A1032" s="31">
        <v>1031</v>
      </c>
      <c r="B1032" s="31" t="s">
        <v>1003</v>
      </c>
      <c r="C1032" s="31" t="s">
        <v>1004</v>
      </c>
      <c r="D1032" s="31" t="s">
        <v>574</v>
      </c>
      <c r="E1032" s="31"/>
      <c r="F1032" s="31">
        <v>483</v>
      </c>
      <c r="G1032" s="84"/>
      <c r="H1032" s="31"/>
      <c r="I1032" s="31" t="s">
        <v>575</v>
      </c>
      <c r="J1032" s="31"/>
      <c r="K1032" s="31">
        <v>5</v>
      </c>
    </row>
    <row r="1033" spans="1:11">
      <c r="A1033" s="31">
        <v>1032</v>
      </c>
      <c r="B1033" s="31" t="s">
        <v>1003</v>
      </c>
      <c r="C1033" s="31" t="s">
        <v>1004</v>
      </c>
      <c r="D1033" s="31" t="s">
        <v>576</v>
      </c>
      <c r="E1033" s="31" t="s">
        <v>578</v>
      </c>
      <c r="F1033" s="31">
        <v>441</v>
      </c>
      <c r="G1033" s="84"/>
      <c r="H1033" s="31"/>
      <c r="I1033" s="31" t="s">
        <v>575</v>
      </c>
      <c r="J1033" s="31"/>
      <c r="K1033" s="31">
        <v>5</v>
      </c>
    </row>
    <row r="1034" spans="1:11">
      <c r="A1034" s="31">
        <v>1033</v>
      </c>
      <c r="B1034" s="31" t="s">
        <v>1003</v>
      </c>
      <c r="C1034" s="31" t="s">
        <v>1004</v>
      </c>
      <c r="D1034" s="31" t="s">
        <v>576</v>
      </c>
      <c r="E1034" s="31" t="s">
        <v>578</v>
      </c>
      <c r="F1034" s="31">
        <v>522</v>
      </c>
      <c r="G1034" s="84"/>
      <c r="H1034" s="31"/>
      <c r="I1034" s="31" t="s">
        <v>575</v>
      </c>
      <c r="J1034" s="31"/>
      <c r="K1034" s="31">
        <v>5</v>
      </c>
    </row>
    <row r="1035" spans="1:11">
      <c r="A1035" s="31">
        <v>1034</v>
      </c>
      <c r="B1035" s="31" t="s">
        <v>1003</v>
      </c>
      <c r="C1035" s="31" t="s">
        <v>1004</v>
      </c>
      <c r="D1035" s="31" t="s">
        <v>576</v>
      </c>
      <c r="E1035" s="31" t="s">
        <v>578</v>
      </c>
      <c r="F1035" s="31">
        <v>564</v>
      </c>
      <c r="G1035" s="84"/>
      <c r="H1035" s="31"/>
      <c r="I1035" s="31" t="s">
        <v>575</v>
      </c>
      <c r="J1035" s="31"/>
      <c r="K1035" s="31">
        <v>5</v>
      </c>
    </row>
    <row r="1036" spans="1:11">
      <c r="A1036" s="31">
        <v>1035</v>
      </c>
      <c r="B1036" s="31" t="s">
        <v>1003</v>
      </c>
      <c r="C1036" s="31" t="s">
        <v>1004</v>
      </c>
      <c r="D1036" s="31" t="s">
        <v>576</v>
      </c>
      <c r="E1036" s="31" t="s">
        <v>584</v>
      </c>
      <c r="F1036" s="31">
        <v>522</v>
      </c>
      <c r="G1036" s="84"/>
      <c r="H1036" s="31"/>
      <c r="I1036" s="31" t="s">
        <v>575</v>
      </c>
      <c r="J1036" s="31"/>
      <c r="K1036" s="31">
        <v>5</v>
      </c>
    </row>
    <row r="1037" spans="1:11">
      <c r="A1037" s="31">
        <v>1036</v>
      </c>
      <c r="B1037" s="31" t="s">
        <v>1003</v>
      </c>
      <c r="C1037" s="31" t="s">
        <v>1004</v>
      </c>
      <c r="D1037" s="31" t="s">
        <v>576</v>
      </c>
      <c r="E1037" s="31" t="s">
        <v>584</v>
      </c>
      <c r="F1037" s="31">
        <v>564</v>
      </c>
      <c r="G1037" s="84"/>
      <c r="H1037" s="31"/>
      <c r="I1037" s="31" t="s">
        <v>575</v>
      </c>
      <c r="J1037" s="31"/>
      <c r="K1037" s="31">
        <v>5</v>
      </c>
    </row>
    <row r="1038" spans="1:11">
      <c r="A1038" s="31">
        <v>1037</v>
      </c>
      <c r="B1038" s="31" t="s">
        <v>1003</v>
      </c>
      <c r="C1038" s="31" t="s">
        <v>1004</v>
      </c>
      <c r="D1038" s="31" t="s">
        <v>576</v>
      </c>
      <c r="E1038" s="31" t="s">
        <v>581</v>
      </c>
      <c r="F1038" s="31">
        <v>521</v>
      </c>
      <c r="G1038" s="84"/>
      <c r="H1038" s="31"/>
      <c r="I1038" s="31" t="s">
        <v>575</v>
      </c>
      <c r="J1038" s="31"/>
      <c r="K1038" s="31">
        <v>5</v>
      </c>
    </row>
    <row r="1039" spans="1:11">
      <c r="A1039" s="31">
        <v>1038</v>
      </c>
      <c r="B1039" s="31" t="s">
        <v>1005</v>
      </c>
      <c r="C1039" s="31" t="s">
        <v>1006</v>
      </c>
      <c r="D1039" s="31" t="s">
        <v>574</v>
      </c>
      <c r="E1039" s="31"/>
      <c r="F1039" s="31">
        <v>493</v>
      </c>
      <c r="G1039" s="84"/>
      <c r="H1039" s="31"/>
      <c r="I1039" s="31" t="s">
        <v>575</v>
      </c>
      <c r="J1039" s="31"/>
      <c r="K1039" s="31">
        <v>5</v>
      </c>
    </row>
    <row r="1040" spans="1:11">
      <c r="A1040" s="31">
        <v>1039</v>
      </c>
      <c r="B1040" s="31" t="s">
        <v>1005</v>
      </c>
      <c r="C1040" s="31" t="s">
        <v>1006</v>
      </c>
      <c r="D1040" s="31" t="s">
        <v>576</v>
      </c>
      <c r="E1040" s="31" t="s">
        <v>578</v>
      </c>
      <c r="F1040" s="31">
        <v>452</v>
      </c>
      <c r="G1040" s="84"/>
      <c r="H1040" s="31"/>
      <c r="I1040" s="31" t="s">
        <v>575</v>
      </c>
      <c r="J1040" s="31"/>
      <c r="K1040" s="31">
        <v>5</v>
      </c>
    </row>
    <row r="1041" spans="1:11">
      <c r="A1041" s="31">
        <v>1040</v>
      </c>
      <c r="B1041" s="31" t="s">
        <v>1005</v>
      </c>
      <c r="C1041" s="31" t="s">
        <v>1006</v>
      </c>
      <c r="D1041" s="31" t="s">
        <v>576</v>
      </c>
      <c r="E1041" s="31" t="s">
        <v>584</v>
      </c>
      <c r="F1041" s="31">
        <v>522</v>
      </c>
      <c r="G1041" s="84"/>
      <c r="H1041" s="31"/>
      <c r="I1041" s="31" t="s">
        <v>575</v>
      </c>
      <c r="J1041" s="31"/>
      <c r="K1041" s="31">
        <v>5</v>
      </c>
    </row>
    <row r="1042" spans="1:11">
      <c r="A1042" s="31">
        <v>1041</v>
      </c>
      <c r="B1042" s="31" t="s">
        <v>1005</v>
      </c>
      <c r="C1042" s="31" t="s">
        <v>1006</v>
      </c>
      <c r="D1042" s="31" t="s">
        <v>576</v>
      </c>
      <c r="E1042" s="31" t="s">
        <v>584</v>
      </c>
      <c r="F1042" s="31">
        <v>559</v>
      </c>
      <c r="G1042" s="84"/>
      <c r="H1042" s="31"/>
      <c r="I1042" s="31" t="s">
        <v>575</v>
      </c>
      <c r="J1042" s="31"/>
      <c r="K1042" s="31">
        <v>5</v>
      </c>
    </row>
    <row r="1043" spans="1:11">
      <c r="A1043" s="31">
        <v>1042</v>
      </c>
      <c r="B1043" s="31" t="s">
        <v>1005</v>
      </c>
      <c r="C1043" s="31" t="s">
        <v>1006</v>
      </c>
      <c r="D1043" s="31" t="s">
        <v>576</v>
      </c>
      <c r="E1043" s="31" t="s">
        <v>581</v>
      </c>
      <c r="F1043" s="31">
        <v>522</v>
      </c>
      <c r="G1043" s="84"/>
      <c r="H1043" s="31"/>
      <c r="I1043" s="31" t="s">
        <v>575</v>
      </c>
      <c r="J1043" s="31"/>
      <c r="K1043" s="31">
        <v>5</v>
      </c>
    </row>
    <row r="1044" spans="1:11">
      <c r="A1044" s="31">
        <v>1043</v>
      </c>
      <c r="B1044" s="31" t="s">
        <v>1007</v>
      </c>
      <c r="C1044" s="31" t="s">
        <v>733</v>
      </c>
      <c r="D1044" s="31" t="s">
        <v>574</v>
      </c>
      <c r="E1044" s="31"/>
      <c r="F1044" s="31">
        <v>501</v>
      </c>
      <c r="G1044" s="84"/>
      <c r="H1044" s="31"/>
      <c r="I1044" s="31" t="s">
        <v>575</v>
      </c>
      <c r="J1044" s="31"/>
      <c r="K1044" s="31">
        <v>29</v>
      </c>
    </row>
    <row r="1045" spans="1:11">
      <c r="A1045" s="31">
        <v>1044</v>
      </c>
      <c r="B1045" s="31" t="s">
        <v>1007</v>
      </c>
      <c r="C1045" s="31" t="s">
        <v>733</v>
      </c>
      <c r="D1045" s="31" t="s">
        <v>576</v>
      </c>
      <c r="E1045" s="31" t="s">
        <v>578</v>
      </c>
      <c r="F1045" s="31">
        <v>440</v>
      </c>
      <c r="G1045" s="84"/>
      <c r="H1045" s="31"/>
      <c r="I1045" s="31" t="s">
        <v>575</v>
      </c>
      <c r="J1045" s="31"/>
      <c r="K1045" s="31">
        <v>29</v>
      </c>
    </row>
    <row r="1046" spans="1:11">
      <c r="A1046" s="31">
        <v>1045</v>
      </c>
      <c r="B1046" s="31" t="s">
        <v>1007</v>
      </c>
      <c r="C1046" s="31" t="s">
        <v>733</v>
      </c>
      <c r="D1046" s="31" t="s">
        <v>576</v>
      </c>
      <c r="E1046" s="31" t="s">
        <v>581</v>
      </c>
      <c r="F1046" s="31">
        <v>513</v>
      </c>
      <c r="G1046" s="84"/>
      <c r="H1046" s="31"/>
      <c r="I1046" s="31" t="s">
        <v>575</v>
      </c>
      <c r="J1046" s="31"/>
      <c r="K1046" s="31">
        <v>29</v>
      </c>
    </row>
    <row r="1047" spans="1:11">
      <c r="A1047" s="31">
        <v>1046</v>
      </c>
      <c r="B1047" s="31" t="s">
        <v>1008</v>
      </c>
      <c r="C1047" s="31" t="s">
        <v>1009</v>
      </c>
      <c r="D1047" s="31" t="s">
        <v>574</v>
      </c>
      <c r="E1047" s="31"/>
      <c r="F1047" s="31">
        <v>506</v>
      </c>
      <c r="G1047" s="84"/>
      <c r="H1047" s="31"/>
      <c r="I1047" s="31" t="s">
        <v>575</v>
      </c>
      <c r="J1047" s="31"/>
      <c r="K1047" s="31">
        <v>18</v>
      </c>
    </row>
    <row r="1048" spans="1:11">
      <c r="A1048" s="31">
        <v>1047</v>
      </c>
      <c r="B1048" s="31" t="s">
        <v>1008</v>
      </c>
      <c r="C1048" s="31" t="s">
        <v>1009</v>
      </c>
      <c r="D1048" s="31" t="s">
        <v>576</v>
      </c>
      <c r="E1048" s="31" t="s">
        <v>578</v>
      </c>
      <c r="F1048" s="31">
        <v>455</v>
      </c>
      <c r="G1048" s="84"/>
      <c r="H1048" s="31"/>
      <c r="I1048" s="31" t="s">
        <v>575</v>
      </c>
      <c r="J1048" s="31"/>
      <c r="K1048" s="31">
        <v>18</v>
      </c>
    </row>
    <row r="1049" spans="1:11">
      <c r="A1049" s="31">
        <v>1048</v>
      </c>
      <c r="B1049" s="31" t="s">
        <v>1008</v>
      </c>
      <c r="C1049" s="31" t="s">
        <v>1009</v>
      </c>
      <c r="D1049" s="31" t="s">
        <v>576</v>
      </c>
      <c r="E1049" s="31" t="s">
        <v>581</v>
      </c>
      <c r="F1049" s="31">
        <v>530</v>
      </c>
      <c r="G1049" s="84"/>
      <c r="H1049" s="31"/>
      <c r="I1049" s="31" t="s">
        <v>575</v>
      </c>
      <c r="J1049" s="31"/>
      <c r="K1049" s="31">
        <v>18</v>
      </c>
    </row>
    <row r="1050" spans="1:11">
      <c r="A1050" s="31">
        <v>1049</v>
      </c>
      <c r="B1050" s="31" t="s">
        <v>1010</v>
      </c>
      <c r="C1050" s="31" t="s">
        <v>1011</v>
      </c>
      <c r="D1050" s="31" t="s">
        <v>574</v>
      </c>
      <c r="E1050" s="31"/>
      <c r="F1050" s="31">
        <v>498</v>
      </c>
      <c r="G1050" s="84"/>
      <c r="H1050" s="31"/>
      <c r="I1050" s="31" t="s">
        <v>575</v>
      </c>
      <c r="J1050" s="31"/>
      <c r="K1050" s="31">
        <v>5</v>
      </c>
    </row>
    <row r="1051" spans="1:11">
      <c r="A1051" s="31">
        <v>1050</v>
      </c>
      <c r="B1051" s="31" t="s">
        <v>1010</v>
      </c>
      <c r="C1051" s="31" t="s">
        <v>1011</v>
      </c>
      <c r="D1051" s="31" t="s">
        <v>576</v>
      </c>
      <c r="E1051" s="31" t="s">
        <v>578</v>
      </c>
      <c r="F1051" s="31">
        <v>445</v>
      </c>
      <c r="G1051" s="84"/>
      <c r="H1051" s="31"/>
      <c r="I1051" s="31" t="s">
        <v>575</v>
      </c>
      <c r="J1051" s="31"/>
      <c r="K1051" s="31">
        <v>5</v>
      </c>
    </row>
    <row r="1052" spans="1:11">
      <c r="A1052" s="31">
        <v>1051</v>
      </c>
      <c r="B1052" s="31" t="s">
        <v>1010</v>
      </c>
      <c r="C1052" s="31" t="s">
        <v>1011</v>
      </c>
      <c r="D1052" s="31" t="s">
        <v>576</v>
      </c>
      <c r="E1052" s="31" t="s">
        <v>581</v>
      </c>
      <c r="F1052" s="31">
        <v>521</v>
      </c>
      <c r="G1052" s="84"/>
      <c r="H1052" s="31"/>
      <c r="I1052" s="31" t="s">
        <v>575</v>
      </c>
      <c r="J1052" s="31"/>
      <c r="K1052" s="31">
        <v>5</v>
      </c>
    </row>
    <row r="1053" spans="1:11">
      <c r="A1053" s="31">
        <v>1052</v>
      </c>
      <c r="B1053" s="31" t="s">
        <v>1010</v>
      </c>
      <c r="C1053" s="31" t="s">
        <v>1012</v>
      </c>
      <c r="D1053" s="31" t="s">
        <v>574</v>
      </c>
      <c r="E1053" s="31"/>
      <c r="F1053" s="31">
        <v>496</v>
      </c>
      <c r="G1053" s="84"/>
      <c r="H1053" s="31"/>
      <c r="I1053" s="31" t="s">
        <v>575</v>
      </c>
      <c r="J1053" s="31"/>
      <c r="K1053" s="31">
        <v>5</v>
      </c>
    </row>
    <row r="1054" spans="1:11">
      <c r="A1054" s="31">
        <v>1053</v>
      </c>
      <c r="B1054" s="31" t="s">
        <v>1010</v>
      </c>
      <c r="C1054" s="31" t="s">
        <v>1012</v>
      </c>
      <c r="D1054" s="31" t="s">
        <v>576</v>
      </c>
      <c r="E1054" s="31" t="s">
        <v>578</v>
      </c>
      <c r="F1054" s="31">
        <v>447</v>
      </c>
      <c r="G1054" s="84"/>
      <c r="H1054" s="31"/>
      <c r="I1054" s="31" t="s">
        <v>575</v>
      </c>
      <c r="J1054" s="31"/>
      <c r="K1054" s="31">
        <v>5</v>
      </c>
    </row>
    <row r="1055" spans="1:11">
      <c r="A1055" s="31">
        <v>1054</v>
      </c>
      <c r="B1055" s="31" t="s">
        <v>1010</v>
      </c>
      <c r="C1055" s="31" t="s">
        <v>1012</v>
      </c>
      <c r="D1055" s="31" t="s">
        <v>576</v>
      </c>
      <c r="E1055" s="31" t="s">
        <v>584</v>
      </c>
      <c r="F1055" s="31">
        <v>520</v>
      </c>
      <c r="G1055" s="84"/>
      <c r="H1055" s="31"/>
      <c r="I1055" s="31" t="s">
        <v>575</v>
      </c>
      <c r="J1055" s="31"/>
      <c r="K1055" s="31">
        <v>5</v>
      </c>
    </row>
    <row r="1056" spans="1:11">
      <c r="A1056" s="31">
        <v>1055</v>
      </c>
      <c r="B1056" s="31" t="s">
        <v>1010</v>
      </c>
      <c r="C1056" s="31" t="s">
        <v>1012</v>
      </c>
      <c r="D1056" s="31" t="s">
        <v>576</v>
      </c>
      <c r="E1056" s="31" t="s">
        <v>584</v>
      </c>
      <c r="F1056" s="31">
        <v>534</v>
      </c>
      <c r="G1056" s="84"/>
      <c r="H1056" s="31"/>
      <c r="I1056" s="31" t="s">
        <v>575</v>
      </c>
      <c r="J1056" s="31"/>
      <c r="K1056" s="31">
        <v>5</v>
      </c>
    </row>
    <row r="1057" spans="1:11">
      <c r="A1057" s="31">
        <v>1056</v>
      </c>
      <c r="B1057" s="31" t="s">
        <v>1010</v>
      </c>
      <c r="C1057" s="31" t="s">
        <v>1012</v>
      </c>
      <c r="D1057" s="31" t="s">
        <v>576</v>
      </c>
      <c r="E1057" s="31" t="s">
        <v>581</v>
      </c>
      <c r="F1057" s="31">
        <v>524</v>
      </c>
      <c r="G1057" s="84"/>
      <c r="H1057" s="31"/>
      <c r="I1057" s="31" t="s">
        <v>575</v>
      </c>
      <c r="J1057" s="31"/>
      <c r="K1057" s="31">
        <v>5</v>
      </c>
    </row>
    <row r="1058" spans="1:11">
      <c r="A1058" s="31">
        <v>1057</v>
      </c>
      <c r="B1058" s="31" t="s">
        <v>1010</v>
      </c>
      <c r="C1058" s="31" t="s">
        <v>1013</v>
      </c>
      <c r="D1058" s="31" t="s">
        <v>576</v>
      </c>
      <c r="E1058" s="31" t="s">
        <v>578</v>
      </c>
      <c r="F1058" s="31">
        <v>432</v>
      </c>
      <c r="G1058" s="84"/>
      <c r="H1058" s="31"/>
      <c r="I1058" s="31" t="s">
        <v>575</v>
      </c>
      <c r="J1058" s="31"/>
      <c r="K1058" s="31">
        <v>5</v>
      </c>
    </row>
    <row r="1059" spans="1:11">
      <c r="A1059" s="31">
        <v>1058</v>
      </c>
      <c r="B1059" s="31" t="s">
        <v>1010</v>
      </c>
      <c r="C1059" s="31" t="s">
        <v>1013</v>
      </c>
      <c r="D1059" s="31" t="s">
        <v>576</v>
      </c>
      <c r="E1059" s="31" t="s">
        <v>584</v>
      </c>
      <c r="F1059" s="31">
        <v>522</v>
      </c>
      <c r="G1059" s="84"/>
      <c r="H1059" s="31"/>
      <c r="I1059" s="31" t="s">
        <v>575</v>
      </c>
      <c r="J1059" s="31"/>
      <c r="K1059" s="31">
        <v>5</v>
      </c>
    </row>
    <row r="1060" spans="1:11">
      <c r="A1060" s="31">
        <v>1059</v>
      </c>
      <c r="B1060" s="31" t="s">
        <v>1010</v>
      </c>
      <c r="C1060" s="31" t="s">
        <v>1013</v>
      </c>
      <c r="D1060" s="31" t="s">
        <v>576</v>
      </c>
      <c r="E1060" s="31" t="s">
        <v>584</v>
      </c>
      <c r="F1060" s="31">
        <v>535</v>
      </c>
      <c r="G1060" s="84"/>
      <c r="H1060" s="31"/>
      <c r="I1060" s="31" t="s">
        <v>575</v>
      </c>
      <c r="J1060" s="31"/>
      <c r="K1060" s="31">
        <v>5</v>
      </c>
    </row>
    <row r="1061" spans="1:11">
      <c r="A1061" s="31">
        <v>1060</v>
      </c>
      <c r="B1061" s="31" t="s">
        <v>1010</v>
      </c>
      <c r="C1061" s="31" t="s">
        <v>1014</v>
      </c>
      <c r="D1061" s="31" t="s">
        <v>574</v>
      </c>
      <c r="E1061" s="31"/>
      <c r="F1061" s="31">
        <v>493</v>
      </c>
      <c r="G1061" s="84"/>
      <c r="H1061" s="31"/>
      <c r="I1061" s="31" t="s">
        <v>575</v>
      </c>
      <c r="J1061" s="31"/>
      <c r="K1061" s="31">
        <v>5</v>
      </c>
    </row>
    <row r="1062" spans="1:11">
      <c r="A1062" s="31">
        <v>1061</v>
      </c>
      <c r="B1062" s="31" t="s">
        <v>1010</v>
      </c>
      <c r="C1062" s="31" t="s">
        <v>1014</v>
      </c>
      <c r="D1062" s="31" t="s">
        <v>576</v>
      </c>
      <c r="E1062" s="31" t="s">
        <v>578</v>
      </c>
      <c r="F1062" s="31">
        <v>421</v>
      </c>
      <c r="G1062" s="84"/>
      <c r="H1062" s="31"/>
      <c r="I1062" s="31" t="s">
        <v>575</v>
      </c>
      <c r="J1062" s="31"/>
      <c r="K1062" s="31">
        <v>5</v>
      </c>
    </row>
    <row r="1063" spans="1:11">
      <c r="A1063" s="31">
        <v>1062</v>
      </c>
      <c r="B1063" s="31" t="s">
        <v>1010</v>
      </c>
      <c r="C1063" s="31" t="s">
        <v>1014</v>
      </c>
      <c r="D1063" s="31" t="s">
        <v>576</v>
      </c>
      <c r="E1063" s="31" t="s">
        <v>578</v>
      </c>
      <c r="F1063" s="31">
        <v>443</v>
      </c>
      <c r="G1063" s="84"/>
      <c r="H1063" s="31"/>
      <c r="I1063" s="31" t="s">
        <v>575</v>
      </c>
      <c r="J1063" s="31"/>
      <c r="K1063" s="31">
        <v>5</v>
      </c>
    </row>
    <row r="1064" spans="1:11">
      <c r="A1064" s="31">
        <v>1063</v>
      </c>
      <c r="B1064" s="31" t="s">
        <v>1010</v>
      </c>
      <c r="C1064" s="31" t="s">
        <v>1014</v>
      </c>
      <c r="D1064" s="31" t="s">
        <v>576</v>
      </c>
      <c r="E1064" s="31" t="s">
        <v>581</v>
      </c>
      <c r="F1064" s="31">
        <v>523</v>
      </c>
      <c r="G1064" s="84"/>
      <c r="H1064" s="31"/>
      <c r="I1064" s="31" t="s">
        <v>575</v>
      </c>
      <c r="J1064" s="31"/>
      <c r="K1064" s="31">
        <v>5</v>
      </c>
    </row>
    <row r="1065" spans="1:11">
      <c r="A1065" s="31">
        <v>1064</v>
      </c>
      <c r="B1065" s="31" t="s">
        <v>1015</v>
      </c>
      <c r="C1065" s="31" t="s">
        <v>1016</v>
      </c>
      <c r="D1065" s="31" t="s">
        <v>574</v>
      </c>
      <c r="E1065" s="31"/>
      <c r="F1065" s="31">
        <v>502</v>
      </c>
      <c r="G1065" s="84"/>
      <c r="H1065" s="31"/>
      <c r="I1065" s="31" t="s">
        <v>575</v>
      </c>
      <c r="J1065" s="31"/>
      <c r="K1065" s="31">
        <v>29</v>
      </c>
    </row>
    <row r="1066" spans="1:11">
      <c r="A1066" s="31">
        <v>1065</v>
      </c>
      <c r="B1066" s="31" t="s">
        <v>1015</v>
      </c>
      <c r="C1066" s="31" t="s">
        <v>1016</v>
      </c>
      <c r="D1066" s="31" t="s">
        <v>576</v>
      </c>
      <c r="E1066" s="31" t="s">
        <v>578</v>
      </c>
      <c r="F1066" s="31">
        <v>460</v>
      </c>
      <c r="G1066" s="84"/>
      <c r="H1066" s="31"/>
      <c r="I1066" s="31" t="s">
        <v>575</v>
      </c>
      <c r="J1066" s="31"/>
      <c r="K1066" s="31">
        <v>29</v>
      </c>
    </row>
    <row r="1067" spans="1:11">
      <c r="A1067" s="31">
        <v>1066</v>
      </c>
      <c r="B1067" s="31" t="s">
        <v>1015</v>
      </c>
      <c r="C1067" s="31" t="s">
        <v>1016</v>
      </c>
      <c r="D1067" s="31" t="s">
        <v>576</v>
      </c>
      <c r="E1067" s="31" t="s">
        <v>581</v>
      </c>
      <c r="F1067" s="31">
        <v>530</v>
      </c>
      <c r="G1067" s="84"/>
      <c r="H1067" s="31"/>
      <c r="I1067" s="31" t="s">
        <v>575</v>
      </c>
      <c r="J1067" s="31"/>
      <c r="K1067" s="31">
        <v>29</v>
      </c>
    </row>
    <row r="1068" spans="1:11">
      <c r="A1068" s="31">
        <v>1067</v>
      </c>
      <c r="B1068" s="31" t="s">
        <v>1017</v>
      </c>
      <c r="C1068" s="31" t="s">
        <v>1018</v>
      </c>
      <c r="D1068" s="31" t="s">
        <v>574</v>
      </c>
      <c r="E1068" s="31"/>
      <c r="F1068" s="31">
        <v>502</v>
      </c>
      <c r="G1068" s="84"/>
      <c r="H1068" s="31"/>
      <c r="I1068" s="31" t="s">
        <v>575</v>
      </c>
      <c r="J1068" s="31"/>
      <c r="K1068" s="31">
        <v>29</v>
      </c>
    </row>
    <row r="1069" spans="1:11">
      <c r="A1069" s="31">
        <v>1068</v>
      </c>
      <c r="B1069" s="31" t="s">
        <v>1017</v>
      </c>
      <c r="C1069" s="31" t="s">
        <v>1018</v>
      </c>
      <c r="D1069" s="31" t="s">
        <v>576</v>
      </c>
      <c r="E1069" s="31" t="s">
        <v>578</v>
      </c>
      <c r="F1069" s="31">
        <v>460</v>
      </c>
      <c r="G1069" s="84"/>
      <c r="H1069" s="31"/>
      <c r="I1069" s="31" t="s">
        <v>575</v>
      </c>
      <c r="J1069" s="31"/>
      <c r="K1069" s="31">
        <v>29</v>
      </c>
    </row>
    <row r="1070" spans="1:11">
      <c r="A1070" s="31">
        <v>1069</v>
      </c>
      <c r="B1070" s="31" t="s">
        <v>1017</v>
      </c>
      <c r="C1070" s="31" t="s">
        <v>1018</v>
      </c>
      <c r="D1070" s="31" t="s">
        <v>576</v>
      </c>
      <c r="E1070" s="31" t="s">
        <v>581</v>
      </c>
      <c r="F1070" s="31">
        <v>520</v>
      </c>
      <c r="G1070" s="84"/>
      <c r="H1070" s="31"/>
      <c r="I1070" s="31" t="s">
        <v>575</v>
      </c>
      <c r="J1070" s="31"/>
      <c r="K1070" s="31">
        <v>29</v>
      </c>
    </row>
    <row r="1071" spans="1:11">
      <c r="A1071" s="31">
        <v>1070</v>
      </c>
      <c r="B1071" s="31" t="s">
        <v>1019</v>
      </c>
      <c r="C1071" s="31" t="s">
        <v>1020</v>
      </c>
      <c r="D1071" s="31" t="s">
        <v>574</v>
      </c>
      <c r="E1071" s="31"/>
      <c r="F1071" s="31">
        <v>541</v>
      </c>
      <c r="G1071" s="84"/>
      <c r="H1071" s="31"/>
      <c r="I1071" s="31" t="s">
        <v>575</v>
      </c>
      <c r="J1071" s="31"/>
      <c r="K1071" s="31">
        <v>42</v>
      </c>
    </row>
    <row r="1072" spans="1:11">
      <c r="A1072" s="31">
        <v>1071</v>
      </c>
      <c r="B1072" s="31" t="s">
        <v>1019</v>
      </c>
      <c r="C1072" s="31" t="s">
        <v>1020</v>
      </c>
      <c r="D1072" s="31" t="s">
        <v>576</v>
      </c>
      <c r="E1072" s="31" t="s">
        <v>578</v>
      </c>
      <c r="F1072" s="31">
        <v>447</v>
      </c>
      <c r="G1072" s="84"/>
      <c r="H1072" s="31"/>
      <c r="I1072" s="31" t="s">
        <v>575</v>
      </c>
      <c r="J1072" s="31"/>
      <c r="K1072" s="31">
        <v>42</v>
      </c>
    </row>
    <row r="1073" spans="1:11">
      <c r="A1073" s="31">
        <v>1072</v>
      </c>
      <c r="B1073" s="31" t="s">
        <v>1019</v>
      </c>
      <c r="C1073" s="31" t="s">
        <v>1020</v>
      </c>
      <c r="D1073" s="31" t="s">
        <v>576</v>
      </c>
      <c r="E1073" s="31" t="s">
        <v>584</v>
      </c>
      <c r="F1073" s="31">
        <v>509</v>
      </c>
      <c r="G1073" s="84"/>
      <c r="H1073" s="31"/>
      <c r="I1073" s="31" t="s">
        <v>575</v>
      </c>
      <c r="J1073" s="31"/>
      <c r="K1073" s="31">
        <v>42</v>
      </c>
    </row>
    <row r="1074" spans="1:11">
      <c r="A1074" s="31">
        <v>1073</v>
      </c>
      <c r="B1074" s="31" t="s">
        <v>1019</v>
      </c>
      <c r="C1074" s="31" t="s">
        <v>1020</v>
      </c>
      <c r="D1074" s="31" t="s">
        <v>576</v>
      </c>
      <c r="E1074" s="31" t="s">
        <v>584</v>
      </c>
      <c r="F1074" s="31">
        <v>516</v>
      </c>
      <c r="G1074" s="84"/>
      <c r="H1074" s="31"/>
      <c r="I1074" s="31" t="s">
        <v>575</v>
      </c>
      <c r="J1074" s="31"/>
      <c r="K1074" s="31">
        <v>42</v>
      </c>
    </row>
    <row r="1075" spans="1:11">
      <c r="A1075" s="31">
        <v>1074</v>
      </c>
      <c r="B1075" s="31" t="s">
        <v>1019</v>
      </c>
      <c r="C1075" s="31" t="s">
        <v>1021</v>
      </c>
      <c r="D1075" s="31" t="s">
        <v>574</v>
      </c>
      <c r="E1075" s="31"/>
      <c r="F1075" s="31">
        <v>541</v>
      </c>
      <c r="G1075" s="84"/>
      <c r="H1075" s="31"/>
      <c r="I1075" s="31" t="s">
        <v>575</v>
      </c>
      <c r="J1075" s="31"/>
      <c r="K1075" s="31">
        <v>42</v>
      </c>
    </row>
    <row r="1076" spans="1:11">
      <c r="A1076" s="31">
        <v>1075</v>
      </c>
      <c r="B1076" s="31" t="s">
        <v>1019</v>
      </c>
      <c r="C1076" s="31" t="s">
        <v>1021</v>
      </c>
      <c r="D1076" s="31" t="s">
        <v>576</v>
      </c>
      <c r="E1076" s="31" t="s">
        <v>578</v>
      </c>
      <c r="F1076" s="31">
        <v>536</v>
      </c>
      <c r="G1076" s="84"/>
      <c r="H1076" s="31"/>
      <c r="I1076" s="31" t="s">
        <v>575</v>
      </c>
      <c r="J1076" s="31"/>
      <c r="K1076" s="31">
        <v>42</v>
      </c>
    </row>
    <row r="1077" spans="1:11">
      <c r="A1077" s="31">
        <v>1076</v>
      </c>
      <c r="B1077" s="31" t="s">
        <v>1019</v>
      </c>
      <c r="C1077" s="31" t="s">
        <v>1021</v>
      </c>
      <c r="D1077" s="31" t="s">
        <v>576</v>
      </c>
      <c r="E1077" s="31" t="s">
        <v>578</v>
      </c>
      <c r="F1077" s="31">
        <v>505</v>
      </c>
      <c r="G1077" s="84"/>
      <c r="H1077" s="31"/>
      <c r="I1077" s="31" t="s">
        <v>575</v>
      </c>
      <c r="J1077" s="31"/>
      <c r="K1077" s="31">
        <v>42</v>
      </c>
    </row>
    <row r="1078" spans="1:11">
      <c r="A1078" s="31">
        <v>1077</v>
      </c>
      <c r="B1078" s="31" t="s">
        <v>1019</v>
      </c>
      <c r="C1078" s="31" t="s">
        <v>1022</v>
      </c>
      <c r="D1078" s="31" t="s">
        <v>574</v>
      </c>
      <c r="E1078" s="31"/>
      <c r="F1078" s="31">
        <v>542</v>
      </c>
      <c r="G1078" s="84"/>
      <c r="H1078" s="31"/>
      <c r="I1078" s="31" t="s">
        <v>575</v>
      </c>
      <c r="J1078" s="31"/>
      <c r="K1078" s="31">
        <v>42</v>
      </c>
    </row>
    <row r="1079" spans="1:11">
      <c r="A1079" s="31">
        <v>1078</v>
      </c>
      <c r="B1079" s="31" t="s">
        <v>1019</v>
      </c>
      <c r="C1079" s="31" t="s">
        <v>1022</v>
      </c>
      <c r="D1079" s="31" t="s">
        <v>576</v>
      </c>
      <c r="E1079" s="31" t="s">
        <v>578</v>
      </c>
      <c r="F1079" s="31">
        <v>536</v>
      </c>
      <c r="G1079" s="84"/>
      <c r="H1079" s="31"/>
      <c r="I1079" s="31" t="s">
        <v>575</v>
      </c>
      <c r="J1079" s="31"/>
      <c r="K1079" s="31">
        <v>42</v>
      </c>
    </row>
    <row r="1080" spans="1:11">
      <c r="A1080" s="31">
        <v>1079</v>
      </c>
      <c r="B1080" s="31" t="s">
        <v>1019</v>
      </c>
      <c r="C1080" s="31" t="s">
        <v>1022</v>
      </c>
      <c r="D1080" s="31" t="s">
        <v>576</v>
      </c>
      <c r="E1080" s="31" t="s">
        <v>578</v>
      </c>
      <c r="F1080" s="31">
        <v>607</v>
      </c>
      <c r="G1080" s="84"/>
      <c r="H1080" s="31"/>
      <c r="I1080" s="31" t="s">
        <v>575</v>
      </c>
      <c r="J1080" s="31"/>
      <c r="K1080" s="31">
        <v>42</v>
      </c>
    </row>
    <row r="1081" spans="1:11">
      <c r="A1081" s="31">
        <v>1080</v>
      </c>
      <c r="B1081" s="31" t="s">
        <v>1023</v>
      </c>
      <c r="C1081" s="31" t="s">
        <v>1024</v>
      </c>
      <c r="D1081" s="31" t="s">
        <v>574</v>
      </c>
      <c r="E1081" s="31"/>
      <c r="F1081" s="31">
        <v>500</v>
      </c>
      <c r="G1081" s="84"/>
      <c r="H1081" s="31"/>
      <c r="I1081" s="31" t="s">
        <v>575</v>
      </c>
      <c r="J1081" s="31"/>
      <c r="K1081" s="31">
        <v>36</v>
      </c>
    </row>
    <row r="1082" spans="1:11">
      <c r="A1082" s="31">
        <v>1081</v>
      </c>
      <c r="B1082" s="31" t="s">
        <v>1023</v>
      </c>
      <c r="C1082" s="31" t="s">
        <v>1024</v>
      </c>
      <c r="D1082" s="31" t="s">
        <v>576</v>
      </c>
      <c r="E1082" s="31" t="s">
        <v>578</v>
      </c>
      <c r="F1082" s="31">
        <v>467</v>
      </c>
      <c r="G1082" s="84"/>
      <c r="H1082" s="31"/>
      <c r="I1082" s="31" t="s">
        <v>575</v>
      </c>
      <c r="J1082" s="31"/>
      <c r="K1082" s="31">
        <v>36</v>
      </c>
    </row>
    <row r="1083" spans="1:11">
      <c r="A1083" s="31">
        <v>1082</v>
      </c>
      <c r="B1083" s="31" t="s">
        <v>1023</v>
      </c>
      <c r="C1083" s="31" t="s">
        <v>1024</v>
      </c>
      <c r="D1083" s="31" t="s">
        <v>576</v>
      </c>
      <c r="E1083" s="31" t="s">
        <v>584</v>
      </c>
      <c r="F1083" s="31">
        <v>522</v>
      </c>
      <c r="G1083" s="84"/>
      <c r="H1083" s="31"/>
      <c r="I1083" s="31" t="s">
        <v>575</v>
      </c>
      <c r="J1083" s="31"/>
      <c r="K1083" s="31">
        <v>36</v>
      </c>
    </row>
    <row r="1084" spans="1:11">
      <c r="A1084" s="31">
        <v>1083</v>
      </c>
      <c r="B1084" s="31" t="s">
        <v>1023</v>
      </c>
      <c r="C1084" s="31" t="s">
        <v>1024</v>
      </c>
      <c r="D1084" s="31" t="s">
        <v>576</v>
      </c>
      <c r="E1084" s="31" t="s">
        <v>584</v>
      </c>
      <c r="F1084" s="31">
        <v>537</v>
      </c>
      <c r="G1084" s="84"/>
      <c r="H1084" s="31"/>
      <c r="I1084" s="31" t="s">
        <v>575</v>
      </c>
      <c r="J1084" s="31"/>
      <c r="K1084" s="31">
        <v>36</v>
      </c>
    </row>
    <row r="1085" spans="1:11">
      <c r="A1085" s="31">
        <v>1084</v>
      </c>
      <c r="B1085" s="31" t="s">
        <v>1023</v>
      </c>
      <c r="C1085" s="31" t="s">
        <v>1024</v>
      </c>
      <c r="D1085" s="31" t="s">
        <v>576</v>
      </c>
      <c r="E1085" s="31" t="s">
        <v>584</v>
      </c>
      <c r="F1085" s="31">
        <v>560</v>
      </c>
      <c r="G1085" s="84"/>
      <c r="H1085" s="31"/>
      <c r="I1085" s="31" t="s">
        <v>575</v>
      </c>
      <c r="J1085" s="31"/>
      <c r="K1085" s="31">
        <v>36</v>
      </c>
    </row>
    <row r="1086" spans="1:11">
      <c r="A1086" s="31">
        <v>1085</v>
      </c>
      <c r="B1086" s="31" t="s">
        <v>1023</v>
      </c>
      <c r="C1086" s="31" t="s">
        <v>1024</v>
      </c>
      <c r="D1086" s="31" t="s">
        <v>576</v>
      </c>
      <c r="E1086" s="31" t="s">
        <v>581</v>
      </c>
      <c r="F1086" s="31">
        <v>522</v>
      </c>
      <c r="G1086" s="84"/>
      <c r="H1086" s="31"/>
      <c r="I1086" s="31" t="s">
        <v>575</v>
      </c>
      <c r="J1086" s="31"/>
      <c r="K1086" s="31">
        <v>36</v>
      </c>
    </row>
    <row r="1087" spans="1:11">
      <c r="A1087" s="31">
        <v>1086</v>
      </c>
      <c r="B1087" s="31" t="s">
        <v>1023</v>
      </c>
      <c r="C1087" s="31" t="s">
        <v>1024</v>
      </c>
      <c r="D1087" s="31" t="s">
        <v>576</v>
      </c>
      <c r="E1087" s="31" t="s">
        <v>581</v>
      </c>
      <c r="F1087" s="31">
        <v>537</v>
      </c>
      <c r="G1087" s="84"/>
      <c r="H1087" s="31"/>
      <c r="I1087" s="31" t="s">
        <v>575</v>
      </c>
      <c r="J1087" s="31"/>
      <c r="K1087" s="31">
        <v>36</v>
      </c>
    </row>
    <row r="1088" spans="1:11">
      <c r="A1088" s="31">
        <v>1087</v>
      </c>
      <c r="B1088" s="31" t="s">
        <v>1023</v>
      </c>
      <c r="C1088" s="31" t="s">
        <v>1025</v>
      </c>
      <c r="D1088" s="31" t="s">
        <v>574</v>
      </c>
      <c r="E1088" s="31"/>
      <c r="F1088" s="31">
        <v>499</v>
      </c>
      <c r="G1088" s="84"/>
      <c r="H1088" s="31"/>
      <c r="I1088" s="31" t="s">
        <v>575</v>
      </c>
      <c r="J1088" s="31"/>
      <c r="K1088" s="31">
        <v>36</v>
      </c>
    </row>
    <row r="1089" spans="1:11">
      <c r="A1089" s="31">
        <v>1088</v>
      </c>
      <c r="B1089" s="31" t="s">
        <v>1023</v>
      </c>
      <c r="C1089" s="31" t="s">
        <v>1025</v>
      </c>
      <c r="D1089" s="31" t="s">
        <v>576</v>
      </c>
      <c r="E1089" s="31" t="s">
        <v>578</v>
      </c>
      <c r="F1089" s="31">
        <v>429</v>
      </c>
      <c r="G1089" s="84"/>
      <c r="H1089" s="31"/>
      <c r="I1089" s="31" t="s">
        <v>575</v>
      </c>
      <c r="J1089" s="31"/>
      <c r="K1089" s="31">
        <v>36</v>
      </c>
    </row>
    <row r="1090" spans="1:11">
      <c r="A1090" s="31">
        <v>1089</v>
      </c>
      <c r="B1090" s="31" t="s">
        <v>1023</v>
      </c>
      <c r="C1090" s="31" t="s">
        <v>1025</v>
      </c>
      <c r="D1090" s="31" t="s">
        <v>576</v>
      </c>
      <c r="E1090" s="31" t="s">
        <v>578</v>
      </c>
      <c r="F1090" s="31">
        <v>460</v>
      </c>
      <c r="G1090" s="84"/>
      <c r="H1090" s="31"/>
      <c r="I1090" s="31" t="s">
        <v>575</v>
      </c>
      <c r="J1090" s="31"/>
      <c r="K1090" s="31">
        <v>36</v>
      </c>
    </row>
    <row r="1091" spans="1:11">
      <c r="A1091" s="31">
        <v>1090</v>
      </c>
      <c r="B1091" s="31" t="s">
        <v>1023</v>
      </c>
      <c r="C1091" s="31" t="s">
        <v>1025</v>
      </c>
      <c r="D1091" s="31" t="s">
        <v>576</v>
      </c>
      <c r="E1091" s="31" t="s">
        <v>581</v>
      </c>
      <c r="F1091" s="31">
        <v>521</v>
      </c>
      <c r="G1091" s="84"/>
      <c r="H1091" s="31"/>
      <c r="I1091" s="31" t="s">
        <v>575</v>
      </c>
      <c r="J1091" s="31"/>
      <c r="K1091" s="31">
        <v>36</v>
      </c>
    </row>
    <row r="1092" spans="1:11">
      <c r="A1092" s="31">
        <v>1091</v>
      </c>
      <c r="B1092" s="31" t="s">
        <v>1023</v>
      </c>
      <c r="C1092" s="31" t="s">
        <v>1025</v>
      </c>
      <c r="D1092" s="31" t="s">
        <v>576</v>
      </c>
      <c r="E1092" s="31" t="s">
        <v>581</v>
      </c>
      <c r="F1092" s="31">
        <v>537</v>
      </c>
      <c r="G1092" s="84"/>
      <c r="H1092" s="31"/>
      <c r="I1092" s="31" t="s">
        <v>575</v>
      </c>
      <c r="J1092" s="31"/>
      <c r="K1092" s="31">
        <v>36</v>
      </c>
    </row>
    <row r="1093" spans="1:11">
      <c r="A1093" s="31">
        <v>1092</v>
      </c>
      <c r="B1093" s="31" t="s">
        <v>1023</v>
      </c>
      <c r="C1093" s="31" t="s">
        <v>1025</v>
      </c>
      <c r="D1093" s="31" t="s">
        <v>576</v>
      </c>
      <c r="E1093" s="31" t="s">
        <v>581</v>
      </c>
      <c r="F1093" s="31">
        <v>558</v>
      </c>
      <c r="G1093" s="84"/>
      <c r="H1093" s="31"/>
      <c r="I1093" s="31" t="s">
        <v>575</v>
      </c>
      <c r="J1093" s="31"/>
      <c r="K1093" s="31">
        <v>36</v>
      </c>
    </row>
    <row r="1094" spans="1:11">
      <c r="A1094" s="31">
        <v>1093</v>
      </c>
      <c r="B1094" s="31" t="s">
        <v>1026</v>
      </c>
      <c r="C1094" s="31" t="s">
        <v>1027</v>
      </c>
      <c r="D1094" s="31" t="s">
        <v>574</v>
      </c>
      <c r="E1094" s="31"/>
      <c r="F1094" s="31">
        <v>502</v>
      </c>
      <c r="G1094" s="84"/>
      <c r="H1094" s="31"/>
      <c r="I1094" s="31" t="s">
        <v>575</v>
      </c>
      <c r="J1094" s="31"/>
      <c r="K1094" s="31">
        <v>36</v>
      </c>
    </row>
    <row r="1095" spans="1:11">
      <c r="A1095" s="31">
        <v>1094</v>
      </c>
      <c r="B1095" s="31" t="s">
        <v>1026</v>
      </c>
      <c r="C1095" s="31" t="s">
        <v>1027</v>
      </c>
      <c r="D1095" s="31" t="s">
        <v>576</v>
      </c>
      <c r="E1095" s="31" t="s">
        <v>578</v>
      </c>
      <c r="F1095" s="31">
        <v>457</v>
      </c>
      <c r="G1095" s="84"/>
      <c r="H1095" s="31"/>
      <c r="I1095" s="31" t="s">
        <v>575</v>
      </c>
      <c r="J1095" s="31"/>
      <c r="K1095" s="31">
        <v>36</v>
      </c>
    </row>
    <row r="1096" spans="1:11">
      <c r="A1096" s="31">
        <v>1095</v>
      </c>
      <c r="B1096" s="31" t="s">
        <v>1026</v>
      </c>
      <c r="C1096" s="31" t="s">
        <v>1027</v>
      </c>
      <c r="D1096" s="31" t="s">
        <v>576</v>
      </c>
      <c r="E1096" s="31" t="s">
        <v>584</v>
      </c>
      <c r="F1096" s="31">
        <v>519</v>
      </c>
      <c r="G1096" s="84"/>
      <c r="H1096" s="31"/>
      <c r="I1096" s="31" t="s">
        <v>575</v>
      </c>
      <c r="J1096" s="31"/>
      <c r="K1096" s="31">
        <v>36</v>
      </c>
    </row>
    <row r="1097" spans="1:11">
      <c r="A1097" s="31">
        <v>1096</v>
      </c>
      <c r="B1097" s="31" t="s">
        <v>1026</v>
      </c>
      <c r="C1097" s="31" t="s">
        <v>1027</v>
      </c>
      <c r="D1097" s="31" t="s">
        <v>576</v>
      </c>
      <c r="E1097" s="31" t="s">
        <v>584</v>
      </c>
      <c r="F1097" s="31">
        <v>537</v>
      </c>
      <c r="G1097" s="84"/>
      <c r="H1097" s="31"/>
      <c r="I1097" s="31" t="s">
        <v>575</v>
      </c>
      <c r="J1097" s="31"/>
      <c r="K1097" s="31">
        <v>36</v>
      </c>
    </row>
    <row r="1098" spans="1:11">
      <c r="A1098" s="31">
        <v>1097</v>
      </c>
      <c r="B1098" s="31" t="s">
        <v>1026</v>
      </c>
      <c r="C1098" s="31" t="s">
        <v>1027</v>
      </c>
      <c r="D1098" s="31" t="s">
        <v>576</v>
      </c>
      <c r="E1098" s="31" t="s">
        <v>584</v>
      </c>
      <c r="F1098" s="31">
        <v>579</v>
      </c>
      <c r="G1098" s="84"/>
      <c r="H1098" s="31"/>
      <c r="I1098" s="31" t="s">
        <v>575</v>
      </c>
      <c r="J1098" s="31"/>
      <c r="K1098" s="31">
        <v>36</v>
      </c>
    </row>
    <row r="1099" spans="1:11">
      <c r="A1099" s="31">
        <v>1098</v>
      </c>
      <c r="B1099" s="31" t="s">
        <v>1026</v>
      </c>
      <c r="C1099" s="31" t="s">
        <v>1027</v>
      </c>
      <c r="D1099" s="31" t="s">
        <v>576</v>
      </c>
      <c r="E1099" s="31" t="s">
        <v>581</v>
      </c>
      <c r="F1099" s="31">
        <v>519</v>
      </c>
      <c r="G1099" s="84"/>
      <c r="H1099" s="31"/>
      <c r="I1099" s="31" t="s">
        <v>575</v>
      </c>
      <c r="J1099" s="31"/>
      <c r="K1099" s="31">
        <v>36</v>
      </c>
    </row>
    <row r="1100" spans="1:11">
      <c r="A1100" s="31">
        <v>1099</v>
      </c>
      <c r="B1100" s="31" t="s">
        <v>1026</v>
      </c>
      <c r="C1100" s="31" t="s">
        <v>1027</v>
      </c>
      <c r="D1100" s="31" t="s">
        <v>576</v>
      </c>
      <c r="E1100" s="31" t="s">
        <v>581</v>
      </c>
      <c r="F1100" s="31">
        <v>537</v>
      </c>
      <c r="G1100" s="84"/>
      <c r="H1100" s="31"/>
      <c r="I1100" s="31" t="s">
        <v>575</v>
      </c>
      <c r="J1100" s="31"/>
      <c r="K1100" s="31">
        <v>36</v>
      </c>
    </row>
    <row r="1101" spans="1:11">
      <c r="A1101" s="31">
        <v>1100</v>
      </c>
      <c r="B1101" s="31" t="s">
        <v>1028</v>
      </c>
      <c r="C1101" s="31" t="s">
        <v>1029</v>
      </c>
      <c r="D1101" s="31" t="s">
        <v>574</v>
      </c>
      <c r="E1101" s="31"/>
      <c r="F1101" s="31">
        <v>499</v>
      </c>
      <c r="G1101" s="84"/>
      <c r="H1101" s="31"/>
      <c r="I1101" s="31" t="s">
        <v>575</v>
      </c>
      <c r="J1101" s="31"/>
      <c r="K1101" s="31">
        <v>5</v>
      </c>
    </row>
    <row r="1102" spans="1:11">
      <c r="A1102" s="31">
        <v>1101</v>
      </c>
      <c r="B1102" s="31" t="s">
        <v>1028</v>
      </c>
      <c r="C1102" s="31" t="s">
        <v>1029</v>
      </c>
      <c r="D1102" s="31" t="s">
        <v>576</v>
      </c>
      <c r="E1102" s="31" t="s">
        <v>578</v>
      </c>
      <c r="F1102" s="31">
        <v>404</v>
      </c>
      <c r="G1102" s="84"/>
      <c r="H1102" s="31"/>
      <c r="I1102" s="31" t="s">
        <v>575</v>
      </c>
      <c r="J1102" s="31"/>
      <c r="K1102" s="31">
        <v>5</v>
      </c>
    </row>
    <row r="1103" spans="1:11">
      <c r="A1103" s="31">
        <v>1102</v>
      </c>
      <c r="B1103" s="31" t="s">
        <v>1028</v>
      </c>
      <c r="C1103" s="31" t="s">
        <v>1029</v>
      </c>
      <c r="D1103" s="31" t="s">
        <v>576</v>
      </c>
      <c r="E1103" s="31" t="s">
        <v>578</v>
      </c>
      <c r="F1103" s="31">
        <v>440</v>
      </c>
      <c r="G1103" s="84"/>
      <c r="H1103" s="31"/>
      <c r="I1103" s="31" t="s">
        <v>575</v>
      </c>
      <c r="J1103" s="31"/>
      <c r="K1103" s="31">
        <v>5</v>
      </c>
    </row>
    <row r="1104" spans="1:11">
      <c r="A1104" s="31">
        <v>1103</v>
      </c>
      <c r="B1104" s="31" t="s">
        <v>1028</v>
      </c>
      <c r="C1104" s="31" t="s">
        <v>1029</v>
      </c>
      <c r="D1104" s="31" t="s">
        <v>576</v>
      </c>
      <c r="E1104" s="31" t="s">
        <v>584</v>
      </c>
      <c r="F1104" s="31">
        <v>524</v>
      </c>
      <c r="G1104" s="84"/>
      <c r="H1104" s="31"/>
      <c r="I1104" s="31" t="s">
        <v>575</v>
      </c>
      <c r="J1104" s="31"/>
      <c r="K1104" s="31">
        <v>5</v>
      </c>
    </row>
    <row r="1105" spans="1:11">
      <c r="A1105" s="31">
        <v>1104</v>
      </c>
      <c r="B1105" s="31" t="s">
        <v>1028</v>
      </c>
      <c r="C1105" s="31" t="s">
        <v>1029</v>
      </c>
      <c r="D1105" s="31" t="s">
        <v>576</v>
      </c>
      <c r="E1105" s="31" t="s">
        <v>584</v>
      </c>
      <c r="F1105" s="31">
        <v>569</v>
      </c>
      <c r="G1105" s="84"/>
      <c r="H1105" s="31"/>
      <c r="I1105" s="31" t="s">
        <v>575</v>
      </c>
      <c r="J1105" s="31"/>
      <c r="K1105" s="31">
        <v>5</v>
      </c>
    </row>
    <row r="1106" spans="1:11">
      <c r="A1106" s="31">
        <v>1105</v>
      </c>
      <c r="B1106" s="31" t="s">
        <v>1030</v>
      </c>
      <c r="C1106" s="31" t="s">
        <v>1031</v>
      </c>
      <c r="D1106" s="31" t="s">
        <v>574</v>
      </c>
      <c r="E1106" s="31"/>
      <c r="F1106" s="31">
        <v>486</v>
      </c>
      <c r="G1106" s="84"/>
      <c r="H1106" s="31"/>
      <c r="I1106" s="31" t="s">
        <v>575</v>
      </c>
      <c r="J1106" s="31"/>
      <c r="K1106" s="31">
        <v>32</v>
      </c>
    </row>
    <row r="1107" spans="1:11">
      <c r="A1107" s="31">
        <v>1106</v>
      </c>
      <c r="B1107" s="31" t="s">
        <v>1030</v>
      </c>
      <c r="C1107" s="31" t="s">
        <v>1031</v>
      </c>
      <c r="D1107" s="31" t="s">
        <v>576</v>
      </c>
      <c r="E1107" s="31" t="s">
        <v>578</v>
      </c>
      <c r="F1107" s="31">
        <v>407</v>
      </c>
      <c r="G1107" s="84"/>
      <c r="H1107" s="31"/>
      <c r="I1107" s="31" t="s">
        <v>575</v>
      </c>
      <c r="J1107" s="31"/>
      <c r="K1107" s="31">
        <v>32</v>
      </c>
    </row>
    <row r="1108" spans="1:11">
      <c r="A1108" s="31">
        <v>1107</v>
      </c>
      <c r="B1108" s="31" t="s">
        <v>1030</v>
      </c>
      <c r="C1108" s="31" t="s">
        <v>1031</v>
      </c>
      <c r="D1108" s="31" t="s">
        <v>576</v>
      </c>
      <c r="E1108" s="31" t="s">
        <v>578</v>
      </c>
      <c r="F1108" s="31">
        <v>493</v>
      </c>
      <c r="G1108" s="84"/>
      <c r="H1108" s="31"/>
      <c r="I1108" s="31" t="s">
        <v>575</v>
      </c>
      <c r="J1108" s="31"/>
      <c r="K1108" s="31">
        <v>32</v>
      </c>
    </row>
    <row r="1109" spans="1:11">
      <c r="A1109" s="31">
        <v>1108</v>
      </c>
      <c r="B1109" s="31" t="s">
        <v>1030</v>
      </c>
      <c r="C1109" s="31" t="s">
        <v>1031</v>
      </c>
      <c r="D1109" s="31" t="s">
        <v>576</v>
      </c>
      <c r="E1109" s="31" t="s">
        <v>584</v>
      </c>
      <c r="F1109" s="31">
        <v>479</v>
      </c>
      <c r="G1109" s="84"/>
      <c r="H1109" s="31"/>
      <c r="I1109" s="31" t="s">
        <v>575</v>
      </c>
      <c r="J1109" s="31"/>
      <c r="K1109" s="31">
        <v>32</v>
      </c>
    </row>
    <row r="1110" spans="1:11">
      <c r="A1110" s="31">
        <v>1109</v>
      </c>
      <c r="B1110" s="31" t="s">
        <v>1030</v>
      </c>
      <c r="C1110" s="31" t="s">
        <v>1031</v>
      </c>
      <c r="D1110" s="31" t="s">
        <v>576</v>
      </c>
      <c r="E1110" s="31" t="s">
        <v>584</v>
      </c>
      <c r="F1110" s="31">
        <v>522</v>
      </c>
      <c r="G1110" s="84"/>
      <c r="H1110" s="31"/>
      <c r="I1110" s="31" t="s">
        <v>575</v>
      </c>
      <c r="J1110" s="31"/>
      <c r="K1110" s="31">
        <v>32</v>
      </c>
    </row>
    <row r="1111" spans="1:11">
      <c r="A1111" s="31">
        <v>1110</v>
      </c>
      <c r="B1111" s="31" t="s">
        <v>1032</v>
      </c>
      <c r="C1111" s="31" t="s">
        <v>1033</v>
      </c>
      <c r="D1111" s="31" t="s">
        <v>574</v>
      </c>
      <c r="E1111" s="31"/>
      <c r="F1111" s="31">
        <v>487</v>
      </c>
      <c r="G1111" s="84"/>
      <c r="H1111" s="31"/>
      <c r="I1111" s="31" t="s">
        <v>575</v>
      </c>
      <c r="J1111" s="31"/>
      <c r="K1111" s="31">
        <v>32</v>
      </c>
    </row>
    <row r="1112" spans="1:11">
      <c r="A1112" s="31">
        <v>1111</v>
      </c>
      <c r="B1112" s="31" t="s">
        <v>1032</v>
      </c>
      <c r="C1112" s="31" t="s">
        <v>1033</v>
      </c>
      <c r="D1112" s="31" t="s">
        <v>576</v>
      </c>
      <c r="E1112" s="31" t="s">
        <v>578</v>
      </c>
      <c r="F1112" s="31">
        <v>404</v>
      </c>
      <c r="G1112" s="84"/>
      <c r="H1112" s="31"/>
      <c r="I1112" s="31" t="s">
        <v>575</v>
      </c>
      <c r="J1112" s="31"/>
      <c r="K1112" s="31">
        <v>32</v>
      </c>
    </row>
    <row r="1113" spans="1:11">
      <c r="A1113" s="31">
        <v>1112</v>
      </c>
      <c r="B1113" s="31" t="s">
        <v>1032</v>
      </c>
      <c r="C1113" s="31" t="s">
        <v>1033</v>
      </c>
      <c r="D1113" s="31" t="s">
        <v>576</v>
      </c>
      <c r="E1113" s="31" t="s">
        <v>581</v>
      </c>
      <c r="F1113" s="31">
        <v>503</v>
      </c>
      <c r="G1113" s="84"/>
      <c r="H1113" s="31"/>
      <c r="I1113" s="31" t="s">
        <v>575</v>
      </c>
      <c r="J1113" s="31"/>
      <c r="K1113" s="31">
        <v>32</v>
      </c>
    </row>
    <row r="1114" spans="1:11">
      <c r="A1114" s="31">
        <v>1113</v>
      </c>
      <c r="B1114" s="31" t="s">
        <v>1034</v>
      </c>
      <c r="C1114" s="31" t="s">
        <v>1035</v>
      </c>
      <c r="D1114" s="31" t="s">
        <v>574</v>
      </c>
      <c r="E1114" s="31"/>
      <c r="F1114" s="31">
        <v>494</v>
      </c>
      <c r="G1114" s="84"/>
      <c r="H1114" s="31"/>
      <c r="I1114" s="31" t="s">
        <v>575</v>
      </c>
      <c r="J1114" s="31"/>
      <c r="K1114" s="31">
        <v>32</v>
      </c>
    </row>
    <row r="1115" spans="1:11">
      <c r="A1115" s="31">
        <v>1114</v>
      </c>
      <c r="B1115" s="31" t="s">
        <v>1034</v>
      </c>
      <c r="C1115" s="31" t="s">
        <v>1035</v>
      </c>
      <c r="D1115" s="31" t="s">
        <v>576</v>
      </c>
      <c r="E1115" s="31" t="s">
        <v>578</v>
      </c>
      <c r="F1115" s="31">
        <v>398</v>
      </c>
      <c r="G1115" s="84"/>
      <c r="H1115" s="31"/>
      <c r="I1115" s="31" t="s">
        <v>575</v>
      </c>
      <c r="J1115" s="31"/>
      <c r="K1115" s="31">
        <v>32</v>
      </c>
    </row>
    <row r="1116" spans="1:11">
      <c r="A1116" s="31">
        <v>1115</v>
      </c>
      <c r="B1116" s="31" t="s">
        <v>1034</v>
      </c>
      <c r="C1116" s="31" t="s">
        <v>1035</v>
      </c>
      <c r="D1116" s="31" t="s">
        <v>576</v>
      </c>
      <c r="E1116" s="31" t="s">
        <v>584</v>
      </c>
      <c r="F1116" s="31">
        <v>492</v>
      </c>
      <c r="G1116" s="84"/>
      <c r="H1116" s="31"/>
      <c r="I1116" s="31" t="s">
        <v>575</v>
      </c>
      <c r="J1116" s="31"/>
      <c r="K1116" s="31">
        <v>32</v>
      </c>
    </row>
    <row r="1117" spans="1:11">
      <c r="A1117" s="31">
        <v>1116</v>
      </c>
      <c r="B1117" s="31" t="s">
        <v>1034</v>
      </c>
      <c r="C1117" s="31" t="s">
        <v>1035</v>
      </c>
      <c r="D1117" s="31" t="s">
        <v>576</v>
      </c>
      <c r="E1117" s="31" t="s">
        <v>584</v>
      </c>
      <c r="F1117" s="31">
        <v>510</v>
      </c>
      <c r="G1117" s="84"/>
      <c r="H1117" s="31"/>
      <c r="I1117" s="31" t="s">
        <v>575</v>
      </c>
      <c r="J1117" s="31"/>
      <c r="K1117" s="31">
        <v>32</v>
      </c>
    </row>
    <row r="1118" spans="1:11">
      <c r="A1118" s="31">
        <v>1117</v>
      </c>
      <c r="B1118" s="31" t="s">
        <v>1034</v>
      </c>
      <c r="C1118" s="31" t="s">
        <v>1036</v>
      </c>
      <c r="D1118" s="31" t="s">
        <v>574</v>
      </c>
      <c r="E1118" s="31"/>
      <c r="F1118" s="31">
        <v>492</v>
      </c>
      <c r="G1118" s="84"/>
      <c r="H1118" s="31"/>
      <c r="I1118" s="31" t="s">
        <v>575</v>
      </c>
      <c r="J1118" s="31"/>
      <c r="K1118" s="31">
        <v>32</v>
      </c>
    </row>
    <row r="1119" spans="1:11">
      <c r="A1119" s="31">
        <v>1118</v>
      </c>
      <c r="B1119" s="31" t="s">
        <v>1034</v>
      </c>
      <c r="C1119" s="31" t="s">
        <v>1036</v>
      </c>
      <c r="D1119" s="31" t="s">
        <v>576</v>
      </c>
      <c r="E1119" s="31" t="s">
        <v>578</v>
      </c>
      <c r="F1119" s="31">
        <v>404</v>
      </c>
      <c r="G1119" s="84"/>
      <c r="H1119" s="31"/>
      <c r="I1119" s="31" t="s">
        <v>575</v>
      </c>
      <c r="J1119" s="31"/>
      <c r="K1119" s="31">
        <v>32</v>
      </c>
    </row>
    <row r="1120" spans="1:11">
      <c r="A1120" s="31">
        <v>1119</v>
      </c>
      <c r="B1120" s="31" t="s">
        <v>1034</v>
      </c>
      <c r="C1120" s="31" t="s">
        <v>1036</v>
      </c>
      <c r="D1120" s="31" t="s">
        <v>576</v>
      </c>
      <c r="E1120" s="31" t="s">
        <v>584</v>
      </c>
      <c r="F1120" s="31">
        <v>476</v>
      </c>
      <c r="G1120" s="84"/>
      <c r="H1120" s="31"/>
      <c r="I1120" s="31" t="s">
        <v>575</v>
      </c>
      <c r="J1120" s="31"/>
      <c r="K1120" s="31">
        <v>32</v>
      </c>
    </row>
    <row r="1121" spans="1:11">
      <c r="A1121" s="31">
        <v>1120</v>
      </c>
      <c r="B1121" s="31" t="s">
        <v>1034</v>
      </c>
      <c r="C1121" s="31" t="s">
        <v>1036</v>
      </c>
      <c r="D1121" s="31" t="s">
        <v>576</v>
      </c>
      <c r="E1121" s="31" t="s">
        <v>584</v>
      </c>
      <c r="F1121" s="31">
        <v>516</v>
      </c>
      <c r="G1121" s="84"/>
      <c r="H1121" s="31"/>
      <c r="I1121" s="31" t="s">
        <v>575</v>
      </c>
      <c r="J1121" s="31"/>
      <c r="K1121" s="31">
        <v>32</v>
      </c>
    </row>
    <row r="1122" spans="1:11">
      <c r="A1122" s="31">
        <v>1121</v>
      </c>
      <c r="B1122" s="31" t="s">
        <v>1037</v>
      </c>
      <c r="C1122" s="31" t="s">
        <v>1038</v>
      </c>
      <c r="D1122" s="31" t="s">
        <v>574</v>
      </c>
      <c r="E1122" s="31"/>
      <c r="F1122" s="31">
        <v>495</v>
      </c>
      <c r="G1122" s="84"/>
      <c r="H1122" s="31"/>
      <c r="I1122" s="31" t="s">
        <v>575</v>
      </c>
      <c r="J1122" s="31"/>
      <c r="K1122" s="31">
        <v>32</v>
      </c>
    </row>
    <row r="1123" spans="1:11">
      <c r="A1123" s="31">
        <v>1122</v>
      </c>
      <c r="B1123" s="31" t="s">
        <v>1037</v>
      </c>
      <c r="C1123" s="31" t="s">
        <v>1038</v>
      </c>
      <c r="D1123" s="31" t="s">
        <v>576</v>
      </c>
      <c r="E1123" s="31" t="s">
        <v>578</v>
      </c>
      <c r="F1123" s="31">
        <v>416</v>
      </c>
      <c r="G1123" s="84"/>
      <c r="H1123" s="31"/>
      <c r="I1123" s="31" t="s">
        <v>575</v>
      </c>
      <c r="J1123" s="31"/>
      <c r="K1123" s="31">
        <v>32</v>
      </c>
    </row>
    <row r="1124" spans="1:11">
      <c r="A1124" s="31">
        <v>1123</v>
      </c>
      <c r="B1124" s="31" t="s">
        <v>1037</v>
      </c>
      <c r="C1124" s="31" t="s">
        <v>1038</v>
      </c>
      <c r="D1124" s="31" t="s">
        <v>576</v>
      </c>
      <c r="E1124" s="31" t="s">
        <v>578</v>
      </c>
      <c r="F1124" s="31">
        <v>471</v>
      </c>
      <c r="G1124" s="84"/>
      <c r="H1124" s="31"/>
      <c r="I1124" s="31" t="s">
        <v>575</v>
      </c>
      <c r="J1124" s="31"/>
      <c r="K1124" s="31">
        <v>32</v>
      </c>
    </row>
    <row r="1125" spans="1:11">
      <c r="A1125" s="31">
        <v>1124</v>
      </c>
      <c r="B1125" s="31" t="s">
        <v>1037</v>
      </c>
      <c r="C1125" s="31" t="s">
        <v>1038</v>
      </c>
      <c r="D1125" s="31" t="s">
        <v>576</v>
      </c>
      <c r="E1125" s="31" t="s">
        <v>584</v>
      </c>
      <c r="F1125" s="31">
        <v>479</v>
      </c>
      <c r="G1125" s="84"/>
      <c r="H1125" s="31"/>
      <c r="I1125" s="31" t="s">
        <v>575</v>
      </c>
      <c r="J1125" s="31"/>
      <c r="K1125" s="31">
        <v>32</v>
      </c>
    </row>
    <row r="1126" spans="1:11">
      <c r="A1126" s="31">
        <v>1125</v>
      </c>
      <c r="B1126" s="31" t="s">
        <v>1037</v>
      </c>
      <c r="C1126" s="31" t="s">
        <v>1038</v>
      </c>
      <c r="D1126" s="31" t="s">
        <v>576</v>
      </c>
      <c r="E1126" s="31" t="s">
        <v>584</v>
      </c>
      <c r="F1126" s="31">
        <v>520</v>
      </c>
      <c r="G1126" s="84"/>
      <c r="H1126" s="31"/>
      <c r="I1126" s="31" t="s">
        <v>575</v>
      </c>
      <c r="J1126" s="31"/>
      <c r="K1126" s="31">
        <v>32</v>
      </c>
    </row>
    <row r="1127" spans="1:11">
      <c r="A1127" s="31">
        <v>1126</v>
      </c>
      <c r="B1127" s="31" t="s">
        <v>1037</v>
      </c>
      <c r="C1127" s="31" t="s">
        <v>1038</v>
      </c>
      <c r="D1127" s="31" t="s">
        <v>576</v>
      </c>
      <c r="E1127" s="31" t="s">
        <v>581</v>
      </c>
      <c r="F1127" s="31">
        <v>497</v>
      </c>
      <c r="G1127" s="84"/>
      <c r="H1127" s="31"/>
      <c r="I1127" s="31" t="s">
        <v>575</v>
      </c>
      <c r="J1127" s="31"/>
      <c r="K1127" s="31">
        <v>32</v>
      </c>
    </row>
    <row r="1128" spans="1:11">
      <c r="A1128" s="31">
        <v>1127</v>
      </c>
      <c r="B1128" s="31" t="s">
        <v>1039</v>
      </c>
      <c r="C1128" s="31" t="s">
        <v>1038</v>
      </c>
      <c r="D1128" s="31" t="s">
        <v>574</v>
      </c>
      <c r="E1128" s="31"/>
      <c r="F1128" s="31">
        <v>493</v>
      </c>
      <c r="G1128" s="84"/>
      <c r="H1128" s="31"/>
      <c r="I1128" s="31" t="s">
        <v>575</v>
      </c>
      <c r="J1128" s="31"/>
      <c r="K1128" s="31">
        <v>32</v>
      </c>
    </row>
    <row r="1129" spans="1:11">
      <c r="A1129" s="31">
        <v>1128</v>
      </c>
      <c r="B1129" s="31" t="s">
        <v>1039</v>
      </c>
      <c r="C1129" s="31" t="s">
        <v>1038</v>
      </c>
      <c r="D1129" s="31" t="s">
        <v>576</v>
      </c>
      <c r="E1129" s="31" t="s">
        <v>578</v>
      </c>
      <c r="F1129" s="31">
        <v>439</v>
      </c>
      <c r="G1129" s="84"/>
      <c r="H1129" s="31"/>
      <c r="I1129" s="31" t="s">
        <v>575</v>
      </c>
      <c r="J1129" s="31"/>
      <c r="K1129" s="31">
        <v>32</v>
      </c>
    </row>
    <row r="1130" spans="1:11">
      <c r="A1130" s="31">
        <v>1129</v>
      </c>
      <c r="B1130" s="31" t="s">
        <v>1039</v>
      </c>
      <c r="C1130" s="31" t="s">
        <v>1038</v>
      </c>
      <c r="D1130" s="31" t="s">
        <v>576</v>
      </c>
      <c r="E1130" s="31" t="s">
        <v>584</v>
      </c>
      <c r="F1130" s="31">
        <v>507</v>
      </c>
      <c r="G1130" s="84"/>
      <c r="H1130" s="31"/>
      <c r="I1130" s="31" t="s">
        <v>575</v>
      </c>
      <c r="J1130" s="31"/>
      <c r="K1130" s="31">
        <v>32</v>
      </c>
    </row>
    <row r="1131" spans="1:11">
      <c r="A1131" s="31">
        <v>1130</v>
      </c>
      <c r="B1131" s="31" t="s">
        <v>1039</v>
      </c>
      <c r="C1131" s="31" t="s">
        <v>1038</v>
      </c>
      <c r="D1131" s="31" t="s">
        <v>576</v>
      </c>
      <c r="E1131" s="31" t="s">
        <v>584</v>
      </c>
      <c r="F1131" s="31">
        <v>525</v>
      </c>
      <c r="G1131" s="84"/>
      <c r="H1131" s="31"/>
      <c r="I1131" s="31" t="s">
        <v>575</v>
      </c>
      <c r="J1131" s="31"/>
      <c r="K1131" s="31">
        <v>32</v>
      </c>
    </row>
    <row r="1132" spans="1:11">
      <c r="A1132" s="31">
        <v>1131</v>
      </c>
      <c r="B1132" s="31" t="s">
        <v>1040</v>
      </c>
      <c r="C1132" s="31" t="s">
        <v>1041</v>
      </c>
      <c r="D1132" s="31" t="s">
        <v>574</v>
      </c>
      <c r="E1132" s="31"/>
      <c r="F1132" s="31">
        <v>500</v>
      </c>
      <c r="G1132" s="84"/>
      <c r="H1132" s="31"/>
      <c r="I1132" s="31" t="s">
        <v>1042</v>
      </c>
      <c r="J1132" s="31"/>
      <c r="K1132" s="31">
        <v>106</v>
      </c>
    </row>
    <row r="1133" spans="1:11">
      <c r="A1133" s="31">
        <v>1132</v>
      </c>
      <c r="B1133" s="31" t="s">
        <v>1040</v>
      </c>
      <c r="C1133" s="31" t="s">
        <v>1041</v>
      </c>
      <c r="D1133" s="85" t="s">
        <v>1043</v>
      </c>
      <c r="E1133" s="85" t="s">
        <v>1044</v>
      </c>
      <c r="F1133" s="31">
        <v>530</v>
      </c>
      <c r="G1133" s="84"/>
      <c r="H1133" s="31"/>
      <c r="I1133" s="31" t="s">
        <v>575</v>
      </c>
      <c r="J1133" s="31"/>
      <c r="K1133" s="31">
        <v>106</v>
      </c>
    </row>
    <row r="1134" spans="1:11">
      <c r="A1134" s="31">
        <v>1133</v>
      </c>
      <c r="B1134" s="31" t="s">
        <v>1040</v>
      </c>
      <c r="C1134" s="31" t="s">
        <v>1041</v>
      </c>
      <c r="D1134" s="85" t="s">
        <v>1043</v>
      </c>
      <c r="E1134" s="85" t="s">
        <v>1044</v>
      </c>
      <c r="F1134" s="31">
        <v>400</v>
      </c>
      <c r="G1134" s="84"/>
      <c r="H1134" s="31"/>
      <c r="I1134" s="31" t="s">
        <v>575</v>
      </c>
      <c r="J1134" s="31"/>
      <c r="K1134" s="31">
        <v>106</v>
      </c>
    </row>
    <row r="1135" spans="1:11">
      <c r="A1135" s="31">
        <v>1134</v>
      </c>
      <c r="B1135" s="31" t="s">
        <v>1045</v>
      </c>
      <c r="C1135" s="31" t="s">
        <v>1046</v>
      </c>
      <c r="D1135" s="31" t="s">
        <v>574</v>
      </c>
      <c r="E1135" s="31"/>
      <c r="F1135" s="31">
        <v>506</v>
      </c>
      <c r="G1135" s="84"/>
      <c r="H1135" s="31"/>
      <c r="I1135" s="31" t="s">
        <v>575</v>
      </c>
      <c r="J1135" s="31"/>
      <c r="K1135" s="31">
        <v>51</v>
      </c>
    </row>
    <row r="1136" spans="1:11">
      <c r="A1136" s="31">
        <v>1135</v>
      </c>
      <c r="B1136" s="31" t="s">
        <v>1045</v>
      </c>
      <c r="C1136" s="31" t="s">
        <v>1046</v>
      </c>
      <c r="D1136" s="31" t="s">
        <v>576</v>
      </c>
      <c r="E1136" s="31" t="s">
        <v>578</v>
      </c>
      <c r="F1136" s="31">
        <v>569</v>
      </c>
      <c r="G1136" s="84"/>
      <c r="H1136" s="31"/>
      <c r="I1136" s="31" t="s">
        <v>575</v>
      </c>
      <c r="J1136" s="31"/>
      <c r="K1136" s="31">
        <v>51</v>
      </c>
    </row>
    <row r="1137" spans="1:11">
      <c r="A1137" s="31">
        <v>1136</v>
      </c>
      <c r="B1137" s="31" t="s">
        <v>1045</v>
      </c>
      <c r="C1137" s="31" t="s">
        <v>1046</v>
      </c>
      <c r="D1137" s="31" t="s">
        <v>576</v>
      </c>
      <c r="E1137" s="31" t="s">
        <v>578</v>
      </c>
      <c r="F1137" s="31">
        <v>505</v>
      </c>
      <c r="G1137" s="84"/>
      <c r="H1137" s="31"/>
      <c r="I1137" s="31" t="s">
        <v>575</v>
      </c>
      <c r="J1137" s="31"/>
      <c r="K1137" s="31">
        <v>51</v>
      </c>
    </row>
    <row r="1138" spans="1:11">
      <c r="A1138" s="31">
        <v>1137</v>
      </c>
      <c r="B1138" s="31" t="s">
        <v>1045</v>
      </c>
      <c r="C1138" s="31" t="s">
        <v>1046</v>
      </c>
      <c r="D1138" s="31" t="s">
        <v>576</v>
      </c>
      <c r="E1138" s="31" t="s">
        <v>578</v>
      </c>
      <c r="F1138" s="31">
        <v>442</v>
      </c>
      <c r="G1138" s="84"/>
      <c r="H1138" s="31"/>
      <c r="I1138" s="31" t="s">
        <v>575</v>
      </c>
      <c r="J1138" s="31"/>
      <c r="K1138" s="31">
        <v>51</v>
      </c>
    </row>
    <row r="1139" spans="1:11">
      <c r="A1139" s="31">
        <v>1138</v>
      </c>
      <c r="B1139" s="31" t="s">
        <v>1045</v>
      </c>
      <c r="C1139" s="31" t="s">
        <v>1046</v>
      </c>
      <c r="D1139" s="31" t="s">
        <v>576</v>
      </c>
      <c r="E1139" s="31" t="s">
        <v>578</v>
      </c>
      <c r="F1139" s="31">
        <v>366</v>
      </c>
      <c r="G1139" s="84"/>
      <c r="H1139" s="31"/>
      <c r="I1139" s="31" t="s">
        <v>575</v>
      </c>
      <c r="J1139" s="31"/>
      <c r="K1139" s="31">
        <v>51</v>
      </c>
    </row>
    <row r="1140" spans="1:11">
      <c r="A1140" s="31">
        <v>1139</v>
      </c>
      <c r="B1140" s="31" t="s">
        <v>1045</v>
      </c>
      <c r="C1140" s="31" t="s">
        <v>1046</v>
      </c>
      <c r="D1140" s="31" t="s">
        <v>576</v>
      </c>
      <c r="E1140" s="31" t="s">
        <v>584</v>
      </c>
      <c r="F1140" s="31">
        <v>569</v>
      </c>
      <c r="G1140" s="84"/>
      <c r="H1140" s="31"/>
      <c r="I1140" s="31" t="s">
        <v>575</v>
      </c>
      <c r="J1140" s="31"/>
      <c r="K1140" s="31">
        <v>51</v>
      </c>
    </row>
    <row r="1141" spans="1:11">
      <c r="A1141" s="31">
        <v>1140</v>
      </c>
      <c r="B1141" s="31" t="s">
        <v>1047</v>
      </c>
      <c r="C1141" s="31" t="s">
        <v>1048</v>
      </c>
      <c r="D1141" s="31" t="s">
        <v>574</v>
      </c>
      <c r="E1141" s="31"/>
      <c r="F1141" s="31">
        <v>500</v>
      </c>
      <c r="G1141" s="84"/>
      <c r="H1141" s="31"/>
      <c r="I1141" s="31" t="s">
        <v>575</v>
      </c>
      <c r="J1141" s="31"/>
      <c r="K1141" s="31">
        <v>52</v>
      </c>
    </row>
    <row r="1142" spans="1:11">
      <c r="A1142" s="31">
        <v>1141</v>
      </c>
      <c r="B1142" s="31" t="s">
        <v>1047</v>
      </c>
      <c r="C1142" s="31" t="s">
        <v>1048</v>
      </c>
      <c r="D1142" s="31" t="s">
        <v>576</v>
      </c>
      <c r="E1142" s="31" t="s">
        <v>578</v>
      </c>
      <c r="F1142" s="31">
        <v>475</v>
      </c>
      <c r="G1142" s="84"/>
      <c r="H1142" s="31"/>
      <c r="I1142" s="31" t="s">
        <v>575</v>
      </c>
      <c r="J1142" s="31"/>
      <c r="K1142" s="31">
        <v>52</v>
      </c>
    </row>
    <row r="1143" spans="1:11">
      <c r="A1143" s="31">
        <v>1142</v>
      </c>
      <c r="B1143" s="31" t="s">
        <v>1047</v>
      </c>
      <c r="C1143" s="31" t="s">
        <v>1048</v>
      </c>
      <c r="D1143" s="31" t="s">
        <v>576</v>
      </c>
      <c r="E1143" s="31" t="s">
        <v>578</v>
      </c>
      <c r="F1143" s="31">
        <v>566</v>
      </c>
      <c r="G1143" s="84"/>
      <c r="H1143" s="31"/>
      <c r="I1143" s="31" t="s">
        <v>575</v>
      </c>
      <c r="J1143" s="31"/>
      <c r="K1143" s="31">
        <v>52</v>
      </c>
    </row>
    <row r="1144" spans="1:11">
      <c r="A1144" s="31">
        <v>1143</v>
      </c>
      <c r="B1144" s="31" t="s">
        <v>1049</v>
      </c>
      <c r="C1144" s="31" t="s">
        <v>1050</v>
      </c>
      <c r="D1144" s="31" t="s">
        <v>574</v>
      </c>
      <c r="E1144" s="31"/>
      <c r="F1144" s="31">
        <v>503</v>
      </c>
      <c r="G1144" s="84"/>
      <c r="H1144" s="31"/>
      <c r="I1144" s="31" t="s">
        <v>575</v>
      </c>
      <c r="J1144" s="31"/>
      <c r="K1144" s="31">
        <v>52</v>
      </c>
    </row>
    <row r="1145" spans="1:11">
      <c r="A1145" s="31">
        <v>1144</v>
      </c>
      <c r="B1145" s="31" t="s">
        <v>1049</v>
      </c>
      <c r="C1145" s="31" t="s">
        <v>1050</v>
      </c>
      <c r="D1145" s="31" t="s">
        <v>576</v>
      </c>
      <c r="E1145" s="31" t="s">
        <v>578</v>
      </c>
      <c r="F1145" s="31">
        <v>475</v>
      </c>
      <c r="G1145" s="84"/>
      <c r="H1145" s="31"/>
      <c r="I1145" s="31" t="s">
        <v>575</v>
      </c>
      <c r="J1145" s="31"/>
      <c r="K1145" s="31">
        <v>52</v>
      </c>
    </row>
    <row r="1146" spans="1:11">
      <c r="A1146" s="31">
        <v>1145</v>
      </c>
      <c r="B1146" s="31" t="s">
        <v>1049</v>
      </c>
      <c r="C1146" s="31" t="s">
        <v>1050</v>
      </c>
      <c r="D1146" s="31" t="s">
        <v>576</v>
      </c>
      <c r="E1146" s="31" t="s">
        <v>578</v>
      </c>
      <c r="F1146" s="31">
        <v>557</v>
      </c>
      <c r="G1146" s="84"/>
      <c r="H1146" s="31"/>
      <c r="I1146" s="31" t="s">
        <v>575</v>
      </c>
      <c r="J1146" s="31"/>
      <c r="K1146" s="31">
        <v>52</v>
      </c>
    </row>
    <row r="1147" spans="1:11">
      <c r="A1147" s="31">
        <v>1146</v>
      </c>
      <c r="B1147" s="31" t="s">
        <v>1051</v>
      </c>
      <c r="C1147" s="31" t="s">
        <v>1052</v>
      </c>
      <c r="D1147" s="31" t="s">
        <v>574</v>
      </c>
      <c r="E1147" s="31"/>
      <c r="F1147" s="31">
        <v>497</v>
      </c>
      <c r="G1147" s="84"/>
      <c r="H1147" s="31"/>
      <c r="I1147" s="31" t="s">
        <v>575</v>
      </c>
      <c r="J1147" s="31"/>
      <c r="K1147" s="31">
        <v>52</v>
      </c>
    </row>
    <row r="1148" spans="1:11">
      <c r="A1148" s="31">
        <v>1147</v>
      </c>
      <c r="B1148" s="31" t="s">
        <v>1051</v>
      </c>
      <c r="C1148" s="31" t="s">
        <v>1052</v>
      </c>
      <c r="D1148" s="31" t="s">
        <v>574</v>
      </c>
      <c r="E1148" s="31"/>
      <c r="F1148" s="31">
        <v>498</v>
      </c>
      <c r="G1148" s="84"/>
      <c r="H1148" s="31"/>
      <c r="I1148" s="31" t="s">
        <v>1053</v>
      </c>
      <c r="J1148" s="31"/>
      <c r="K1148" s="31">
        <v>52</v>
      </c>
    </row>
    <row r="1149" spans="1:11">
      <c r="A1149" s="31">
        <v>1148</v>
      </c>
      <c r="B1149" s="31" t="s">
        <v>1051</v>
      </c>
      <c r="C1149" s="31" t="s">
        <v>1052</v>
      </c>
      <c r="D1149" s="31" t="s">
        <v>576</v>
      </c>
      <c r="E1149" s="31" t="s">
        <v>578</v>
      </c>
      <c r="F1149" s="31">
        <v>476</v>
      </c>
      <c r="G1149" s="84"/>
      <c r="H1149" s="31"/>
      <c r="I1149" s="31" t="s">
        <v>575</v>
      </c>
      <c r="J1149" s="31"/>
      <c r="K1149" s="31">
        <v>52</v>
      </c>
    </row>
    <row r="1150" spans="1:11">
      <c r="A1150" s="31">
        <v>1149</v>
      </c>
      <c r="B1150" s="31" t="s">
        <v>1051</v>
      </c>
      <c r="C1150" s="31" t="s">
        <v>1052</v>
      </c>
      <c r="D1150" s="31" t="s">
        <v>576</v>
      </c>
      <c r="E1150" s="31" t="s">
        <v>578</v>
      </c>
      <c r="F1150" s="31">
        <v>552</v>
      </c>
      <c r="G1150" s="84"/>
      <c r="H1150" s="31"/>
      <c r="I1150" s="31" t="s">
        <v>575</v>
      </c>
      <c r="J1150" s="31"/>
      <c r="K1150" s="31">
        <v>52</v>
      </c>
    </row>
    <row r="1151" spans="1:11">
      <c r="A1151" s="31">
        <v>1150</v>
      </c>
      <c r="B1151" s="31" t="s">
        <v>1054</v>
      </c>
      <c r="C1151" s="31" t="s">
        <v>1055</v>
      </c>
      <c r="D1151" s="31" t="s">
        <v>574</v>
      </c>
      <c r="E1151" s="31"/>
      <c r="F1151" s="31">
        <v>500</v>
      </c>
      <c r="G1151" s="84"/>
      <c r="H1151" s="31"/>
      <c r="I1151" s="31" t="s">
        <v>575</v>
      </c>
      <c r="J1151" s="31"/>
      <c r="K1151" s="31">
        <v>52</v>
      </c>
    </row>
    <row r="1152" spans="1:11">
      <c r="A1152" s="31">
        <v>1151</v>
      </c>
      <c r="B1152" s="31" t="s">
        <v>1054</v>
      </c>
      <c r="C1152" s="31" t="s">
        <v>1055</v>
      </c>
      <c r="D1152" s="31" t="s">
        <v>576</v>
      </c>
      <c r="E1152" s="31" t="s">
        <v>578</v>
      </c>
      <c r="F1152" s="31">
        <v>479</v>
      </c>
      <c r="G1152" s="84"/>
      <c r="H1152" s="31"/>
      <c r="I1152" s="31" t="s">
        <v>575</v>
      </c>
      <c r="J1152" s="31"/>
      <c r="K1152" s="31">
        <v>52</v>
      </c>
    </row>
    <row r="1153" spans="1:11">
      <c r="A1153" s="31">
        <v>1152</v>
      </c>
      <c r="B1153" s="31" t="s">
        <v>1054</v>
      </c>
      <c r="C1153" s="31" t="s">
        <v>1055</v>
      </c>
      <c r="D1153" s="31" t="s">
        <v>576</v>
      </c>
      <c r="E1153" s="31" t="s">
        <v>578</v>
      </c>
      <c r="F1153" s="31">
        <v>557</v>
      </c>
      <c r="G1153" s="84"/>
      <c r="H1153" s="31"/>
      <c r="I1153" s="31" t="s">
        <v>575</v>
      </c>
      <c r="J1153" s="31"/>
      <c r="K1153" s="31">
        <v>52</v>
      </c>
    </row>
    <row r="1154" spans="1:11">
      <c r="A1154" s="31">
        <v>1153</v>
      </c>
      <c r="B1154" s="31" t="s">
        <v>1056</v>
      </c>
      <c r="C1154" s="31" t="s">
        <v>875</v>
      </c>
      <c r="D1154" s="31" t="s">
        <v>574</v>
      </c>
      <c r="E1154" s="31"/>
      <c r="F1154" s="31">
        <v>500</v>
      </c>
      <c r="G1154" s="84"/>
      <c r="H1154" s="31"/>
      <c r="I1154" s="31" t="s">
        <v>575</v>
      </c>
      <c r="J1154" s="31"/>
      <c r="K1154" s="31">
        <v>52</v>
      </c>
    </row>
    <row r="1155" spans="1:11">
      <c r="A1155" s="31">
        <v>1154</v>
      </c>
      <c r="B1155" s="31" t="s">
        <v>1056</v>
      </c>
      <c r="C1155" s="31" t="s">
        <v>875</v>
      </c>
      <c r="D1155" s="31" t="s">
        <v>576</v>
      </c>
      <c r="E1155" s="31" t="s">
        <v>578</v>
      </c>
      <c r="F1155" s="31">
        <v>467</v>
      </c>
      <c r="G1155" s="84"/>
      <c r="H1155" s="31"/>
      <c r="I1155" s="31" t="s">
        <v>575</v>
      </c>
      <c r="J1155" s="31"/>
      <c r="K1155" s="31">
        <v>52</v>
      </c>
    </row>
    <row r="1156" spans="1:11">
      <c r="A1156" s="31">
        <v>1155</v>
      </c>
      <c r="B1156" s="31" t="s">
        <v>1056</v>
      </c>
      <c r="C1156" s="31" t="s">
        <v>875</v>
      </c>
      <c r="D1156" s="31" t="s">
        <v>576</v>
      </c>
      <c r="E1156" s="31" t="s">
        <v>578</v>
      </c>
      <c r="F1156" s="31">
        <v>556</v>
      </c>
      <c r="G1156" s="84"/>
      <c r="H1156" s="31"/>
      <c r="I1156" s="31" t="s">
        <v>575</v>
      </c>
      <c r="J1156" s="31"/>
      <c r="K1156" s="31">
        <v>52</v>
      </c>
    </row>
    <row r="1157" spans="1:11">
      <c r="A1157" s="31">
        <v>1156</v>
      </c>
      <c r="B1157" s="31" t="s">
        <v>1057</v>
      </c>
      <c r="C1157" s="31" t="s">
        <v>1058</v>
      </c>
      <c r="D1157" s="31" t="s">
        <v>574</v>
      </c>
      <c r="E1157" s="31"/>
      <c r="F1157" s="31">
        <v>502</v>
      </c>
      <c r="G1157" s="84"/>
      <c r="H1157" s="31"/>
      <c r="I1157" s="31" t="s">
        <v>575</v>
      </c>
      <c r="J1157" s="31"/>
      <c r="K1157" s="31">
        <v>52</v>
      </c>
    </row>
    <row r="1158" spans="1:11">
      <c r="A1158" s="31">
        <v>1157</v>
      </c>
      <c r="B1158" s="31" t="s">
        <v>1057</v>
      </c>
      <c r="C1158" s="31" t="s">
        <v>1058</v>
      </c>
      <c r="D1158" s="31" t="s">
        <v>576</v>
      </c>
      <c r="E1158" s="31" t="s">
        <v>578</v>
      </c>
      <c r="F1158" s="31">
        <v>450</v>
      </c>
      <c r="G1158" s="84"/>
      <c r="H1158" s="31"/>
      <c r="I1158" s="31" t="s">
        <v>575</v>
      </c>
      <c r="J1158" s="31"/>
      <c r="K1158" s="31">
        <v>52</v>
      </c>
    </row>
    <row r="1159" spans="1:11">
      <c r="A1159" s="31">
        <v>1158</v>
      </c>
      <c r="B1159" s="31" t="s">
        <v>1057</v>
      </c>
      <c r="C1159" s="31" t="s">
        <v>1058</v>
      </c>
      <c r="D1159" s="31" t="s">
        <v>576</v>
      </c>
      <c r="E1159" s="31" t="s">
        <v>578</v>
      </c>
      <c r="F1159" s="31">
        <v>552</v>
      </c>
      <c r="G1159" s="84"/>
      <c r="H1159" s="31"/>
      <c r="I1159" s="31" t="s">
        <v>575</v>
      </c>
      <c r="J1159" s="31"/>
      <c r="K1159" s="31">
        <v>52</v>
      </c>
    </row>
    <row r="1160" spans="1:11">
      <c r="A1160" s="31">
        <v>1159</v>
      </c>
      <c r="B1160" s="31" t="s">
        <v>1059</v>
      </c>
      <c r="C1160" s="31" t="s">
        <v>1060</v>
      </c>
      <c r="D1160" s="31" t="s">
        <v>574</v>
      </c>
      <c r="E1160" s="31"/>
      <c r="F1160" s="31">
        <v>498</v>
      </c>
      <c r="G1160" s="84"/>
      <c r="H1160" s="31"/>
      <c r="I1160" s="31" t="s">
        <v>575</v>
      </c>
      <c r="J1160" s="31"/>
      <c r="K1160" s="31">
        <v>52</v>
      </c>
    </row>
    <row r="1161" spans="1:11">
      <c r="A1161" s="31">
        <v>1160</v>
      </c>
      <c r="B1161" s="31" t="s">
        <v>1059</v>
      </c>
      <c r="C1161" s="31" t="s">
        <v>1060</v>
      </c>
      <c r="D1161" s="31" t="s">
        <v>574</v>
      </c>
      <c r="E1161" s="31"/>
      <c r="F1161" s="31">
        <v>492</v>
      </c>
      <c r="G1161" s="84"/>
      <c r="H1161" s="31"/>
      <c r="I1161" s="31" t="s">
        <v>1053</v>
      </c>
      <c r="J1161" s="31"/>
      <c r="K1161" s="31">
        <v>52</v>
      </c>
    </row>
    <row r="1162" spans="1:11">
      <c r="A1162" s="31">
        <v>1161</v>
      </c>
      <c r="B1162" s="31" t="s">
        <v>1059</v>
      </c>
      <c r="C1162" s="31" t="s">
        <v>1060</v>
      </c>
      <c r="D1162" s="31" t="s">
        <v>576</v>
      </c>
      <c r="E1162" s="31" t="s">
        <v>578</v>
      </c>
      <c r="F1162" s="31">
        <v>459</v>
      </c>
      <c r="G1162" s="84"/>
      <c r="H1162" s="31"/>
      <c r="I1162" s="31" t="s">
        <v>575</v>
      </c>
      <c r="J1162" s="31"/>
      <c r="K1162" s="31">
        <v>52</v>
      </c>
    </row>
    <row r="1163" spans="1:11">
      <c r="A1163" s="31">
        <v>1162</v>
      </c>
      <c r="B1163" s="31" t="s">
        <v>1059</v>
      </c>
      <c r="C1163" s="31" t="s">
        <v>1060</v>
      </c>
      <c r="D1163" s="31" t="s">
        <v>576</v>
      </c>
      <c r="E1163" s="31" t="s">
        <v>578</v>
      </c>
      <c r="F1163" s="31">
        <v>553</v>
      </c>
      <c r="G1163" s="84"/>
      <c r="H1163" s="31"/>
      <c r="I1163" s="31" t="s">
        <v>575</v>
      </c>
      <c r="J1163" s="31"/>
      <c r="K1163" s="31">
        <v>52</v>
      </c>
    </row>
    <row r="1164" spans="1:11">
      <c r="A1164" s="31">
        <v>1163</v>
      </c>
      <c r="B1164" s="31" t="s">
        <v>1059</v>
      </c>
      <c r="C1164" s="31" t="s">
        <v>1061</v>
      </c>
      <c r="D1164" s="31" t="s">
        <v>574</v>
      </c>
      <c r="E1164" s="31"/>
      <c r="F1164" s="31">
        <v>500</v>
      </c>
      <c r="G1164" s="84"/>
      <c r="H1164" s="31"/>
      <c r="I1164" s="31" t="s">
        <v>575</v>
      </c>
      <c r="J1164" s="31"/>
      <c r="K1164" s="31">
        <v>52</v>
      </c>
    </row>
    <row r="1165" spans="1:11">
      <c r="A1165" s="31">
        <v>1164</v>
      </c>
      <c r="B1165" s="31" t="s">
        <v>1059</v>
      </c>
      <c r="C1165" s="31" t="s">
        <v>1061</v>
      </c>
      <c r="D1165" s="31" t="s">
        <v>574</v>
      </c>
      <c r="E1165" s="31"/>
      <c r="F1165" s="31">
        <v>501</v>
      </c>
      <c r="G1165" s="84"/>
      <c r="H1165" s="31"/>
      <c r="I1165" s="31" t="s">
        <v>1053</v>
      </c>
      <c r="J1165" s="31"/>
      <c r="K1165" s="31">
        <v>52</v>
      </c>
    </row>
    <row r="1166" spans="1:11">
      <c r="A1166" s="31">
        <v>1165</v>
      </c>
      <c r="B1166" s="31" t="s">
        <v>1059</v>
      </c>
      <c r="C1166" s="31" t="s">
        <v>1061</v>
      </c>
      <c r="D1166" s="31" t="s">
        <v>576</v>
      </c>
      <c r="E1166" s="31" t="s">
        <v>578</v>
      </c>
      <c r="F1166" s="31">
        <v>460</v>
      </c>
      <c r="G1166" s="84"/>
      <c r="H1166" s="31"/>
      <c r="I1166" s="31" t="s">
        <v>575</v>
      </c>
      <c r="J1166" s="31"/>
      <c r="K1166" s="31">
        <v>52</v>
      </c>
    </row>
    <row r="1167" spans="1:11">
      <c r="A1167" s="31">
        <v>1166</v>
      </c>
      <c r="B1167" s="31" t="s">
        <v>1059</v>
      </c>
      <c r="C1167" s="31" t="s">
        <v>1061</v>
      </c>
      <c r="D1167" s="31" t="s">
        <v>576</v>
      </c>
      <c r="E1167" s="31" t="s">
        <v>578</v>
      </c>
      <c r="F1167" s="31">
        <v>557</v>
      </c>
      <c r="G1167" s="84"/>
      <c r="H1167" s="31"/>
      <c r="I1167" s="31" t="s">
        <v>575</v>
      </c>
      <c r="J1167" s="31"/>
      <c r="K1167" s="31">
        <v>52</v>
      </c>
    </row>
    <row r="1168" spans="1:11">
      <c r="A1168" s="31">
        <v>1167</v>
      </c>
      <c r="B1168" s="31" t="s">
        <v>1062</v>
      </c>
      <c r="C1168" s="31" t="s">
        <v>1063</v>
      </c>
      <c r="D1168" s="31" t="s">
        <v>574</v>
      </c>
      <c r="E1168" s="31"/>
      <c r="F1168" s="31">
        <v>504</v>
      </c>
      <c r="G1168" s="84"/>
      <c r="H1168" s="31"/>
      <c r="I1168" s="31" t="s">
        <v>575</v>
      </c>
      <c r="J1168" s="31"/>
      <c r="K1168" s="31">
        <v>52</v>
      </c>
    </row>
    <row r="1169" spans="1:11">
      <c r="A1169" s="31">
        <v>1168</v>
      </c>
      <c r="B1169" s="31" t="s">
        <v>1062</v>
      </c>
      <c r="C1169" s="31" t="s">
        <v>1063</v>
      </c>
      <c r="D1169" s="31" t="s">
        <v>574</v>
      </c>
      <c r="E1169" s="31"/>
      <c r="F1169" s="31">
        <v>504</v>
      </c>
      <c r="G1169" s="84"/>
      <c r="H1169" s="31"/>
      <c r="I1169" s="31" t="s">
        <v>1053</v>
      </c>
      <c r="J1169" s="31"/>
      <c r="K1169" s="31">
        <v>52</v>
      </c>
    </row>
    <row r="1170" spans="1:11">
      <c r="A1170" s="31">
        <v>1169</v>
      </c>
      <c r="B1170" s="31" t="s">
        <v>1062</v>
      </c>
      <c r="C1170" s="31" t="s">
        <v>1063</v>
      </c>
      <c r="D1170" s="31" t="s">
        <v>576</v>
      </c>
      <c r="E1170" s="31" t="s">
        <v>578</v>
      </c>
      <c r="F1170" s="31">
        <v>477</v>
      </c>
      <c r="G1170" s="84"/>
      <c r="H1170" s="31"/>
      <c r="I1170" s="31" t="s">
        <v>575</v>
      </c>
      <c r="J1170" s="31"/>
      <c r="K1170" s="31">
        <v>52</v>
      </c>
    </row>
    <row r="1171" spans="1:11">
      <c r="A1171" s="31">
        <v>1170</v>
      </c>
      <c r="B1171" s="31" t="s">
        <v>1062</v>
      </c>
      <c r="C1171" s="31" t="s">
        <v>1063</v>
      </c>
      <c r="D1171" s="31" t="s">
        <v>576</v>
      </c>
      <c r="E1171" s="31" t="s">
        <v>578</v>
      </c>
      <c r="F1171" s="31">
        <v>561</v>
      </c>
      <c r="G1171" s="84"/>
      <c r="H1171" s="31"/>
      <c r="I1171" s="31" t="s">
        <v>575</v>
      </c>
      <c r="J1171" s="31"/>
      <c r="K1171" s="31">
        <v>52</v>
      </c>
    </row>
    <row r="1172" spans="1:11">
      <c r="A1172" s="31">
        <v>1171</v>
      </c>
      <c r="B1172" s="31" t="s">
        <v>1064</v>
      </c>
      <c r="C1172" s="31" t="s">
        <v>1065</v>
      </c>
      <c r="D1172" s="31" t="s">
        <v>574</v>
      </c>
      <c r="E1172" s="31"/>
      <c r="F1172" s="31">
        <v>499</v>
      </c>
      <c r="G1172" s="84"/>
      <c r="H1172" s="31"/>
      <c r="I1172" s="31" t="s">
        <v>575</v>
      </c>
      <c r="J1172" s="31"/>
      <c r="K1172" s="31">
        <v>52</v>
      </c>
    </row>
    <row r="1173" spans="1:11">
      <c r="A1173" s="31">
        <v>1172</v>
      </c>
      <c r="B1173" s="31" t="s">
        <v>1064</v>
      </c>
      <c r="C1173" s="31" t="s">
        <v>1065</v>
      </c>
      <c r="D1173" s="31" t="s">
        <v>576</v>
      </c>
      <c r="E1173" s="31" t="s">
        <v>578</v>
      </c>
      <c r="F1173" s="31">
        <v>470</v>
      </c>
      <c r="G1173" s="84"/>
      <c r="H1173" s="31"/>
      <c r="I1173" s="31" t="s">
        <v>575</v>
      </c>
      <c r="J1173" s="31"/>
      <c r="K1173" s="31">
        <v>52</v>
      </c>
    </row>
    <row r="1174" spans="1:11">
      <c r="A1174" s="31">
        <v>1173</v>
      </c>
      <c r="B1174" s="31" t="s">
        <v>1064</v>
      </c>
      <c r="C1174" s="31" t="s">
        <v>1065</v>
      </c>
      <c r="D1174" s="31" t="s">
        <v>576</v>
      </c>
      <c r="E1174" s="31" t="s">
        <v>578</v>
      </c>
      <c r="F1174" s="31">
        <v>568</v>
      </c>
      <c r="G1174" s="84"/>
      <c r="H1174" s="31"/>
      <c r="I1174" s="31" t="s">
        <v>575</v>
      </c>
      <c r="J1174" s="31"/>
      <c r="K1174" s="31">
        <v>52</v>
      </c>
    </row>
    <row r="1175" spans="1:11">
      <c r="A1175" s="31">
        <v>1174</v>
      </c>
      <c r="B1175" s="31" t="s">
        <v>1066</v>
      </c>
      <c r="C1175" s="31" t="s">
        <v>1067</v>
      </c>
      <c r="D1175" s="31" t="s">
        <v>574</v>
      </c>
      <c r="E1175" s="31"/>
      <c r="F1175" s="31">
        <v>496</v>
      </c>
      <c r="G1175" s="84"/>
      <c r="H1175" s="31"/>
      <c r="I1175" s="31" t="s">
        <v>575</v>
      </c>
      <c r="J1175" s="31"/>
      <c r="K1175" s="31">
        <v>52</v>
      </c>
    </row>
    <row r="1176" spans="1:11">
      <c r="A1176" s="31">
        <v>1175</v>
      </c>
      <c r="B1176" s="31" t="s">
        <v>1066</v>
      </c>
      <c r="C1176" s="31" t="s">
        <v>1067</v>
      </c>
      <c r="D1176" s="31" t="s">
        <v>574</v>
      </c>
      <c r="E1176" s="31"/>
      <c r="F1176" s="31">
        <v>499</v>
      </c>
      <c r="G1176" s="84"/>
      <c r="H1176" s="31"/>
      <c r="I1176" s="31" t="s">
        <v>1053</v>
      </c>
      <c r="J1176" s="31"/>
      <c r="K1176" s="31">
        <v>52</v>
      </c>
    </row>
    <row r="1177" spans="1:11">
      <c r="A1177" s="31">
        <v>1176</v>
      </c>
      <c r="B1177" s="31" t="s">
        <v>1068</v>
      </c>
      <c r="C1177" s="31" t="s">
        <v>1069</v>
      </c>
      <c r="D1177" s="31" t="s">
        <v>574</v>
      </c>
      <c r="E1177" s="31"/>
      <c r="F1177" s="31">
        <v>500</v>
      </c>
      <c r="G1177" s="84"/>
      <c r="H1177" s="31"/>
      <c r="I1177" s="31" t="s">
        <v>575</v>
      </c>
      <c r="J1177" s="31"/>
      <c r="K1177" s="31">
        <v>52</v>
      </c>
    </row>
    <row r="1178" spans="1:11">
      <c r="A1178" s="31">
        <v>1177</v>
      </c>
      <c r="B1178" s="31" t="s">
        <v>1068</v>
      </c>
      <c r="C1178" s="31" t="s">
        <v>1069</v>
      </c>
      <c r="D1178" s="31" t="s">
        <v>576</v>
      </c>
      <c r="E1178" s="31" t="s">
        <v>578</v>
      </c>
      <c r="F1178" s="31">
        <v>470</v>
      </c>
      <c r="G1178" s="84"/>
      <c r="H1178" s="31"/>
      <c r="I1178" s="31" t="s">
        <v>575</v>
      </c>
      <c r="J1178" s="31"/>
      <c r="K1178" s="31">
        <v>52</v>
      </c>
    </row>
    <row r="1179" spans="1:11">
      <c r="A1179" s="31">
        <v>1178</v>
      </c>
      <c r="B1179" s="31" t="s">
        <v>1068</v>
      </c>
      <c r="C1179" s="31" t="s">
        <v>1069</v>
      </c>
      <c r="D1179" s="31" t="s">
        <v>576</v>
      </c>
      <c r="E1179" s="31" t="s">
        <v>578</v>
      </c>
      <c r="F1179" s="31">
        <v>551</v>
      </c>
      <c r="G1179" s="84"/>
      <c r="H1179" s="31"/>
      <c r="I1179" s="31" t="s">
        <v>575</v>
      </c>
      <c r="J1179" s="31"/>
      <c r="K1179" s="31">
        <v>52</v>
      </c>
    </row>
    <row r="1180" spans="1:11">
      <c r="A1180" s="31">
        <v>1179</v>
      </c>
      <c r="B1180" s="31" t="s">
        <v>1070</v>
      </c>
      <c r="C1180" s="31" t="s">
        <v>1071</v>
      </c>
      <c r="D1180" s="31" t="s">
        <v>574</v>
      </c>
      <c r="E1180" s="31"/>
      <c r="F1180" s="31">
        <v>500</v>
      </c>
      <c r="G1180" s="84"/>
      <c r="H1180" s="31"/>
      <c r="I1180" s="31" t="s">
        <v>575</v>
      </c>
      <c r="J1180" s="31"/>
      <c r="K1180" s="31">
        <v>52</v>
      </c>
    </row>
    <row r="1181" spans="1:11">
      <c r="A1181" s="31">
        <v>1180</v>
      </c>
      <c r="B1181" s="31" t="s">
        <v>1070</v>
      </c>
      <c r="C1181" s="31" t="s">
        <v>1071</v>
      </c>
      <c r="D1181" s="31" t="s">
        <v>576</v>
      </c>
      <c r="E1181" s="31" t="s">
        <v>578</v>
      </c>
      <c r="F1181" s="31">
        <v>475</v>
      </c>
      <c r="G1181" s="84"/>
      <c r="H1181" s="31"/>
      <c r="I1181" s="31" t="s">
        <v>575</v>
      </c>
      <c r="J1181" s="31"/>
      <c r="K1181" s="31">
        <v>52</v>
      </c>
    </row>
    <row r="1182" spans="1:11">
      <c r="A1182" s="31">
        <v>1181</v>
      </c>
      <c r="B1182" s="31" t="s">
        <v>1070</v>
      </c>
      <c r="C1182" s="31" t="s">
        <v>1071</v>
      </c>
      <c r="D1182" s="31" t="s">
        <v>576</v>
      </c>
      <c r="E1182" s="31" t="s">
        <v>578</v>
      </c>
      <c r="F1182" s="31">
        <v>555</v>
      </c>
      <c r="G1182" s="84"/>
      <c r="H1182" s="31"/>
      <c r="I1182" s="31" t="s">
        <v>575</v>
      </c>
      <c r="J1182" s="31"/>
      <c r="K1182" s="31">
        <v>52</v>
      </c>
    </row>
    <row r="1183" spans="1:11">
      <c r="A1183" s="31">
        <v>1182</v>
      </c>
      <c r="B1183" s="31" t="s">
        <v>1072</v>
      </c>
      <c r="C1183" s="31" t="s">
        <v>1073</v>
      </c>
      <c r="D1183" s="31" t="s">
        <v>574</v>
      </c>
      <c r="E1183" s="31"/>
      <c r="F1183" s="31">
        <v>498</v>
      </c>
      <c r="G1183" s="84"/>
      <c r="H1183" s="31"/>
      <c r="I1183" s="31" t="s">
        <v>575</v>
      </c>
      <c r="J1183" s="31"/>
      <c r="K1183" s="31">
        <v>52</v>
      </c>
    </row>
    <row r="1184" spans="1:11">
      <c r="A1184" s="31">
        <v>1183</v>
      </c>
      <c r="B1184" s="31" t="s">
        <v>1072</v>
      </c>
      <c r="C1184" s="31" t="s">
        <v>1073</v>
      </c>
      <c r="D1184" s="31" t="s">
        <v>576</v>
      </c>
      <c r="E1184" s="31" t="s">
        <v>578</v>
      </c>
      <c r="F1184" s="31">
        <v>481</v>
      </c>
      <c r="G1184" s="84"/>
      <c r="H1184" s="31"/>
      <c r="I1184" s="31" t="s">
        <v>575</v>
      </c>
      <c r="J1184" s="31"/>
      <c r="K1184" s="31">
        <v>52</v>
      </c>
    </row>
    <row r="1185" spans="1:11">
      <c r="A1185" s="31">
        <v>1184</v>
      </c>
      <c r="B1185" s="31" t="s">
        <v>1072</v>
      </c>
      <c r="C1185" s="31" t="s">
        <v>1073</v>
      </c>
      <c r="D1185" s="31" t="s">
        <v>576</v>
      </c>
      <c r="E1185" s="31" t="s">
        <v>578</v>
      </c>
      <c r="F1185" s="31">
        <v>557</v>
      </c>
      <c r="G1185" s="84"/>
      <c r="H1185" s="31"/>
      <c r="I1185" s="31" t="s">
        <v>575</v>
      </c>
      <c r="J1185" s="31"/>
      <c r="K1185" s="31">
        <v>52</v>
      </c>
    </row>
    <row r="1186" spans="1:11">
      <c r="A1186" s="31">
        <v>1185</v>
      </c>
      <c r="B1186" s="31" t="s">
        <v>1074</v>
      </c>
      <c r="C1186" s="31" t="s">
        <v>1075</v>
      </c>
      <c r="D1186" s="31" t="s">
        <v>574</v>
      </c>
      <c r="E1186" s="31"/>
      <c r="F1186" s="31">
        <v>499</v>
      </c>
      <c r="G1186" s="84"/>
      <c r="H1186" s="31"/>
      <c r="I1186" s="31" t="s">
        <v>575</v>
      </c>
      <c r="J1186" s="31"/>
      <c r="K1186" s="31">
        <v>52</v>
      </c>
    </row>
    <row r="1187" spans="1:11">
      <c r="A1187" s="31">
        <v>1186</v>
      </c>
      <c r="B1187" s="31" t="s">
        <v>1074</v>
      </c>
      <c r="C1187" s="31" t="s">
        <v>1075</v>
      </c>
      <c r="D1187" s="31" t="s">
        <v>576</v>
      </c>
      <c r="E1187" s="31" t="s">
        <v>578</v>
      </c>
      <c r="F1187" s="31">
        <v>475</v>
      </c>
      <c r="G1187" s="84"/>
      <c r="H1187" s="31"/>
      <c r="I1187" s="31" t="s">
        <v>575</v>
      </c>
      <c r="J1187" s="31"/>
      <c r="K1187" s="31">
        <v>52</v>
      </c>
    </row>
    <row r="1188" spans="1:11">
      <c r="A1188" s="31">
        <v>1187</v>
      </c>
      <c r="B1188" s="31" t="s">
        <v>1074</v>
      </c>
      <c r="C1188" s="31" t="s">
        <v>1075</v>
      </c>
      <c r="D1188" s="31" t="s">
        <v>576</v>
      </c>
      <c r="E1188" s="31" t="s">
        <v>578</v>
      </c>
      <c r="F1188" s="31">
        <v>562</v>
      </c>
      <c r="G1188" s="84"/>
      <c r="H1188" s="31"/>
      <c r="I1188" s="31" t="s">
        <v>575</v>
      </c>
      <c r="J1188" s="31"/>
      <c r="K1188" s="31">
        <v>52</v>
      </c>
    </row>
    <row r="1189" spans="1:11">
      <c r="A1189" s="31">
        <v>1188</v>
      </c>
      <c r="B1189" s="31" t="s">
        <v>1076</v>
      </c>
      <c r="C1189" s="31" t="s">
        <v>1077</v>
      </c>
      <c r="D1189" s="31" t="s">
        <v>574</v>
      </c>
      <c r="E1189" s="31"/>
      <c r="F1189" s="31">
        <v>507</v>
      </c>
      <c r="G1189" s="84"/>
      <c r="H1189" s="31"/>
      <c r="I1189" s="31" t="s">
        <v>575</v>
      </c>
      <c r="J1189" s="31"/>
      <c r="K1189" s="31">
        <v>52</v>
      </c>
    </row>
    <row r="1190" spans="1:11">
      <c r="A1190" s="31">
        <v>1189</v>
      </c>
      <c r="B1190" s="31" t="s">
        <v>1076</v>
      </c>
      <c r="C1190" s="31" t="s">
        <v>1077</v>
      </c>
      <c r="D1190" s="31" t="s">
        <v>576</v>
      </c>
      <c r="E1190" s="31" t="s">
        <v>578</v>
      </c>
      <c r="F1190" s="31">
        <v>534</v>
      </c>
      <c r="G1190" s="84"/>
      <c r="H1190" s="31"/>
      <c r="I1190" s="31" t="s">
        <v>575</v>
      </c>
      <c r="J1190" s="31"/>
      <c r="K1190" s="31">
        <v>52</v>
      </c>
    </row>
    <row r="1191" spans="1:11">
      <c r="A1191" s="31">
        <v>1190</v>
      </c>
      <c r="B1191" s="31" t="s">
        <v>1076</v>
      </c>
      <c r="C1191" s="31" t="s">
        <v>1078</v>
      </c>
      <c r="D1191" s="31" t="s">
        <v>574</v>
      </c>
      <c r="E1191" s="31"/>
      <c r="F1191" s="31">
        <v>504</v>
      </c>
      <c r="G1191" s="84"/>
      <c r="H1191" s="31"/>
      <c r="I1191" s="31" t="s">
        <v>575</v>
      </c>
      <c r="J1191" s="31"/>
      <c r="K1191" s="31">
        <v>52</v>
      </c>
    </row>
    <row r="1192" spans="1:11">
      <c r="A1192" s="31">
        <v>1191</v>
      </c>
      <c r="B1192" s="31" t="s">
        <v>1076</v>
      </c>
      <c r="C1192" s="31" t="s">
        <v>1079</v>
      </c>
      <c r="D1192" s="31" t="s">
        <v>574</v>
      </c>
      <c r="E1192" s="31"/>
      <c r="F1192" s="31">
        <v>518</v>
      </c>
      <c r="G1192" s="84"/>
      <c r="H1192" s="31"/>
      <c r="I1192" s="31" t="s">
        <v>575</v>
      </c>
      <c r="J1192" s="31"/>
      <c r="K1192" s="31">
        <v>52</v>
      </c>
    </row>
    <row r="1193" spans="1:11">
      <c r="A1193" s="31">
        <v>1192</v>
      </c>
      <c r="B1193" s="31" t="s">
        <v>1076</v>
      </c>
      <c r="C1193" s="31" t="s">
        <v>1079</v>
      </c>
      <c r="D1193" s="31" t="s">
        <v>576</v>
      </c>
      <c r="E1193" s="31" t="s">
        <v>578</v>
      </c>
      <c r="F1193" s="31">
        <v>554</v>
      </c>
      <c r="G1193" s="84"/>
      <c r="H1193" s="31"/>
      <c r="I1193" s="31" t="s">
        <v>575</v>
      </c>
      <c r="J1193" s="31"/>
      <c r="K1193" s="31">
        <v>52</v>
      </c>
    </row>
    <row r="1194" spans="1:11">
      <c r="A1194" s="31">
        <v>1193</v>
      </c>
      <c r="B1194" s="31" t="s">
        <v>1076</v>
      </c>
      <c r="C1194" s="31" t="s">
        <v>1080</v>
      </c>
      <c r="D1194" s="31" t="s">
        <v>574</v>
      </c>
      <c r="E1194" s="31"/>
      <c r="F1194" s="31">
        <v>506</v>
      </c>
      <c r="G1194" s="84"/>
      <c r="H1194" s="31"/>
      <c r="I1194" s="31" t="s">
        <v>575</v>
      </c>
      <c r="J1194" s="31"/>
      <c r="K1194" s="31">
        <v>52</v>
      </c>
    </row>
    <row r="1195" spans="1:11">
      <c r="A1195" s="31">
        <v>1194</v>
      </c>
      <c r="B1195" s="31" t="s">
        <v>1076</v>
      </c>
      <c r="C1195" s="31" t="s">
        <v>1080</v>
      </c>
      <c r="D1195" s="31" t="s">
        <v>576</v>
      </c>
      <c r="E1195" s="31" t="s">
        <v>578</v>
      </c>
      <c r="F1195" s="31">
        <v>532</v>
      </c>
      <c r="G1195" s="84"/>
      <c r="H1195" s="31"/>
      <c r="I1195" s="31" t="s">
        <v>575</v>
      </c>
      <c r="J1195" s="31"/>
      <c r="K1195" s="31">
        <v>52</v>
      </c>
    </row>
    <row r="1196" spans="1:11">
      <c r="A1196" s="31">
        <v>1195</v>
      </c>
      <c r="B1196" s="31" t="s">
        <v>1076</v>
      </c>
      <c r="C1196" s="31" t="s">
        <v>1081</v>
      </c>
      <c r="D1196" s="31" t="s">
        <v>574</v>
      </c>
      <c r="E1196" s="31"/>
      <c r="F1196" s="31">
        <v>505</v>
      </c>
      <c r="G1196" s="84"/>
      <c r="H1196" s="31"/>
      <c r="I1196" s="31" t="s">
        <v>575</v>
      </c>
      <c r="J1196" s="31"/>
      <c r="K1196" s="31">
        <v>52</v>
      </c>
    </row>
    <row r="1197" spans="1:11">
      <c r="A1197" s="31">
        <v>1196</v>
      </c>
      <c r="B1197" s="31" t="s">
        <v>1076</v>
      </c>
      <c r="C1197" s="31" t="s">
        <v>1081</v>
      </c>
      <c r="D1197" s="31" t="s">
        <v>574</v>
      </c>
      <c r="E1197" s="31"/>
      <c r="F1197" s="31">
        <v>507</v>
      </c>
      <c r="G1197" s="84"/>
      <c r="H1197" s="31"/>
      <c r="I1197" s="31" t="s">
        <v>1053</v>
      </c>
      <c r="J1197" s="31"/>
      <c r="K1197" s="31">
        <v>52</v>
      </c>
    </row>
    <row r="1198" spans="1:11">
      <c r="A1198" s="31">
        <v>1197</v>
      </c>
      <c r="B1198" s="31" t="s">
        <v>1076</v>
      </c>
      <c r="C1198" s="31" t="s">
        <v>1081</v>
      </c>
      <c r="D1198" s="31" t="s">
        <v>576</v>
      </c>
      <c r="E1198" s="31" t="s">
        <v>578</v>
      </c>
      <c r="F1198" s="31">
        <v>528</v>
      </c>
      <c r="G1198" s="84"/>
      <c r="H1198" s="31"/>
      <c r="I1198" s="31" t="s">
        <v>575</v>
      </c>
      <c r="J1198" s="31"/>
      <c r="K1198" s="31">
        <v>52</v>
      </c>
    </row>
    <row r="1199" spans="1:11">
      <c r="A1199" s="31">
        <v>1198</v>
      </c>
      <c r="B1199" s="31" t="s">
        <v>1076</v>
      </c>
      <c r="C1199" s="31" t="s">
        <v>899</v>
      </c>
      <c r="D1199" s="31" t="s">
        <v>574</v>
      </c>
      <c r="E1199" s="31"/>
      <c r="F1199" s="31">
        <v>502</v>
      </c>
      <c r="G1199" s="84"/>
      <c r="H1199" s="31"/>
      <c r="I1199" s="31" t="s">
        <v>575</v>
      </c>
      <c r="J1199" s="31"/>
      <c r="K1199" s="31">
        <v>52</v>
      </c>
    </row>
    <row r="1200" spans="1:11">
      <c r="A1200" s="31">
        <v>1199</v>
      </c>
      <c r="B1200" s="31" t="s">
        <v>1082</v>
      </c>
      <c r="C1200" s="31" t="s">
        <v>1083</v>
      </c>
      <c r="D1200" s="31" t="s">
        <v>574</v>
      </c>
      <c r="E1200" s="31"/>
      <c r="F1200" s="31">
        <v>508</v>
      </c>
      <c r="G1200" s="84"/>
      <c r="H1200" s="31"/>
      <c r="I1200" s="31" t="s">
        <v>575</v>
      </c>
      <c r="J1200" s="31"/>
      <c r="K1200" s="31">
        <v>52</v>
      </c>
    </row>
    <row r="1201" spans="1:11">
      <c r="A1201" s="31">
        <v>1200</v>
      </c>
      <c r="B1201" s="31" t="s">
        <v>1082</v>
      </c>
      <c r="C1201" s="31" t="s">
        <v>1083</v>
      </c>
      <c r="D1201" s="31" t="s">
        <v>576</v>
      </c>
      <c r="E1201" s="31" t="s">
        <v>578</v>
      </c>
      <c r="F1201" s="31">
        <v>533</v>
      </c>
      <c r="G1201" s="84"/>
      <c r="H1201" s="31"/>
      <c r="I1201" s="31" t="s">
        <v>575</v>
      </c>
      <c r="J1201" s="31"/>
      <c r="K1201" s="31">
        <v>52</v>
      </c>
    </row>
    <row r="1202" spans="1:11">
      <c r="A1202" s="31">
        <v>1201</v>
      </c>
      <c r="B1202" s="31" t="s">
        <v>1084</v>
      </c>
      <c r="C1202" s="31" t="s">
        <v>1085</v>
      </c>
      <c r="D1202" s="31" t="s">
        <v>574</v>
      </c>
      <c r="E1202" s="31"/>
      <c r="F1202" s="31">
        <v>500</v>
      </c>
      <c r="G1202" s="84"/>
      <c r="H1202" s="31"/>
      <c r="I1202" s="31" t="s">
        <v>575</v>
      </c>
      <c r="J1202" s="31"/>
      <c r="K1202" s="31">
        <v>52</v>
      </c>
    </row>
    <row r="1203" spans="1:11">
      <c r="A1203" s="31">
        <v>1202</v>
      </c>
      <c r="B1203" s="31" t="s">
        <v>1084</v>
      </c>
      <c r="C1203" s="31" t="s">
        <v>1085</v>
      </c>
      <c r="D1203" s="31" t="s">
        <v>576</v>
      </c>
      <c r="E1203" s="31" t="s">
        <v>578</v>
      </c>
      <c r="F1203" s="31">
        <v>532</v>
      </c>
      <c r="G1203" s="84"/>
      <c r="H1203" s="31"/>
      <c r="I1203" s="31" t="s">
        <v>575</v>
      </c>
      <c r="J1203" s="31"/>
      <c r="K1203" s="31">
        <v>52</v>
      </c>
    </row>
    <row r="1204" spans="1:11">
      <c r="A1204" s="31">
        <v>1203</v>
      </c>
      <c r="B1204" s="31" t="s">
        <v>1086</v>
      </c>
      <c r="C1204" s="31" t="s">
        <v>1031</v>
      </c>
      <c r="D1204" s="31" t="s">
        <v>574</v>
      </c>
      <c r="E1204" s="31"/>
      <c r="F1204" s="31">
        <v>484</v>
      </c>
      <c r="G1204" s="84"/>
      <c r="H1204" s="31"/>
      <c r="I1204" s="31" t="s">
        <v>575</v>
      </c>
      <c r="J1204" s="31"/>
      <c r="K1204" s="31">
        <v>52</v>
      </c>
    </row>
    <row r="1205" spans="1:11">
      <c r="A1205" s="31">
        <v>1204</v>
      </c>
      <c r="B1205" s="31" t="s">
        <v>1086</v>
      </c>
      <c r="C1205" s="31" t="s">
        <v>1031</v>
      </c>
      <c r="D1205" s="31" t="s">
        <v>576</v>
      </c>
      <c r="E1205" s="31" t="s">
        <v>578</v>
      </c>
      <c r="F1205" s="31">
        <v>553</v>
      </c>
      <c r="G1205" s="84"/>
      <c r="H1205" s="31"/>
      <c r="I1205" s="31" t="s">
        <v>575</v>
      </c>
      <c r="J1205" s="31"/>
      <c r="K1205" s="31">
        <v>52</v>
      </c>
    </row>
    <row r="1206" spans="1:11">
      <c r="A1206" s="31">
        <v>1205</v>
      </c>
      <c r="B1206" s="31" t="s">
        <v>1086</v>
      </c>
      <c r="C1206" s="31" t="s">
        <v>1087</v>
      </c>
      <c r="D1206" s="31" t="s">
        <v>574</v>
      </c>
      <c r="E1206" s="31"/>
      <c r="F1206" s="31">
        <v>498</v>
      </c>
      <c r="G1206" s="84"/>
      <c r="H1206" s="31"/>
      <c r="I1206" s="31" t="s">
        <v>575</v>
      </c>
      <c r="J1206" s="31"/>
      <c r="K1206" s="31">
        <v>52</v>
      </c>
    </row>
    <row r="1207" spans="1:11">
      <c r="A1207" s="31">
        <v>1206</v>
      </c>
      <c r="B1207" s="31" t="s">
        <v>1086</v>
      </c>
      <c r="C1207" s="31" t="s">
        <v>1087</v>
      </c>
      <c r="D1207" s="31" t="s">
        <v>576</v>
      </c>
      <c r="E1207" s="31" t="s">
        <v>578</v>
      </c>
      <c r="F1207" s="31">
        <v>561</v>
      </c>
      <c r="G1207" s="84"/>
      <c r="H1207" s="31"/>
      <c r="I1207" s="31" t="s">
        <v>575</v>
      </c>
      <c r="J1207" s="31"/>
      <c r="K1207" s="31">
        <v>52</v>
      </c>
    </row>
    <row r="1208" spans="1:11">
      <c r="A1208" s="31">
        <v>1207</v>
      </c>
      <c r="B1208" s="31" t="s">
        <v>903</v>
      </c>
      <c r="C1208" s="31" t="s">
        <v>1088</v>
      </c>
      <c r="D1208" s="31" t="s">
        <v>576</v>
      </c>
      <c r="E1208" s="31" t="s">
        <v>578</v>
      </c>
      <c r="F1208" s="31">
        <v>386</v>
      </c>
      <c r="G1208" s="84"/>
      <c r="H1208" s="31"/>
      <c r="I1208" s="31" t="s">
        <v>1089</v>
      </c>
      <c r="J1208" s="31"/>
      <c r="K1208" s="31">
        <v>53</v>
      </c>
    </row>
    <row r="1209" spans="1:11">
      <c r="A1209" s="31">
        <v>1208</v>
      </c>
      <c r="B1209" s="31" t="s">
        <v>903</v>
      </c>
      <c r="C1209" s="31" t="s">
        <v>1088</v>
      </c>
      <c r="D1209" s="31" t="s">
        <v>576</v>
      </c>
      <c r="E1209" s="31" t="s">
        <v>584</v>
      </c>
      <c r="F1209" s="31">
        <v>498</v>
      </c>
      <c r="G1209" s="84"/>
      <c r="H1209" s="31"/>
      <c r="I1209" s="31" t="s">
        <v>1089</v>
      </c>
      <c r="J1209" s="31"/>
      <c r="K1209" s="31">
        <v>53</v>
      </c>
    </row>
    <row r="1210" spans="1:11">
      <c r="A1210" s="31">
        <v>1209</v>
      </c>
      <c r="B1210" s="31" t="s">
        <v>903</v>
      </c>
      <c r="C1210" s="31" t="s">
        <v>1088</v>
      </c>
      <c r="D1210" s="31" t="s">
        <v>576</v>
      </c>
      <c r="E1210" s="31" t="s">
        <v>584</v>
      </c>
      <c r="F1210" s="31">
        <v>563</v>
      </c>
      <c r="G1210" s="84"/>
      <c r="H1210" s="31"/>
      <c r="I1210" s="31" t="s">
        <v>1089</v>
      </c>
      <c r="J1210" s="31"/>
      <c r="K1210" s="31">
        <v>53</v>
      </c>
    </row>
    <row r="1211" spans="1:11">
      <c r="A1211" s="31">
        <v>1210</v>
      </c>
      <c r="B1211" s="31" t="s">
        <v>1090</v>
      </c>
      <c r="C1211" s="31" t="s">
        <v>1091</v>
      </c>
      <c r="D1211" s="31" t="s">
        <v>576</v>
      </c>
      <c r="E1211" s="31" t="s">
        <v>578</v>
      </c>
      <c r="F1211" s="31">
        <v>569</v>
      </c>
      <c r="G1211" s="84"/>
      <c r="H1211" s="31"/>
      <c r="I1211" s="31" t="s">
        <v>575</v>
      </c>
      <c r="J1211" s="31"/>
      <c r="K1211" s="31">
        <v>55</v>
      </c>
    </row>
    <row r="1212" spans="1:11">
      <c r="A1212" s="31">
        <v>1211</v>
      </c>
      <c r="B1212" s="31" t="s">
        <v>1090</v>
      </c>
      <c r="C1212" s="31" t="s">
        <v>1091</v>
      </c>
      <c r="D1212" s="31" t="s">
        <v>576</v>
      </c>
      <c r="E1212" s="31" t="s">
        <v>578</v>
      </c>
      <c r="F1212" s="31">
        <v>491</v>
      </c>
      <c r="G1212" s="84"/>
      <c r="H1212" s="31"/>
      <c r="I1212" s="31" t="s">
        <v>575</v>
      </c>
      <c r="J1212" s="31"/>
      <c r="K1212" s="31">
        <v>55</v>
      </c>
    </row>
    <row r="1213" spans="1:11">
      <c r="A1213" s="31">
        <v>1212</v>
      </c>
      <c r="B1213" s="31" t="s">
        <v>1090</v>
      </c>
      <c r="C1213" s="31" t="s">
        <v>1091</v>
      </c>
      <c r="D1213" s="31" t="s">
        <v>576</v>
      </c>
      <c r="E1213" s="31" t="s">
        <v>578</v>
      </c>
      <c r="F1213" s="31">
        <v>436</v>
      </c>
      <c r="G1213" s="84"/>
      <c r="H1213" s="31"/>
      <c r="I1213" s="31" t="s">
        <v>575</v>
      </c>
      <c r="J1213" s="31"/>
      <c r="K1213" s="31">
        <v>55</v>
      </c>
    </row>
    <row r="1214" spans="1:11">
      <c r="A1214" s="31">
        <v>1213</v>
      </c>
      <c r="B1214" s="31" t="s">
        <v>1090</v>
      </c>
      <c r="C1214" s="31" t="s">
        <v>1091</v>
      </c>
      <c r="D1214" s="31" t="s">
        <v>576</v>
      </c>
      <c r="E1214" s="31" t="s">
        <v>578</v>
      </c>
      <c r="F1214" s="31">
        <v>507</v>
      </c>
      <c r="G1214" s="84"/>
      <c r="H1214" s="31"/>
      <c r="I1214" s="31" t="s">
        <v>575</v>
      </c>
      <c r="J1214" s="31"/>
      <c r="K1214" s="31">
        <v>55</v>
      </c>
    </row>
    <row r="1215" spans="1:11">
      <c r="A1215" s="31">
        <v>1214</v>
      </c>
      <c r="B1215" s="31" t="s">
        <v>1090</v>
      </c>
      <c r="C1215" s="31" t="s">
        <v>1087</v>
      </c>
      <c r="D1215" s="31" t="s">
        <v>576</v>
      </c>
      <c r="E1215" s="31" t="s">
        <v>578</v>
      </c>
      <c r="F1215" s="31">
        <v>440</v>
      </c>
      <c r="G1215" s="84"/>
      <c r="H1215" s="31"/>
      <c r="I1215" s="31" t="s">
        <v>575</v>
      </c>
      <c r="J1215" s="31"/>
      <c r="K1215" s="31">
        <v>55</v>
      </c>
    </row>
    <row r="1216" spans="1:11">
      <c r="A1216" s="31">
        <v>1215</v>
      </c>
      <c r="B1216" s="31" t="s">
        <v>1090</v>
      </c>
      <c r="C1216" s="31" t="s">
        <v>1087</v>
      </c>
      <c r="D1216" s="31" t="s">
        <v>576</v>
      </c>
      <c r="E1216" s="31" t="s">
        <v>578</v>
      </c>
      <c r="F1216" s="31">
        <v>493</v>
      </c>
      <c r="G1216" s="84"/>
      <c r="H1216" s="31"/>
      <c r="I1216" s="31" t="s">
        <v>575</v>
      </c>
      <c r="J1216" s="31"/>
      <c r="K1216" s="31">
        <v>55</v>
      </c>
    </row>
    <row r="1217" spans="1:12">
      <c r="A1217" s="31">
        <v>1216</v>
      </c>
      <c r="B1217" s="31" t="s">
        <v>1090</v>
      </c>
      <c r="C1217" s="31" t="s">
        <v>1087</v>
      </c>
      <c r="D1217" s="31" t="s">
        <v>576</v>
      </c>
      <c r="E1217" s="31" t="s">
        <v>578</v>
      </c>
      <c r="F1217" s="31">
        <v>571</v>
      </c>
      <c r="G1217" s="84"/>
      <c r="H1217" s="31"/>
      <c r="I1217" s="31" t="s">
        <v>575</v>
      </c>
      <c r="J1217" s="31"/>
      <c r="K1217" s="31">
        <v>55</v>
      </c>
    </row>
    <row r="1218" spans="1:12">
      <c r="A1218" s="31">
        <v>1217</v>
      </c>
      <c r="B1218" s="31" t="s">
        <v>1092</v>
      </c>
      <c r="C1218" s="31" t="s">
        <v>1093</v>
      </c>
      <c r="D1218" s="31" t="s">
        <v>576</v>
      </c>
      <c r="E1218" s="31" t="s">
        <v>578</v>
      </c>
      <c r="F1218" s="31">
        <v>530</v>
      </c>
      <c r="G1218" s="84"/>
      <c r="H1218" s="31"/>
      <c r="I1218" s="31" t="s">
        <v>575</v>
      </c>
      <c r="J1218" s="31"/>
      <c r="K1218" s="31">
        <v>56</v>
      </c>
    </row>
    <row r="1219" spans="1:12">
      <c r="A1219" s="31">
        <v>1218</v>
      </c>
      <c r="B1219" s="31" t="s">
        <v>1092</v>
      </c>
      <c r="C1219" s="31" t="s">
        <v>1093</v>
      </c>
      <c r="D1219" s="31" t="s">
        <v>576</v>
      </c>
      <c r="E1219" s="31" t="s">
        <v>578</v>
      </c>
      <c r="F1219" s="31">
        <v>558</v>
      </c>
      <c r="G1219" s="84"/>
      <c r="H1219" s="31"/>
      <c r="I1219" s="31" t="s">
        <v>575</v>
      </c>
      <c r="J1219" s="31"/>
      <c r="K1219" s="31">
        <v>56</v>
      </c>
    </row>
    <row r="1220" spans="1:12">
      <c r="A1220" s="31">
        <v>1219</v>
      </c>
      <c r="B1220" s="31" t="s">
        <v>1092</v>
      </c>
      <c r="C1220" s="31" t="s">
        <v>1093</v>
      </c>
      <c r="D1220" s="31" t="s">
        <v>574</v>
      </c>
      <c r="E1220" s="31"/>
      <c r="F1220" s="31">
        <v>500</v>
      </c>
      <c r="G1220" s="84"/>
      <c r="H1220" s="31"/>
      <c r="I1220" s="31" t="s">
        <v>575</v>
      </c>
      <c r="J1220" s="31"/>
      <c r="K1220" s="31">
        <v>56</v>
      </c>
    </row>
    <row r="1221" spans="1:12">
      <c r="A1221" s="31">
        <v>1220</v>
      </c>
      <c r="B1221" s="31" t="s">
        <v>903</v>
      </c>
      <c r="C1221" s="31" t="s">
        <v>905</v>
      </c>
      <c r="D1221" s="31" t="s">
        <v>576</v>
      </c>
      <c r="E1221" s="31" t="s">
        <v>578</v>
      </c>
      <c r="F1221" s="31">
        <v>380</v>
      </c>
      <c r="G1221" s="84"/>
      <c r="H1221" s="31"/>
      <c r="I1221" s="31" t="s">
        <v>1094</v>
      </c>
      <c r="J1221" s="31"/>
      <c r="K1221" s="85">
        <v>57</v>
      </c>
      <c r="L1221" s="2" t="s">
        <v>1095</v>
      </c>
    </row>
    <row r="1222" spans="1:12">
      <c r="A1222" s="31">
        <v>1221</v>
      </c>
      <c r="B1222" s="31" t="s">
        <v>903</v>
      </c>
      <c r="C1222" s="31" t="s">
        <v>905</v>
      </c>
      <c r="D1222" s="31" t="s">
        <v>576</v>
      </c>
      <c r="E1222" s="31" t="s">
        <v>578</v>
      </c>
      <c r="F1222" s="31">
        <v>455</v>
      </c>
      <c r="G1222" s="84"/>
      <c r="H1222" s="31"/>
      <c r="I1222" s="31" t="s">
        <v>1094</v>
      </c>
      <c r="J1222" s="31"/>
      <c r="K1222" s="85">
        <v>57</v>
      </c>
      <c r="L1222" s="2" t="s">
        <v>1096</v>
      </c>
    </row>
    <row r="1223" spans="1:12">
      <c r="A1223" s="31">
        <v>1222</v>
      </c>
      <c r="B1223" s="31" t="s">
        <v>903</v>
      </c>
      <c r="C1223" s="31" t="s">
        <v>905</v>
      </c>
      <c r="D1223" s="31" t="s">
        <v>576</v>
      </c>
      <c r="E1223" s="31" t="s">
        <v>578</v>
      </c>
      <c r="F1223" s="31">
        <v>405</v>
      </c>
      <c r="G1223" s="84"/>
      <c r="H1223" s="31"/>
      <c r="I1223" s="31" t="s">
        <v>1094</v>
      </c>
      <c r="J1223" s="31"/>
      <c r="K1223" s="85">
        <v>57</v>
      </c>
      <c r="L1223" s="2" t="s">
        <v>1095</v>
      </c>
    </row>
    <row r="1224" spans="1:12">
      <c r="A1224" s="31">
        <v>1223</v>
      </c>
      <c r="B1224" s="31" t="s">
        <v>903</v>
      </c>
      <c r="C1224" s="31" t="s">
        <v>1088</v>
      </c>
      <c r="D1224" s="31" t="s">
        <v>576</v>
      </c>
      <c r="E1224" s="31" t="s">
        <v>578</v>
      </c>
      <c r="F1224" s="31">
        <v>434</v>
      </c>
      <c r="G1224" s="84"/>
      <c r="H1224" s="31"/>
      <c r="I1224" s="31" t="s">
        <v>1097</v>
      </c>
      <c r="J1224" s="31"/>
      <c r="K1224" s="31">
        <v>58</v>
      </c>
    </row>
    <row r="1225" spans="1:12">
      <c r="A1225" s="31">
        <v>1224</v>
      </c>
      <c r="B1225" s="31" t="s">
        <v>903</v>
      </c>
      <c r="C1225" s="31" t="s">
        <v>1088</v>
      </c>
      <c r="D1225" s="31" t="s">
        <v>576</v>
      </c>
      <c r="E1225" s="31" t="s">
        <v>584</v>
      </c>
      <c r="F1225" s="31">
        <v>521</v>
      </c>
      <c r="G1225" s="84"/>
      <c r="H1225" s="31"/>
      <c r="I1225" s="39" t="s">
        <v>1097</v>
      </c>
      <c r="J1225" s="39"/>
      <c r="K1225" s="31">
        <v>58</v>
      </c>
    </row>
    <row r="1226" spans="1:12">
      <c r="A1226" s="31">
        <v>1225</v>
      </c>
      <c r="B1226" s="31" t="s">
        <v>903</v>
      </c>
      <c r="C1226" s="31" t="s">
        <v>1088</v>
      </c>
      <c r="D1226" s="31" t="s">
        <v>576</v>
      </c>
      <c r="E1226" s="31" t="s">
        <v>584</v>
      </c>
      <c r="F1226" s="31">
        <v>564</v>
      </c>
      <c r="G1226" s="84"/>
      <c r="H1226" s="31"/>
      <c r="I1226" s="39" t="s">
        <v>1097</v>
      </c>
      <c r="J1226" s="39"/>
      <c r="K1226" s="31">
        <v>58</v>
      </c>
    </row>
    <row r="1227" spans="1:12">
      <c r="A1227" s="31">
        <v>1226</v>
      </c>
      <c r="B1227" s="31" t="s">
        <v>903</v>
      </c>
      <c r="C1227" s="31" t="s">
        <v>1088</v>
      </c>
      <c r="D1227" s="31" t="s">
        <v>574</v>
      </c>
      <c r="E1227" s="31"/>
      <c r="F1227" s="31">
        <v>509</v>
      </c>
      <c r="G1227" s="84"/>
      <c r="H1227" s="31"/>
      <c r="I1227" s="39" t="s">
        <v>1097</v>
      </c>
      <c r="J1227" s="39"/>
      <c r="K1227" s="31">
        <v>58</v>
      </c>
    </row>
    <row r="1228" spans="1:12">
      <c r="A1228" s="31">
        <v>1227</v>
      </c>
      <c r="B1228" s="31" t="s">
        <v>903</v>
      </c>
      <c r="C1228" s="31" t="s">
        <v>1088</v>
      </c>
      <c r="D1228" s="31" t="s">
        <v>576</v>
      </c>
      <c r="E1228" s="31" t="s">
        <v>578</v>
      </c>
      <c r="F1228" s="31">
        <v>382</v>
      </c>
      <c r="G1228" s="84"/>
      <c r="H1228" s="31"/>
      <c r="I1228" s="31" t="s">
        <v>1089</v>
      </c>
      <c r="J1228" s="31"/>
      <c r="K1228" s="31">
        <v>58</v>
      </c>
    </row>
    <row r="1229" spans="1:12">
      <c r="A1229" s="31">
        <v>1228</v>
      </c>
      <c r="B1229" s="31" t="s">
        <v>903</v>
      </c>
      <c r="C1229" s="31" t="s">
        <v>1088</v>
      </c>
      <c r="D1229" s="31" t="s">
        <v>576</v>
      </c>
      <c r="E1229" s="31" t="s">
        <v>584</v>
      </c>
      <c r="F1229" s="31">
        <v>500</v>
      </c>
      <c r="G1229" s="84"/>
      <c r="H1229" s="31"/>
      <c r="I1229" s="39" t="s">
        <v>1089</v>
      </c>
      <c r="J1229" s="39"/>
      <c r="K1229" s="31">
        <v>58</v>
      </c>
    </row>
    <row r="1230" spans="1:12">
      <c r="A1230" s="31">
        <v>1229</v>
      </c>
      <c r="B1230" s="31" t="s">
        <v>903</v>
      </c>
      <c r="C1230" s="31" t="s">
        <v>1088</v>
      </c>
      <c r="D1230" s="31" t="s">
        <v>576</v>
      </c>
      <c r="E1230" s="31" t="s">
        <v>584</v>
      </c>
      <c r="F1230" s="31">
        <v>563</v>
      </c>
      <c r="G1230" s="84"/>
      <c r="H1230" s="31"/>
      <c r="I1230" s="39" t="s">
        <v>1089</v>
      </c>
      <c r="J1230" s="39"/>
      <c r="K1230" s="31">
        <v>58</v>
      </c>
    </row>
    <row r="1231" spans="1:12">
      <c r="A1231" s="31">
        <v>1230</v>
      </c>
      <c r="B1231" s="31" t="s">
        <v>903</v>
      </c>
      <c r="C1231" s="31" t="s">
        <v>1088</v>
      </c>
      <c r="D1231" s="31" t="s">
        <v>574</v>
      </c>
      <c r="E1231" s="31"/>
      <c r="F1231" s="31">
        <v>508</v>
      </c>
      <c r="G1231" s="84"/>
      <c r="H1231" s="31"/>
      <c r="I1231" s="39" t="s">
        <v>1089</v>
      </c>
      <c r="J1231" s="39"/>
      <c r="K1231" s="31">
        <v>58</v>
      </c>
    </row>
    <row r="1232" spans="1:12">
      <c r="A1232" s="31">
        <v>1231</v>
      </c>
      <c r="B1232" s="31" t="s">
        <v>1098</v>
      </c>
      <c r="C1232" s="31" t="s">
        <v>1099</v>
      </c>
      <c r="D1232" s="31" t="s">
        <v>576</v>
      </c>
      <c r="E1232" s="31" t="s">
        <v>578</v>
      </c>
      <c r="F1232" s="31">
        <v>361</v>
      </c>
      <c r="G1232" s="84"/>
      <c r="H1232" s="31"/>
      <c r="I1232" s="31" t="s">
        <v>1094</v>
      </c>
      <c r="J1232" s="31"/>
      <c r="K1232" s="31">
        <v>58</v>
      </c>
    </row>
    <row r="1233" spans="1:12">
      <c r="A1233" s="31">
        <v>1232</v>
      </c>
      <c r="B1233" s="31" t="s">
        <v>1098</v>
      </c>
      <c r="C1233" s="31" t="s">
        <v>1099</v>
      </c>
      <c r="D1233" s="31" t="s">
        <v>576</v>
      </c>
      <c r="E1233" s="31" t="s">
        <v>578</v>
      </c>
      <c r="F1233" s="31">
        <v>417</v>
      </c>
      <c r="G1233" s="84"/>
      <c r="H1233" s="31"/>
      <c r="I1233" s="31" t="s">
        <v>1094</v>
      </c>
      <c r="J1233" s="31"/>
      <c r="K1233" s="31">
        <v>58</v>
      </c>
    </row>
    <row r="1234" spans="1:12">
      <c r="A1234" s="31">
        <v>1233</v>
      </c>
      <c r="B1234" s="31" t="s">
        <v>1098</v>
      </c>
      <c r="C1234" s="31" t="s">
        <v>1099</v>
      </c>
      <c r="D1234" s="31" t="s">
        <v>576</v>
      </c>
      <c r="E1234" s="31" t="s">
        <v>584</v>
      </c>
      <c r="F1234" s="31">
        <v>483</v>
      </c>
      <c r="G1234" s="84"/>
      <c r="H1234" s="31"/>
      <c r="I1234" s="31" t="s">
        <v>1094</v>
      </c>
      <c r="J1234" s="31"/>
      <c r="K1234" s="31">
        <v>58</v>
      </c>
    </row>
    <row r="1235" spans="1:12">
      <c r="A1235" s="31">
        <v>1234</v>
      </c>
      <c r="B1235" s="31" t="s">
        <v>1098</v>
      </c>
      <c r="C1235" s="31" t="s">
        <v>1099</v>
      </c>
      <c r="D1235" s="31" t="s">
        <v>576</v>
      </c>
      <c r="E1235" s="31" t="s">
        <v>584</v>
      </c>
      <c r="F1235" s="31">
        <v>566</v>
      </c>
      <c r="G1235" s="84"/>
      <c r="H1235" s="31"/>
      <c r="I1235" s="31" t="s">
        <v>1094</v>
      </c>
      <c r="J1235" s="31"/>
      <c r="K1235" s="31">
        <v>58</v>
      </c>
    </row>
    <row r="1236" spans="1:12">
      <c r="A1236" s="31">
        <v>1235</v>
      </c>
      <c r="B1236" s="31" t="s">
        <v>1098</v>
      </c>
      <c r="C1236" s="31" t="s">
        <v>1099</v>
      </c>
      <c r="D1236" s="31" t="s">
        <v>574</v>
      </c>
      <c r="E1236" s="31"/>
      <c r="F1236" s="31">
        <v>501</v>
      </c>
      <c r="G1236" s="84"/>
      <c r="H1236" s="31"/>
      <c r="I1236" s="31" t="s">
        <v>1094</v>
      </c>
      <c r="J1236" s="31"/>
      <c r="K1236" s="31">
        <v>58</v>
      </c>
    </row>
    <row r="1237" spans="1:12">
      <c r="A1237" s="31">
        <v>1236</v>
      </c>
      <c r="B1237" s="31" t="s">
        <v>1100</v>
      </c>
      <c r="C1237" s="31" t="s">
        <v>811</v>
      </c>
      <c r="D1237" s="31" t="s">
        <v>574</v>
      </c>
      <c r="E1237" s="31"/>
      <c r="F1237" s="31">
        <v>515</v>
      </c>
      <c r="G1237" s="84"/>
      <c r="H1237" s="31"/>
      <c r="I1237" s="31" t="s">
        <v>575</v>
      </c>
      <c r="J1237" s="31"/>
      <c r="K1237" s="31">
        <v>59</v>
      </c>
    </row>
    <row r="1238" spans="1:12">
      <c r="A1238" s="31">
        <v>1237</v>
      </c>
      <c r="B1238" s="31" t="s">
        <v>1100</v>
      </c>
      <c r="C1238" s="31" t="s">
        <v>811</v>
      </c>
      <c r="D1238" s="31" t="s">
        <v>576</v>
      </c>
      <c r="E1238" s="31" t="s">
        <v>578</v>
      </c>
      <c r="F1238" s="31">
        <v>555</v>
      </c>
      <c r="G1238" s="84"/>
      <c r="H1238" s="31"/>
      <c r="I1238" s="31" t="s">
        <v>575</v>
      </c>
      <c r="J1238" s="31"/>
      <c r="K1238" s="31">
        <v>59</v>
      </c>
    </row>
    <row r="1239" spans="1:12">
      <c r="A1239" s="31">
        <v>1238</v>
      </c>
      <c r="B1239" s="31" t="s">
        <v>1100</v>
      </c>
      <c r="C1239" s="31" t="s">
        <v>811</v>
      </c>
      <c r="D1239" s="31" t="s">
        <v>576</v>
      </c>
      <c r="E1239" s="31" t="s">
        <v>578</v>
      </c>
      <c r="F1239" s="31">
        <v>610</v>
      </c>
      <c r="G1239" s="84"/>
      <c r="H1239" s="31"/>
      <c r="I1239" s="31" t="s">
        <v>575</v>
      </c>
      <c r="J1239" s="31"/>
      <c r="K1239" s="31">
        <v>59</v>
      </c>
    </row>
    <row r="1240" spans="1:12">
      <c r="A1240" s="31">
        <v>1239</v>
      </c>
      <c r="B1240" s="31" t="s">
        <v>1101</v>
      </c>
      <c r="C1240" s="31" t="s">
        <v>1102</v>
      </c>
      <c r="D1240" s="31" t="s">
        <v>574</v>
      </c>
      <c r="E1240" s="31"/>
      <c r="F1240" s="31">
        <v>524</v>
      </c>
      <c r="G1240" s="84"/>
      <c r="H1240" s="31"/>
      <c r="I1240" s="31" t="s">
        <v>575</v>
      </c>
      <c r="J1240" s="31"/>
      <c r="K1240" s="31">
        <v>60</v>
      </c>
    </row>
    <row r="1241" spans="1:12">
      <c r="A1241" s="31">
        <v>1240</v>
      </c>
      <c r="B1241" s="31" t="s">
        <v>1101</v>
      </c>
      <c r="C1241" s="31" t="s">
        <v>1102</v>
      </c>
      <c r="D1241" s="31" t="s">
        <v>576</v>
      </c>
      <c r="E1241" s="31" t="s">
        <v>578</v>
      </c>
      <c r="F1241" s="31">
        <v>608</v>
      </c>
      <c r="G1241" s="84"/>
      <c r="H1241" s="31"/>
      <c r="I1241" s="31" t="s">
        <v>575</v>
      </c>
      <c r="J1241" s="31"/>
      <c r="K1241" s="31">
        <v>60</v>
      </c>
    </row>
    <row r="1242" spans="1:12">
      <c r="A1242" s="31">
        <v>1241</v>
      </c>
      <c r="B1242" s="31" t="s">
        <v>665</v>
      </c>
      <c r="C1242" s="31" t="s">
        <v>1103</v>
      </c>
      <c r="D1242" s="31" t="s">
        <v>576</v>
      </c>
      <c r="E1242" s="31" t="s">
        <v>578</v>
      </c>
      <c r="F1242" s="31">
        <v>373</v>
      </c>
      <c r="G1242" s="84"/>
      <c r="H1242" s="31"/>
      <c r="I1242" s="31" t="s">
        <v>575</v>
      </c>
      <c r="J1242" s="31"/>
      <c r="K1242" s="31">
        <v>61</v>
      </c>
      <c r="L1242" s="2" t="s">
        <v>1104</v>
      </c>
    </row>
    <row r="1243" spans="1:12">
      <c r="A1243" s="31">
        <v>1242</v>
      </c>
      <c r="B1243" s="31" t="s">
        <v>665</v>
      </c>
      <c r="C1243" s="31" t="s">
        <v>1103</v>
      </c>
      <c r="D1243" s="31" t="s">
        <v>576</v>
      </c>
      <c r="E1243" s="31" t="s">
        <v>578</v>
      </c>
      <c r="F1243" s="31">
        <v>449</v>
      </c>
      <c r="G1243" s="84"/>
      <c r="H1243" s="31"/>
      <c r="I1243" s="31" t="s">
        <v>575</v>
      </c>
      <c r="J1243" s="31"/>
      <c r="K1243" s="31">
        <v>61</v>
      </c>
      <c r="L1243" s="2" t="s">
        <v>1104</v>
      </c>
    </row>
    <row r="1244" spans="1:12">
      <c r="A1244" s="31">
        <v>1243</v>
      </c>
      <c r="B1244" s="31" t="s">
        <v>665</v>
      </c>
      <c r="C1244" s="31" t="s">
        <v>1103</v>
      </c>
      <c r="D1244" s="31" t="s">
        <v>576</v>
      </c>
      <c r="E1244" s="31" t="s">
        <v>584</v>
      </c>
      <c r="F1244" s="31">
        <v>528</v>
      </c>
      <c r="G1244" s="84"/>
      <c r="H1244" s="31"/>
      <c r="I1244" s="31" t="s">
        <v>575</v>
      </c>
      <c r="J1244" s="31"/>
      <c r="K1244" s="31">
        <v>61</v>
      </c>
      <c r="L1244" s="2" t="s">
        <v>1104</v>
      </c>
    </row>
    <row r="1245" spans="1:12">
      <c r="A1245" s="31">
        <v>1244</v>
      </c>
      <c r="B1245" s="31" t="s">
        <v>665</v>
      </c>
      <c r="C1245" s="31" t="s">
        <v>1103</v>
      </c>
      <c r="D1245" s="31" t="s">
        <v>576</v>
      </c>
      <c r="E1245" s="31" t="s">
        <v>584</v>
      </c>
      <c r="F1245" s="31">
        <v>603</v>
      </c>
      <c r="G1245" s="84"/>
      <c r="H1245" s="31"/>
      <c r="I1245" s="31" t="s">
        <v>575</v>
      </c>
      <c r="J1245" s="31"/>
      <c r="K1245" s="31">
        <v>61</v>
      </c>
      <c r="L1245" s="2" t="s">
        <v>1104</v>
      </c>
    </row>
    <row r="1246" spans="1:12">
      <c r="A1246" s="31">
        <v>1245</v>
      </c>
      <c r="B1246" s="31" t="s">
        <v>665</v>
      </c>
      <c r="C1246" s="31" t="s">
        <v>1103</v>
      </c>
      <c r="D1246" s="31" t="s">
        <v>574</v>
      </c>
      <c r="E1246" s="31"/>
      <c r="F1246" s="31">
        <v>524</v>
      </c>
      <c r="G1246" s="84"/>
      <c r="H1246" s="31"/>
      <c r="I1246" s="31" t="s">
        <v>575</v>
      </c>
      <c r="J1246" s="31"/>
      <c r="K1246" s="31">
        <v>61</v>
      </c>
      <c r="L1246" s="2" t="s">
        <v>1104</v>
      </c>
    </row>
    <row r="1247" spans="1:12">
      <c r="A1247" s="31">
        <v>1246</v>
      </c>
      <c r="B1247" s="31" t="s">
        <v>743</v>
      </c>
      <c r="C1247" s="31" t="s">
        <v>745</v>
      </c>
      <c r="D1247" s="31" t="s">
        <v>576</v>
      </c>
      <c r="E1247" s="31" t="s">
        <v>578</v>
      </c>
      <c r="F1247" s="31">
        <v>378</v>
      </c>
      <c r="G1247" s="84"/>
      <c r="H1247" s="31"/>
      <c r="I1247" s="31" t="s">
        <v>575</v>
      </c>
      <c r="J1247" s="31"/>
      <c r="K1247" s="31">
        <v>62</v>
      </c>
    </row>
    <row r="1248" spans="1:12">
      <c r="A1248" s="31">
        <v>1247</v>
      </c>
      <c r="B1248" s="31" t="s">
        <v>743</v>
      </c>
      <c r="C1248" s="31" t="s">
        <v>745</v>
      </c>
      <c r="D1248" s="31" t="s">
        <v>576</v>
      </c>
      <c r="E1248" s="31" t="s">
        <v>578</v>
      </c>
      <c r="F1248" s="31">
        <v>415</v>
      </c>
      <c r="G1248" s="84"/>
      <c r="H1248" s="31"/>
      <c r="I1248" s="31" t="s">
        <v>575</v>
      </c>
      <c r="J1248" s="31"/>
      <c r="K1248" s="31">
        <v>62</v>
      </c>
    </row>
    <row r="1249" spans="1:11">
      <c r="A1249" s="31">
        <v>1248</v>
      </c>
      <c r="B1249" s="31" t="s">
        <v>743</v>
      </c>
      <c r="C1249" s="31" t="s">
        <v>745</v>
      </c>
      <c r="D1249" s="31" t="s">
        <v>576</v>
      </c>
      <c r="E1249" s="31" t="s">
        <v>578</v>
      </c>
      <c r="F1249" s="31">
        <v>452</v>
      </c>
      <c r="G1249" s="84"/>
      <c r="H1249" s="31"/>
      <c r="I1249" s="31" t="s">
        <v>575</v>
      </c>
      <c r="J1249" s="31"/>
      <c r="K1249" s="31">
        <v>62</v>
      </c>
    </row>
    <row r="1250" spans="1:11">
      <c r="A1250" s="31">
        <v>1249</v>
      </c>
      <c r="B1250" s="31" t="s">
        <v>743</v>
      </c>
      <c r="C1250" s="31" t="s">
        <v>745</v>
      </c>
      <c r="D1250" s="31" t="s">
        <v>574</v>
      </c>
      <c r="E1250" s="31"/>
      <c r="F1250" s="31">
        <v>505</v>
      </c>
      <c r="G1250" s="84"/>
      <c r="H1250" s="31"/>
      <c r="I1250" s="31" t="s">
        <v>575</v>
      </c>
      <c r="J1250" s="31"/>
      <c r="K1250" s="31">
        <v>62</v>
      </c>
    </row>
    <row r="1251" spans="1:11">
      <c r="A1251" s="31">
        <v>1250</v>
      </c>
      <c r="B1251" s="31" t="s">
        <v>743</v>
      </c>
      <c r="C1251" s="31" t="s">
        <v>745</v>
      </c>
      <c r="D1251" s="31" t="s">
        <v>576</v>
      </c>
      <c r="E1251" s="31" t="s">
        <v>584</v>
      </c>
      <c r="F1251" s="31">
        <v>482</v>
      </c>
      <c r="G1251" s="84"/>
      <c r="H1251" s="31"/>
      <c r="I1251" s="31" t="s">
        <v>575</v>
      </c>
      <c r="J1251" s="31"/>
      <c r="K1251" s="31">
        <v>62</v>
      </c>
    </row>
    <row r="1252" spans="1:11">
      <c r="A1252" s="31">
        <v>1251</v>
      </c>
      <c r="B1252" s="31" t="s">
        <v>743</v>
      </c>
      <c r="C1252" s="31" t="s">
        <v>745</v>
      </c>
      <c r="D1252" s="31" t="s">
        <v>576</v>
      </c>
      <c r="E1252" s="31" t="s">
        <v>584</v>
      </c>
      <c r="F1252" s="31">
        <v>506</v>
      </c>
      <c r="G1252" s="84"/>
      <c r="H1252" s="31"/>
      <c r="I1252" s="31" t="s">
        <v>575</v>
      </c>
      <c r="J1252" s="31"/>
      <c r="K1252" s="31">
        <v>62</v>
      </c>
    </row>
    <row r="1253" spans="1:11">
      <c r="A1253" s="31">
        <v>1252</v>
      </c>
      <c r="B1253" s="31" t="s">
        <v>743</v>
      </c>
      <c r="C1253" s="31" t="s">
        <v>745</v>
      </c>
      <c r="D1253" s="31" t="s">
        <v>576</v>
      </c>
      <c r="E1253" s="31" t="s">
        <v>584</v>
      </c>
      <c r="F1253" s="31">
        <v>535</v>
      </c>
      <c r="G1253" s="84"/>
      <c r="H1253" s="31"/>
      <c r="I1253" s="31" t="s">
        <v>575</v>
      </c>
      <c r="J1253" s="31"/>
      <c r="K1253" s="31">
        <v>62</v>
      </c>
    </row>
    <row r="1254" spans="1:11">
      <c r="A1254" s="31">
        <v>1253</v>
      </c>
      <c r="B1254" s="31" t="s">
        <v>743</v>
      </c>
      <c r="C1254" s="31" t="s">
        <v>745</v>
      </c>
      <c r="D1254" s="31" t="s">
        <v>576</v>
      </c>
      <c r="E1254" s="31" t="s">
        <v>578</v>
      </c>
      <c r="F1254" s="31">
        <v>476</v>
      </c>
      <c r="G1254" s="84"/>
      <c r="H1254" s="31"/>
      <c r="I1254" s="31" t="s">
        <v>575</v>
      </c>
      <c r="J1254" s="31"/>
      <c r="K1254" s="31">
        <v>62</v>
      </c>
    </row>
    <row r="1255" spans="1:11">
      <c r="A1255" s="31">
        <v>1254</v>
      </c>
      <c r="B1255" s="31" t="s">
        <v>743</v>
      </c>
      <c r="C1255" s="31" t="s">
        <v>745</v>
      </c>
      <c r="D1255" s="31" t="s">
        <v>576</v>
      </c>
      <c r="E1255" s="31" t="s">
        <v>578</v>
      </c>
      <c r="F1255" s="31">
        <v>505</v>
      </c>
      <c r="G1255" s="84"/>
      <c r="H1255" s="31"/>
      <c r="I1255" s="31" t="s">
        <v>575</v>
      </c>
      <c r="J1255" s="31"/>
      <c r="K1255" s="31">
        <v>62</v>
      </c>
    </row>
    <row r="1256" spans="1:11">
      <c r="A1256" s="31">
        <v>1255</v>
      </c>
      <c r="B1256" s="31" t="s">
        <v>743</v>
      </c>
      <c r="C1256" s="31" t="s">
        <v>745</v>
      </c>
      <c r="D1256" s="31" t="s">
        <v>576</v>
      </c>
      <c r="E1256" s="31" t="s">
        <v>578</v>
      </c>
      <c r="F1256" s="31">
        <v>534</v>
      </c>
      <c r="G1256" s="84"/>
      <c r="H1256" s="31"/>
      <c r="I1256" s="31" t="s">
        <v>575</v>
      </c>
      <c r="J1256" s="31"/>
      <c r="K1256" s="31">
        <v>62</v>
      </c>
    </row>
    <row r="1257" spans="1:11">
      <c r="A1257" s="31">
        <v>1256</v>
      </c>
      <c r="B1257" s="31" t="s">
        <v>743</v>
      </c>
      <c r="C1257" s="31" t="s">
        <v>745</v>
      </c>
      <c r="D1257" s="31" t="s">
        <v>576</v>
      </c>
      <c r="E1257" s="31" t="s">
        <v>578</v>
      </c>
      <c r="F1257" s="31">
        <v>566</v>
      </c>
      <c r="G1257" s="84"/>
      <c r="H1257" s="31"/>
      <c r="I1257" s="31" t="s">
        <v>575</v>
      </c>
      <c r="J1257" s="31"/>
      <c r="K1257" s="31">
        <v>62</v>
      </c>
    </row>
    <row r="1258" spans="1:11">
      <c r="A1258" s="31">
        <v>1257</v>
      </c>
      <c r="B1258" s="31" t="s">
        <v>730</v>
      </c>
      <c r="C1258" s="31" t="s">
        <v>731</v>
      </c>
      <c r="D1258" s="31" t="s">
        <v>574</v>
      </c>
      <c r="E1258" s="31"/>
      <c r="F1258" s="31">
        <v>505</v>
      </c>
      <c r="G1258" s="84"/>
      <c r="H1258" s="31"/>
      <c r="I1258" s="31" t="s">
        <v>575</v>
      </c>
      <c r="J1258" s="31"/>
      <c r="K1258" s="31">
        <v>62</v>
      </c>
    </row>
    <row r="1259" spans="1:11">
      <c r="A1259" s="31">
        <v>1258</v>
      </c>
      <c r="B1259" s="31" t="s">
        <v>730</v>
      </c>
      <c r="C1259" s="31" t="s">
        <v>731</v>
      </c>
      <c r="D1259" s="31" t="s">
        <v>576</v>
      </c>
      <c r="E1259" s="31" t="s">
        <v>578</v>
      </c>
      <c r="F1259" s="31">
        <v>418</v>
      </c>
      <c r="G1259" s="84"/>
      <c r="H1259" s="31"/>
      <c r="I1259" s="31" t="s">
        <v>575</v>
      </c>
      <c r="J1259" s="31"/>
      <c r="K1259" s="31">
        <v>62</v>
      </c>
    </row>
    <row r="1260" spans="1:11">
      <c r="A1260" s="31">
        <v>1259</v>
      </c>
      <c r="B1260" s="31" t="s">
        <v>730</v>
      </c>
      <c r="C1260" s="31" t="s">
        <v>731</v>
      </c>
      <c r="D1260" s="31" t="s">
        <v>576</v>
      </c>
      <c r="E1260" s="31" t="s">
        <v>584</v>
      </c>
      <c r="F1260" s="31">
        <v>485</v>
      </c>
      <c r="G1260" s="84"/>
      <c r="H1260" s="31"/>
      <c r="I1260" s="31" t="s">
        <v>575</v>
      </c>
      <c r="J1260" s="31"/>
      <c r="K1260" s="31">
        <v>62</v>
      </c>
    </row>
    <row r="1261" spans="1:11">
      <c r="A1261" s="31">
        <v>1260</v>
      </c>
      <c r="B1261" s="31" t="s">
        <v>730</v>
      </c>
      <c r="C1261" s="31" t="s">
        <v>731</v>
      </c>
      <c r="D1261" s="31" t="s">
        <v>576</v>
      </c>
      <c r="E1261" s="31" t="s">
        <v>584</v>
      </c>
      <c r="F1261" s="31">
        <v>503</v>
      </c>
      <c r="G1261" s="84"/>
      <c r="H1261" s="31"/>
      <c r="I1261" s="31" t="s">
        <v>575</v>
      </c>
      <c r="J1261" s="31"/>
      <c r="K1261" s="31">
        <v>62</v>
      </c>
    </row>
    <row r="1262" spans="1:11">
      <c r="A1262" s="31">
        <v>1261</v>
      </c>
      <c r="B1262" s="31" t="s">
        <v>730</v>
      </c>
      <c r="C1262" s="31" t="s">
        <v>731</v>
      </c>
      <c r="D1262" s="31" t="s">
        <v>576</v>
      </c>
      <c r="E1262" s="31" t="s">
        <v>584</v>
      </c>
      <c r="F1262" s="31">
        <v>535</v>
      </c>
      <c r="G1262" s="84"/>
      <c r="H1262" s="31"/>
      <c r="I1262" s="31" t="s">
        <v>575</v>
      </c>
      <c r="J1262" s="31"/>
      <c r="K1262" s="31">
        <v>62</v>
      </c>
    </row>
    <row r="1263" spans="1:11">
      <c r="A1263" s="31">
        <v>1262</v>
      </c>
      <c r="B1263" s="31" t="s">
        <v>730</v>
      </c>
      <c r="C1263" s="31" t="s">
        <v>731</v>
      </c>
      <c r="D1263" s="31" t="s">
        <v>576</v>
      </c>
      <c r="E1263" s="31" t="s">
        <v>578</v>
      </c>
      <c r="F1263" s="31">
        <v>506</v>
      </c>
      <c r="G1263" s="84"/>
      <c r="H1263" s="31"/>
      <c r="I1263" s="31" t="s">
        <v>575</v>
      </c>
      <c r="J1263" s="31"/>
      <c r="K1263" s="31">
        <v>62</v>
      </c>
    </row>
    <row r="1264" spans="1:11">
      <c r="A1264" s="31">
        <v>1263</v>
      </c>
      <c r="B1264" s="31" t="s">
        <v>730</v>
      </c>
      <c r="C1264" s="31" t="s">
        <v>731</v>
      </c>
      <c r="D1264" s="31" t="s">
        <v>576</v>
      </c>
      <c r="E1264" s="31" t="s">
        <v>578</v>
      </c>
      <c r="F1264" s="31">
        <v>555</v>
      </c>
      <c r="G1264" s="84"/>
      <c r="H1264" s="31"/>
      <c r="I1264" s="31" t="s">
        <v>575</v>
      </c>
      <c r="J1264" s="31"/>
      <c r="K1264" s="31">
        <v>62</v>
      </c>
    </row>
    <row r="1265" spans="1:11">
      <c r="A1265" s="31">
        <v>1264</v>
      </c>
      <c r="B1265" s="31" t="s">
        <v>753</v>
      </c>
      <c r="C1265" s="31" t="s">
        <v>754</v>
      </c>
      <c r="D1265" s="31" t="s">
        <v>574</v>
      </c>
      <c r="E1265" s="31"/>
      <c r="F1265" s="31">
        <v>506</v>
      </c>
      <c r="G1265" s="84"/>
      <c r="H1265" s="31"/>
      <c r="I1265" s="31" t="s">
        <v>575</v>
      </c>
      <c r="J1265" s="31"/>
      <c r="K1265" s="31">
        <v>62</v>
      </c>
    </row>
    <row r="1266" spans="1:11">
      <c r="A1266" s="31">
        <v>1265</v>
      </c>
      <c r="B1266" s="31" t="s">
        <v>753</v>
      </c>
      <c r="C1266" s="31" t="s">
        <v>754</v>
      </c>
      <c r="D1266" s="31" t="s">
        <v>576</v>
      </c>
      <c r="E1266" s="31" t="s">
        <v>578</v>
      </c>
      <c r="F1266" s="31">
        <v>455</v>
      </c>
      <c r="G1266" s="84"/>
      <c r="H1266" s="31"/>
      <c r="I1266" s="31" t="s">
        <v>575</v>
      </c>
      <c r="J1266" s="31"/>
      <c r="K1266" s="31">
        <v>62</v>
      </c>
    </row>
    <row r="1267" spans="1:11">
      <c r="A1267" s="31">
        <v>1266</v>
      </c>
      <c r="B1267" s="31" t="s">
        <v>753</v>
      </c>
      <c r="C1267" s="31" t="s">
        <v>754</v>
      </c>
      <c r="D1267" s="31" t="s">
        <v>576</v>
      </c>
      <c r="E1267" s="31" t="s">
        <v>584</v>
      </c>
      <c r="F1267" s="31">
        <v>532</v>
      </c>
      <c r="G1267" s="84"/>
      <c r="H1267" s="31"/>
      <c r="I1267" s="31" t="s">
        <v>575</v>
      </c>
      <c r="J1267" s="31"/>
      <c r="K1267" s="31">
        <v>62</v>
      </c>
    </row>
    <row r="1268" spans="1:11">
      <c r="A1268" s="31">
        <v>1267</v>
      </c>
      <c r="B1268" s="31" t="s">
        <v>753</v>
      </c>
      <c r="C1268" s="31" t="s">
        <v>754</v>
      </c>
      <c r="D1268" s="31" t="s">
        <v>576</v>
      </c>
      <c r="E1268" s="31" t="s">
        <v>584</v>
      </c>
      <c r="F1268" s="31">
        <v>569</v>
      </c>
      <c r="G1268" s="84"/>
      <c r="H1268" s="31"/>
      <c r="I1268" s="31" t="s">
        <v>575</v>
      </c>
      <c r="J1268" s="31"/>
      <c r="K1268" s="31">
        <v>62</v>
      </c>
    </row>
    <row r="1269" spans="1:11">
      <c r="A1269" s="31">
        <v>1268</v>
      </c>
      <c r="B1269" s="31" t="s">
        <v>753</v>
      </c>
      <c r="C1269" s="31" t="s">
        <v>754</v>
      </c>
      <c r="D1269" s="31" t="s">
        <v>576</v>
      </c>
      <c r="E1269" s="31" t="s">
        <v>578</v>
      </c>
      <c r="F1269" s="31">
        <v>534</v>
      </c>
      <c r="G1269" s="84"/>
      <c r="H1269" s="31"/>
      <c r="I1269" s="31" t="s">
        <v>575</v>
      </c>
      <c r="J1269" s="31"/>
      <c r="K1269" s="31">
        <v>62</v>
      </c>
    </row>
    <row r="1270" spans="1:11">
      <c r="A1270" s="31">
        <v>1269</v>
      </c>
      <c r="B1270" s="31" t="s">
        <v>643</v>
      </c>
      <c r="C1270" s="31" t="s">
        <v>1105</v>
      </c>
      <c r="D1270" s="31" t="s">
        <v>576</v>
      </c>
      <c r="E1270" s="31"/>
      <c r="F1270" s="31">
        <v>359</v>
      </c>
      <c r="G1270" s="84"/>
      <c r="H1270" s="31"/>
      <c r="I1270" s="31" t="s">
        <v>575</v>
      </c>
      <c r="J1270" s="31"/>
      <c r="K1270" s="31">
        <v>66</v>
      </c>
    </row>
    <row r="1271" spans="1:11">
      <c r="A1271" s="31">
        <v>1270</v>
      </c>
      <c r="B1271" s="31" t="s">
        <v>643</v>
      </c>
      <c r="C1271" s="31" t="s">
        <v>1105</v>
      </c>
      <c r="D1271" s="31" t="s">
        <v>576</v>
      </c>
      <c r="E1271" s="31"/>
      <c r="F1271" s="31">
        <v>406</v>
      </c>
      <c r="G1271" s="84"/>
      <c r="H1271" s="31"/>
      <c r="I1271" s="31" t="s">
        <v>575</v>
      </c>
      <c r="J1271" s="31"/>
      <c r="K1271" s="31">
        <v>66</v>
      </c>
    </row>
    <row r="1272" spans="1:11">
      <c r="A1272" s="31">
        <v>1271</v>
      </c>
      <c r="B1272" s="31" t="s">
        <v>643</v>
      </c>
      <c r="C1272" s="31" t="s">
        <v>1105</v>
      </c>
      <c r="D1272" s="31" t="s">
        <v>576</v>
      </c>
      <c r="E1272" s="31"/>
      <c r="F1272" s="31">
        <v>465</v>
      </c>
      <c r="G1272" s="84"/>
      <c r="H1272" s="31"/>
      <c r="I1272" s="31" t="s">
        <v>575</v>
      </c>
      <c r="J1272" s="31"/>
      <c r="K1272" s="31">
        <v>66</v>
      </c>
    </row>
    <row r="1273" spans="1:11">
      <c r="A1273" s="31">
        <v>1272</v>
      </c>
      <c r="B1273" s="31" t="s">
        <v>643</v>
      </c>
      <c r="C1273" s="31" t="s">
        <v>1105</v>
      </c>
      <c r="D1273" s="31" t="s">
        <v>576</v>
      </c>
      <c r="E1273" s="31"/>
      <c r="F1273" s="31">
        <v>525</v>
      </c>
      <c r="G1273" s="84"/>
      <c r="H1273" s="31"/>
      <c r="I1273" s="31" t="s">
        <v>575</v>
      </c>
      <c r="J1273" s="31"/>
      <c r="K1273" s="31">
        <v>66</v>
      </c>
    </row>
    <row r="1274" spans="1:11">
      <c r="A1274" s="31">
        <v>1273</v>
      </c>
      <c r="B1274" s="31" t="s">
        <v>643</v>
      </c>
      <c r="C1274" s="31" t="s">
        <v>1105</v>
      </c>
      <c r="D1274" s="31" t="s">
        <v>576</v>
      </c>
      <c r="E1274" s="31"/>
      <c r="F1274" s="31">
        <v>541</v>
      </c>
      <c r="G1274" s="84"/>
      <c r="H1274" s="31"/>
      <c r="I1274" s="31" t="s">
        <v>575</v>
      </c>
      <c r="J1274" s="31"/>
      <c r="K1274" s="31">
        <v>66</v>
      </c>
    </row>
    <row r="1275" spans="1:11">
      <c r="A1275" s="31">
        <v>1274</v>
      </c>
      <c r="B1275" s="31" t="s">
        <v>643</v>
      </c>
      <c r="C1275" s="31" t="s">
        <v>1105</v>
      </c>
      <c r="D1275" s="31" t="s">
        <v>576</v>
      </c>
      <c r="E1275" s="31"/>
      <c r="F1275" s="31">
        <v>560</v>
      </c>
      <c r="G1275" s="84"/>
      <c r="H1275" s="31"/>
      <c r="I1275" s="31" t="s">
        <v>575</v>
      </c>
      <c r="J1275" s="31"/>
      <c r="K1275" s="31">
        <v>66</v>
      </c>
    </row>
    <row r="1276" spans="1:11">
      <c r="A1276" s="31">
        <v>1275</v>
      </c>
      <c r="B1276" s="31" t="s">
        <v>643</v>
      </c>
      <c r="C1276" s="31" t="s">
        <v>1105</v>
      </c>
      <c r="D1276" s="31" t="s">
        <v>574</v>
      </c>
      <c r="E1276" s="31"/>
      <c r="F1276" s="31">
        <v>503</v>
      </c>
      <c r="G1276" s="84"/>
      <c r="H1276" s="31"/>
      <c r="I1276" s="31" t="s">
        <v>575</v>
      </c>
      <c r="J1276" s="31"/>
      <c r="K1276" s="31">
        <v>66</v>
      </c>
    </row>
    <row r="1277" spans="1:11">
      <c r="A1277" s="31">
        <v>1276</v>
      </c>
      <c r="B1277" s="31" t="s">
        <v>643</v>
      </c>
      <c r="C1277" s="31" t="s">
        <v>1106</v>
      </c>
      <c r="D1277" s="31" t="s">
        <v>574</v>
      </c>
      <c r="E1277" s="31"/>
      <c r="F1277" s="31">
        <v>501</v>
      </c>
      <c r="G1277" s="84"/>
      <c r="H1277" s="31"/>
      <c r="I1277" s="31" t="s">
        <v>575</v>
      </c>
      <c r="J1277" s="31"/>
      <c r="K1277" s="31">
        <v>115</v>
      </c>
    </row>
    <row r="1278" spans="1:11">
      <c r="A1278" s="31">
        <v>1277</v>
      </c>
      <c r="B1278" s="31" t="s">
        <v>643</v>
      </c>
      <c r="C1278" s="31" t="s">
        <v>1106</v>
      </c>
      <c r="D1278" s="31" t="s">
        <v>576</v>
      </c>
      <c r="E1278" s="31"/>
      <c r="F1278" s="31">
        <v>408</v>
      </c>
      <c r="G1278" s="84"/>
      <c r="H1278" s="31"/>
      <c r="I1278" s="31" t="s">
        <v>575</v>
      </c>
      <c r="J1278" s="31"/>
      <c r="K1278" s="31">
        <v>115</v>
      </c>
    </row>
    <row r="1279" spans="1:11">
      <c r="A1279" s="31">
        <v>1278</v>
      </c>
      <c r="B1279" s="31" t="s">
        <v>643</v>
      </c>
      <c r="C1279" s="31" t="s">
        <v>1106</v>
      </c>
      <c r="D1279" s="31" t="s">
        <v>576</v>
      </c>
      <c r="E1279" s="31"/>
      <c r="F1279" s="31">
        <v>464</v>
      </c>
      <c r="G1279" s="84"/>
      <c r="H1279" s="31"/>
      <c r="I1279" s="31" t="s">
        <v>575</v>
      </c>
      <c r="J1279" s="31"/>
      <c r="K1279" s="31">
        <v>115</v>
      </c>
    </row>
    <row r="1280" spans="1:11">
      <c r="A1280" s="31">
        <v>1279</v>
      </c>
      <c r="B1280" s="31" t="s">
        <v>643</v>
      </c>
      <c r="C1280" s="31" t="s">
        <v>1106</v>
      </c>
      <c r="D1280" s="31" t="s">
        <v>576</v>
      </c>
      <c r="E1280" s="31"/>
      <c r="F1280" s="31">
        <v>533</v>
      </c>
      <c r="G1280" s="84"/>
      <c r="H1280" s="31"/>
      <c r="I1280" s="31" t="s">
        <v>575</v>
      </c>
      <c r="J1280" s="31"/>
      <c r="K1280" s="31">
        <v>115</v>
      </c>
    </row>
    <row r="1281" spans="1:12">
      <c r="A1281" s="31">
        <v>1280</v>
      </c>
      <c r="B1281" s="31" t="s">
        <v>643</v>
      </c>
      <c r="C1281" s="31" t="s">
        <v>1106</v>
      </c>
      <c r="D1281" s="31" t="s">
        <v>576</v>
      </c>
      <c r="E1281" s="31"/>
      <c r="F1281" s="31">
        <v>543</v>
      </c>
      <c r="G1281" s="84"/>
      <c r="H1281" s="31"/>
      <c r="I1281" s="31" t="s">
        <v>575</v>
      </c>
      <c r="J1281" s="31"/>
      <c r="K1281" s="31">
        <v>115</v>
      </c>
    </row>
    <row r="1282" spans="1:12">
      <c r="A1282" s="31">
        <v>1281</v>
      </c>
      <c r="B1282" s="31" t="s">
        <v>643</v>
      </c>
      <c r="C1282" s="31" t="s">
        <v>1106</v>
      </c>
      <c r="D1282" s="31" t="s">
        <v>576</v>
      </c>
      <c r="E1282" s="31"/>
      <c r="F1282" s="31">
        <v>572</v>
      </c>
      <c r="G1282" s="84"/>
      <c r="H1282" s="31"/>
      <c r="I1282" s="31" t="s">
        <v>575</v>
      </c>
      <c r="J1282" s="31"/>
      <c r="K1282" s="31">
        <v>115</v>
      </c>
    </row>
    <row r="1283" spans="1:12">
      <c r="A1283" s="31">
        <v>1282</v>
      </c>
      <c r="B1283" s="31" t="s">
        <v>606</v>
      </c>
      <c r="C1283" s="31" t="s">
        <v>607</v>
      </c>
      <c r="D1283" s="31" t="s">
        <v>574</v>
      </c>
      <c r="E1283" s="31"/>
      <c r="F1283" s="31">
        <v>502</v>
      </c>
      <c r="G1283" s="84"/>
      <c r="H1283" s="31"/>
      <c r="I1283" s="31" t="s">
        <v>1107</v>
      </c>
      <c r="J1283" s="31"/>
      <c r="K1283" s="31">
        <v>160</v>
      </c>
      <c r="L1283" s="2" t="s">
        <v>1108</v>
      </c>
    </row>
    <row r="1284" spans="1:12">
      <c r="A1284" s="31">
        <v>1283</v>
      </c>
      <c r="B1284" s="31" t="s">
        <v>606</v>
      </c>
      <c r="C1284" s="31" t="s">
        <v>1109</v>
      </c>
      <c r="D1284" s="31" t="s">
        <v>574</v>
      </c>
      <c r="E1284" s="31"/>
      <c r="F1284" s="31">
        <v>502</v>
      </c>
      <c r="G1284" s="84"/>
      <c r="H1284" s="31"/>
      <c r="I1284" s="31" t="s">
        <v>1107</v>
      </c>
      <c r="J1284" s="31"/>
      <c r="K1284" s="31">
        <v>160</v>
      </c>
      <c r="L1284" s="2" t="s">
        <v>1108</v>
      </c>
    </row>
    <row r="1285" spans="1:12">
      <c r="A1285" s="31">
        <v>1284</v>
      </c>
      <c r="B1285" s="31" t="s">
        <v>606</v>
      </c>
      <c r="C1285" s="31" t="s">
        <v>1110</v>
      </c>
      <c r="D1285" s="31" t="s">
        <v>574</v>
      </c>
      <c r="E1285" s="31"/>
      <c r="F1285" s="31">
        <v>481</v>
      </c>
      <c r="G1285" s="84"/>
      <c r="H1285" s="31"/>
      <c r="I1285" s="31" t="s">
        <v>1107</v>
      </c>
      <c r="J1285" s="31"/>
      <c r="K1285" s="31">
        <v>160</v>
      </c>
      <c r="L1285" s="2" t="s">
        <v>1108</v>
      </c>
    </row>
    <row r="1286" spans="1:12">
      <c r="A1286" s="31">
        <v>1285</v>
      </c>
      <c r="B1286" s="31" t="s">
        <v>608</v>
      </c>
      <c r="C1286" s="31" t="s">
        <v>1111</v>
      </c>
      <c r="D1286" s="31" t="s">
        <v>574</v>
      </c>
      <c r="E1286" s="31"/>
      <c r="F1286" s="31">
        <v>494</v>
      </c>
      <c r="G1286" s="84"/>
      <c r="H1286" s="31"/>
      <c r="I1286" s="31" t="s">
        <v>1107</v>
      </c>
      <c r="J1286" s="31"/>
      <c r="K1286" s="31">
        <v>160</v>
      </c>
      <c r="L1286" s="2" t="s">
        <v>1108</v>
      </c>
    </row>
    <row r="1287" spans="1:12">
      <c r="A1287" s="31">
        <v>1286</v>
      </c>
      <c r="B1287" s="31" t="s">
        <v>608</v>
      </c>
      <c r="C1287" s="31" t="s">
        <v>1112</v>
      </c>
      <c r="D1287" s="31" t="s">
        <v>574</v>
      </c>
      <c r="E1287" s="31"/>
      <c r="F1287" s="31">
        <v>494</v>
      </c>
      <c r="G1287" s="84"/>
      <c r="H1287" s="31"/>
      <c r="I1287" s="31" t="s">
        <v>1107</v>
      </c>
      <c r="J1287" s="31"/>
      <c r="K1287" s="31">
        <v>160</v>
      </c>
      <c r="L1287" s="2" t="s">
        <v>1108</v>
      </c>
    </row>
    <row r="1288" spans="1:12">
      <c r="A1288" s="31">
        <v>1287</v>
      </c>
      <c r="B1288" s="31" t="s">
        <v>608</v>
      </c>
      <c r="C1288" s="31" t="s">
        <v>1113</v>
      </c>
      <c r="D1288" s="31" t="s">
        <v>574</v>
      </c>
      <c r="E1288" s="31"/>
      <c r="F1288" s="31">
        <v>491</v>
      </c>
      <c r="G1288" s="84"/>
      <c r="H1288" s="31"/>
      <c r="I1288" s="31" t="s">
        <v>1107</v>
      </c>
      <c r="J1288" s="31"/>
      <c r="K1288" s="31">
        <v>160</v>
      </c>
      <c r="L1288" s="2" t="s">
        <v>1108</v>
      </c>
    </row>
    <row r="1289" spans="1:12">
      <c r="A1289" s="31">
        <v>1288</v>
      </c>
      <c r="B1289" s="31" t="s">
        <v>608</v>
      </c>
      <c r="C1289" s="31" t="s">
        <v>609</v>
      </c>
      <c r="D1289" s="31" t="s">
        <v>574</v>
      </c>
      <c r="E1289" s="31"/>
      <c r="F1289" s="31">
        <v>486</v>
      </c>
      <c r="G1289" s="84"/>
      <c r="H1289" s="31"/>
      <c r="I1289" s="31" t="s">
        <v>1107</v>
      </c>
      <c r="J1289" s="31"/>
      <c r="K1289" s="31">
        <v>160</v>
      </c>
      <c r="L1289" s="2" t="s">
        <v>1108</v>
      </c>
    </row>
    <row r="1290" spans="1:12">
      <c r="A1290" s="31">
        <v>1289</v>
      </c>
      <c r="B1290" s="31" t="s">
        <v>608</v>
      </c>
      <c r="C1290" s="31" t="s">
        <v>1114</v>
      </c>
      <c r="D1290" s="31" t="s">
        <v>574</v>
      </c>
      <c r="E1290" s="31"/>
      <c r="F1290" s="31">
        <v>490</v>
      </c>
      <c r="G1290" s="84"/>
      <c r="H1290" s="31"/>
      <c r="I1290" s="31" t="s">
        <v>1107</v>
      </c>
      <c r="J1290" s="31"/>
      <c r="K1290" s="31">
        <v>160</v>
      </c>
      <c r="L1290" s="2" t="s">
        <v>1108</v>
      </c>
    </row>
    <row r="1291" spans="1:12">
      <c r="A1291" s="31">
        <v>1290</v>
      </c>
      <c r="B1291" s="31" t="s">
        <v>608</v>
      </c>
      <c r="C1291" s="31" t="s">
        <v>1115</v>
      </c>
      <c r="D1291" s="31" t="s">
        <v>574</v>
      </c>
      <c r="E1291" s="31"/>
      <c r="F1291" s="31">
        <v>490</v>
      </c>
      <c r="G1291" s="84"/>
      <c r="H1291" s="31"/>
      <c r="I1291" s="31" t="s">
        <v>1107</v>
      </c>
      <c r="J1291" s="31"/>
      <c r="K1291" s="31">
        <v>160</v>
      </c>
      <c r="L1291" s="2" t="s">
        <v>1108</v>
      </c>
    </row>
    <row r="1292" spans="1:12">
      <c r="A1292" s="31">
        <v>1291</v>
      </c>
      <c r="B1292" s="31" t="s">
        <v>604</v>
      </c>
      <c r="C1292" s="31" t="s">
        <v>1116</v>
      </c>
      <c r="D1292" s="31" t="s">
        <v>574</v>
      </c>
      <c r="E1292" s="31"/>
      <c r="F1292" s="31">
        <v>499</v>
      </c>
      <c r="G1292" s="84"/>
      <c r="H1292" s="31"/>
      <c r="I1292" s="31" t="s">
        <v>1107</v>
      </c>
      <c r="J1292" s="31"/>
      <c r="K1292" s="31">
        <v>160</v>
      </c>
      <c r="L1292" s="2" t="s">
        <v>1108</v>
      </c>
    </row>
    <row r="1293" spans="1:12">
      <c r="A1293" s="31">
        <v>1292</v>
      </c>
      <c r="B1293" s="31" t="s">
        <v>604</v>
      </c>
      <c r="C1293" s="31" t="s">
        <v>605</v>
      </c>
      <c r="D1293" s="31" t="s">
        <v>574</v>
      </c>
      <c r="E1293" s="31"/>
      <c r="F1293" s="31">
        <v>493</v>
      </c>
      <c r="G1293" s="84"/>
      <c r="H1293" s="31"/>
      <c r="I1293" s="31" t="s">
        <v>1107</v>
      </c>
      <c r="J1293" s="31"/>
      <c r="K1293" s="31">
        <v>160</v>
      </c>
      <c r="L1293" s="2" t="s">
        <v>1108</v>
      </c>
    </row>
    <row r="1294" spans="1:12">
      <c r="A1294" s="31">
        <v>1293</v>
      </c>
      <c r="B1294" s="2" t="s">
        <v>1117</v>
      </c>
      <c r="C1294" s="2" t="s">
        <v>1118</v>
      </c>
      <c r="D1294" s="31" t="s">
        <v>574</v>
      </c>
      <c r="F1294" s="2">
        <v>483</v>
      </c>
      <c r="G1294" s="84"/>
      <c r="H1294" s="31"/>
      <c r="I1294" s="31" t="s">
        <v>1107</v>
      </c>
      <c r="J1294" s="31"/>
      <c r="K1294" s="2">
        <v>162</v>
      </c>
      <c r="L1294" s="2" t="s">
        <v>1119</v>
      </c>
    </row>
    <row r="1295" spans="1:12">
      <c r="A1295" s="31">
        <v>1294</v>
      </c>
      <c r="B1295" s="2" t="s">
        <v>1120</v>
      </c>
      <c r="C1295" s="2" t="s">
        <v>1121</v>
      </c>
      <c r="D1295" s="31" t="s">
        <v>574</v>
      </c>
      <c r="F1295" s="2">
        <v>484</v>
      </c>
      <c r="G1295" s="84"/>
      <c r="H1295" s="31"/>
      <c r="I1295" s="31" t="s">
        <v>1107</v>
      </c>
      <c r="J1295" s="31"/>
      <c r="K1295" s="2">
        <v>162</v>
      </c>
      <c r="L1295" s="2" t="s">
        <v>1119</v>
      </c>
    </row>
    <row r="1296" spans="1:12">
      <c r="A1296" s="31">
        <v>1295</v>
      </c>
      <c r="B1296" s="2" t="s">
        <v>1120</v>
      </c>
      <c r="C1296" s="2" t="s">
        <v>1122</v>
      </c>
      <c r="D1296" s="31" t="s">
        <v>574</v>
      </c>
      <c r="F1296" s="2">
        <v>485</v>
      </c>
      <c r="G1296" s="84"/>
      <c r="H1296" s="31"/>
      <c r="I1296" s="31" t="s">
        <v>1107</v>
      </c>
      <c r="J1296" s="31"/>
      <c r="K1296" s="2">
        <v>162</v>
      </c>
      <c r="L1296" s="2" t="s">
        <v>1119</v>
      </c>
    </row>
    <row r="1297" spans="1:12">
      <c r="A1297" s="31">
        <v>1296</v>
      </c>
      <c r="B1297" s="2" t="s">
        <v>1123</v>
      </c>
      <c r="C1297" s="2" t="s">
        <v>1124</v>
      </c>
      <c r="D1297" s="31" t="s">
        <v>574</v>
      </c>
      <c r="F1297" s="2">
        <v>485</v>
      </c>
      <c r="G1297" s="84"/>
      <c r="H1297" s="31"/>
      <c r="I1297" s="31" t="s">
        <v>1107</v>
      </c>
      <c r="J1297" s="31"/>
      <c r="K1297" s="2">
        <v>162</v>
      </c>
      <c r="L1297" s="2" t="s">
        <v>1119</v>
      </c>
    </row>
    <row r="1298" spans="1:12">
      <c r="A1298" s="31">
        <v>1297</v>
      </c>
      <c r="B1298" s="2" t="s">
        <v>1125</v>
      </c>
      <c r="C1298" s="2" t="s">
        <v>1126</v>
      </c>
      <c r="D1298" s="31" t="s">
        <v>574</v>
      </c>
      <c r="F1298" s="2">
        <v>489</v>
      </c>
      <c r="G1298" s="84"/>
      <c r="H1298" s="31"/>
      <c r="I1298" s="31" t="s">
        <v>1107</v>
      </c>
      <c r="J1298" s="31"/>
      <c r="K1298" s="2">
        <v>162</v>
      </c>
      <c r="L1298" s="2" t="s">
        <v>1119</v>
      </c>
    </row>
    <row r="1299" spans="1:12">
      <c r="A1299" s="31">
        <v>1298</v>
      </c>
      <c r="B1299" s="2" t="s">
        <v>1127</v>
      </c>
      <c r="C1299" s="2" t="s">
        <v>1128</v>
      </c>
      <c r="D1299" s="31" t="s">
        <v>574</v>
      </c>
      <c r="F1299" s="2">
        <v>489</v>
      </c>
      <c r="G1299" s="84"/>
      <c r="H1299" s="31"/>
      <c r="I1299" s="31" t="s">
        <v>1107</v>
      </c>
      <c r="J1299" s="31"/>
      <c r="K1299" s="2">
        <v>162</v>
      </c>
      <c r="L1299" s="2" t="s">
        <v>1119</v>
      </c>
    </row>
    <row r="1300" spans="1:12">
      <c r="A1300" s="31">
        <v>1299</v>
      </c>
      <c r="B1300" s="2" t="s">
        <v>1129</v>
      </c>
      <c r="C1300" s="2" t="s">
        <v>1130</v>
      </c>
      <c r="D1300" s="31" t="s">
        <v>574</v>
      </c>
      <c r="F1300" s="2">
        <v>477</v>
      </c>
      <c r="G1300" s="84"/>
      <c r="H1300" s="31"/>
      <c r="I1300" s="31" t="s">
        <v>1107</v>
      </c>
      <c r="J1300" s="31"/>
      <c r="K1300" s="2">
        <v>162</v>
      </c>
      <c r="L1300" s="2" t="s">
        <v>1119</v>
      </c>
    </row>
    <row r="1301" spans="1:12">
      <c r="A1301" s="31">
        <v>1300</v>
      </c>
      <c r="B1301" s="2" t="s">
        <v>1131</v>
      </c>
      <c r="C1301" s="2" t="s">
        <v>666</v>
      </c>
      <c r="D1301" s="31" t="s">
        <v>574</v>
      </c>
      <c r="F1301" s="2">
        <v>477</v>
      </c>
      <c r="G1301" s="84"/>
      <c r="H1301" s="31"/>
      <c r="I1301" s="31" t="s">
        <v>1107</v>
      </c>
      <c r="J1301" s="31"/>
      <c r="K1301" s="2">
        <v>162</v>
      </c>
      <c r="L1301" s="2" t="s">
        <v>1119</v>
      </c>
    </row>
    <row r="1302" spans="1:12">
      <c r="A1302" s="31">
        <v>1301</v>
      </c>
      <c r="B1302" s="31" t="s">
        <v>1131</v>
      </c>
      <c r="C1302" s="2" t="s">
        <v>1132</v>
      </c>
      <c r="D1302" s="31" t="s">
        <v>574</v>
      </c>
      <c r="F1302" s="31">
        <v>477</v>
      </c>
      <c r="G1302" s="84"/>
      <c r="H1302" s="31"/>
      <c r="I1302" s="31" t="s">
        <v>1107</v>
      </c>
      <c r="J1302" s="31"/>
      <c r="K1302" s="2">
        <v>162</v>
      </c>
      <c r="L1302" s="2" t="s">
        <v>1119</v>
      </c>
    </row>
    <row r="1303" spans="1:12">
      <c r="A1303" s="31">
        <v>1302</v>
      </c>
      <c r="B1303" s="31" t="s">
        <v>1133</v>
      </c>
      <c r="C1303" s="2" t="s">
        <v>1134</v>
      </c>
      <c r="D1303" s="31" t="s">
        <v>574</v>
      </c>
      <c r="F1303" s="31">
        <v>481</v>
      </c>
      <c r="G1303" s="84"/>
      <c r="H1303" s="31"/>
      <c r="I1303" s="31" t="s">
        <v>1107</v>
      </c>
      <c r="J1303" s="31"/>
      <c r="K1303" s="2">
        <v>162</v>
      </c>
      <c r="L1303" s="2" t="s">
        <v>1119</v>
      </c>
    </row>
    <row r="1304" spans="1:12">
      <c r="A1304" s="31">
        <v>1303</v>
      </c>
      <c r="B1304" s="31" t="s">
        <v>1133</v>
      </c>
      <c r="C1304" s="2" t="s">
        <v>1135</v>
      </c>
      <c r="D1304" s="31" t="s">
        <v>574</v>
      </c>
      <c r="F1304" s="31">
        <v>483</v>
      </c>
      <c r="G1304" s="84"/>
      <c r="H1304" s="31"/>
      <c r="I1304" s="31" t="s">
        <v>1107</v>
      </c>
      <c r="J1304" s="31"/>
      <c r="K1304" s="2">
        <v>162</v>
      </c>
      <c r="L1304" s="2" t="s">
        <v>1119</v>
      </c>
    </row>
    <row r="1305" spans="1:12">
      <c r="A1305" s="31">
        <v>1304</v>
      </c>
      <c r="B1305" s="31" t="s">
        <v>1136</v>
      </c>
      <c r="C1305" s="2" t="s">
        <v>1137</v>
      </c>
      <c r="D1305" s="31" t="s">
        <v>574</v>
      </c>
      <c r="E1305" s="31"/>
      <c r="F1305" s="31">
        <v>489</v>
      </c>
      <c r="G1305" s="84"/>
      <c r="H1305" s="31"/>
      <c r="I1305" s="31" t="s">
        <v>1107</v>
      </c>
      <c r="J1305" s="31"/>
      <c r="K1305" s="2">
        <v>162</v>
      </c>
      <c r="L1305" s="2" t="s">
        <v>1119</v>
      </c>
    </row>
    <row r="1306" spans="1:12">
      <c r="A1306" s="31">
        <v>1305</v>
      </c>
      <c r="B1306" s="31" t="s">
        <v>1138</v>
      </c>
      <c r="C1306" s="31" t="s">
        <v>1139</v>
      </c>
      <c r="D1306" s="31" t="s">
        <v>574</v>
      </c>
      <c r="E1306" s="31"/>
      <c r="F1306" s="31">
        <v>489</v>
      </c>
      <c r="G1306" s="84"/>
      <c r="H1306" s="31"/>
      <c r="I1306" s="31" t="s">
        <v>1107</v>
      </c>
      <c r="J1306" s="31"/>
      <c r="K1306" s="2">
        <v>162</v>
      </c>
      <c r="L1306" s="2" t="s">
        <v>1119</v>
      </c>
    </row>
    <row r="1307" spans="1:12">
      <c r="A1307" s="31">
        <v>1306</v>
      </c>
      <c r="B1307" s="31" t="s">
        <v>1140</v>
      </c>
      <c r="C1307" s="31" t="s">
        <v>1141</v>
      </c>
      <c r="D1307" s="31" t="s">
        <v>574</v>
      </c>
      <c r="E1307" s="31"/>
      <c r="F1307" s="31">
        <v>488</v>
      </c>
      <c r="G1307" s="84"/>
      <c r="H1307" s="31"/>
      <c r="I1307" s="31" t="s">
        <v>1107</v>
      </c>
      <c r="J1307" s="31"/>
      <c r="K1307" s="2">
        <v>162</v>
      </c>
      <c r="L1307" s="2" t="s">
        <v>1119</v>
      </c>
    </row>
    <row r="1308" spans="1:12">
      <c r="A1308" s="31">
        <v>1307</v>
      </c>
      <c r="B1308" s="31" t="s">
        <v>1142</v>
      </c>
      <c r="C1308" s="31" t="s">
        <v>1143</v>
      </c>
      <c r="D1308" s="31" t="s">
        <v>574</v>
      </c>
      <c r="E1308" s="31"/>
      <c r="F1308" s="31">
        <v>485</v>
      </c>
      <c r="G1308" s="84"/>
      <c r="H1308" s="31"/>
      <c r="I1308" s="31" t="s">
        <v>1107</v>
      </c>
      <c r="J1308" s="31"/>
      <c r="K1308" s="2">
        <v>162</v>
      </c>
      <c r="L1308" s="2" t="s">
        <v>1119</v>
      </c>
    </row>
    <row r="1309" spans="1:12">
      <c r="A1309" s="31">
        <v>1308</v>
      </c>
      <c r="B1309" s="31" t="s">
        <v>1144</v>
      </c>
      <c r="C1309" s="31" t="s">
        <v>1145</v>
      </c>
      <c r="D1309" s="31" t="s">
        <v>574</v>
      </c>
      <c r="E1309" s="31"/>
      <c r="F1309" s="31">
        <v>487</v>
      </c>
      <c r="G1309" s="84"/>
      <c r="H1309" s="31"/>
      <c r="I1309" s="31" t="s">
        <v>1107</v>
      </c>
      <c r="J1309" s="31"/>
      <c r="K1309" s="2">
        <v>162</v>
      </c>
      <c r="L1309" s="2" t="s">
        <v>1119</v>
      </c>
    </row>
    <row r="1310" spans="1:12">
      <c r="A1310" s="31">
        <v>1309</v>
      </c>
      <c r="B1310" s="31" t="s">
        <v>1146</v>
      </c>
      <c r="C1310" s="31" t="s">
        <v>1147</v>
      </c>
      <c r="D1310" s="31" t="s">
        <v>574</v>
      </c>
      <c r="E1310" s="31"/>
      <c r="F1310" s="31">
        <v>494</v>
      </c>
      <c r="G1310" s="84"/>
      <c r="H1310" s="31"/>
      <c r="I1310" s="31" t="s">
        <v>1107</v>
      </c>
      <c r="J1310" s="31"/>
      <c r="K1310" s="2">
        <v>162</v>
      </c>
      <c r="L1310" s="2" t="s">
        <v>1119</v>
      </c>
    </row>
    <row r="1311" spans="1:12">
      <c r="A1311" s="31">
        <v>1310</v>
      </c>
      <c r="B1311" s="31" t="s">
        <v>1148</v>
      </c>
      <c r="C1311" s="31" t="s">
        <v>1149</v>
      </c>
      <c r="D1311" s="31" t="s">
        <v>574</v>
      </c>
      <c r="E1311" s="31"/>
      <c r="F1311" s="31">
        <v>479</v>
      </c>
      <c r="G1311" s="84"/>
      <c r="H1311" s="31"/>
      <c r="I1311" s="31" t="s">
        <v>1107</v>
      </c>
      <c r="J1311" s="31"/>
      <c r="K1311" s="2">
        <v>162</v>
      </c>
      <c r="L1311" s="2" t="s">
        <v>1119</v>
      </c>
    </row>
    <row r="1312" spans="1:12">
      <c r="A1312" s="31">
        <v>1311</v>
      </c>
      <c r="B1312" s="31" t="s">
        <v>1150</v>
      </c>
      <c r="C1312" s="31" t="s">
        <v>1151</v>
      </c>
      <c r="D1312" s="31" t="s">
        <v>574</v>
      </c>
      <c r="E1312" s="31"/>
      <c r="F1312" s="31">
        <v>476</v>
      </c>
      <c r="G1312" s="84"/>
      <c r="H1312" s="31"/>
      <c r="I1312" s="31" t="s">
        <v>1107</v>
      </c>
      <c r="J1312" s="31"/>
      <c r="K1312" s="2">
        <v>162</v>
      </c>
      <c r="L1312" s="2" t="s">
        <v>1119</v>
      </c>
    </row>
    <row r="1313" spans="1:12">
      <c r="A1313" s="31">
        <v>1312</v>
      </c>
      <c r="B1313" s="31" t="s">
        <v>1152</v>
      </c>
      <c r="C1313" s="31" t="s">
        <v>1153</v>
      </c>
      <c r="D1313" s="31" t="s">
        <v>574</v>
      </c>
      <c r="E1313" s="31"/>
      <c r="F1313" s="31">
        <v>468</v>
      </c>
      <c r="G1313" s="84"/>
      <c r="H1313" s="31"/>
      <c r="I1313" s="31" t="s">
        <v>1107</v>
      </c>
      <c r="J1313" s="31"/>
      <c r="K1313" s="2">
        <v>162</v>
      </c>
      <c r="L1313" s="2" t="s">
        <v>1119</v>
      </c>
    </row>
    <row r="1314" spans="1:12">
      <c r="A1314" s="31">
        <v>1313</v>
      </c>
      <c r="B1314" s="31" t="s">
        <v>1154</v>
      </c>
      <c r="C1314" s="31" t="s">
        <v>1155</v>
      </c>
      <c r="D1314" s="31" t="s">
        <v>574</v>
      </c>
      <c r="E1314" s="31"/>
      <c r="F1314" s="31">
        <v>480</v>
      </c>
      <c r="G1314" s="84"/>
      <c r="H1314" s="31"/>
      <c r="I1314" s="31" t="s">
        <v>1107</v>
      </c>
      <c r="J1314" s="31"/>
      <c r="K1314" s="2">
        <v>162</v>
      </c>
      <c r="L1314" s="2" t="s">
        <v>1119</v>
      </c>
    </row>
    <row r="1315" spans="1:12">
      <c r="A1315" s="31">
        <v>1314</v>
      </c>
      <c r="B1315" s="31" t="s">
        <v>1156</v>
      </c>
      <c r="C1315" s="31" t="s">
        <v>1157</v>
      </c>
      <c r="D1315" s="31" t="s">
        <v>574</v>
      </c>
      <c r="E1315" s="31"/>
      <c r="F1315" s="31">
        <v>476</v>
      </c>
      <c r="G1315" s="84"/>
      <c r="H1315" s="31"/>
      <c r="I1315" s="31" t="s">
        <v>1107</v>
      </c>
      <c r="J1315" s="31"/>
      <c r="K1315" s="2">
        <v>162</v>
      </c>
      <c r="L1315" s="2" t="s">
        <v>1119</v>
      </c>
    </row>
    <row r="1316" spans="1:12">
      <c r="A1316" s="31">
        <v>1315</v>
      </c>
      <c r="B1316" s="31" t="s">
        <v>1158</v>
      </c>
      <c r="C1316" s="31" t="s">
        <v>1159</v>
      </c>
      <c r="D1316" s="31" t="s">
        <v>574</v>
      </c>
      <c r="E1316" s="31"/>
      <c r="F1316" s="31">
        <v>485</v>
      </c>
      <c r="G1316" s="84"/>
      <c r="H1316" s="31"/>
      <c r="I1316" s="31" t="s">
        <v>1107</v>
      </c>
      <c r="J1316" s="31"/>
      <c r="K1316" s="2">
        <v>162</v>
      </c>
      <c r="L1316" s="2" t="s">
        <v>1119</v>
      </c>
    </row>
    <row r="1317" spans="1:12">
      <c r="A1317" s="31">
        <v>1316</v>
      </c>
      <c r="B1317" s="31" t="s">
        <v>1160</v>
      </c>
      <c r="C1317" s="31" t="s">
        <v>1161</v>
      </c>
      <c r="D1317" s="31" t="s">
        <v>574</v>
      </c>
      <c r="E1317" s="31"/>
      <c r="F1317" s="31">
        <v>479</v>
      </c>
      <c r="G1317" s="84"/>
      <c r="H1317" s="31"/>
      <c r="I1317" s="31" t="s">
        <v>1107</v>
      </c>
      <c r="J1317" s="31"/>
      <c r="K1317" s="2">
        <v>162</v>
      </c>
      <c r="L1317" s="2" t="s">
        <v>1119</v>
      </c>
    </row>
    <row r="1318" spans="1:12">
      <c r="A1318" s="31">
        <v>1317</v>
      </c>
      <c r="B1318" s="31" t="s">
        <v>1162</v>
      </c>
      <c r="C1318" s="31" t="s">
        <v>1163</v>
      </c>
      <c r="D1318" s="31" t="s">
        <v>574</v>
      </c>
      <c r="E1318" s="31"/>
      <c r="F1318" s="31">
        <v>481</v>
      </c>
      <c r="G1318" s="84"/>
      <c r="H1318" s="31"/>
      <c r="I1318" s="31" t="s">
        <v>1107</v>
      </c>
      <c r="J1318" s="31"/>
      <c r="K1318" s="2">
        <v>162</v>
      </c>
      <c r="L1318" s="2" t="s">
        <v>1119</v>
      </c>
    </row>
    <row r="1319" spans="1:12">
      <c r="A1319" s="31">
        <v>1318</v>
      </c>
      <c r="B1319" s="31" t="s">
        <v>1162</v>
      </c>
      <c r="C1319" s="31" t="s">
        <v>1164</v>
      </c>
      <c r="D1319" s="31" t="s">
        <v>574</v>
      </c>
      <c r="E1319" s="31"/>
      <c r="F1319" s="31">
        <v>479</v>
      </c>
      <c r="G1319" s="84"/>
      <c r="H1319" s="31"/>
      <c r="I1319" s="31" t="s">
        <v>1107</v>
      </c>
      <c r="J1319" s="31"/>
      <c r="K1319" s="2">
        <v>162</v>
      </c>
      <c r="L1319" s="2" t="s">
        <v>1119</v>
      </c>
    </row>
    <row r="1320" spans="1:12">
      <c r="A1320" s="31">
        <v>1319</v>
      </c>
      <c r="B1320" s="2" t="s">
        <v>1165</v>
      </c>
      <c r="C1320" s="2" t="s">
        <v>1166</v>
      </c>
      <c r="D1320" s="31" t="s">
        <v>574</v>
      </c>
      <c r="F1320" s="2">
        <v>523</v>
      </c>
      <c r="G1320" s="84"/>
      <c r="H1320" s="31"/>
      <c r="I1320" s="31" t="s">
        <v>1107</v>
      </c>
      <c r="J1320" s="31"/>
      <c r="K1320" s="2">
        <v>162</v>
      </c>
      <c r="L1320" s="2" t="s">
        <v>1119</v>
      </c>
    </row>
    <row r="1321" spans="1:12">
      <c r="A1321" s="31">
        <v>1320</v>
      </c>
      <c r="B1321" s="2" t="s">
        <v>1165</v>
      </c>
      <c r="C1321" s="2" t="s">
        <v>1166</v>
      </c>
      <c r="D1321" s="31" t="s">
        <v>574</v>
      </c>
      <c r="F1321" s="2">
        <v>551</v>
      </c>
      <c r="G1321" s="84"/>
      <c r="H1321" s="31"/>
      <c r="I1321" s="31" t="s">
        <v>1107</v>
      </c>
      <c r="J1321" s="31"/>
      <c r="K1321" s="2">
        <v>162</v>
      </c>
      <c r="L1321" s="2" t="s">
        <v>1119</v>
      </c>
    </row>
    <row r="1322" spans="1:12">
      <c r="A1322" s="31">
        <v>1321</v>
      </c>
      <c r="B1322" s="2" t="s">
        <v>1165</v>
      </c>
      <c r="C1322" s="2" t="s">
        <v>1166</v>
      </c>
      <c r="D1322" s="31" t="s">
        <v>574</v>
      </c>
      <c r="F1322" s="31">
        <v>581</v>
      </c>
      <c r="G1322" s="84"/>
      <c r="H1322" s="31"/>
      <c r="I1322" s="31" t="s">
        <v>1107</v>
      </c>
      <c r="J1322" s="31"/>
      <c r="K1322" s="2">
        <v>162</v>
      </c>
      <c r="L1322" s="2" t="s">
        <v>1119</v>
      </c>
    </row>
    <row r="1323" spans="1:12">
      <c r="A1323" s="31">
        <v>1322</v>
      </c>
      <c r="B1323" s="2" t="s">
        <v>1167</v>
      </c>
      <c r="C1323" s="2" t="s">
        <v>1168</v>
      </c>
      <c r="D1323" s="31" t="s">
        <v>574</v>
      </c>
      <c r="F1323" s="2">
        <v>517</v>
      </c>
      <c r="G1323" s="84"/>
      <c r="H1323" s="31"/>
      <c r="I1323" s="31" t="s">
        <v>1107</v>
      </c>
      <c r="J1323" s="31"/>
      <c r="K1323" s="2">
        <v>162</v>
      </c>
      <c r="L1323" s="2" t="s">
        <v>1119</v>
      </c>
    </row>
    <row r="1324" spans="1:12">
      <c r="A1324" s="31">
        <v>1323</v>
      </c>
      <c r="B1324" s="2" t="s">
        <v>1167</v>
      </c>
      <c r="C1324" s="2" t="s">
        <v>1168</v>
      </c>
      <c r="D1324" s="31" t="s">
        <v>574</v>
      </c>
      <c r="E1324" s="31"/>
      <c r="F1324" s="31">
        <v>542</v>
      </c>
      <c r="G1324" s="84"/>
      <c r="H1324" s="31"/>
      <c r="I1324" s="31" t="s">
        <v>1107</v>
      </c>
      <c r="J1324" s="31"/>
      <c r="K1324" s="2">
        <v>162</v>
      </c>
      <c r="L1324" s="2" t="s">
        <v>1119</v>
      </c>
    </row>
    <row r="1325" spans="1:12">
      <c r="A1325" s="31">
        <v>1324</v>
      </c>
      <c r="B1325" s="31" t="s">
        <v>1169</v>
      </c>
      <c r="C1325" s="31" t="s">
        <v>1170</v>
      </c>
      <c r="D1325" s="86" t="s">
        <v>1171</v>
      </c>
      <c r="E1325" s="31"/>
      <c r="F1325" s="31">
        <v>494</v>
      </c>
      <c r="G1325" s="31"/>
      <c r="H1325" s="31"/>
      <c r="I1325" s="31" t="s">
        <v>1107</v>
      </c>
      <c r="J1325" s="31"/>
      <c r="K1325" s="31">
        <v>67</v>
      </c>
      <c r="L1325" s="2" t="s">
        <v>1172</v>
      </c>
    </row>
    <row r="1326" spans="1:12">
      <c r="A1326" s="31">
        <v>1325</v>
      </c>
      <c r="B1326" s="31" t="s">
        <v>1169</v>
      </c>
      <c r="C1326" s="31" t="s">
        <v>1173</v>
      </c>
      <c r="D1326" s="86" t="s">
        <v>1171</v>
      </c>
      <c r="F1326" s="31">
        <v>493</v>
      </c>
      <c r="G1326" s="31"/>
      <c r="H1326" s="31"/>
      <c r="I1326" s="31" t="s">
        <v>1107</v>
      </c>
      <c r="J1326" s="31"/>
      <c r="K1326" s="31">
        <v>67</v>
      </c>
      <c r="L1326" s="39" t="s">
        <v>1174</v>
      </c>
    </row>
    <row r="1327" spans="1:12">
      <c r="A1327" s="31">
        <v>1326</v>
      </c>
      <c r="B1327" s="31" t="s">
        <v>1169</v>
      </c>
      <c r="C1327" s="31" t="s">
        <v>1175</v>
      </c>
      <c r="D1327" s="86" t="s">
        <v>1171</v>
      </c>
      <c r="F1327" s="31">
        <v>499</v>
      </c>
      <c r="G1327" s="31"/>
      <c r="H1327" s="31"/>
      <c r="I1327" s="31" t="s">
        <v>1176</v>
      </c>
      <c r="J1327" s="31"/>
      <c r="K1327" s="31">
        <v>67</v>
      </c>
      <c r="L1327" s="39" t="s">
        <v>1172</v>
      </c>
    </row>
    <row r="1328" spans="1:12">
      <c r="A1328" s="31">
        <v>1327</v>
      </c>
      <c r="B1328" s="31" t="s">
        <v>1177</v>
      </c>
      <c r="C1328" s="31" t="s">
        <v>1178</v>
      </c>
      <c r="D1328" s="86" t="s">
        <v>1171</v>
      </c>
      <c r="F1328" s="31">
        <v>492</v>
      </c>
      <c r="G1328" s="31"/>
      <c r="H1328" s="31"/>
      <c r="I1328" s="31" t="s">
        <v>1107</v>
      </c>
      <c r="J1328" s="31"/>
      <c r="K1328" s="31">
        <v>67</v>
      </c>
      <c r="L1328" s="39" t="s">
        <v>1174</v>
      </c>
    </row>
    <row r="1329" spans="1:13">
      <c r="A1329" s="31">
        <v>1328</v>
      </c>
      <c r="B1329" s="31" t="s">
        <v>1179</v>
      </c>
      <c r="C1329" s="31" t="s">
        <v>871</v>
      </c>
      <c r="D1329" s="86" t="s">
        <v>1171</v>
      </c>
      <c r="F1329" s="31">
        <v>480</v>
      </c>
      <c r="G1329" s="31"/>
      <c r="H1329" s="31"/>
      <c r="I1329" s="31" t="s">
        <v>1107</v>
      </c>
      <c r="J1329" s="31"/>
      <c r="K1329" s="31">
        <v>67</v>
      </c>
      <c r="L1329" s="39" t="s">
        <v>1180</v>
      </c>
    </row>
    <row r="1330" spans="1:13">
      <c r="A1330" s="31">
        <v>1329</v>
      </c>
      <c r="B1330" s="31" t="s">
        <v>1181</v>
      </c>
      <c r="C1330" s="31" t="s">
        <v>1182</v>
      </c>
      <c r="D1330" s="86" t="s">
        <v>1171</v>
      </c>
      <c r="F1330" s="31">
        <v>475</v>
      </c>
      <c r="G1330" s="31"/>
      <c r="H1330" s="31"/>
      <c r="I1330" s="31" t="s">
        <v>1107</v>
      </c>
      <c r="J1330" s="31"/>
      <c r="K1330" s="31">
        <v>67</v>
      </c>
      <c r="L1330" s="2" t="s">
        <v>1183</v>
      </c>
    </row>
    <row r="1331" spans="1:13">
      <c r="A1331" s="31">
        <v>1330</v>
      </c>
      <c r="B1331" s="31" t="s">
        <v>1184</v>
      </c>
      <c r="C1331" s="31" t="s">
        <v>949</v>
      </c>
      <c r="D1331" s="86" t="s">
        <v>1171</v>
      </c>
      <c r="F1331" s="31">
        <v>494</v>
      </c>
      <c r="G1331" s="31" t="s">
        <v>1185</v>
      </c>
      <c r="H1331" s="31"/>
      <c r="I1331" s="31" t="s">
        <v>1107</v>
      </c>
      <c r="J1331" s="31"/>
      <c r="K1331" s="31">
        <v>69</v>
      </c>
    </row>
    <row r="1332" spans="1:13">
      <c r="A1332" s="31">
        <v>1331</v>
      </c>
      <c r="B1332" s="31" t="s">
        <v>1184</v>
      </c>
      <c r="C1332" s="31" t="s">
        <v>1186</v>
      </c>
      <c r="D1332" s="86" t="s">
        <v>1171</v>
      </c>
      <c r="E1332" s="31"/>
      <c r="F1332" s="31">
        <v>490</v>
      </c>
      <c r="G1332" s="31" t="s">
        <v>1187</v>
      </c>
      <c r="H1332" s="31"/>
      <c r="I1332" s="31" t="s">
        <v>1107</v>
      </c>
      <c r="J1332" s="31"/>
      <c r="K1332" s="31">
        <v>69</v>
      </c>
    </row>
    <row r="1333" spans="1:13">
      <c r="A1333" s="31">
        <v>1332</v>
      </c>
      <c r="B1333" s="31" t="s">
        <v>1188</v>
      </c>
      <c r="C1333" s="31" t="s">
        <v>1093</v>
      </c>
      <c r="D1333" s="86" t="s">
        <v>1171</v>
      </c>
      <c r="E1333" s="31"/>
      <c r="F1333" s="31">
        <v>500</v>
      </c>
      <c r="G1333" s="31" t="s">
        <v>1189</v>
      </c>
      <c r="H1333" s="31"/>
      <c r="I1333" s="31" t="s">
        <v>1107</v>
      </c>
      <c r="J1333" s="31"/>
      <c r="K1333" s="31">
        <v>69</v>
      </c>
    </row>
    <row r="1334" spans="1:13">
      <c r="A1334" s="31">
        <v>1333</v>
      </c>
      <c r="B1334" s="31" t="s">
        <v>1190</v>
      </c>
      <c r="C1334" s="31" t="s">
        <v>1191</v>
      </c>
      <c r="D1334" s="86" t="s">
        <v>1171</v>
      </c>
      <c r="E1334" s="31"/>
      <c r="F1334" s="31">
        <v>497</v>
      </c>
      <c r="G1334" s="31" t="s">
        <v>1192</v>
      </c>
      <c r="H1334" s="31"/>
      <c r="I1334" s="31" t="s">
        <v>1107</v>
      </c>
      <c r="J1334" s="31"/>
      <c r="K1334" s="31">
        <v>69</v>
      </c>
    </row>
    <row r="1335" spans="1:13">
      <c r="A1335" s="31">
        <v>1334</v>
      </c>
      <c r="B1335" s="31" t="s">
        <v>894</v>
      </c>
      <c r="C1335" s="31" t="s">
        <v>895</v>
      </c>
      <c r="D1335" s="31" t="s">
        <v>574</v>
      </c>
      <c r="E1335" s="31"/>
      <c r="F1335" s="31">
        <v>517</v>
      </c>
      <c r="G1335" s="31">
        <v>3.5</v>
      </c>
      <c r="H1335" s="31" t="s">
        <v>1193</v>
      </c>
      <c r="I1335" s="31" t="s">
        <v>1194</v>
      </c>
      <c r="J1335" s="31"/>
      <c r="K1335" s="31">
        <v>165</v>
      </c>
    </row>
    <row r="1336" spans="1:13">
      <c r="A1336" s="31">
        <v>1335</v>
      </c>
      <c r="B1336" s="31" t="s">
        <v>894</v>
      </c>
      <c r="C1336" s="31" t="s">
        <v>895</v>
      </c>
      <c r="D1336" s="31" t="s">
        <v>576</v>
      </c>
      <c r="E1336" s="31" t="s">
        <v>578</v>
      </c>
      <c r="F1336" s="31">
        <v>445</v>
      </c>
      <c r="G1336" s="31">
        <v>8.4</v>
      </c>
      <c r="H1336" s="31" t="s">
        <v>1193</v>
      </c>
      <c r="I1336" s="31" t="s">
        <v>1194</v>
      </c>
      <c r="J1336" s="31"/>
      <c r="K1336" s="31">
        <v>165</v>
      </c>
      <c r="L1336" s="87"/>
      <c r="M1336" s="88" t="s">
        <v>1195</v>
      </c>
    </row>
    <row r="1337" spans="1:13">
      <c r="A1337" s="31">
        <v>1336</v>
      </c>
      <c r="B1337" s="31" t="s">
        <v>894</v>
      </c>
      <c r="C1337" s="31" t="s">
        <v>895</v>
      </c>
      <c r="D1337" s="31" t="s">
        <v>576</v>
      </c>
      <c r="E1337" s="31" t="s">
        <v>578</v>
      </c>
      <c r="F1337" s="31">
        <v>459</v>
      </c>
      <c r="G1337" s="31">
        <v>3.3</v>
      </c>
      <c r="H1337" s="31" t="s">
        <v>1193</v>
      </c>
      <c r="I1337" s="31" t="s">
        <v>1194</v>
      </c>
      <c r="J1337" s="31"/>
      <c r="K1337" s="31">
        <v>165</v>
      </c>
    </row>
    <row r="1338" spans="1:13">
      <c r="A1338" s="31">
        <v>1337</v>
      </c>
      <c r="B1338" s="31" t="s">
        <v>894</v>
      </c>
      <c r="C1338" s="31" t="s">
        <v>895</v>
      </c>
      <c r="D1338" s="31" t="s">
        <v>576</v>
      </c>
      <c r="E1338" s="31" t="s">
        <v>584</v>
      </c>
      <c r="F1338" s="31">
        <v>526</v>
      </c>
      <c r="G1338" s="31">
        <v>4.0999999999999996</v>
      </c>
      <c r="H1338" s="31" t="s">
        <v>1193</v>
      </c>
      <c r="I1338" s="31" t="s">
        <v>1194</v>
      </c>
      <c r="J1338" s="31"/>
      <c r="K1338" s="31">
        <v>165</v>
      </c>
    </row>
    <row r="1339" spans="1:13">
      <c r="A1339" s="31">
        <v>1338</v>
      </c>
      <c r="B1339" s="31" t="s">
        <v>894</v>
      </c>
      <c r="C1339" s="31" t="s">
        <v>895</v>
      </c>
      <c r="D1339" s="31" t="s">
        <v>576</v>
      </c>
      <c r="E1339" s="31" t="s">
        <v>584</v>
      </c>
      <c r="F1339" s="31">
        <v>536</v>
      </c>
      <c r="G1339" s="31">
        <v>6.8</v>
      </c>
      <c r="H1339" s="31" t="s">
        <v>1193</v>
      </c>
      <c r="I1339" s="31" t="s">
        <v>1194</v>
      </c>
      <c r="J1339" s="31"/>
      <c r="K1339" s="31">
        <v>165</v>
      </c>
    </row>
    <row r="1340" spans="1:13">
      <c r="A1340" s="31">
        <v>1339</v>
      </c>
      <c r="B1340" s="31" t="s">
        <v>894</v>
      </c>
      <c r="C1340" s="31" t="s">
        <v>895</v>
      </c>
      <c r="D1340" s="31" t="s">
        <v>576</v>
      </c>
      <c r="E1340" s="31" t="s">
        <v>584</v>
      </c>
      <c r="F1340" s="31">
        <v>548</v>
      </c>
      <c r="G1340" s="31">
        <v>5</v>
      </c>
      <c r="H1340" s="31" t="s">
        <v>1193</v>
      </c>
      <c r="I1340" s="31" t="s">
        <v>1194</v>
      </c>
      <c r="J1340" s="31"/>
      <c r="K1340" s="31">
        <v>165</v>
      </c>
    </row>
    <row r="1341" spans="1:13">
      <c r="A1341" s="31">
        <v>1340</v>
      </c>
      <c r="B1341" s="31" t="s">
        <v>894</v>
      </c>
      <c r="C1341" s="31" t="s">
        <v>895</v>
      </c>
      <c r="D1341" s="31" t="s">
        <v>576</v>
      </c>
      <c r="E1341" s="31" t="s">
        <v>584</v>
      </c>
      <c r="F1341" s="31">
        <v>557</v>
      </c>
      <c r="G1341" s="31">
        <v>5.7</v>
      </c>
      <c r="H1341" s="31" t="s">
        <v>1193</v>
      </c>
      <c r="I1341" s="31" t="s">
        <v>1194</v>
      </c>
      <c r="J1341" s="31"/>
      <c r="K1341" s="31">
        <v>165</v>
      </c>
    </row>
    <row r="1342" spans="1:13">
      <c r="A1342" s="31">
        <v>1341</v>
      </c>
      <c r="B1342" s="31" t="s">
        <v>894</v>
      </c>
      <c r="C1342" s="31" t="s">
        <v>895</v>
      </c>
      <c r="D1342" s="31" t="s">
        <v>574</v>
      </c>
      <c r="E1342" s="31"/>
      <c r="F1342" s="31">
        <v>507</v>
      </c>
      <c r="G1342" s="31">
        <v>3.9</v>
      </c>
      <c r="H1342" s="31" t="s">
        <v>1193</v>
      </c>
      <c r="I1342" s="31" t="s">
        <v>1196</v>
      </c>
      <c r="J1342" s="31"/>
      <c r="K1342" s="31">
        <v>165</v>
      </c>
    </row>
    <row r="1343" spans="1:13">
      <c r="A1343" s="31">
        <v>1342</v>
      </c>
      <c r="B1343" s="31" t="s">
        <v>894</v>
      </c>
      <c r="C1343" s="31" t="s">
        <v>895</v>
      </c>
      <c r="D1343" s="31" t="s">
        <v>576</v>
      </c>
      <c r="E1343" s="31" t="s">
        <v>578</v>
      </c>
      <c r="F1343" s="31">
        <v>437</v>
      </c>
      <c r="G1343" s="31">
        <v>8.3000000000000007</v>
      </c>
      <c r="H1343" s="31" t="s">
        <v>1193</v>
      </c>
      <c r="I1343" s="31" t="s">
        <v>1196</v>
      </c>
      <c r="J1343" s="31"/>
      <c r="K1343" s="31">
        <v>165</v>
      </c>
    </row>
    <row r="1344" spans="1:13">
      <c r="A1344" s="31">
        <v>1343</v>
      </c>
      <c r="B1344" s="31" t="s">
        <v>894</v>
      </c>
      <c r="C1344" s="31" t="s">
        <v>895</v>
      </c>
      <c r="D1344" s="31" t="s">
        <v>576</v>
      </c>
      <c r="E1344" s="31" t="s">
        <v>578</v>
      </c>
      <c r="F1344" s="31">
        <v>456</v>
      </c>
      <c r="G1344" s="31">
        <v>6.2</v>
      </c>
      <c r="H1344" s="31" t="s">
        <v>1193</v>
      </c>
      <c r="I1344" s="31" t="s">
        <v>1196</v>
      </c>
      <c r="J1344" s="31"/>
      <c r="K1344" s="31">
        <v>165</v>
      </c>
    </row>
    <row r="1345" spans="1:13">
      <c r="A1345" s="31">
        <v>1344</v>
      </c>
      <c r="B1345" s="31" t="s">
        <v>894</v>
      </c>
      <c r="C1345" s="31" t="s">
        <v>895</v>
      </c>
      <c r="D1345" s="31" t="s">
        <v>576</v>
      </c>
      <c r="E1345" s="31" t="s">
        <v>584</v>
      </c>
      <c r="F1345" s="31">
        <v>527</v>
      </c>
      <c r="G1345" s="31">
        <v>4.9000000000000004</v>
      </c>
      <c r="H1345" s="31" t="s">
        <v>1193</v>
      </c>
      <c r="I1345" s="31" t="s">
        <v>1196</v>
      </c>
      <c r="J1345" s="31"/>
      <c r="K1345" s="31">
        <v>165</v>
      </c>
    </row>
    <row r="1346" spans="1:13">
      <c r="A1346" s="31">
        <v>1345</v>
      </c>
      <c r="B1346" s="31" t="s">
        <v>894</v>
      </c>
      <c r="C1346" s="31" t="s">
        <v>895</v>
      </c>
      <c r="D1346" s="31" t="s">
        <v>576</v>
      </c>
      <c r="E1346" s="31" t="s">
        <v>584</v>
      </c>
      <c r="F1346" s="31">
        <v>545</v>
      </c>
      <c r="G1346" s="31">
        <v>6.5</v>
      </c>
      <c r="H1346" s="31" t="s">
        <v>1193</v>
      </c>
      <c r="I1346" s="31" t="s">
        <v>1196</v>
      </c>
      <c r="J1346" s="31"/>
      <c r="K1346" s="31">
        <v>165</v>
      </c>
    </row>
    <row r="1347" spans="1:13">
      <c r="A1347" s="31">
        <v>1346</v>
      </c>
      <c r="B1347" s="31" t="s">
        <v>894</v>
      </c>
      <c r="C1347" s="31" t="s">
        <v>895</v>
      </c>
      <c r="D1347" s="31" t="s">
        <v>576</v>
      </c>
      <c r="E1347" s="31" t="s">
        <v>584</v>
      </c>
      <c r="F1347" s="31">
        <v>557</v>
      </c>
      <c r="G1347" s="31">
        <v>10</v>
      </c>
      <c r="H1347" s="31" t="s">
        <v>1193</v>
      </c>
      <c r="I1347" s="31" t="s">
        <v>1196</v>
      </c>
      <c r="J1347" s="31"/>
      <c r="K1347" s="31">
        <v>165</v>
      </c>
    </row>
    <row r="1348" spans="1:13">
      <c r="A1348" s="31">
        <v>1347</v>
      </c>
      <c r="B1348" s="31" t="s">
        <v>894</v>
      </c>
      <c r="C1348" s="31" t="s">
        <v>895</v>
      </c>
      <c r="D1348" s="31" t="s">
        <v>576</v>
      </c>
      <c r="E1348" s="31"/>
      <c r="F1348" s="31">
        <v>369</v>
      </c>
      <c r="G1348" s="31"/>
      <c r="H1348" s="31" t="s">
        <v>1193</v>
      </c>
      <c r="I1348" s="31" t="s">
        <v>1196</v>
      </c>
      <c r="J1348" s="31"/>
      <c r="K1348" s="31">
        <v>165</v>
      </c>
    </row>
    <row r="1349" spans="1:13">
      <c r="A1349" s="31">
        <v>1348</v>
      </c>
      <c r="B1349" s="31" t="s">
        <v>894</v>
      </c>
      <c r="C1349" s="31" t="s">
        <v>895</v>
      </c>
      <c r="D1349" s="31" t="s">
        <v>576</v>
      </c>
      <c r="E1349" s="31"/>
      <c r="F1349" s="31">
        <v>415</v>
      </c>
      <c r="G1349" s="31"/>
      <c r="H1349" s="31" t="s">
        <v>1193</v>
      </c>
      <c r="I1349" s="31" t="s">
        <v>1196</v>
      </c>
      <c r="J1349" s="31"/>
      <c r="K1349" s="31">
        <v>165</v>
      </c>
    </row>
    <row r="1350" spans="1:13">
      <c r="A1350" s="31">
        <v>1349</v>
      </c>
      <c r="B1350" s="2" t="s">
        <v>632</v>
      </c>
      <c r="C1350" s="2" t="s">
        <v>633</v>
      </c>
      <c r="D1350" s="31" t="s">
        <v>576</v>
      </c>
      <c r="E1350" s="31"/>
      <c r="F1350" s="31">
        <v>509</v>
      </c>
      <c r="G1350" s="31"/>
      <c r="H1350" s="31"/>
      <c r="I1350" s="31" t="s">
        <v>1107</v>
      </c>
      <c r="J1350" s="31"/>
      <c r="K1350" s="31">
        <v>54</v>
      </c>
    </row>
    <row r="1351" spans="1:13">
      <c r="A1351" s="31">
        <v>1350</v>
      </c>
      <c r="B1351" s="31" t="s">
        <v>1040</v>
      </c>
      <c r="C1351" s="31" t="s">
        <v>1041</v>
      </c>
      <c r="D1351" s="31" t="s">
        <v>574</v>
      </c>
      <c r="E1351" s="31"/>
      <c r="F1351" s="31">
        <v>499</v>
      </c>
      <c r="G1351" s="31">
        <v>2.7</v>
      </c>
      <c r="H1351" s="31"/>
      <c r="I1351" s="31"/>
      <c r="J1351" s="31"/>
      <c r="K1351" s="31">
        <v>106</v>
      </c>
    </row>
    <row r="1352" spans="1:13">
      <c r="A1352" s="31">
        <v>1351</v>
      </c>
      <c r="B1352" s="31" t="s">
        <v>1040</v>
      </c>
      <c r="C1352" s="31" t="s">
        <v>1041</v>
      </c>
      <c r="D1352" s="31" t="s">
        <v>576</v>
      </c>
      <c r="E1352" s="31"/>
      <c r="F1352" s="31">
        <v>530</v>
      </c>
      <c r="G1352" s="31"/>
      <c r="H1352" s="31"/>
      <c r="I1352" s="31"/>
      <c r="J1352" s="31"/>
      <c r="K1352" s="31">
        <v>106</v>
      </c>
    </row>
    <row r="1353" spans="1:13">
      <c r="A1353" s="31">
        <v>1352</v>
      </c>
      <c r="B1353" s="31" t="s">
        <v>1040</v>
      </c>
      <c r="C1353" s="31" t="s">
        <v>1041</v>
      </c>
      <c r="D1353" s="31" t="s">
        <v>576</v>
      </c>
      <c r="E1353" s="31"/>
      <c r="F1353" s="31">
        <v>400</v>
      </c>
      <c r="G1353" s="31">
        <v>4.7</v>
      </c>
      <c r="H1353" s="31"/>
      <c r="I1353" s="31"/>
      <c r="J1353" s="31"/>
      <c r="K1353" s="31">
        <v>106</v>
      </c>
    </row>
    <row r="1354" spans="1:13">
      <c r="A1354" s="31">
        <v>1353</v>
      </c>
      <c r="B1354" s="31" t="s">
        <v>1197</v>
      </c>
      <c r="C1354" s="31" t="s">
        <v>1198</v>
      </c>
      <c r="D1354" s="31" t="s">
        <v>1171</v>
      </c>
      <c r="F1354" s="31">
        <v>510</v>
      </c>
      <c r="G1354" s="31"/>
      <c r="H1354" s="31"/>
      <c r="I1354" s="31" t="s">
        <v>575</v>
      </c>
      <c r="J1354" s="31"/>
      <c r="K1354" s="31">
        <v>82</v>
      </c>
      <c r="L1354" s="2" t="s">
        <v>1199</v>
      </c>
    </row>
    <row r="1355" spans="1:13">
      <c r="A1355" s="31">
        <v>1354</v>
      </c>
      <c r="B1355" s="89" t="s">
        <v>1200</v>
      </c>
      <c r="C1355" s="89" t="s">
        <v>1201</v>
      </c>
      <c r="D1355" s="31" t="s">
        <v>576</v>
      </c>
      <c r="E1355" s="31" t="s">
        <v>1202</v>
      </c>
      <c r="F1355" s="31">
        <v>409</v>
      </c>
      <c r="G1355" s="31"/>
      <c r="H1355" s="31"/>
      <c r="I1355" s="31"/>
      <c r="J1355" s="31"/>
      <c r="K1355" s="31">
        <v>171</v>
      </c>
    </row>
    <row r="1356" spans="1:13">
      <c r="A1356" s="31">
        <v>1355</v>
      </c>
      <c r="B1356" s="90" t="s">
        <v>1203</v>
      </c>
      <c r="C1356" s="90" t="s">
        <v>1204</v>
      </c>
      <c r="D1356" s="90" t="s">
        <v>1205</v>
      </c>
      <c r="E1356" s="31"/>
      <c r="F1356" s="91">
        <v>504</v>
      </c>
      <c r="G1356" s="31"/>
      <c r="H1356" s="31"/>
      <c r="I1356" s="31" t="s">
        <v>1206</v>
      </c>
      <c r="J1356" s="31"/>
      <c r="K1356" s="91">
        <v>283</v>
      </c>
      <c r="L1356" s="6" t="s">
        <v>1207</v>
      </c>
      <c r="M1356" s="6"/>
    </row>
    <row r="1357" spans="1:13">
      <c r="A1357" s="31">
        <v>1356</v>
      </c>
      <c r="B1357" s="90" t="s">
        <v>1203</v>
      </c>
      <c r="C1357" s="90" t="s">
        <v>1208</v>
      </c>
      <c r="D1357" s="90" t="s">
        <v>1205</v>
      </c>
      <c r="E1357" s="31"/>
      <c r="F1357" s="91">
        <v>504</v>
      </c>
      <c r="G1357" s="31"/>
      <c r="H1357" s="31"/>
      <c r="I1357" s="31" t="s">
        <v>1206</v>
      </c>
      <c r="J1357" s="31"/>
      <c r="K1357" s="91">
        <v>283</v>
      </c>
      <c r="L1357" s="6" t="s">
        <v>1207</v>
      </c>
      <c r="M1357" s="6"/>
    </row>
    <row r="1358" spans="1:13">
      <c r="A1358" s="31">
        <v>1357</v>
      </c>
      <c r="B1358" s="90" t="s">
        <v>1209</v>
      </c>
      <c r="C1358" s="90" t="s">
        <v>1210</v>
      </c>
      <c r="D1358" s="90" t="s">
        <v>1205</v>
      </c>
      <c r="E1358" s="31"/>
      <c r="F1358" s="91">
        <v>509</v>
      </c>
      <c r="G1358" s="31"/>
      <c r="H1358" s="31"/>
      <c r="I1358" s="31" t="s">
        <v>1107</v>
      </c>
      <c r="J1358" s="31"/>
      <c r="K1358" s="91">
        <v>283</v>
      </c>
      <c r="L1358" s="6" t="s">
        <v>1211</v>
      </c>
      <c r="M1358" s="6" t="s">
        <v>1212</v>
      </c>
    </row>
    <row r="1359" spans="1:13">
      <c r="A1359" s="31">
        <v>1358</v>
      </c>
      <c r="B1359" s="90" t="s">
        <v>1209</v>
      </c>
      <c r="C1359" s="90" t="s">
        <v>1213</v>
      </c>
      <c r="D1359" s="90" t="s">
        <v>1205</v>
      </c>
      <c r="E1359" s="31"/>
      <c r="F1359" s="91">
        <v>505</v>
      </c>
      <c r="G1359" s="31"/>
      <c r="H1359" s="31"/>
      <c r="I1359" s="31" t="s">
        <v>1107</v>
      </c>
      <c r="J1359" s="31"/>
      <c r="K1359" s="91">
        <v>283</v>
      </c>
      <c r="L1359" s="6" t="s">
        <v>1207</v>
      </c>
      <c r="M1359" s="92" t="s">
        <v>1214</v>
      </c>
    </row>
    <row r="1360" spans="1:13">
      <c r="A1360" s="31">
        <v>1359</v>
      </c>
      <c r="B1360" s="90" t="s">
        <v>1209</v>
      </c>
      <c r="C1360" s="90" t="s">
        <v>1215</v>
      </c>
      <c r="D1360" s="90" t="s">
        <v>1205</v>
      </c>
      <c r="E1360" s="31"/>
      <c r="F1360" s="91">
        <v>504</v>
      </c>
      <c r="G1360" s="31"/>
      <c r="H1360" s="31"/>
      <c r="I1360" s="31" t="s">
        <v>1107</v>
      </c>
      <c r="J1360" s="31"/>
      <c r="K1360" s="91">
        <v>283</v>
      </c>
      <c r="L1360" s="6" t="s">
        <v>1207</v>
      </c>
      <c r="M1360" s="6"/>
    </row>
    <row r="1361" spans="1:13">
      <c r="A1361" s="31">
        <v>1360</v>
      </c>
      <c r="B1361" s="90" t="s">
        <v>1209</v>
      </c>
      <c r="C1361" s="90" t="s">
        <v>1216</v>
      </c>
      <c r="D1361" s="90" t="s">
        <v>1205</v>
      </c>
      <c r="E1361" s="31"/>
      <c r="F1361" s="91">
        <v>504</v>
      </c>
      <c r="G1361" s="31"/>
      <c r="H1361" s="31"/>
      <c r="I1361" s="31" t="s">
        <v>1107</v>
      </c>
      <c r="J1361" s="31"/>
      <c r="K1361" s="91">
        <v>283</v>
      </c>
      <c r="L1361" s="6" t="s">
        <v>1211</v>
      </c>
      <c r="M1361" s="6" t="s">
        <v>1212</v>
      </c>
    </row>
    <row r="1362" spans="1:13">
      <c r="A1362" s="31">
        <v>1361</v>
      </c>
      <c r="B1362" s="90" t="s">
        <v>1217</v>
      </c>
      <c r="C1362" s="90" t="s">
        <v>1218</v>
      </c>
      <c r="D1362" s="90" t="s">
        <v>1205</v>
      </c>
      <c r="E1362" s="31"/>
      <c r="F1362" s="91">
        <v>505</v>
      </c>
      <c r="G1362" s="31"/>
      <c r="H1362" s="31"/>
      <c r="I1362" s="31" t="s">
        <v>1107</v>
      </c>
      <c r="J1362" s="31"/>
      <c r="K1362" s="91">
        <v>283</v>
      </c>
      <c r="L1362" s="6" t="s">
        <v>1207</v>
      </c>
      <c r="M1362" s="92" t="s">
        <v>1219</v>
      </c>
    </row>
    <row r="1363" spans="1:13">
      <c r="A1363" s="31">
        <v>1362</v>
      </c>
      <c r="B1363" s="90" t="s">
        <v>1220</v>
      </c>
      <c r="C1363" s="90" t="s">
        <v>1221</v>
      </c>
      <c r="D1363" s="90" t="s">
        <v>1205</v>
      </c>
      <c r="E1363" s="31"/>
      <c r="F1363" s="91">
        <v>506</v>
      </c>
      <c r="G1363" s="31"/>
      <c r="H1363" s="31"/>
      <c r="I1363" s="31" t="s">
        <v>1107</v>
      </c>
      <c r="J1363" s="31"/>
      <c r="K1363" s="91">
        <v>283</v>
      </c>
      <c r="L1363" s="6" t="s">
        <v>1207</v>
      </c>
      <c r="M1363" s="6"/>
    </row>
    <row r="1364" spans="1:13">
      <c r="A1364" s="31">
        <v>1363</v>
      </c>
      <c r="B1364" s="90" t="s">
        <v>1222</v>
      </c>
      <c r="C1364" s="90" t="s">
        <v>1223</v>
      </c>
      <c r="D1364" s="90" t="s">
        <v>1205</v>
      </c>
      <c r="E1364" s="31"/>
      <c r="F1364" s="91">
        <v>507</v>
      </c>
      <c r="G1364" s="31"/>
      <c r="H1364" s="31"/>
      <c r="I1364" s="31" t="s">
        <v>1107</v>
      </c>
      <c r="J1364" s="31"/>
      <c r="K1364" s="91">
        <v>283</v>
      </c>
      <c r="L1364" s="6" t="s">
        <v>1207</v>
      </c>
      <c r="M1364" s="92" t="s">
        <v>1224</v>
      </c>
    </row>
    <row r="1365" spans="1:13">
      <c r="A1365" s="31">
        <v>1364</v>
      </c>
      <c r="B1365" s="90" t="s">
        <v>1222</v>
      </c>
      <c r="C1365" s="90" t="s">
        <v>1225</v>
      </c>
      <c r="D1365" s="90" t="s">
        <v>1205</v>
      </c>
      <c r="E1365" s="31"/>
      <c r="F1365" s="91">
        <v>500</v>
      </c>
      <c r="G1365" s="31"/>
      <c r="H1365" s="31"/>
      <c r="I1365" s="31" t="s">
        <v>1107</v>
      </c>
      <c r="J1365" s="31"/>
      <c r="K1365" s="91">
        <v>283</v>
      </c>
      <c r="L1365" s="6" t="s">
        <v>1207</v>
      </c>
      <c r="M1365" s="92" t="s">
        <v>1226</v>
      </c>
    </row>
    <row r="1366" spans="1:13">
      <c r="A1366" s="31">
        <v>1365</v>
      </c>
      <c r="B1366" s="90" t="s">
        <v>1222</v>
      </c>
      <c r="C1366" s="90" t="s">
        <v>1227</v>
      </c>
      <c r="D1366" s="90" t="s">
        <v>1205</v>
      </c>
      <c r="E1366" s="31"/>
      <c r="F1366" s="91">
        <v>506</v>
      </c>
      <c r="G1366" s="31"/>
      <c r="H1366" s="31"/>
      <c r="I1366" s="31" t="s">
        <v>1107</v>
      </c>
      <c r="J1366" s="31"/>
      <c r="K1366" s="91">
        <v>283</v>
      </c>
      <c r="L1366" s="6" t="s">
        <v>1207</v>
      </c>
      <c r="M1366" s="6"/>
    </row>
    <row r="1367" spans="1:13">
      <c r="A1367" s="31">
        <v>1366</v>
      </c>
      <c r="B1367" s="90" t="s">
        <v>1222</v>
      </c>
      <c r="C1367" s="90" t="s">
        <v>1228</v>
      </c>
      <c r="D1367" s="90" t="s">
        <v>1205</v>
      </c>
      <c r="E1367" s="31"/>
      <c r="F1367" s="91">
        <v>503</v>
      </c>
      <c r="G1367" s="31"/>
      <c r="H1367" s="31"/>
      <c r="I1367" s="31" t="s">
        <v>1107</v>
      </c>
      <c r="J1367" s="31"/>
      <c r="K1367" s="91">
        <v>283</v>
      </c>
      <c r="L1367" s="6" t="s">
        <v>1211</v>
      </c>
      <c r="M1367" s="6"/>
    </row>
    <row r="1368" spans="1:13">
      <c r="A1368" s="31">
        <v>1367</v>
      </c>
      <c r="B1368" s="90" t="s">
        <v>1222</v>
      </c>
      <c r="C1368" s="90" t="s">
        <v>1229</v>
      </c>
      <c r="D1368" s="90" t="s">
        <v>1205</v>
      </c>
      <c r="E1368" s="31"/>
      <c r="F1368" s="91">
        <v>504</v>
      </c>
      <c r="G1368" s="31"/>
      <c r="H1368" s="31"/>
      <c r="I1368" s="31" t="s">
        <v>1107</v>
      </c>
      <c r="J1368" s="31"/>
      <c r="K1368" s="91">
        <v>283</v>
      </c>
      <c r="L1368" s="6" t="s">
        <v>1207</v>
      </c>
      <c r="M1368" s="6"/>
    </row>
    <row r="1369" spans="1:13">
      <c r="A1369" s="31">
        <v>1368</v>
      </c>
      <c r="B1369" s="90" t="s">
        <v>1222</v>
      </c>
      <c r="C1369" s="90" t="s">
        <v>1230</v>
      </c>
      <c r="D1369" s="90" t="s">
        <v>1205</v>
      </c>
      <c r="E1369" s="31"/>
      <c r="F1369" s="91">
        <v>503</v>
      </c>
      <c r="G1369" s="31"/>
      <c r="H1369" s="31"/>
      <c r="I1369" s="31" t="s">
        <v>1107</v>
      </c>
      <c r="J1369" s="31"/>
      <c r="K1369" s="91">
        <v>283</v>
      </c>
      <c r="L1369" s="6" t="s">
        <v>1211</v>
      </c>
      <c r="M1369" s="6"/>
    </row>
    <row r="1370" spans="1:13">
      <c r="A1370" s="31">
        <v>1369</v>
      </c>
      <c r="B1370" s="90" t="s">
        <v>1231</v>
      </c>
      <c r="C1370" s="90" t="s">
        <v>1232</v>
      </c>
      <c r="D1370" s="90" t="s">
        <v>1205</v>
      </c>
      <c r="E1370" s="31"/>
      <c r="F1370" s="91">
        <v>509</v>
      </c>
      <c r="G1370" s="31"/>
      <c r="H1370" s="31"/>
      <c r="I1370" s="31" t="s">
        <v>1107</v>
      </c>
      <c r="J1370" s="31"/>
      <c r="K1370" s="91">
        <v>283</v>
      </c>
      <c r="L1370" s="6" t="s">
        <v>1207</v>
      </c>
      <c r="M1370" s="6"/>
    </row>
    <row r="1371" spans="1:13">
      <c r="A1371" s="31">
        <v>1370</v>
      </c>
      <c r="B1371" s="90" t="s">
        <v>1233</v>
      </c>
      <c r="C1371" s="90" t="s">
        <v>1234</v>
      </c>
      <c r="D1371" s="90" t="s">
        <v>1205</v>
      </c>
      <c r="E1371" s="31"/>
      <c r="F1371" s="91">
        <v>503</v>
      </c>
      <c r="G1371" s="31"/>
      <c r="H1371" s="31"/>
      <c r="I1371" s="31" t="s">
        <v>1107</v>
      </c>
      <c r="J1371" s="31"/>
      <c r="K1371" s="91">
        <v>283</v>
      </c>
      <c r="L1371" s="6" t="s">
        <v>1235</v>
      </c>
      <c r="M1371" s="93" t="s">
        <v>1236</v>
      </c>
    </row>
    <row r="1372" spans="1:13">
      <c r="A1372" s="31">
        <v>1371</v>
      </c>
      <c r="B1372" s="90" t="s">
        <v>1217</v>
      </c>
      <c r="C1372" s="90" t="s">
        <v>1237</v>
      </c>
      <c r="D1372" s="90" t="s">
        <v>1205</v>
      </c>
      <c r="E1372" s="31"/>
      <c r="F1372" s="91">
        <v>504</v>
      </c>
      <c r="G1372" s="31"/>
      <c r="H1372" s="31"/>
      <c r="I1372" s="31" t="s">
        <v>1107</v>
      </c>
      <c r="J1372" s="31"/>
      <c r="K1372" s="91">
        <v>72</v>
      </c>
      <c r="L1372" s="6" t="s">
        <v>1211</v>
      </c>
      <c r="M1372" s="93" t="s">
        <v>1238</v>
      </c>
    </row>
    <row r="1373" spans="1:13">
      <c r="A1373" s="31">
        <v>1372</v>
      </c>
      <c r="B1373" s="90" t="s">
        <v>1239</v>
      </c>
      <c r="C1373" s="90" t="s">
        <v>1240</v>
      </c>
      <c r="D1373" s="90" t="s">
        <v>1205</v>
      </c>
      <c r="E1373" s="31"/>
      <c r="F1373" s="91">
        <v>501</v>
      </c>
      <c r="G1373" s="31"/>
      <c r="H1373" s="31"/>
      <c r="I1373" s="31" t="s">
        <v>1107</v>
      </c>
      <c r="J1373" s="31"/>
      <c r="K1373" s="91">
        <v>72</v>
      </c>
      <c r="L1373" s="6" t="s">
        <v>1235</v>
      </c>
      <c r="M1373" s="93" t="s">
        <v>1241</v>
      </c>
    </row>
    <row r="1374" spans="1:13">
      <c r="A1374" s="31">
        <v>1373</v>
      </c>
      <c r="B1374" s="90" t="s">
        <v>1239</v>
      </c>
      <c r="C1374" s="90" t="s">
        <v>1242</v>
      </c>
      <c r="D1374" s="90" t="s">
        <v>1205</v>
      </c>
      <c r="E1374" s="31"/>
      <c r="F1374" s="91">
        <v>508</v>
      </c>
      <c r="G1374" s="31"/>
      <c r="H1374" s="31"/>
      <c r="I1374" s="31" t="s">
        <v>1107</v>
      </c>
      <c r="J1374" s="31"/>
      <c r="K1374" s="91">
        <v>72</v>
      </c>
      <c r="L1374" s="6" t="s">
        <v>1211</v>
      </c>
      <c r="M1374" s="6"/>
    </row>
    <row r="1375" spans="1:13">
      <c r="A1375" s="31">
        <v>1374</v>
      </c>
      <c r="B1375" s="90" t="s">
        <v>1222</v>
      </c>
      <c r="C1375" s="90" t="s">
        <v>1243</v>
      </c>
      <c r="D1375" s="90" t="s">
        <v>1205</v>
      </c>
      <c r="E1375" s="31"/>
      <c r="F1375" s="91">
        <v>503</v>
      </c>
      <c r="G1375" s="31"/>
      <c r="H1375" s="31"/>
      <c r="I1375" s="31" t="s">
        <v>1107</v>
      </c>
      <c r="J1375" s="31"/>
      <c r="K1375" s="91">
        <v>72</v>
      </c>
      <c r="L1375" s="6" t="s">
        <v>1211</v>
      </c>
      <c r="M1375" s="6" t="s">
        <v>1212</v>
      </c>
    </row>
    <row r="1376" spans="1:13">
      <c r="A1376" s="31">
        <v>1375</v>
      </c>
      <c r="B1376" s="90" t="s">
        <v>1222</v>
      </c>
      <c r="C1376" s="90" t="s">
        <v>1244</v>
      </c>
      <c r="D1376" s="90" t="s">
        <v>1205</v>
      </c>
      <c r="E1376" s="31"/>
      <c r="F1376" s="91">
        <v>504</v>
      </c>
      <c r="G1376" s="31"/>
      <c r="H1376" s="31"/>
      <c r="I1376" s="31" t="s">
        <v>1107</v>
      </c>
      <c r="J1376" s="31"/>
      <c r="K1376" s="91">
        <v>72</v>
      </c>
      <c r="L1376" s="6" t="s">
        <v>1211</v>
      </c>
      <c r="M1376" s="6" t="s">
        <v>1212</v>
      </c>
    </row>
    <row r="1377" spans="1:13">
      <c r="A1377" s="31">
        <v>1376</v>
      </c>
      <c r="B1377" s="90" t="s">
        <v>1222</v>
      </c>
      <c r="C1377" s="90" t="s">
        <v>1245</v>
      </c>
      <c r="D1377" s="90" t="s">
        <v>1205</v>
      </c>
      <c r="E1377" s="31"/>
      <c r="F1377" s="91">
        <v>502</v>
      </c>
      <c r="G1377" s="31"/>
      <c r="H1377" s="31"/>
      <c r="I1377" s="31" t="s">
        <v>1107</v>
      </c>
      <c r="J1377" s="31"/>
      <c r="K1377" s="91">
        <v>72</v>
      </c>
      <c r="L1377" s="6" t="s">
        <v>1207</v>
      </c>
      <c r="M1377" s="6"/>
    </row>
    <row r="1378" spans="1:13">
      <c r="A1378" s="31">
        <v>1377</v>
      </c>
      <c r="B1378" s="90" t="s">
        <v>1222</v>
      </c>
      <c r="C1378" s="90" t="s">
        <v>1246</v>
      </c>
      <c r="D1378" s="90" t="s">
        <v>1205</v>
      </c>
      <c r="E1378" s="31"/>
      <c r="F1378" s="91">
        <v>503</v>
      </c>
      <c r="G1378" s="31"/>
      <c r="H1378" s="31"/>
      <c r="I1378" s="31" t="s">
        <v>1107</v>
      </c>
      <c r="J1378" s="31"/>
      <c r="K1378" s="91">
        <v>72</v>
      </c>
      <c r="L1378" s="6" t="s">
        <v>1207</v>
      </c>
      <c r="M1378" s="6"/>
    </row>
    <row r="1379" spans="1:13">
      <c r="A1379" s="31">
        <v>1378</v>
      </c>
      <c r="B1379" s="90" t="s">
        <v>1222</v>
      </c>
      <c r="C1379" s="90" t="s">
        <v>1247</v>
      </c>
      <c r="D1379" s="90" t="s">
        <v>1205</v>
      </c>
      <c r="E1379" s="31"/>
      <c r="F1379" s="91">
        <v>503</v>
      </c>
      <c r="G1379" s="31"/>
      <c r="H1379" s="31"/>
      <c r="I1379" s="31" t="s">
        <v>1107</v>
      </c>
      <c r="J1379" s="31"/>
      <c r="K1379" s="91">
        <v>72</v>
      </c>
      <c r="L1379" s="6" t="s">
        <v>1207</v>
      </c>
      <c r="M1379" s="6"/>
    </row>
    <row r="1380" spans="1:13">
      <c r="A1380" s="31">
        <v>1379</v>
      </c>
      <c r="B1380" s="90" t="s">
        <v>1222</v>
      </c>
      <c r="C1380" s="90" t="s">
        <v>1248</v>
      </c>
      <c r="D1380" s="90" t="s">
        <v>1205</v>
      </c>
      <c r="E1380" s="31"/>
      <c r="F1380" s="91">
        <v>504</v>
      </c>
      <c r="G1380" s="31"/>
      <c r="H1380" s="31"/>
      <c r="I1380" s="31" t="s">
        <v>1107</v>
      </c>
      <c r="J1380" s="31"/>
      <c r="K1380" s="91">
        <v>72</v>
      </c>
      <c r="L1380" s="6" t="s">
        <v>1207</v>
      </c>
      <c r="M1380" s="6"/>
    </row>
    <row r="1381" spans="1:13">
      <c r="A1381" s="31">
        <v>1380</v>
      </c>
      <c r="B1381" s="90" t="s">
        <v>1249</v>
      </c>
      <c r="C1381" s="90" t="s">
        <v>1250</v>
      </c>
      <c r="D1381" s="90" t="s">
        <v>1205</v>
      </c>
      <c r="E1381" s="31"/>
      <c r="F1381" s="91">
        <v>509</v>
      </c>
      <c r="G1381" s="31"/>
      <c r="H1381" s="31"/>
      <c r="I1381" s="31" t="s">
        <v>1107</v>
      </c>
      <c r="J1381" s="31"/>
      <c r="K1381" s="91">
        <v>72</v>
      </c>
      <c r="L1381" s="6" t="s">
        <v>1207</v>
      </c>
      <c r="M1381" s="6"/>
    </row>
    <row r="1382" spans="1:13">
      <c r="A1382" s="31">
        <v>1381</v>
      </c>
      <c r="B1382" s="90" t="s">
        <v>1203</v>
      </c>
      <c r="C1382" s="90" t="s">
        <v>1251</v>
      </c>
      <c r="D1382" s="90" t="s">
        <v>1205</v>
      </c>
      <c r="E1382" s="31"/>
      <c r="F1382" s="91">
        <v>502</v>
      </c>
      <c r="G1382" s="31"/>
      <c r="H1382" s="31"/>
      <c r="I1382" s="31" t="s">
        <v>1107</v>
      </c>
      <c r="J1382" s="31"/>
      <c r="K1382" s="91">
        <v>72</v>
      </c>
      <c r="L1382" s="6" t="s">
        <v>1207</v>
      </c>
      <c r="M1382" s="93" t="s">
        <v>1252</v>
      </c>
    </row>
    <row r="1383" spans="1:13">
      <c r="A1383" s="31">
        <v>1382</v>
      </c>
      <c r="B1383" s="90" t="s">
        <v>1253</v>
      </c>
      <c r="C1383" s="90" t="s">
        <v>1254</v>
      </c>
      <c r="D1383" s="90" t="s">
        <v>1205</v>
      </c>
      <c r="E1383" s="31"/>
      <c r="F1383" s="91">
        <v>504</v>
      </c>
      <c r="G1383" s="31"/>
      <c r="H1383" s="31"/>
      <c r="I1383" s="31" t="s">
        <v>1107</v>
      </c>
      <c r="J1383" s="31"/>
      <c r="K1383" s="91">
        <v>72</v>
      </c>
      <c r="L1383" s="6" t="s">
        <v>1211</v>
      </c>
      <c r="M1383" s="6" t="s">
        <v>1212</v>
      </c>
    </row>
    <row r="1384" spans="1:13">
      <c r="A1384" s="31">
        <v>1383</v>
      </c>
      <c r="B1384" s="90" t="s">
        <v>1253</v>
      </c>
      <c r="C1384" s="90" t="s">
        <v>1255</v>
      </c>
      <c r="D1384" s="90" t="s">
        <v>1205</v>
      </c>
      <c r="E1384" s="31"/>
      <c r="F1384" s="91">
        <v>501</v>
      </c>
      <c r="G1384" s="31"/>
      <c r="H1384" s="31"/>
      <c r="I1384" s="31" t="s">
        <v>1107</v>
      </c>
      <c r="J1384" s="31"/>
      <c r="K1384" s="91">
        <v>72</v>
      </c>
      <c r="L1384" s="6" t="s">
        <v>1207</v>
      </c>
      <c r="M1384" s="6"/>
    </row>
    <row r="1385" spans="1:13">
      <c r="A1385" s="31">
        <v>1384</v>
      </c>
      <c r="B1385" s="90" t="s">
        <v>1256</v>
      </c>
      <c r="C1385" s="90" t="s">
        <v>1257</v>
      </c>
      <c r="D1385" s="90" t="s">
        <v>1205</v>
      </c>
      <c r="E1385" s="31"/>
      <c r="F1385" s="91">
        <v>506</v>
      </c>
      <c r="G1385" s="31"/>
      <c r="H1385" s="31"/>
      <c r="I1385" s="31" t="s">
        <v>1107</v>
      </c>
      <c r="J1385" s="31"/>
      <c r="K1385" s="91">
        <v>72</v>
      </c>
      <c r="L1385" s="6" t="s">
        <v>1211</v>
      </c>
      <c r="M1385" s="6"/>
    </row>
    <row r="1386" spans="1:13">
      <c r="A1386" s="31">
        <v>1385</v>
      </c>
      <c r="B1386" s="90" t="s">
        <v>1258</v>
      </c>
      <c r="C1386" s="90" t="s">
        <v>1259</v>
      </c>
      <c r="D1386" s="90" t="s">
        <v>1205</v>
      </c>
      <c r="E1386" s="31"/>
      <c r="F1386" s="91">
        <v>502</v>
      </c>
      <c r="G1386" s="31"/>
      <c r="H1386" s="31"/>
      <c r="I1386" s="31" t="s">
        <v>1107</v>
      </c>
      <c r="J1386" s="31"/>
      <c r="K1386" s="91">
        <v>72</v>
      </c>
      <c r="L1386" s="6" t="s">
        <v>1207</v>
      </c>
      <c r="M1386" s="93" t="s">
        <v>1260</v>
      </c>
    </row>
    <row r="1387" spans="1:13">
      <c r="A1387" s="31">
        <v>1386</v>
      </c>
      <c r="B1387" s="90" t="s">
        <v>1258</v>
      </c>
      <c r="C1387" s="90" t="s">
        <v>1261</v>
      </c>
      <c r="D1387" s="90" t="s">
        <v>1205</v>
      </c>
      <c r="E1387" s="31"/>
      <c r="F1387" s="91">
        <v>502</v>
      </c>
      <c r="G1387" s="31"/>
      <c r="H1387" s="31"/>
      <c r="I1387" s="31" t="s">
        <v>1107</v>
      </c>
      <c r="J1387" s="31"/>
      <c r="K1387" s="91">
        <v>72</v>
      </c>
      <c r="L1387" s="6" t="s">
        <v>1207</v>
      </c>
      <c r="M1387" s="6"/>
    </row>
    <row r="1388" spans="1:13">
      <c r="A1388" s="31">
        <v>1387</v>
      </c>
      <c r="B1388" s="90" t="s">
        <v>1209</v>
      </c>
      <c r="C1388" s="90" t="s">
        <v>1262</v>
      </c>
      <c r="D1388" s="90" t="s">
        <v>1205</v>
      </c>
      <c r="E1388" s="31"/>
      <c r="F1388" s="91">
        <v>500</v>
      </c>
      <c r="G1388" s="31"/>
      <c r="H1388" s="31"/>
      <c r="I1388" s="31" t="s">
        <v>1107</v>
      </c>
      <c r="J1388" s="31"/>
      <c r="K1388" s="91">
        <v>72</v>
      </c>
      <c r="L1388" s="6" t="s">
        <v>1263</v>
      </c>
      <c r="M1388" s="93" t="s">
        <v>1264</v>
      </c>
    </row>
    <row r="1389" spans="1:13">
      <c r="A1389" s="31">
        <v>1388</v>
      </c>
      <c r="B1389" s="90" t="s">
        <v>1209</v>
      </c>
      <c r="C1389" s="90" t="s">
        <v>1265</v>
      </c>
      <c r="D1389" s="90" t="s">
        <v>1205</v>
      </c>
      <c r="E1389" s="31"/>
      <c r="F1389" s="91">
        <v>500</v>
      </c>
      <c r="G1389" s="31"/>
      <c r="H1389" s="31"/>
      <c r="I1389" s="31" t="s">
        <v>1107</v>
      </c>
      <c r="J1389" s="31"/>
      <c r="K1389" s="91">
        <v>72</v>
      </c>
      <c r="L1389" s="6" t="s">
        <v>1263</v>
      </c>
      <c r="M1389" s="6"/>
    </row>
    <row r="1390" spans="1:13">
      <c r="A1390" s="31">
        <v>1389</v>
      </c>
      <c r="B1390" s="90" t="s">
        <v>1222</v>
      </c>
      <c r="C1390" s="90" t="s">
        <v>1266</v>
      </c>
      <c r="D1390" s="90" t="s">
        <v>1205</v>
      </c>
      <c r="E1390" s="31"/>
      <c r="F1390" s="91">
        <v>502</v>
      </c>
      <c r="G1390" s="31"/>
      <c r="H1390" s="31"/>
      <c r="I1390" s="31" t="s">
        <v>1107</v>
      </c>
      <c r="J1390" s="31"/>
      <c r="K1390" s="91">
        <v>72</v>
      </c>
      <c r="L1390" s="6" t="s">
        <v>1207</v>
      </c>
      <c r="M1390" s="6"/>
    </row>
    <row r="1391" spans="1:13">
      <c r="A1391" s="31">
        <v>1390</v>
      </c>
      <c r="B1391" s="90" t="s">
        <v>1222</v>
      </c>
      <c r="C1391" s="90" t="s">
        <v>1267</v>
      </c>
      <c r="D1391" s="90" t="s">
        <v>1205</v>
      </c>
      <c r="E1391" s="31"/>
      <c r="F1391" s="91">
        <v>502</v>
      </c>
      <c r="G1391" s="31"/>
      <c r="H1391" s="31"/>
      <c r="I1391" s="31" t="s">
        <v>1107</v>
      </c>
      <c r="J1391" s="31"/>
      <c r="K1391" s="91">
        <v>72</v>
      </c>
      <c r="L1391" s="6" t="s">
        <v>1211</v>
      </c>
      <c r="M1391" s="6" t="s">
        <v>1212</v>
      </c>
    </row>
    <row r="1392" spans="1:13">
      <c r="A1392" s="31">
        <v>1391</v>
      </c>
      <c r="B1392" s="90" t="s">
        <v>1222</v>
      </c>
      <c r="C1392" s="90" t="s">
        <v>1268</v>
      </c>
      <c r="D1392" s="90" t="s">
        <v>1205</v>
      </c>
      <c r="E1392" s="31"/>
      <c r="F1392" s="91">
        <v>502</v>
      </c>
      <c r="G1392" s="31"/>
      <c r="H1392" s="31"/>
      <c r="I1392" s="31" t="s">
        <v>1107</v>
      </c>
      <c r="J1392" s="31"/>
      <c r="K1392" s="91">
        <v>72</v>
      </c>
      <c r="L1392" s="6" t="s">
        <v>1207</v>
      </c>
      <c r="M1392" s="6"/>
    </row>
    <row r="1393" spans="1:13">
      <c r="A1393" s="31">
        <v>1392</v>
      </c>
      <c r="B1393" s="90" t="s">
        <v>1222</v>
      </c>
      <c r="C1393" s="90" t="s">
        <v>1269</v>
      </c>
      <c r="D1393" s="90" t="s">
        <v>1205</v>
      </c>
      <c r="E1393" s="31"/>
      <c r="F1393" s="91">
        <v>503</v>
      </c>
      <c r="G1393" s="31"/>
      <c r="H1393" s="31"/>
      <c r="I1393" s="31" t="s">
        <v>1107</v>
      </c>
      <c r="J1393" s="31"/>
      <c r="K1393" s="91">
        <v>72</v>
      </c>
      <c r="L1393" s="6" t="s">
        <v>1207</v>
      </c>
      <c r="M1393" s="6"/>
    </row>
    <row r="1394" spans="1:13">
      <c r="A1394" s="31">
        <v>1393</v>
      </c>
      <c r="B1394" s="90" t="s">
        <v>1222</v>
      </c>
      <c r="C1394" s="90" t="s">
        <v>1270</v>
      </c>
      <c r="D1394" s="90" t="s">
        <v>1205</v>
      </c>
      <c r="E1394" s="31"/>
      <c r="F1394" s="91">
        <v>502</v>
      </c>
      <c r="G1394" s="31"/>
      <c r="H1394" s="31"/>
      <c r="I1394" s="31" t="s">
        <v>1107</v>
      </c>
      <c r="J1394" s="31"/>
      <c r="K1394" s="91">
        <v>72</v>
      </c>
      <c r="L1394" s="6" t="s">
        <v>1207</v>
      </c>
      <c r="M1394" s="6"/>
    </row>
    <row r="1395" spans="1:13">
      <c r="A1395" s="31">
        <v>1394</v>
      </c>
      <c r="B1395" s="90" t="s">
        <v>1222</v>
      </c>
      <c r="C1395" s="90" t="s">
        <v>1271</v>
      </c>
      <c r="D1395" s="90" t="s">
        <v>1205</v>
      </c>
      <c r="E1395" s="31"/>
      <c r="F1395" s="91">
        <v>501</v>
      </c>
      <c r="G1395" s="31"/>
      <c r="H1395" s="31"/>
      <c r="I1395" s="31" t="s">
        <v>1107</v>
      </c>
      <c r="J1395" s="31"/>
      <c r="K1395" s="91">
        <v>72</v>
      </c>
      <c r="L1395" s="6" t="s">
        <v>1207</v>
      </c>
      <c r="M1395" s="6" t="s">
        <v>1272</v>
      </c>
    </row>
    <row r="1396" spans="1:13">
      <c r="A1396" s="31">
        <v>1395</v>
      </c>
      <c r="B1396" s="90" t="s">
        <v>1222</v>
      </c>
      <c r="C1396" s="90" t="s">
        <v>1273</v>
      </c>
      <c r="D1396" s="90" t="s">
        <v>1205</v>
      </c>
      <c r="E1396" s="31"/>
      <c r="F1396" s="91">
        <v>500</v>
      </c>
      <c r="G1396" s="31"/>
      <c r="H1396" s="31"/>
      <c r="I1396" s="31" t="s">
        <v>1107</v>
      </c>
      <c r="J1396" s="31"/>
      <c r="K1396" s="91">
        <v>72</v>
      </c>
      <c r="L1396" s="6" t="s">
        <v>1211</v>
      </c>
      <c r="M1396" s="93" t="s">
        <v>1274</v>
      </c>
    </row>
    <row r="1397" spans="1:13">
      <c r="A1397" s="31">
        <v>1396</v>
      </c>
      <c r="B1397" s="90" t="s">
        <v>1222</v>
      </c>
      <c r="C1397" s="90" t="s">
        <v>1275</v>
      </c>
      <c r="D1397" s="90" t="s">
        <v>1205</v>
      </c>
      <c r="E1397" s="31"/>
      <c r="F1397" s="91">
        <v>504</v>
      </c>
      <c r="G1397" s="31"/>
      <c r="H1397" s="31"/>
      <c r="I1397" s="31" t="s">
        <v>1107</v>
      </c>
      <c r="J1397" s="31"/>
      <c r="K1397" s="91">
        <v>72</v>
      </c>
      <c r="L1397" s="6" t="s">
        <v>1211</v>
      </c>
      <c r="M1397" s="6"/>
    </row>
    <row r="1398" spans="1:13">
      <c r="A1398" s="31">
        <v>1397</v>
      </c>
      <c r="B1398" s="90" t="s">
        <v>1222</v>
      </c>
      <c r="C1398" s="90" t="s">
        <v>1276</v>
      </c>
      <c r="D1398" s="90" t="s">
        <v>1205</v>
      </c>
      <c r="E1398" s="31"/>
      <c r="F1398" s="91">
        <v>502</v>
      </c>
      <c r="G1398" s="31"/>
      <c r="H1398" s="31"/>
      <c r="I1398" s="31" t="s">
        <v>1107</v>
      </c>
      <c r="J1398" s="31"/>
      <c r="K1398" s="91">
        <v>72</v>
      </c>
      <c r="L1398" s="6" t="s">
        <v>1207</v>
      </c>
      <c r="M1398" s="93" t="s">
        <v>1277</v>
      </c>
    </row>
    <row r="1399" spans="1:13">
      <c r="A1399" s="31">
        <v>1398</v>
      </c>
      <c r="B1399" s="90" t="s">
        <v>1249</v>
      </c>
      <c r="C1399" s="90" t="s">
        <v>1278</v>
      </c>
      <c r="D1399" s="90" t="s">
        <v>1205</v>
      </c>
      <c r="E1399" s="31"/>
      <c r="F1399" s="91">
        <v>505</v>
      </c>
      <c r="G1399" s="31"/>
      <c r="H1399" s="31"/>
      <c r="I1399" s="31" t="s">
        <v>1107</v>
      </c>
      <c r="J1399" s="31"/>
      <c r="K1399" s="91">
        <v>72</v>
      </c>
      <c r="L1399" s="6" t="s">
        <v>1207</v>
      </c>
      <c r="M1399" s="6"/>
    </row>
    <row r="1400" spans="1:13">
      <c r="A1400" s="31">
        <v>1399</v>
      </c>
      <c r="B1400" s="90" t="s">
        <v>1233</v>
      </c>
      <c r="C1400" s="90" t="s">
        <v>1279</v>
      </c>
      <c r="D1400" s="90" t="s">
        <v>1205</v>
      </c>
      <c r="E1400" s="31"/>
      <c r="F1400" s="91">
        <v>502</v>
      </c>
      <c r="G1400" s="31"/>
      <c r="H1400" s="31"/>
      <c r="I1400" s="31" t="s">
        <v>1107</v>
      </c>
      <c r="J1400" s="31"/>
      <c r="K1400" s="91">
        <v>72</v>
      </c>
      <c r="L1400" s="6" t="s">
        <v>1280</v>
      </c>
      <c r="M1400" s="6"/>
    </row>
    <row r="1401" spans="1:13">
      <c r="A1401" s="31">
        <v>1400</v>
      </c>
      <c r="B1401" s="90" t="s">
        <v>1233</v>
      </c>
      <c r="C1401" s="90" t="s">
        <v>1281</v>
      </c>
      <c r="D1401" s="90" t="s">
        <v>1205</v>
      </c>
      <c r="E1401" s="31"/>
      <c r="F1401" s="91">
        <v>505</v>
      </c>
      <c r="G1401" s="31"/>
      <c r="H1401" s="31"/>
      <c r="I1401" s="31" t="s">
        <v>1107</v>
      </c>
      <c r="J1401" s="31"/>
      <c r="K1401" s="91">
        <v>72</v>
      </c>
      <c r="L1401" s="6" t="s">
        <v>1211</v>
      </c>
      <c r="M1401" s="7" t="s">
        <v>1241</v>
      </c>
    </row>
    <row r="1402" spans="1:13">
      <c r="A1402" s="31">
        <v>1401</v>
      </c>
      <c r="B1402" s="90" t="s">
        <v>1233</v>
      </c>
      <c r="C1402" s="90" t="s">
        <v>1282</v>
      </c>
      <c r="D1402" s="90" t="s">
        <v>1205</v>
      </c>
      <c r="E1402" s="31"/>
      <c r="F1402" s="91">
        <v>503</v>
      </c>
      <c r="G1402" s="31"/>
      <c r="H1402" s="31"/>
      <c r="I1402" s="31" t="s">
        <v>1107</v>
      </c>
      <c r="J1402" s="31"/>
      <c r="K1402" s="91">
        <v>72</v>
      </c>
      <c r="L1402" s="6" t="s">
        <v>1211</v>
      </c>
      <c r="M1402" s="6"/>
    </row>
    <row r="1403" spans="1:13">
      <c r="A1403" s="31">
        <v>1402</v>
      </c>
      <c r="B1403" s="90" t="s">
        <v>1233</v>
      </c>
      <c r="C1403" s="90" t="s">
        <v>1283</v>
      </c>
      <c r="D1403" s="90" t="s">
        <v>1205</v>
      </c>
      <c r="E1403" s="31"/>
      <c r="F1403" s="91">
        <v>500</v>
      </c>
      <c r="G1403" s="31"/>
      <c r="H1403" s="31"/>
      <c r="I1403" s="31" t="s">
        <v>1107</v>
      </c>
      <c r="J1403" s="31"/>
      <c r="K1403" s="91">
        <v>72</v>
      </c>
      <c r="L1403" s="6" t="s">
        <v>1211</v>
      </c>
      <c r="M1403" s="7" t="s">
        <v>1241</v>
      </c>
    </row>
    <row r="1404" spans="1:13">
      <c r="A1404" s="31">
        <v>1403</v>
      </c>
      <c r="B1404" s="31" t="s">
        <v>1284</v>
      </c>
      <c r="C1404" s="31" t="s">
        <v>1285</v>
      </c>
      <c r="D1404" s="31" t="s">
        <v>576</v>
      </c>
      <c r="E1404" s="31" t="s">
        <v>1286</v>
      </c>
      <c r="F1404" s="31">
        <v>453</v>
      </c>
      <c r="G1404" s="31"/>
      <c r="H1404" s="31"/>
      <c r="I1404" s="31"/>
      <c r="J1404" s="31"/>
      <c r="K1404" s="31">
        <v>299</v>
      </c>
    </row>
    <row r="1405" spans="1:13">
      <c r="A1405" s="31">
        <v>1404</v>
      </c>
      <c r="B1405" s="31" t="s">
        <v>1284</v>
      </c>
      <c r="C1405" s="31" t="s">
        <v>1285</v>
      </c>
      <c r="D1405" s="31" t="s">
        <v>576</v>
      </c>
      <c r="E1405" s="31" t="s">
        <v>1286</v>
      </c>
      <c r="F1405" s="31">
        <v>468</v>
      </c>
      <c r="G1405" s="31"/>
      <c r="H1405" s="31"/>
      <c r="I1405" s="31"/>
      <c r="J1405" s="31"/>
      <c r="K1405" s="31">
        <v>299</v>
      </c>
    </row>
    <row r="1406" spans="1:13">
      <c r="A1406" s="31">
        <v>1405</v>
      </c>
      <c r="B1406" s="31" t="s">
        <v>1284</v>
      </c>
      <c r="C1406" s="31" t="s">
        <v>1285</v>
      </c>
      <c r="D1406" s="31" t="s">
        <v>1287</v>
      </c>
      <c r="E1406" s="31" t="s">
        <v>584</v>
      </c>
      <c r="F1406" s="31">
        <v>506</v>
      </c>
      <c r="G1406" s="31"/>
      <c r="H1406" s="31"/>
      <c r="I1406" s="31"/>
      <c r="J1406" s="31"/>
      <c r="K1406" s="31">
        <v>299</v>
      </c>
    </row>
    <row r="1407" spans="1:13">
      <c r="A1407" s="31">
        <v>1406</v>
      </c>
      <c r="B1407" s="31" t="s">
        <v>1284</v>
      </c>
      <c r="C1407" s="31" t="s">
        <v>1285</v>
      </c>
      <c r="D1407" s="31" t="s">
        <v>576</v>
      </c>
      <c r="E1407" s="31" t="s">
        <v>584</v>
      </c>
      <c r="F1407" s="31">
        <v>519</v>
      </c>
      <c r="G1407" s="31"/>
      <c r="H1407" s="31"/>
      <c r="I1407" s="31"/>
      <c r="J1407" s="31"/>
      <c r="K1407" s="31">
        <v>299</v>
      </c>
    </row>
    <row r="1408" spans="1:13">
      <c r="A1408" s="31">
        <v>1407</v>
      </c>
      <c r="B1408" s="31" t="s">
        <v>1284</v>
      </c>
      <c r="C1408" s="31" t="s">
        <v>1285</v>
      </c>
      <c r="D1408" s="31" t="s">
        <v>574</v>
      </c>
      <c r="E1408" s="31"/>
      <c r="F1408" s="31">
        <v>504</v>
      </c>
      <c r="G1408" s="31"/>
      <c r="H1408" s="31"/>
      <c r="I1408" s="31"/>
      <c r="J1408" s="31"/>
      <c r="K1408" s="31">
        <v>299</v>
      </c>
    </row>
    <row r="1409" spans="1:11">
      <c r="A1409" s="31">
        <v>1408</v>
      </c>
      <c r="B1409" s="31" t="s">
        <v>1284</v>
      </c>
      <c r="C1409" s="31" t="s">
        <v>1288</v>
      </c>
      <c r="D1409" s="31" t="s">
        <v>576</v>
      </c>
      <c r="E1409" s="31" t="s">
        <v>578</v>
      </c>
      <c r="F1409" s="31">
        <v>452</v>
      </c>
      <c r="G1409" s="31"/>
      <c r="H1409" s="31"/>
      <c r="I1409" s="31"/>
      <c r="J1409" s="31"/>
      <c r="K1409" s="31">
        <v>299</v>
      </c>
    </row>
    <row r="1410" spans="1:11">
      <c r="A1410" s="31">
        <v>1409</v>
      </c>
      <c r="B1410" s="31" t="s">
        <v>1284</v>
      </c>
      <c r="C1410" s="31" t="s">
        <v>1288</v>
      </c>
      <c r="D1410" s="31" t="s">
        <v>1287</v>
      </c>
      <c r="E1410" s="31" t="s">
        <v>584</v>
      </c>
      <c r="F1410" s="31">
        <v>504</v>
      </c>
      <c r="G1410" s="31"/>
      <c r="H1410" s="31"/>
      <c r="I1410" s="31"/>
      <c r="J1410" s="31"/>
      <c r="K1410" s="31">
        <v>299</v>
      </c>
    </row>
    <row r="1411" spans="1:11">
      <c r="A1411" s="31">
        <v>1410</v>
      </c>
      <c r="B1411" s="31" t="s">
        <v>1284</v>
      </c>
      <c r="C1411" s="31" t="s">
        <v>1288</v>
      </c>
      <c r="D1411" s="31" t="s">
        <v>1287</v>
      </c>
      <c r="E1411" s="31" t="s">
        <v>584</v>
      </c>
      <c r="F1411" s="31">
        <v>519</v>
      </c>
      <c r="G1411" s="31"/>
      <c r="H1411" s="31"/>
      <c r="I1411" s="31"/>
      <c r="J1411" s="31"/>
      <c r="K1411" s="31">
        <v>299</v>
      </c>
    </row>
    <row r="1412" spans="1:11">
      <c r="A1412" s="31">
        <v>1411</v>
      </c>
      <c r="B1412" s="31" t="s">
        <v>1284</v>
      </c>
      <c r="C1412" s="31" t="s">
        <v>1288</v>
      </c>
      <c r="D1412" s="31" t="s">
        <v>1289</v>
      </c>
      <c r="E1412" s="31" t="s">
        <v>578</v>
      </c>
      <c r="F1412" s="31">
        <v>503</v>
      </c>
      <c r="G1412" s="31"/>
      <c r="H1412" s="31"/>
      <c r="I1412" s="31"/>
      <c r="J1412" s="31"/>
      <c r="K1412" s="31">
        <v>299</v>
      </c>
    </row>
    <row r="1413" spans="1:11">
      <c r="A1413" s="31">
        <v>1412</v>
      </c>
      <c r="B1413" s="31" t="s">
        <v>1284</v>
      </c>
      <c r="C1413" s="31" t="s">
        <v>1290</v>
      </c>
      <c r="D1413" s="31" t="s">
        <v>576</v>
      </c>
      <c r="E1413" s="31" t="s">
        <v>578</v>
      </c>
      <c r="F1413" s="31">
        <v>467</v>
      </c>
      <c r="G1413" s="31"/>
      <c r="H1413" s="31"/>
      <c r="I1413" s="31"/>
      <c r="J1413" s="31"/>
      <c r="K1413" s="31">
        <v>299</v>
      </c>
    </row>
    <row r="1414" spans="1:11">
      <c r="A1414" s="31">
        <v>1413</v>
      </c>
      <c r="B1414" s="31" t="s">
        <v>1284</v>
      </c>
      <c r="C1414" s="31" t="s">
        <v>1290</v>
      </c>
      <c r="D1414" s="31" t="s">
        <v>576</v>
      </c>
      <c r="E1414" s="31" t="s">
        <v>584</v>
      </c>
      <c r="F1414" s="31">
        <v>402</v>
      </c>
      <c r="G1414" s="31"/>
      <c r="H1414" s="31"/>
      <c r="I1414" s="31"/>
      <c r="J1414" s="31"/>
      <c r="K1414" s="31">
        <v>299</v>
      </c>
    </row>
    <row r="1415" spans="1:11">
      <c r="A1415" s="31">
        <v>1414</v>
      </c>
      <c r="B1415" s="31" t="s">
        <v>1284</v>
      </c>
      <c r="C1415" s="31" t="s">
        <v>1290</v>
      </c>
      <c r="D1415" s="31" t="s">
        <v>576</v>
      </c>
      <c r="E1415" s="31" t="s">
        <v>584</v>
      </c>
      <c r="F1415" s="31">
        <v>516</v>
      </c>
      <c r="G1415" s="31"/>
      <c r="H1415" s="31"/>
      <c r="I1415" s="31"/>
      <c r="J1415" s="31"/>
      <c r="K1415" s="31">
        <v>299</v>
      </c>
    </row>
    <row r="1416" spans="1:11">
      <c r="A1416" s="31">
        <v>1415</v>
      </c>
      <c r="B1416" s="31" t="s">
        <v>1284</v>
      </c>
      <c r="C1416" s="31" t="s">
        <v>1290</v>
      </c>
      <c r="D1416" s="31" t="s">
        <v>574</v>
      </c>
      <c r="E1416" s="31"/>
      <c r="F1416" s="31">
        <v>501</v>
      </c>
      <c r="G1416" s="31"/>
      <c r="H1416" s="31"/>
      <c r="I1416" s="31"/>
      <c r="J1416" s="31"/>
      <c r="K1416" s="31">
        <v>299</v>
      </c>
    </row>
    <row r="1417" spans="1:11">
      <c r="A1417" s="31">
        <v>1416</v>
      </c>
      <c r="B1417" s="31" t="s">
        <v>1291</v>
      </c>
      <c r="C1417" s="39" t="s">
        <v>1292</v>
      </c>
      <c r="D1417" s="31" t="s">
        <v>576</v>
      </c>
      <c r="E1417" s="31" t="s">
        <v>578</v>
      </c>
      <c r="F1417" s="31">
        <v>441</v>
      </c>
      <c r="G1417" s="31"/>
      <c r="H1417" s="31"/>
      <c r="I1417" s="31"/>
      <c r="J1417" s="31"/>
      <c r="K1417" s="31">
        <v>299</v>
      </c>
    </row>
    <row r="1418" spans="1:11">
      <c r="A1418" s="31">
        <v>1417</v>
      </c>
      <c r="B1418" s="31" t="s">
        <v>1291</v>
      </c>
      <c r="C1418" s="39" t="s">
        <v>1292</v>
      </c>
      <c r="D1418" s="31" t="s">
        <v>576</v>
      </c>
      <c r="E1418" s="31" t="s">
        <v>584</v>
      </c>
      <c r="F1418" s="31">
        <v>506</v>
      </c>
      <c r="G1418" s="31"/>
      <c r="H1418" s="31"/>
      <c r="I1418" s="31"/>
      <c r="J1418" s="31"/>
      <c r="K1418" s="31">
        <v>299</v>
      </c>
    </row>
    <row r="1419" spans="1:11">
      <c r="A1419" s="31">
        <v>1418</v>
      </c>
      <c r="B1419" s="31" t="s">
        <v>1291</v>
      </c>
      <c r="C1419" s="39" t="s">
        <v>1292</v>
      </c>
      <c r="D1419" s="31" t="s">
        <v>576</v>
      </c>
      <c r="E1419" s="31" t="s">
        <v>584</v>
      </c>
      <c r="F1419" s="31">
        <v>520</v>
      </c>
      <c r="G1419" s="31"/>
      <c r="H1419" s="31"/>
      <c r="I1419" s="31"/>
      <c r="J1419" s="31"/>
      <c r="K1419" s="31">
        <v>299</v>
      </c>
    </row>
    <row r="1420" spans="1:11">
      <c r="A1420" s="31">
        <v>1419</v>
      </c>
      <c r="B1420" s="31" t="s">
        <v>1291</v>
      </c>
      <c r="C1420" s="39" t="s">
        <v>1292</v>
      </c>
      <c r="D1420" s="31" t="s">
        <v>574</v>
      </c>
      <c r="E1420" s="31"/>
      <c r="F1420" s="31">
        <v>502</v>
      </c>
      <c r="G1420" s="31"/>
      <c r="H1420" s="31"/>
      <c r="I1420" s="31"/>
      <c r="J1420" s="31"/>
      <c r="K1420" s="31">
        <v>299</v>
      </c>
    </row>
    <row r="1421" spans="1:11">
      <c r="A1421" s="31">
        <v>1420</v>
      </c>
      <c r="B1421" s="31" t="s">
        <v>1291</v>
      </c>
      <c r="C1421" s="31" t="s">
        <v>1293</v>
      </c>
      <c r="D1421" s="31" t="s">
        <v>576</v>
      </c>
      <c r="E1421" s="31" t="s">
        <v>578</v>
      </c>
      <c r="F1421" s="31">
        <v>442</v>
      </c>
      <c r="G1421" s="31"/>
      <c r="H1421" s="31"/>
      <c r="I1421" s="31"/>
      <c r="J1421" s="31"/>
      <c r="K1421" s="31">
        <v>299</v>
      </c>
    </row>
    <row r="1422" spans="1:11">
      <c r="A1422" s="31">
        <v>1421</v>
      </c>
      <c r="B1422" s="31" t="s">
        <v>1291</v>
      </c>
      <c r="C1422" s="31" t="s">
        <v>1293</v>
      </c>
      <c r="D1422" s="31" t="s">
        <v>576</v>
      </c>
      <c r="E1422" s="31" t="s">
        <v>584</v>
      </c>
      <c r="F1422" s="31">
        <v>501</v>
      </c>
      <c r="G1422" s="31"/>
      <c r="H1422" s="31"/>
      <c r="I1422" s="31"/>
      <c r="J1422" s="31"/>
      <c r="K1422" s="31">
        <v>299</v>
      </c>
    </row>
    <row r="1423" spans="1:11">
      <c r="A1423" s="31">
        <v>1422</v>
      </c>
      <c r="B1423" s="31" t="s">
        <v>1291</v>
      </c>
      <c r="C1423" s="31" t="s">
        <v>1293</v>
      </c>
      <c r="D1423" s="31" t="s">
        <v>576</v>
      </c>
      <c r="E1423" s="31" t="s">
        <v>584</v>
      </c>
      <c r="F1423" s="31">
        <v>512</v>
      </c>
      <c r="G1423" s="31"/>
      <c r="H1423" s="31"/>
      <c r="I1423" s="31"/>
      <c r="J1423" s="31"/>
      <c r="K1423" s="31">
        <v>299</v>
      </c>
    </row>
    <row r="1424" spans="1:11">
      <c r="A1424" s="31">
        <v>1423</v>
      </c>
      <c r="B1424" s="31" t="s">
        <v>1291</v>
      </c>
      <c r="C1424" s="31" t="s">
        <v>1293</v>
      </c>
      <c r="D1424" s="31" t="s">
        <v>576</v>
      </c>
      <c r="E1424" s="31" t="s">
        <v>584</v>
      </c>
      <c r="F1424" s="31">
        <v>521</v>
      </c>
      <c r="G1424" s="31"/>
      <c r="H1424" s="31"/>
      <c r="I1424" s="31"/>
      <c r="J1424" s="31"/>
      <c r="K1424" s="31">
        <v>299</v>
      </c>
    </row>
    <row r="1425" spans="1:11">
      <c r="A1425" s="31">
        <v>1424</v>
      </c>
      <c r="B1425" s="31" t="s">
        <v>1291</v>
      </c>
      <c r="C1425" s="31" t="s">
        <v>1293</v>
      </c>
      <c r="D1425" s="31" t="s">
        <v>574</v>
      </c>
      <c r="E1425" s="31"/>
      <c r="F1425" s="31">
        <v>504</v>
      </c>
      <c r="G1425" s="31"/>
      <c r="H1425" s="31"/>
      <c r="I1425" s="31"/>
      <c r="J1425" s="31"/>
      <c r="K1425" s="31">
        <v>299</v>
      </c>
    </row>
    <row r="1426" spans="1:11">
      <c r="A1426" s="31">
        <v>1425</v>
      </c>
      <c r="B1426" s="31" t="s">
        <v>1294</v>
      </c>
      <c r="C1426" s="39" t="s">
        <v>1295</v>
      </c>
      <c r="D1426" s="31" t="s">
        <v>576</v>
      </c>
      <c r="E1426" s="31" t="s">
        <v>578</v>
      </c>
      <c r="F1426" s="31">
        <v>420</v>
      </c>
      <c r="G1426" s="31"/>
      <c r="H1426" s="31"/>
      <c r="I1426" s="31"/>
      <c r="J1426" s="31"/>
      <c r="K1426" s="31">
        <v>299</v>
      </c>
    </row>
    <row r="1427" spans="1:11">
      <c r="A1427" s="31">
        <v>1426</v>
      </c>
      <c r="B1427" s="31" t="s">
        <v>1294</v>
      </c>
      <c r="C1427" s="39" t="s">
        <v>1295</v>
      </c>
      <c r="D1427" s="31" t="s">
        <v>576</v>
      </c>
      <c r="E1427" s="31" t="s">
        <v>584</v>
      </c>
      <c r="F1427" s="31">
        <v>485</v>
      </c>
      <c r="G1427" s="31"/>
      <c r="H1427" s="31"/>
      <c r="I1427" s="31"/>
      <c r="J1427" s="31"/>
      <c r="K1427" s="31">
        <v>299</v>
      </c>
    </row>
    <row r="1428" spans="1:11">
      <c r="A1428" s="31">
        <v>1427</v>
      </c>
      <c r="B1428" s="31" t="s">
        <v>1294</v>
      </c>
      <c r="C1428" s="39" t="s">
        <v>1295</v>
      </c>
      <c r="D1428" s="31" t="s">
        <v>576</v>
      </c>
      <c r="E1428" s="31" t="s">
        <v>584</v>
      </c>
      <c r="F1428" s="31">
        <v>500</v>
      </c>
      <c r="G1428" s="31"/>
      <c r="H1428" s="31"/>
      <c r="I1428" s="31"/>
      <c r="J1428" s="31"/>
      <c r="K1428" s="31">
        <v>299</v>
      </c>
    </row>
    <row r="1429" spans="1:11">
      <c r="A1429" s="31">
        <v>1428</v>
      </c>
      <c r="B1429" s="31" t="s">
        <v>1294</v>
      </c>
      <c r="C1429" s="39" t="s">
        <v>1295</v>
      </c>
      <c r="D1429" s="31" t="s">
        <v>576</v>
      </c>
      <c r="E1429" s="31" t="s">
        <v>584</v>
      </c>
      <c r="F1429" s="31">
        <v>520</v>
      </c>
      <c r="G1429" s="31"/>
      <c r="H1429" s="31"/>
      <c r="I1429" s="31"/>
      <c r="J1429" s="31"/>
      <c r="K1429" s="31">
        <v>299</v>
      </c>
    </row>
    <row r="1430" spans="1:11">
      <c r="A1430" s="31">
        <v>1429</v>
      </c>
      <c r="B1430" s="31" t="s">
        <v>1294</v>
      </c>
      <c r="C1430" s="39" t="s">
        <v>1295</v>
      </c>
      <c r="D1430" s="31" t="s">
        <v>574</v>
      </c>
      <c r="E1430" s="31"/>
      <c r="F1430" s="31">
        <v>497</v>
      </c>
      <c r="G1430" s="31"/>
      <c r="H1430" s="31"/>
      <c r="I1430" s="31"/>
      <c r="J1430" s="31"/>
      <c r="K1430" s="31">
        <v>299</v>
      </c>
    </row>
    <row r="1431" spans="1:11">
      <c r="A1431" s="31">
        <v>1430</v>
      </c>
      <c r="B1431" s="31" t="s">
        <v>1296</v>
      </c>
      <c r="C1431" s="39" t="s">
        <v>1297</v>
      </c>
      <c r="D1431" s="31" t="s">
        <v>576</v>
      </c>
      <c r="E1431" s="31" t="s">
        <v>578</v>
      </c>
      <c r="F1431" s="31">
        <v>466</v>
      </c>
      <c r="G1431" s="31"/>
      <c r="H1431" s="31"/>
      <c r="I1431" s="31"/>
      <c r="J1431" s="31"/>
      <c r="K1431" s="31">
        <v>299</v>
      </c>
    </row>
    <row r="1432" spans="1:11">
      <c r="A1432" s="31">
        <v>1431</v>
      </c>
      <c r="B1432" s="31" t="s">
        <v>1296</v>
      </c>
      <c r="C1432" s="39" t="s">
        <v>1297</v>
      </c>
      <c r="D1432" s="31" t="s">
        <v>576</v>
      </c>
      <c r="E1432" s="31" t="s">
        <v>584</v>
      </c>
      <c r="F1432" s="31">
        <v>493</v>
      </c>
      <c r="G1432" s="31"/>
      <c r="H1432" s="31"/>
      <c r="I1432" s="31"/>
      <c r="J1432" s="31"/>
      <c r="K1432" s="31">
        <v>299</v>
      </c>
    </row>
    <row r="1433" spans="1:11">
      <c r="A1433" s="31">
        <v>1432</v>
      </c>
      <c r="B1433" s="31" t="s">
        <v>1296</v>
      </c>
      <c r="C1433" s="39" t="s">
        <v>1297</v>
      </c>
      <c r="D1433" s="31" t="s">
        <v>576</v>
      </c>
      <c r="E1433" s="31" t="s">
        <v>584</v>
      </c>
      <c r="F1433" s="31">
        <v>507</v>
      </c>
      <c r="G1433" s="31"/>
      <c r="H1433" s="31"/>
      <c r="I1433" s="31"/>
      <c r="J1433" s="31"/>
      <c r="K1433" s="31">
        <v>299</v>
      </c>
    </row>
    <row r="1434" spans="1:11">
      <c r="A1434" s="31">
        <v>1433</v>
      </c>
      <c r="B1434" s="31" t="s">
        <v>1296</v>
      </c>
      <c r="C1434" s="39" t="s">
        <v>1297</v>
      </c>
      <c r="D1434" s="31" t="s">
        <v>576</v>
      </c>
      <c r="E1434" s="31" t="s">
        <v>584</v>
      </c>
      <c r="F1434" s="31">
        <v>520</v>
      </c>
      <c r="G1434" s="31"/>
      <c r="H1434" s="31"/>
      <c r="I1434" s="31"/>
      <c r="J1434" s="31"/>
      <c r="K1434" s="31">
        <v>299</v>
      </c>
    </row>
    <row r="1435" spans="1:11">
      <c r="A1435" s="31">
        <v>1434</v>
      </c>
      <c r="B1435" s="31" t="s">
        <v>1296</v>
      </c>
      <c r="C1435" s="39" t="s">
        <v>1297</v>
      </c>
      <c r="D1435" s="31" t="s">
        <v>574</v>
      </c>
      <c r="E1435" s="31"/>
      <c r="F1435" s="31">
        <v>505</v>
      </c>
      <c r="G1435" s="31"/>
      <c r="H1435" s="31"/>
      <c r="I1435" s="31"/>
      <c r="J1435" s="31"/>
      <c r="K1435" s="31">
        <v>299</v>
      </c>
    </row>
    <row r="1436" spans="1:11">
      <c r="A1436" s="31">
        <v>1435</v>
      </c>
      <c r="B1436" s="31" t="s">
        <v>1200</v>
      </c>
      <c r="C1436" s="31" t="s">
        <v>1201</v>
      </c>
      <c r="D1436" s="31" t="s">
        <v>576</v>
      </c>
      <c r="E1436" s="31" t="s">
        <v>1298</v>
      </c>
      <c r="F1436" s="31">
        <v>558</v>
      </c>
      <c r="G1436" s="31"/>
      <c r="H1436" s="31"/>
      <c r="I1436" s="31"/>
      <c r="J1436" s="31"/>
      <c r="K1436" s="31">
        <v>171</v>
      </c>
    </row>
    <row r="1437" spans="1:11">
      <c r="A1437" s="31">
        <v>1436</v>
      </c>
      <c r="B1437" s="31" t="s">
        <v>1299</v>
      </c>
      <c r="C1437" s="31" t="s">
        <v>1300</v>
      </c>
      <c r="D1437" s="31" t="s">
        <v>576</v>
      </c>
      <c r="E1437" s="31" t="s">
        <v>1202</v>
      </c>
      <c r="F1437" s="31">
        <v>409</v>
      </c>
      <c r="G1437" s="31"/>
      <c r="H1437" s="31"/>
      <c r="I1437" s="31"/>
      <c r="J1437" s="31"/>
      <c r="K1437" s="31">
        <v>171</v>
      </c>
    </row>
    <row r="1438" spans="1:11">
      <c r="A1438" s="31">
        <v>1437</v>
      </c>
      <c r="B1438" s="31" t="s">
        <v>1299</v>
      </c>
      <c r="C1438" s="31" t="s">
        <v>1300</v>
      </c>
      <c r="D1438" s="31" t="s">
        <v>576</v>
      </c>
      <c r="E1438" s="31" t="s">
        <v>1298</v>
      </c>
      <c r="F1438" s="31">
        <v>558</v>
      </c>
      <c r="G1438" s="31"/>
      <c r="H1438" s="31"/>
      <c r="I1438" s="31"/>
      <c r="J1438" s="31"/>
      <c r="K1438" s="31">
        <v>171</v>
      </c>
    </row>
    <row r="1439" spans="1:11">
      <c r="A1439" s="31">
        <v>1438</v>
      </c>
      <c r="B1439" s="31" t="s">
        <v>1301</v>
      </c>
      <c r="C1439" s="31" t="s">
        <v>1302</v>
      </c>
      <c r="D1439" s="31" t="s">
        <v>576</v>
      </c>
      <c r="E1439" s="31" t="s">
        <v>1202</v>
      </c>
      <c r="F1439" s="31">
        <v>409</v>
      </c>
      <c r="G1439" s="31"/>
      <c r="H1439" s="31"/>
      <c r="I1439" s="31"/>
      <c r="J1439" s="31"/>
      <c r="K1439" s="31">
        <v>171</v>
      </c>
    </row>
    <row r="1440" spans="1:11">
      <c r="A1440" s="31">
        <v>1439</v>
      </c>
      <c r="B1440" s="31" t="s">
        <v>1301</v>
      </c>
      <c r="C1440" s="31" t="s">
        <v>1302</v>
      </c>
      <c r="D1440" s="31" t="s">
        <v>576</v>
      </c>
      <c r="E1440" s="31" t="s">
        <v>1298</v>
      </c>
      <c r="F1440" s="31">
        <v>543</v>
      </c>
      <c r="G1440" s="31"/>
      <c r="H1440" s="31"/>
      <c r="I1440" s="31"/>
      <c r="J1440" s="31"/>
      <c r="K1440" s="31">
        <v>171</v>
      </c>
    </row>
    <row r="1441" spans="1:11">
      <c r="A1441" s="31">
        <v>1440</v>
      </c>
      <c r="B1441" s="31" t="s">
        <v>1301</v>
      </c>
      <c r="C1441" s="31" t="s">
        <v>1303</v>
      </c>
      <c r="D1441" s="31" t="s">
        <v>576</v>
      </c>
      <c r="E1441" s="31" t="s">
        <v>1298</v>
      </c>
      <c r="F1441" s="31">
        <v>543</v>
      </c>
      <c r="G1441" s="31"/>
      <c r="H1441" s="31"/>
      <c r="I1441" s="31"/>
      <c r="J1441" s="31"/>
      <c r="K1441" s="31">
        <v>171</v>
      </c>
    </row>
    <row r="1442" spans="1:11">
      <c r="A1442" s="31">
        <v>1441</v>
      </c>
      <c r="B1442" s="31" t="s">
        <v>1304</v>
      </c>
      <c r="C1442" s="31" t="s">
        <v>1305</v>
      </c>
      <c r="D1442" s="31" t="s">
        <v>576</v>
      </c>
      <c r="E1442" s="31" t="s">
        <v>1298</v>
      </c>
      <c r="F1442" s="31">
        <v>558</v>
      </c>
      <c r="G1442" s="31"/>
      <c r="H1442" s="31"/>
      <c r="I1442" s="31"/>
      <c r="J1442" s="31"/>
      <c r="K1442" s="31">
        <v>171</v>
      </c>
    </row>
    <row r="1443" spans="1:11">
      <c r="A1443" s="31">
        <v>1442</v>
      </c>
      <c r="B1443" s="31" t="s">
        <v>1306</v>
      </c>
      <c r="C1443" s="31" t="s">
        <v>1307</v>
      </c>
      <c r="D1443" s="31" t="s">
        <v>576</v>
      </c>
      <c r="E1443" s="31" t="s">
        <v>1202</v>
      </c>
      <c r="F1443" s="31">
        <v>416</v>
      </c>
      <c r="G1443" s="31"/>
      <c r="H1443" s="31"/>
      <c r="I1443" s="31"/>
      <c r="J1443" s="31"/>
      <c r="K1443" s="31">
        <v>171</v>
      </c>
    </row>
    <row r="1444" spans="1:11">
      <c r="A1444" s="31">
        <v>1443</v>
      </c>
      <c r="B1444" s="31" t="s">
        <v>1306</v>
      </c>
      <c r="C1444" s="31" t="s">
        <v>1307</v>
      </c>
      <c r="D1444" s="31" t="s">
        <v>576</v>
      </c>
      <c r="E1444" s="31" t="s">
        <v>1298</v>
      </c>
      <c r="F1444" s="31">
        <v>543</v>
      </c>
      <c r="G1444" s="31"/>
      <c r="H1444" s="31"/>
      <c r="I1444" s="31"/>
      <c r="J1444" s="31"/>
      <c r="K1444" s="31">
        <v>171</v>
      </c>
    </row>
    <row r="1445" spans="1:11">
      <c r="A1445" s="31">
        <v>1444</v>
      </c>
      <c r="B1445" s="31" t="s">
        <v>1308</v>
      </c>
      <c r="C1445" s="31" t="s">
        <v>1309</v>
      </c>
      <c r="D1445" s="31" t="s">
        <v>576</v>
      </c>
      <c r="E1445" s="31" t="s">
        <v>1202</v>
      </c>
      <c r="F1445" s="31">
        <v>406</v>
      </c>
      <c r="G1445" s="31"/>
      <c r="H1445" s="31"/>
      <c r="I1445" s="31"/>
      <c r="J1445" s="31"/>
      <c r="K1445" s="31">
        <v>171</v>
      </c>
    </row>
    <row r="1446" spans="1:11">
      <c r="A1446" s="31">
        <v>1445</v>
      </c>
      <c r="B1446" s="31" t="s">
        <v>1308</v>
      </c>
      <c r="C1446" s="31" t="s">
        <v>1309</v>
      </c>
      <c r="D1446" s="31" t="s">
        <v>576</v>
      </c>
      <c r="E1446" s="31" t="s">
        <v>1298</v>
      </c>
      <c r="F1446" s="31">
        <v>543</v>
      </c>
      <c r="G1446" s="31"/>
      <c r="H1446" s="31"/>
      <c r="I1446" s="31"/>
      <c r="J1446" s="31"/>
      <c r="K1446" s="31">
        <v>171</v>
      </c>
    </row>
    <row r="1447" spans="1:11">
      <c r="A1447" s="31">
        <v>1446</v>
      </c>
      <c r="B1447" s="31" t="s">
        <v>1310</v>
      </c>
      <c r="C1447" s="31" t="s">
        <v>1311</v>
      </c>
      <c r="D1447" s="31" t="s">
        <v>576</v>
      </c>
      <c r="E1447" s="31" t="s">
        <v>1298</v>
      </c>
      <c r="F1447" s="31">
        <v>543</v>
      </c>
      <c r="G1447" s="31"/>
      <c r="H1447" s="31"/>
      <c r="I1447" s="31"/>
      <c r="J1447" s="31"/>
      <c r="K1447" s="31">
        <v>171</v>
      </c>
    </row>
    <row r="1448" spans="1:11">
      <c r="A1448" s="31">
        <v>1447</v>
      </c>
      <c r="B1448" s="31" t="s">
        <v>1312</v>
      </c>
      <c r="C1448" s="31" t="s">
        <v>1313</v>
      </c>
      <c r="D1448" s="31" t="s">
        <v>576</v>
      </c>
      <c r="E1448" s="31" t="s">
        <v>1298</v>
      </c>
      <c r="F1448" s="31">
        <v>543</v>
      </c>
      <c r="G1448" s="31"/>
      <c r="H1448" s="31"/>
      <c r="I1448" s="31"/>
      <c r="J1448" s="31"/>
      <c r="K1448" s="31">
        <v>171</v>
      </c>
    </row>
    <row r="1449" spans="1:11">
      <c r="A1449" s="31">
        <v>1448</v>
      </c>
      <c r="B1449" s="31" t="s">
        <v>1312</v>
      </c>
      <c r="C1449" s="31" t="s">
        <v>1313</v>
      </c>
      <c r="D1449" s="31" t="s">
        <v>574</v>
      </c>
      <c r="E1449" s="31"/>
      <c r="F1449" s="31">
        <v>507</v>
      </c>
      <c r="G1449" s="31"/>
      <c r="H1449" s="31"/>
      <c r="I1449" s="31"/>
      <c r="J1449" s="31"/>
      <c r="K1449" s="31">
        <v>171</v>
      </c>
    </row>
    <row r="1450" spans="1:11">
      <c r="A1450" s="31">
        <v>1449</v>
      </c>
      <c r="B1450" s="31" t="s">
        <v>1312</v>
      </c>
      <c r="C1450" s="31" t="s">
        <v>1314</v>
      </c>
      <c r="D1450" s="31" t="s">
        <v>576</v>
      </c>
      <c r="E1450" s="31" t="s">
        <v>1298</v>
      </c>
      <c r="F1450" s="31">
        <v>545</v>
      </c>
      <c r="G1450" s="31"/>
      <c r="H1450" s="31"/>
      <c r="I1450" s="31"/>
      <c r="J1450" s="31"/>
      <c r="K1450" s="31">
        <v>171</v>
      </c>
    </row>
    <row r="1451" spans="1:11">
      <c r="A1451" s="31">
        <v>1450</v>
      </c>
      <c r="B1451" s="31" t="s">
        <v>1315</v>
      </c>
      <c r="C1451" s="31" t="s">
        <v>1316</v>
      </c>
      <c r="D1451" s="31" t="s">
        <v>576</v>
      </c>
      <c r="E1451" s="31" t="s">
        <v>1298</v>
      </c>
      <c r="F1451" s="31">
        <v>545</v>
      </c>
      <c r="G1451" s="31"/>
      <c r="H1451" s="31"/>
      <c r="I1451" s="31"/>
      <c r="J1451" s="31"/>
      <c r="K1451" s="31">
        <v>171</v>
      </c>
    </row>
    <row r="1452" spans="1:11">
      <c r="A1452" s="31">
        <v>1451</v>
      </c>
      <c r="B1452" s="31" t="s">
        <v>1317</v>
      </c>
      <c r="C1452" s="31" t="s">
        <v>1318</v>
      </c>
      <c r="D1452" s="31" t="s">
        <v>576</v>
      </c>
      <c r="E1452" s="31" t="s">
        <v>1298</v>
      </c>
      <c r="F1452" s="31">
        <v>558</v>
      </c>
      <c r="G1452" s="31"/>
      <c r="H1452" s="31"/>
      <c r="I1452" s="31"/>
      <c r="J1452" s="31"/>
      <c r="K1452" s="31">
        <v>171</v>
      </c>
    </row>
    <row r="1453" spans="1:11">
      <c r="A1453" s="31">
        <v>1452</v>
      </c>
      <c r="B1453" s="31" t="s">
        <v>1317</v>
      </c>
      <c r="C1453" s="31" t="s">
        <v>1319</v>
      </c>
      <c r="D1453" s="31" t="s">
        <v>576</v>
      </c>
      <c r="E1453" s="31" t="s">
        <v>1298</v>
      </c>
      <c r="F1453" s="31">
        <v>543</v>
      </c>
      <c r="G1453" s="31"/>
      <c r="H1453" s="31"/>
      <c r="I1453" s="31"/>
      <c r="J1453" s="31"/>
      <c r="K1453" s="31">
        <v>171</v>
      </c>
    </row>
    <row r="1454" spans="1:11">
      <c r="A1454" s="31">
        <v>1453</v>
      </c>
      <c r="B1454" s="31" t="s">
        <v>1320</v>
      </c>
      <c r="C1454" s="31" t="s">
        <v>1321</v>
      </c>
      <c r="D1454" s="31" t="s">
        <v>576</v>
      </c>
      <c r="E1454" s="31" t="s">
        <v>1298</v>
      </c>
      <c r="F1454" s="31">
        <v>543</v>
      </c>
      <c r="G1454" s="31"/>
      <c r="H1454" s="31"/>
      <c r="I1454" s="31"/>
      <c r="J1454" s="31"/>
      <c r="K1454" s="31">
        <v>171</v>
      </c>
    </row>
    <row r="1455" spans="1:11">
      <c r="A1455" s="31">
        <v>1454</v>
      </c>
      <c r="B1455" s="31" t="s">
        <v>1320</v>
      </c>
      <c r="C1455" s="31" t="s">
        <v>1321</v>
      </c>
      <c r="D1455" s="31" t="s">
        <v>574</v>
      </c>
      <c r="E1455" s="31"/>
      <c r="F1455" s="31">
        <v>500</v>
      </c>
      <c r="G1455" s="31"/>
      <c r="H1455" s="31"/>
      <c r="I1455" s="31"/>
      <c r="J1455" s="31"/>
      <c r="K1455" s="31">
        <v>171</v>
      </c>
    </row>
    <row r="1456" spans="1:11">
      <c r="A1456" s="31">
        <v>1455</v>
      </c>
      <c r="B1456" s="31" t="s">
        <v>1322</v>
      </c>
      <c r="C1456" s="31" t="s">
        <v>1323</v>
      </c>
      <c r="D1456" s="31" t="s">
        <v>576</v>
      </c>
      <c r="E1456" s="31" t="s">
        <v>1298</v>
      </c>
      <c r="F1456" s="31">
        <v>560</v>
      </c>
      <c r="G1456" s="31"/>
      <c r="H1456" s="31"/>
      <c r="I1456" s="31"/>
      <c r="J1456" s="31"/>
      <c r="K1456" s="31">
        <v>171</v>
      </c>
    </row>
    <row r="1457" spans="1:11">
      <c r="A1457" s="31">
        <v>1456</v>
      </c>
      <c r="B1457" s="31" t="s">
        <v>1322</v>
      </c>
      <c r="C1457" s="31" t="s">
        <v>1323</v>
      </c>
      <c r="D1457" s="31" t="s">
        <v>574</v>
      </c>
      <c r="E1457" s="31"/>
      <c r="F1457" s="31">
        <v>503</v>
      </c>
      <c r="G1457" s="31"/>
      <c r="H1457" s="31"/>
      <c r="I1457" s="31"/>
      <c r="J1457" s="31"/>
      <c r="K1457" s="31">
        <v>171</v>
      </c>
    </row>
    <row r="1458" spans="1:11">
      <c r="A1458" s="31">
        <v>1457</v>
      </c>
      <c r="B1458" s="31" t="s">
        <v>1324</v>
      </c>
      <c r="C1458" s="31" t="s">
        <v>1325</v>
      </c>
      <c r="D1458" s="31" t="s">
        <v>576</v>
      </c>
      <c r="E1458" s="31" t="s">
        <v>1298</v>
      </c>
      <c r="F1458" s="31">
        <v>548</v>
      </c>
      <c r="G1458" s="31"/>
      <c r="H1458" s="31"/>
      <c r="I1458" s="31"/>
      <c r="J1458" s="31"/>
      <c r="K1458" s="31">
        <v>171</v>
      </c>
    </row>
    <row r="1459" spans="1:11">
      <c r="A1459" s="31">
        <v>1458</v>
      </c>
      <c r="B1459" s="31" t="s">
        <v>1326</v>
      </c>
      <c r="C1459" s="31" t="s">
        <v>1327</v>
      </c>
      <c r="D1459" s="31" t="s">
        <v>576</v>
      </c>
      <c r="E1459" s="31" t="s">
        <v>1202</v>
      </c>
      <c r="F1459" s="31">
        <v>430</v>
      </c>
      <c r="G1459" s="31"/>
      <c r="H1459" s="31"/>
      <c r="I1459" s="31"/>
      <c r="J1459" s="31"/>
      <c r="K1459" s="31">
        <v>171</v>
      </c>
    </row>
    <row r="1460" spans="1:11">
      <c r="A1460" s="31">
        <v>1459</v>
      </c>
      <c r="B1460" s="31" t="s">
        <v>1326</v>
      </c>
      <c r="C1460" s="31" t="s">
        <v>1327</v>
      </c>
      <c r="D1460" s="31" t="s">
        <v>576</v>
      </c>
      <c r="E1460" s="31" t="s">
        <v>1298</v>
      </c>
      <c r="F1460" s="31">
        <v>558</v>
      </c>
      <c r="G1460" s="31"/>
      <c r="H1460" s="31"/>
      <c r="I1460" s="31"/>
      <c r="J1460" s="31"/>
      <c r="K1460" s="31">
        <v>171</v>
      </c>
    </row>
    <row r="1461" spans="1:11">
      <c r="A1461" s="31">
        <v>1460</v>
      </c>
      <c r="B1461" s="31" t="s">
        <v>1326</v>
      </c>
      <c r="C1461" s="31" t="s">
        <v>1327</v>
      </c>
      <c r="D1461" s="31" t="s">
        <v>574</v>
      </c>
      <c r="E1461" s="31"/>
      <c r="F1461" s="31">
        <v>505</v>
      </c>
      <c r="G1461" s="31"/>
      <c r="H1461" s="31"/>
      <c r="I1461" s="31"/>
      <c r="J1461" s="31"/>
      <c r="K1461" s="31">
        <v>171</v>
      </c>
    </row>
    <row r="1462" spans="1:11">
      <c r="A1462" s="31">
        <v>1461</v>
      </c>
      <c r="B1462" s="31" t="s">
        <v>1328</v>
      </c>
      <c r="C1462" s="31" t="s">
        <v>1329</v>
      </c>
      <c r="D1462" s="31" t="s">
        <v>576</v>
      </c>
      <c r="E1462" s="31" t="s">
        <v>1202</v>
      </c>
      <c r="F1462" s="31">
        <v>360</v>
      </c>
      <c r="G1462" s="31"/>
      <c r="H1462" s="31"/>
      <c r="I1462" s="31"/>
      <c r="J1462" s="31"/>
      <c r="K1462" s="31">
        <v>171</v>
      </c>
    </row>
    <row r="1463" spans="1:11">
      <c r="A1463" s="31">
        <v>1462</v>
      </c>
      <c r="B1463" s="31" t="s">
        <v>1328</v>
      </c>
      <c r="C1463" s="31" t="s">
        <v>1329</v>
      </c>
      <c r="D1463" s="31" t="s">
        <v>576</v>
      </c>
      <c r="E1463" s="31" t="s">
        <v>1298</v>
      </c>
      <c r="F1463" s="31">
        <v>512</v>
      </c>
      <c r="G1463" s="31"/>
      <c r="H1463" s="31"/>
      <c r="I1463" s="31"/>
      <c r="J1463" s="31"/>
      <c r="K1463" s="31">
        <v>171</v>
      </c>
    </row>
    <row r="1464" spans="1:11">
      <c r="A1464" s="31">
        <v>1463</v>
      </c>
      <c r="B1464" s="31" t="s">
        <v>1328</v>
      </c>
      <c r="C1464" s="31" t="s">
        <v>1329</v>
      </c>
      <c r="D1464" s="31" t="s">
        <v>574</v>
      </c>
      <c r="E1464" s="31"/>
      <c r="F1464" s="31">
        <v>498</v>
      </c>
      <c r="G1464" s="31"/>
      <c r="H1464" s="31"/>
      <c r="I1464" s="31"/>
      <c r="J1464" s="31"/>
      <c r="K1464" s="31">
        <v>171</v>
      </c>
    </row>
    <row r="1465" spans="1:11">
      <c r="A1465" s="31">
        <v>1464</v>
      </c>
      <c r="B1465" s="31" t="s">
        <v>1330</v>
      </c>
      <c r="C1465" s="31" t="s">
        <v>1331</v>
      </c>
      <c r="D1465" s="31" t="s">
        <v>576</v>
      </c>
      <c r="E1465" s="31" t="s">
        <v>1202</v>
      </c>
      <c r="F1465" s="31">
        <v>360</v>
      </c>
      <c r="G1465" s="31"/>
      <c r="H1465" s="31"/>
      <c r="I1465" s="31"/>
      <c r="J1465" s="31"/>
      <c r="K1465" s="31">
        <v>171</v>
      </c>
    </row>
    <row r="1466" spans="1:11">
      <c r="A1466" s="31">
        <v>1465</v>
      </c>
      <c r="B1466" s="31" t="s">
        <v>1330</v>
      </c>
      <c r="C1466" s="31" t="s">
        <v>1331</v>
      </c>
      <c r="D1466" s="31" t="s">
        <v>576</v>
      </c>
      <c r="E1466" s="31" t="s">
        <v>1298</v>
      </c>
      <c r="F1466" s="31">
        <v>510</v>
      </c>
      <c r="G1466" s="31"/>
      <c r="H1466" s="31"/>
      <c r="I1466" s="31"/>
      <c r="J1466" s="31"/>
      <c r="K1466" s="31">
        <v>171</v>
      </c>
    </row>
    <row r="1467" spans="1:11">
      <c r="A1467" s="31">
        <v>1466</v>
      </c>
      <c r="B1467" s="31" t="s">
        <v>1330</v>
      </c>
      <c r="C1467" s="31" t="s">
        <v>1331</v>
      </c>
      <c r="D1467" s="31" t="s">
        <v>574</v>
      </c>
      <c r="E1467" s="31"/>
      <c r="F1467" s="31">
        <v>498</v>
      </c>
      <c r="G1467" s="31"/>
      <c r="H1467" s="31"/>
      <c r="I1467" s="31"/>
      <c r="J1467" s="31"/>
      <c r="K1467" s="31">
        <v>171</v>
      </c>
    </row>
    <row r="1468" spans="1:11">
      <c r="A1468" s="31">
        <v>1467</v>
      </c>
      <c r="B1468" s="31" t="s">
        <v>1332</v>
      </c>
      <c r="C1468" s="4" t="s">
        <v>1333</v>
      </c>
      <c r="D1468" s="31" t="s">
        <v>576</v>
      </c>
      <c r="E1468" s="31" t="s">
        <v>1298</v>
      </c>
      <c r="F1468" s="31">
        <v>512</v>
      </c>
      <c r="G1468" s="31"/>
      <c r="H1468" s="31"/>
      <c r="I1468" s="31"/>
      <c r="J1468" s="31"/>
      <c r="K1468" s="31">
        <v>171</v>
      </c>
    </row>
    <row r="1469" spans="1:11">
      <c r="A1469" s="31">
        <v>1468</v>
      </c>
      <c r="B1469" s="31" t="s">
        <v>1334</v>
      </c>
      <c r="C1469" s="31" t="s">
        <v>1335</v>
      </c>
      <c r="D1469" s="31" t="s">
        <v>576</v>
      </c>
      <c r="E1469" s="31" t="s">
        <v>1202</v>
      </c>
      <c r="F1469" s="31">
        <v>362</v>
      </c>
      <c r="G1469" s="31"/>
      <c r="H1469" s="31"/>
      <c r="I1469" s="31"/>
      <c r="J1469" s="31"/>
      <c r="K1469" s="31">
        <v>171</v>
      </c>
    </row>
    <row r="1470" spans="1:11">
      <c r="A1470" s="31">
        <v>1469</v>
      </c>
      <c r="B1470" s="31" t="s">
        <v>1334</v>
      </c>
      <c r="C1470" s="31" t="s">
        <v>1335</v>
      </c>
      <c r="D1470" s="31" t="s">
        <v>576</v>
      </c>
      <c r="E1470" s="31" t="s">
        <v>1298</v>
      </c>
      <c r="F1470" s="31">
        <v>555</v>
      </c>
      <c r="G1470" s="31"/>
      <c r="H1470" s="31"/>
      <c r="I1470" s="31"/>
      <c r="J1470" s="31"/>
      <c r="K1470" s="31">
        <v>171</v>
      </c>
    </row>
    <row r="1471" spans="1:11">
      <c r="A1471" s="31">
        <v>1470</v>
      </c>
      <c r="B1471" s="31" t="s">
        <v>1336</v>
      </c>
      <c r="C1471" s="31" t="s">
        <v>1337</v>
      </c>
      <c r="D1471" s="31" t="s">
        <v>576</v>
      </c>
      <c r="E1471" s="31" t="s">
        <v>1202</v>
      </c>
      <c r="F1471" s="31">
        <v>362</v>
      </c>
      <c r="G1471" s="31"/>
      <c r="H1471" s="31"/>
      <c r="I1471" s="31"/>
      <c r="J1471" s="31"/>
      <c r="K1471" s="31">
        <v>171</v>
      </c>
    </row>
    <row r="1472" spans="1:11">
      <c r="A1472" s="31">
        <v>1471</v>
      </c>
      <c r="B1472" s="31" t="s">
        <v>1336</v>
      </c>
      <c r="C1472" s="31" t="s">
        <v>1337</v>
      </c>
      <c r="D1472" s="31" t="s">
        <v>576</v>
      </c>
      <c r="E1472" s="31" t="s">
        <v>1298</v>
      </c>
      <c r="F1472" s="31">
        <v>555</v>
      </c>
      <c r="G1472" s="31"/>
      <c r="H1472" s="31"/>
      <c r="I1472" s="31"/>
      <c r="J1472" s="31"/>
      <c r="K1472" s="31">
        <v>171</v>
      </c>
    </row>
    <row r="1473" spans="1:11">
      <c r="A1473" s="31">
        <v>1472</v>
      </c>
      <c r="B1473" s="31" t="s">
        <v>1336</v>
      </c>
      <c r="C1473" s="31" t="s">
        <v>1338</v>
      </c>
      <c r="D1473" s="31" t="s">
        <v>574</v>
      </c>
      <c r="E1473" s="31"/>
      <c r="F1473" s="31">
        <v>493</v>
      </c>
      <c r="G1473" s="31"/>
      <c r="H1473" s="31"/>
      <c r="I1473" s="31"/>
      <c r="J1473" s="31"/>
      <c r="K1473" s="31">
        <v>171</v>
      </c>
    </row>
    <row r="1474" spans="1:11">
      <c r="A1474" s="31">
        <v>1473</v>
      </c>
      <c r="B1474" s="31" t="s">
        <v>1339</v>
      </c>
      <c r="C1474" s="31" t="s">
        <v>1340</v>
      </c>
      <c r="D1474" s="31" t="s">
        <v>576</v>
      </c>
      <c r="E1474" s="31" t="s">
        <v>1202</v>
      </c>
      <c r="F1474" s="31">
        <v>424</v>
      </c>
      <c r="G1474" s="31"/>
      <c r="H1474" s="31"/>
      <c r="I1474" s="31"/>
      <c r="J1474" s="31"/>
      <c r="K1474" s="31">
        <v>171</v>
      </c>
    </row>
    <row r="1475" spans="1:11">
      <c r="A1475" s="31">
        <v>1474</v>
      </c>
      <c r="B1475" s="31" t="s">
        <v>1339</v>
      </c>
      <c r="C1475" s="31" t="s">
        <v>1340</v>
      </c>
      <c r="D1475" s="31" t="s">
        <v>576</v>
      </c>
      <c r="E1475" s="31" t="s">
        <v>1298</v>
      </c>
      <c r="F1475" s="31">
        <v>502</v>
      </c>
      <c r="G1475" s="31"/>
      <c r="H1475" s="31"/>
      <c r="I1475" s="31"/>
      <c r="J1475" s="31"/>
      <c r="K1475" s="31">
        <v>171</v>
      </c>
    </row>
    <row r="1476" spans="1:11">
      <c r="A1476" s="31">
        <v>1475</v>
      </c>
      <c r="B1476" s="31" t="s">
        <v>1339</v>
      </c>
      <c r="C1476" s="31" t="s">
        <v>1340</v>
      </c>
      <c r="D1476" s="31" t="s">
        <v>576</v>
      </c>
      <c r="E1476" s="31" t="s">
        <v>1298</v>
      </c>
      <c r="F1476" s="31">
        <v>538</v>
      </c>
      <c r="G1476" s="31"/>
      <c r="H1476" s="31"/>
      <c r="I1476" s="31"/>
      <c r="J1476" s="31"/>
      <c r="K1476" s="31">
        <v>171</v>
      </c>
    </row>
    <row r="1477" spans="1:11">
      <c r="A1477" s="31">
        <v>1476</v>
      </c>
      <c r="B1477" s="31" t="s">
        <v>1339</v>
      </c>
      <c r="C1477" s="31" t="s">
        <v>1340</v>
      </c>
      <c r="D1477" s="31" t="s">
        <v>574</v>
      </c>
      <c r="E1477" s="31"/>
      <c r="F1477" s="31">
        <v>505</v>
      </c>
      <c r="G1477" s="31"/>
      <c r="H1477" s="31"/>
      <c r="I1477" s="31"/>
      <c r="J1477" s="31"/>
      <c r="K1477" s="31">
        <v>171</v>
      </c>
    </row>
    <row r="1478" spans="1:11">
      <c r="A1478" s="31">
        <v>1477</v>
      </c>
      <c r="B1478" s="31" t="s">
        <v>1341</v>
      </c>
      <c r="C1478" s="31" t="s">
        <v>932</v>
      </c>
      <c r="D1478" s="31" t="s">
        <v>576</v>
      </c>
      <c r="E1478" s="31" t="s">
        <v>1202</v>
      </c>
      <c r="F1478" s="31">
        <v>365</v>
      </c>
      <c r="G1478" s="31"/>
      <c r="H1478" s="31"/>
      <c r="I1478" s="31"/>
      <c r="J1478" s="31"/>
      <c r="K1478" s="31">
        <v>171</v>
      </c>
    </row>
    <row r="1479" spans="1:11">
      <c r="A1479" s="31">
        <v>1478</v>
      </c>
      <c r="B1479" s="31" t="s">
        <v>1341</v>
      </c>
      <c r="C1479" s="31" t="s">
        <v>932</v>
      </c>
      <c r="D1479" s="31" t="s">
        <v>576</v>
      </c>
      <c r="E1479" s="31" t="s">
        <v>1298</v>
      </c>
      <c r="F1479" s="31">
        <v>565</v>
      </c>
      <c r="G1479" s="31"/>
      <c r="H1479" s="31"/>
      <c r="I1479" s="31"/>
      <c r="J1479" s="31"/>
      <c r="K1479" s="31">
        <v>171</v>
      </c>
    </row>
    <row r="1480" spans="1:11">
      <c r="A1480" s="31">
        <v>1479</v>
      </c>
      <c r="B1480" s="31" t="s">
        <v>1341</v>
      </c>
      <c r="C1480" s="31" t="s">
        <v>932</v>
      </c>
      <c r="D1480" s="31" t="s">
        <v>574</v>
      </c>
      <c r="E1480" s="31"/>
      <c r="F1480" s="31">
        <v>505</v>
      </c>
      <c r="G1480" s="31"/>
      <c r="H1480" s="31"/>
      <c r="I1480" s="31"/>
      <c r="J1480" s="31"/>
      <c r="K1480" s="31">
        <v>171</v>
      </c>
    </row>
    <row r="1481" spans="1:11">
      <c r="A1481" s="31">
        <v>1480</v>
      </c>
      <c r="B1481" s="31" t="s">
        <v>1342</v>
      </c>
      <c r="C1481" s="31" t="s">
        <v>1343</v>
      </c>
      <c r="D1481" s="31" t="s">
        <v>576</v>
      </c>
      <c r="E1481" s="31" t="s">
        <v>1202</v>
      </c>
      <c r="F1481" s="31">
        <v>365</v>
      </c>
      <c r="G1481" s="31"/>
      <c r="H1481" s="31"/>
      <c r="I1481" s="31"/>
      <c r="J1481" s="31"/>
      <c r="K1481" s="31">
        <v>171</v>
      </c>
    </row>
    <row r="1482" spans="1:11">
      <c r="A1482" s="31">
        <v>1481</v>
      </c>
      <c r="B1482" s="31" t="s">
        <v>1344</v>
      </c>
      <c r="C1482" s="31" t="s">
        <v>1345</v>
      </c>
      <c r="D1482" s="31" t="s">
        <v>576</v>
      </c>
      <c r="E1482" s="31" t="s">
        <v>1202</v>
      </c>
      <c r="F1482" s="31">
        <v>365</v>
      </c>
      <c r="G1482" s="31"/>
      <c r="H1482" s="31"/>
      <c r="I1482" s="31"/>
      <c r="J1482" s="31"/>
      <c r="K1482" s="31">
        <v>171</v>
      </c>
    </row>
    <row r="1483" spans="1:11">
      <c r="A1483" s="31">
        <v>1482</v>
      </c>
      <c r="B1483" s="31" t="s">
        <v>1344</v>
      </c>
      <c r="C1483" s="31" t="s">
        <v>1345</v>
      </c>
      <c r="D1483" s="31" t="s">
        <v>574</v>
      </c>
      <c r="E1483" s="31"/>
      <c r="F1483" s="31">
        <v>500</v>
      </c>
      <c r="G1483" s="31"/>
      <c r="H1483" s="31"/>
      <c r="I1483" s="31"/>
      <c r="J1483" s="31"/>
      <c r="K1483" s="31">
        <v>171</v>
      </c>
    </row>
    <row r="1484" spans="1:11">
      <c r="A1484" s="31">
        <v>1483</v>
      </c>
      <c r="B1484" s="31" t="s">
        <v>1346</v>
      </c>
      <c r="C1484" s="31" t="s">
        <v>1347</v>
      </c>
      <c r="D1484" s="31" t="s">
        <v>576</v>
      </c>
      <c r="E1484" s="31" t="s">
        <v>1202</v>
      </c>
      <c r="F1484" s="31">
        <v>358</v>
      </c>
      <c r="G1484" s="31"/>
      <c r="H1484" s="31"/>
      <c r="I1484" s="31"/>
      <c r="J1484" s="31"/>
      <c r="K1484" s="31">
        <v>171</v>
      </c>
    </row>
    <row r="1485" spans="1:11">
      <c r="A1485" s="31">
        <v>1484</v>
      </c>
      <c r="B1485" s="31" t="s">
        <v>1346</v>
      </c>
      <c r="C1485" s="31" t="s">
        <v>1347</v>
      </c>
      <c r="D1485" s="31" t="s">
        <v>576</v>
      </c>
      <c r="E1485" s="31" t="s">
        <v>1298</v>
      </c>
      <c r="F1485" s="31">
        <v>553</v>
      </c>
      <c r="G1485" s="31"/>
      <c r="H1485" s="31"/>
      <c r="I1485" s="31"/>
      <c r="J1485" s="31"/>
      <c r="K1485" s="31">
        <v>171</v>
      </c>
    </row>
    <row r="1486" spans="1:11">
      <c r="A1486" s="31">
        <v>1485</v>
      </c>
      <c r="B1486" s="31" t="s">
        <v>1348</v>
      </c>
      <c r="C1486" s="31" t="s">
        <v>1349</v>
      </c>
      <c r="D1486" s="31" t="s">
        <v>576</v>
      </c>
      <c r="E1486" s="31" t="s">
        <v>1202</v>
      </c>
      <c r="F1486" s="31">
        <v>358</v>
      </c>
      <c r="G1486" s="31"/>
      <c r="H1486" s="31"/>
      <c r="I1486" s="31"/>
      <c r="J1486" s="31"/>
      <c r="K1486" s="31">
        <v>171</v>
      </c>
    </row>
    <row r="1487" spans="1:11">
      <c r="A1487" s="31">
        <v>1486</v>
      </c>
      <c r="B1487" s="31" t="s">
        <v>1348</v>
      </c>
      <c r="C1487" s="31" t="s">
        <v>1349</v>
      </c>
      <c r="D1487" s="31" t="s">
        <v>576</v>
      </c>
      <c r="E1487" s="31" t="s">
        <v>1298</v>
      </c>
      <c r="F1487" s="31">
        <v>553</v>
      </c>
      <c r="G1487" s="31"/>
      <c r="H1487" s="31"/>
      <c r="I1487" s="31"/>
      <c r="J1487" s="31"/>
      <c r="K1487" s="31">
        <v>171</v>
      </c>
    </row>
    <row r="1488" spans="1:11">
      <c r="A1488" s="31">
        <v>1487</v>
      </c>
      <c r="B1488" s="31" t="s">
        <v>1350</v>
      </c>
      <c r="C1488" s="31" t="s">
        <v>1351</v>
      </c>
      <c r="D1488" s="31" t="s">
        <v>576</v>
      </c>
      <c r="E1488" s="31" t="s">
        <v>1202</v>
      </c>
      <c r="F1488" s="31">
        <v>358</v>
      </c>
      <c r="G1488" s="31"/>
      <c r="H1488" s="31"/>
      <c r="I1488" s="31"/>
      <c r="J1488" s="31"/>
      <c r="K1488" s="31">
        <v>171</v>
      </c>
    </row>
    <row r="1489" spans="1:11">
      <c r="A1489" s="31">
        <v>1488</v>
      </c>
      <c r="B1489" s="31" t="s">
        <v>1350</v>
      </c>
      <c r="C1489" s="31" t="s">
        <v>1351</v>
      </c>
      <c r="D1489" s="31" t="s">
        <v>576</v>
      </c>
      <c r="E1489" s="31" t="s">
        <v>1298</v>
      </c>
      <c r="F1489" s="31">
        <v>565</v>
      </c>
      <c r="G1489" s="31"/>
      <c r="H1489" s="31"/>
      <c r="I1489" s="31"/>
      <c r="J1489" s="31"/>
      <c r="K1489" s="31">
        <v>171</v>
      </c>
    </row>
    <row r="1490" spans="1:11">
      <c r="A1490" s="31">
        <v>1489</v>
      </c>
      <c r="B1490" s="31" t="s">
        <v>1350</v>
      </c>
      <c r="C1490" s="31" t="s">
        <v>1351</v>
      </c>
      <c r="D1490" s="31" t="s">
        <v>574</v>
      </c>
      <c r="E1490" s="31"/>
      <c r="F1490" s="31">
        <v>501</v>
      </c>
      <c r="G1490" s="31"/>
      <c r="H1490" s="31"/>
      <c r="I1490" s="31"/>
      <c r="J1490" s="31"/>
      <c r="K1490" s="31">
        <v>171</v>
      </c>
    </row>
    <row r="1491" spans="1:11">
      <c r="A1491" s="31">
        <v>1490</v>
      </c>
      <c r="B1491" s="31" t="s">
        <v>1352</v>
      </c>
      <c r="C1491" s="31" t="s">
        <v>1353</v>
      </c>
      <c r="D1491" s="31" t="s">
        <v>576</v>
      </c>
      <c r="E1491" s="31" t="s">
        <v>1202</v>
      </c>
      <c r="F1491" s="31">
        <v>463</v>
      </c>
      <c r="G1491" s="31"/>
      <c r="H1491" s="31"/>
      <c r="I1491" s="31"/>
      <c r="J1491" s="31"/>
      <c r="K1491" s="31">
        <v>171</v>
      </c>
    </row>
    <row r="1492" spans="1:11">
      <c r="A1492" s="31">
        <v>1491</v>
      </c>
      <c r="B1492" s="31" t="s">
        <v>1352</v>
      </c>
      <c r="C1492" s="31" t="s">
        <v>1353</v>
      </c>
      <c r="D1492" s="31" t="s">
        <v>574</v>
      </c>
      <c r="E1492" s="31"/>
      <c r="F1492" s="31">
        <v>503</v>
      </c>
      <c r="G1492" s="31"/>
      <c r="H1492" s="31"/>
      <c r="I1492" s="31"/>
      <c r="J1492" s="31"/>
      <c r="K1492" s="31">
        <v>171</v>
      </c>
    </row>
    <row r="1493" spans="1:11">
      <c r="A1493" s="31">
        <v>1492</v>
      </c>
      <c r="B1493" s="31" t="s">
        <v>1354</v>
      </c>
      <c r="C1493" s="31" t="s">
        <v>1355</v>
      </c>
      <c r="D1493" s="31" t="s">
        <v>576</v>
      </c>
      <c r="E1493" s="31" t="s">
        <v>1298</v>
      </c>
      <c r="F1493" s="31">
        <v>555</v>
      </c>
      <c r="G1493" s="31"/>
      <c r="H1493" s="31"/>
      <c r="I1493" s="31"/>
      <c r="J1493" s="31"/>
      <c r="K1493" s="31">
        <v>171</v>
      </c>
    </row>
    <row r="1494" spans="1:11">
      <c r="A1494" s="31">
        <v>1493</v>
      </c>
      <c r="B1494" s="31" t="s">
        <v>1356</v>
      </c>
      <c r="C1494" s="31" t="s">
        <v>1357</v>
      </c>
      <c r="D1494" s="31" t="s">
        <v>576</v>
      </c>
      <c r="E1494" s="31" t="s">
        <v>1202</v>
      </c>
      <c r="F1494" s="31">
        <v>406</v>
      </c>
      <c r="G1494" s="31"/>
      <c r="H1494" s="31"/>
      <c r="I1494" s="31"/>
      <c r="J1494" s="31"/>
      <c r="K1494" s="31">
        <v>171</v>
      </c>
    </row>
    <row r="1495" spans="1:11">
      <c r="A1495" s="31">
        <v>1494</v>
      </c>
      <c r="B1495" s="31" t="s">
        <v>1358</v>
      </c>
      <c r="C1495" s="31" t="s">
        <v>1359</v>
      </c>
      <c r="D1495" s="31" t="s">
        <v>576</v>
      </c>
      <c r="E1495" s="31" t="s">
        <v>1202</v>
      </c>
      <c r="F1495" s="31">
        <v>360</v>
      </c>
      <c r="G1495" s="31"/>
      <c r="H1495" s="31"/>
      <c r="I1495" s="31"/>
      <c r="J1495" s="31"/>
      <c r="K1495" s="31">
        <v>171</v>
      </c>
    </row>
    <row r="1496" spans="1:11">
      <c r="A1496" s="31">
        <v>1495</v>
      </c>
      <c r="B1496" s="31" t="s">
        <v>1358</v>
      </c>
      <c r="C1496" s="31" t="s">
        <v>1359</v>
      </c>
      <c r="D1496" s="31" t="s">
        <v>576</v>
      </c>
      <c r="E1496" s="31" t="s">
        <v>1202</v>
      </c>
      <c r="F1496" s="31">
        <v>440</v>
      </c>
      <c r="G1496" s="31"/>
      <c r="H1496" s="31"/>
      <c r="I1496" s="31"/>
      <c r="J1496" s="31"/>
      <c r="K1496" s="31">
        <v>171</v>
      </c>
    </row>
    <row r="1497" spans="1:11">
      <c r="A1497" s="31">
        <v>1496</v>
      </c>
      <c r="B1497" s="31" t="s">
        <v>1358</v>
      </c>
      <c r="C1497" s="31" t="s">
        <v>1359</v>
      </c>
      <c r="D1497" s="31" t="s">
        <v>576</v>
      </c>
      <c r="E1497" s="31" t="s">
        <v>1298</v>
      </c>
      <c r="F1497" s="31">
        <v>520</v>
      </c>
      <c r="G1497" s="31"/>
      <c r="H1497" s="31"/>
      <c r="I1497" s="31"/>
      <c r="J1497" s="31"/>
      <c r="K1497" s="31">
        <v>171</v>
      </c>
    </row>
    <row r="1498" spans="1:11">
      <c r="A1498" s="31">
        <v>1497</v>
      </c>
      <c r="B1498" s="31" t="s">
        <v>1360</v>
      </c>
      <c r="C1498" s="31" t="s">
        <v>1361</v>
      </c>
      <c r="D1498" s="31" t="s">
        <v>576</v>
      </c>
      <c r="E1498" s="31" t="s">
        <v>1202</v>
      </c>
      <c r="F1498" s="31">
        <v>364</v>
      </c>
      <c r="G1498" s="31"/>
      <c r="H1498" s="31"/>
      <c r="I1498" s="31"/>
      <c r="J1498" s="31"/>
      <c r="K1498" s="31">
        <v>171</v>
      </c>
    </row>
    <row r="1499" spans="1:11">
      <c r="A1499" s="31">
        <v>1498</v>
      </c>
      <c r="B1499" s="31" t="s">
        <v>1360</v>
      </c>
      <c r="C1499" s="31" t="s">
        <v>1361</v>
      </c>
      <c r="D1499" s="31" t="s">
        <v>576</v>
      </c>
      <c r="E1499" s="31" t="s">
        <v>1202</v>
      </c>
      <c r="F1499" s="31">
        <v>467</v>
      </c>
      <c r="G1499" s="31"/>
      <c r="H1499" s="31"/>
      <c r="I1499" s="31"/>
      <c r="J1499" s="31"/>
      <c r="K1499" s="31">
        <v>171</v>
      </c>
    </row>
    <row r="1500" spans="1:11">
      <c r="A1500" s="31">
        <v>1499</v>
      </c>
      <c r="B1500" s="31" t="s">
        <v>1360</v>
      </c>
      <c r="C1500" s="31" t="s">
        <v>1361</v>
      </c>
      <c r="D1500" s="31" t="s">
        <v>576</v>
      </c>
      <c r="E1500" s="31" t="s">
        <v>1298</v>
      </c>
      <c r="F1500" s="31">
        <v>521</v>
      </c>
      <c r="G1500" s="31"/>
      <c r="H1500" s="31"/>
      <c r="I1500" s="31"/>
      <c r="J1500" s="31"/>
      <c r="K1500" s="31">
        <v>171</v>
      </c>
    </row>
    <row r="1501" spans="1:11">
      <c r="A1501" s="31">
        <v>1500</v>
      </c>
      <c r="B1501" s="31" t="s">
        <v>1362</v>
      </c>
      <c r="C1501" s="31" t="s">
        <v>1363</v>
      </c>
      <c r="D1501" s="31" t="s">
        <v>576</v>
      </c>
      <c r="E1501" s="31" t="s">
        <v>1202</v>
      </c>
      <c r="F1501" s="31">
        <v>366</v>
      </c>
      <c r="G1501" s="31"/>
      <c r="H1501" s="31"/>
      <c r="I1501" s="31"/>
      <c r="J1501" s="31"/>
      <c r="K1501" s="31">
        <v>171</v>
      </c>
    </row>
    <row r="1502" spans="1:11">
      <c r="A1502" s="31">
        <v>1501</v>
      </c>
      <c r="B1502" s="31" t="s">
        <v>1362</v>
      </c>
      <c r="C1502" s="31" t="s">
        <v>1363</v>
      </c>
      <c r="D1502" s="31" t="s">
        <v>576</v>
      </c>
      <c r="E1502" s="31" t="s">
        <v>1202</v>
      </c>
      <c r="F1502" s="31">
        <v>467</v>
      </c>
      <c r="G1502" s="31"/>
      <c r="H1502" s="31"/>
      <c r="I1502" s="31"/>
      <c r="J1502" s="31"/>
      <c r="K1502" s="31">
        <v>171</v>
      </c>
    </row>
    <row r="1503" spans="1:11">
      <c r="A1503" s="31">
        <v>1502</v>
      </c>
      <c r="B1503" s="31" t="s">
        <v>1362</v>
      </c>
      <c r="C1503" s="31" t="s">
        <v>1363</v>
      </c>
      <c r="D1503" s="31" t="s">
        <v>576</v>
      </c>
      <c r="E1503" s="31" t="s">
        <v>1298</v>
      </c>
      <c r="F1503" s="31">
        <v>527</v>
      </c>
      <c r="G1503" s="31"/>
      <c r="H1503" s="31"/>
      <c r="I1503" s="31"/>
      <c r="J1503" s="31"/>
      <c r="K1503" s="31">
        <v>171</v>
      </c>
    </row>
    <row r="1504" spans="1:11">
      <c r="A1504" s="31">
        <v>1503</v>
      </c>
      <c r="B1504" s="31" t="s">
        <v>1362</v>
      </c>
      <c r="C1504" s="31" t="s">
        <v>1364</v>
      </c>
      <c r="D1504" s="31" t="s">
        <v>576</v>
      </c>
      <c r="E1504" s="31" t="s">
        <v>1202</v>
      </c>
      <c r="F1504" s="31">
        <v>363</v>
      </c>
      <c r="G1504" s="31"/>
      <c r="H1504" s="31"/>
      <c r="I1504" s="31"/>
      <c r="J1504" s="31"/>
      <c r="K1504" s="31">
        <v>171</v>
      </c>
    </row>
    <row r="1505" spans="1:11">
      <c r="A1505" s="31">
        <v>1504</v>
      </c>
      <c r="B1505" s="31" t="s">
        <v>1362</v>
      </c>
      <c r="C1505" s="31" t="s">
        <v>1364</v>
      </c>
      <c r="D1505" s="31" t="s">
        <v>576</v>
      </c>
      <c r="E1505" s="31" t="s">
        <v>1202</v>
      </c>
      <c r="F1505" s="31">
        <v>464</v>
      </c>
      <c r="G1505" s="31"/>
      <c r="H1505" s="31"/>
      <c r="I1505" s="31"/>
      <c r="J1505" s="31"/>
      <c r="K1505" s="31">
        <v>171</v>
      </c>
    </row>
    <row r="1506" spans="1:11">
      <c r="A1506" s="31">
        <v>1505</v>
      </c>
      <c r="B1506" s="31" t="s">
        <v>1362</v>
      </c>
      <c r="C1506" s="31" t="s">
        <v>1364</v>
      </c>
      <c r="D1506" s="31" t="s">
        <v>576</v>
      </c>
      <c r="E1506" s="31" t="s">
        <v>1298</v>
      </c>
      <c r="F1506" s="31">
        <v>521</v>
      </c>
      <c r="G1506" s="31"/>
      <c r="H1506" s="31"/>
      <c r="I1506" s="31"/>
      <c r="J1506" s="31"/>
      <c r="K1506" s="31">
        <v>171</v>
      </c>
    </row>
    <row r="1507" spans="1:11">
      <c r="A1507" s="31">
        <v>1506</v>
      </c>
      <c r="B1507" s="31" t="s">
        <v>1365</v>
      </c>
      <c r="C1507" s="31" t="s">
        <v>1366</v>
      </c>
      <c r="D1507" s="31" t="s">
        <v>576</v>
      </c>
      <c r="E1507" s="31" t="s">
        <v>1202</v>
      </c>
      <c r="F1507" s="31">
        <v>365</v>
      </c>
      <c r="G1507" s="31"/>
      <c r="H1507" s="31"/>
      <c r="I1507" s="31"/>
      <c r="J1507" s="31"/>
      <c r="K1507" s="31">
        <v>171</v>
      </c>
    </row>
    <row r="1508" spans="1:11">
      <c r="A1508" s="31">
        <v>1507</v>
      </c>
      <c r="B1508" s="31" t="s">
        <v>1365</v>
      </c>
      <c r="C1508" s="31" t="s">
        <v>1366</v>
      </c>
      <c r="D1508" s="31" t="s">
        <v>576</v>
      </c>
      <c r="E1508" s="31" t="s">
        <v>1202</v>
      </c>
      <c r="F1508" s="31">
        <v>452</v>
      </c>
      <c r="G1508" s="31"/>
      <c r="H1508" s="31"/>
      <c r="I1508" s="31"/>
      <c r="J1508" s="31"/>
      <c r="K1508" s="31">
        <v>171</v>
      </c>
    </row>
    <row r="1509" spans="1:11">
      <c r="A1509" s="31">
        <v>1508</v>
      </c>
      <c r="B1509" s="31" t="s">
        <v>1365</v>
      </c>
      <c r="C1509" s="31" t="s">
        <v>1366</v>
      </c>
      <c r="D1509" s="31" t="s">
        <v>576</v>
      </c>
      <c r="E1509" s="31" t="s">
        <v>1298</v>
      </c>
      <c r="F1509" s="31">
        <v>533</v>
      </c>
      <c r="G1509" s="31"/>
      <c r="H1509" s="31"/>
      <c r="I1509" s="31"/>
      <c r="J1509" s="31"/>
      <c r="K1509" s="31">
        <v>171</v>
      </c>
    </row>
    <row r="1510" spans="1:11">
      <c r="A1510" s="31">
        <v>1509</v>
      </c>
      <c r="B1510" s="31" t="s">
        <v>1367</v>
      </c>
      <c r="C1510" s="31"/>
      <c r="D1510" s="31"/>
      <c r="E1510" s="31" t="s">
        <v>1368</v>
      </c>
      <c r="F1510" s="31"/>
      <c r="G1510" s="31"/>
      <c r="H1510" s="31"/>
      <c r="I1510" s="31"/>
      <c r="J1510" s="31"/>
      <c r="K1510" s="31">
        <v>119</v>
      </c>
    </row>
    <row r="1511" spans="1:11">
      <c r="A1511" s="31">
        <v>1510</v>
      </c>
      <c r="B1511" s="2" t="s">
        <v>1369</v>
      </c>
      <c r="C1511" s="2" t="s">
        <v>1370</v>
      </c>
      <c r="D1511" s="31" t="s">
        <v>576</v>
      </c>
      <c r="E1511" s="31" t="s">
        <v>1298</v>
      </c>
      <c r="F1511" s="2">
        <v>465</v>
      </c>
      <c r="G1511" s="31"/>
      <c r="H1511" s="31"/>
      <c r="I1511" s="31"/>
      <c r="J1511" s="31"/>
      <c r="K1511" s="31">
        <v>129</v>
      </c>
    </row>
    <row r="1512" spans="1:11">
      <c r="A1512" s="31">
        <v>1511</v>
      </c>
      <c r="B1512" s="2" t="s">
        <v>1369</v>
      </c>
      <c r="C1512" s="2" t="s">
        <v>1370</v>
      </c>
      <c r="D1512" s="31" t="s">
        <v>576</v>
      </c>
      <c r="E1512" s="39" t="s">
        <v>1371</v>
      </c>
      <c r="F1512" s="2">
        <v>453</v>
      </c>
      <c r="G1512" s="31"/>
      <c r="H1512" s="31"/>
      <c r="I1512" s="31"/>
      <c r="J1512" s="31"/>
      <c r="K1512" s="31">
        <v>129</v>
      </c>
    </row>
    <row r="1513" spans="1:11">
      <c r="A1513" s="31">
        <v>1512</v>
      </c>
      <c r="B1513" s="2" t="s">
        <v>1369</v>
      </c>
      <c r="C1513" s="2" t="s">
        <v>1370</v>
      </c>
      <c r="D1513" s="31" t="s">
        <v>576</v>
      </c>
      <c r="E1513" s="31" t="s">
        <v>1202</v>
      </c>
      <c r="F1513" s="2">
        <v>452</v>
      </c>
      <c r="G1513" s="31"/>
      <c r="H1513" s="31"/>
      <c r="I1513" s="31"/>
      <c r="J1513" s="31"/>
      <c r="K1513" s="31">
        <v>129</v>
      </c>
    </row>
    <row r="1514" spans="1:11">
      <c r="A1514" s="31">
        <v>1513</v>
      </c>
      <c r="B1514" s="2" t="s">
        <v>1369</v>
      </c>
      <c r="C1514" s="2" t="s">
        <v>1370</v>
      </c>
      <c r="D1514" s="31" t="s">
        <v>574</v>
      </c>
      <c r="E1514" s="31"/>
      <c r="F1514" s="2">
        <v>458</v>
      </c>
      <c r="G1514" s="31"/>
      <c r="H1514" s="31"/>
      <c r="I1514" s="31"/>
      <c r="J1514" s="31"/>
      <c r="K1514" s="31">
        <v>129</v>
      </c>
    </row>
    <row r="1515" spans="1:11">
      <c r="A1515" s="31">
        <v>1514</v>
      </c>
      <c r="B1515" s="2" t="s">
        <v>1045</v>
      </c>
      <c r="C1515" s="2" t="s">
        <v>1046</v>
      </c>
      <c r="D1515" s="31" t="s">
        <v>576</v>
      </c>
      <c r="E1515" s="31" t="s">
        <v>1372</v>
      </c>
      <c r="F1515" s="31">
        <v>615</v>
      </c>
      <c r="G1515" s="31"/>
      <c r="H1515" s="31" t="s">
        <v>1193</v>
      </c>
      <c r="I1515" s="31" t="s">
        <v>1373</v>
      </c>
      <c r="J1515" s="31"/>
      <c r="K1515" s="31">
        <v>134</v>
      </c>
    </row>
    <row r="1516" spans="1:11">
      <c r="A1516" s="31">
        <v>1515</v>
      </c>
      <c r="B1516" s="2" t="s">
        <v>1045</v>
      </c>
      <c r="C1516" s="2" t="s">
        <v>1046</v>
      </c>
      <c r="D1516" s="31" t="s">
        <v>576</v>
      </c>
      <c r="E1516" s="31" t="s">
        <v>1374</v>
      </c>
      <c r="F1516" s="31">
        <v>540</v>
      </c>
      <c r="G1516" s="31"/>
      <c r="H1516" s="31" t="s">
        <v>1193</v>
      </c>
      <c r="I1516" s="31" t="s">
        <v>1373</v>
      </c>
      <c r="J1516" s="31"/>
      <c r="K1516" s="31">
        <v>134</v>
      </c>
    </row>
    <row r="1517" spans="1:11">
      <c r="A1517" s="31">
        <v>1516</v>
      </c>
      <c r="B1517" s="2" t="s">
        <v>1045</v>
      </c>
      <c r="C1517" s="2" t="s">
        <v>1046</v>
      </c>
      <c r="D1517" s="31" t="s">
        <v>576</v>
      </c>
      <c r="E1517" s="31" t="s">
        <v>1375</v>
      </c>
      <c r="F1517" s="31">
        <v>450</v>
      </c>
      <c r="G1517" s="31"/>
      <c r="H1517" s="31" t="s">
        <v>1193</v>
      </c>
      <c r="I1517" s="31" t="s">
        <v>1373</v>
      </c>
      <c r="J1517" s="31"/>
      <c r="K1517" s="31">
        <v>134</v>
      </c>
    </row>
    <row r="1518" spans="1:11">
      <c r="A1518" s="31">
        <v>1517</v>
      </c>
      <c r="B1518" s="2" t="s">
        <v>1045</v>
      </c>
      <c r="C1518" s="2" t="s">
        <v>1046</v>
      </c>
      <c r="D1518" s="31" t="s">
        <v>576</v>
      </c>
      <c r="E1518" s="31" t="s">
        <v>1376</v>
      </c>
      <c r="F1518" s="31">
        <v>366</v>
      </c>
      <c r="G1518" s="31"/>
      <c r="H1518" s="31" t="s">
        <v>1193</v>
      </c>
      <c r="I1518" s="31" t="s">
        <v>1373</v>
      </c>
      <c r="J1518" s="31"/>
      <c r="K1518" s="31">
        <v>134</v>
      </c>
    </row>
    <row r="1519" spans="1:11">
      <c r="A1519" s="31">
        <v>1518</v>
      </c>
      <c r="B1519" s="2" t="s">
        <v>1045</v>
      </c>
      <c r="C1519" s="2" t="s">
        <v>1046</v>
      </c>
      <c r="D1519" s="31" t="s">
        <v>574</v>
      </c>
      <c r="E1519" s="31"/>
      <c r="F1519" s="31">
        <v>505.5</v>
      </c>
      <c r="G1519" s="31">
        <v>2.1</v>
      </c>
      <c r="H1519" s="31" t="s">
        <v>1193</v>
      </c>
      <c r="I1519" s="31" t="s">
        <v>1373</v>
      </c>
      <c r="J1519" s="31"/>
      <c r="K1519" s="31">
        <v>134</v>
      </c>
    </row>
    <row r="1520" spans="1:11">
      <c r="A1520" s="31">
        <v>1519</v>
      </c>
      <c r="B1520" s="2" t="s">
        <v>1377</v>
      </c>
      <c r="C1520" s="2" t="s">
        <v>745</v>
      </c>
      <c r="D1520" s="31" t="s">
        <v>574</v>
      </c>
      <c r="E1520" s="31"/>
      <c r="F1520" s="31">
        <v>505</v>
      </c>
      <c r="G1520" s="31">
        <v>1.1000000000000001</v>
      </c>
      <c r="H1520" s="31"/>
      <c r="I1520" s="31"/>
      <c r="J1520" s="31"/>
      <c r="K1520" s="31">
        <v>387</v>
      </c>
    </row>
    <row r="1521" spans="1:11">
      <c r="A1521" s="31">
        <v>1520</v>
      </c>
      <c r="B1521" s="2" t="s">
        <v>1377</v>
      </c>
      <c r="C1521" s="2" t="s">
        <v>745</v>
      </c>
      <c r="D1521" s="31" t="s">
        <v>576</v>
      </c>
      <c r="E1521" s="31" t="s">
        <v>1375</v>
      </c>
      <c r="F1521" s="31">
        <v>378</v>
      </c>
      <c r="G1521" s="31">
        <v>2.5</v>
      </c>
      <c r="H1521" s="31"/>
      <c r="I1521" s="31"/>
      <c r="J1521" s="31"/>
      <c r="K1521" s="31">
        <v>387</v>
      </c>
    </row>
    <row r="1522" spans="1:11">
      <c r="A1522" s="31">
        <v>1521</v>
      </c>
      <c r="B1522" s="2" t="s">
        <v>1377</v>
      </c>
      <c r="C1522" s="2" t="s">
        <v>745</v>
      </c>
      <c r="D1522" s="31" t="s">
        <v>576</v>
      </c>
      <c r="E1522" s="31" t="s">
        <v>1375</v>
      </c>
      <c r="F1522" s="31">
        <v>415</v>
      </c>
      <c r="G1522" s="31">
        <v>4.7</v>
      </c>
      <c r="H1522" s="31"/>
      <c r="I1522" s="31"/>
      <c r="J1522" s="31"/>
      <c r="K1522" s="31">
        <v>387</v>
      </c>
    </row>
    <row r="1523" spans="1:11">
      <c r="A1523" s="31">
        <v>1522</v>
      </c>
      <c r="B1523" s="2" t="s">
        <v>1377</v>
      </c>
      <c r="C1523" s="2" t="s">
        <v>745</v>
      </c>
      <c r="D1523" s="31" t="s">
        <v>576</v>
      </c>
      <c r="E1523" s="31" t="s">
        <v>1375</v>
      </c>
      <c r="F1523" s="31">
        <v>451</v>
      </c>
      <c r="G1523" s="31">
        <v>7.5</v>
      </c>
      <c r="H1523" s="31"/>
      <c r="I1523" s="31"/>
      <c r="J1523" s="31"/>
      <c r="K1523" s="31">
        <v>387</v>
      </c>
    </row>
    <row r="1524" spans="1:11">
      <c r="A1524" s="31">
        <v>1523</v>
      </c>
      <c r="B1524" s="2" t="s">
        <v>1377</v>
      </c>
      <c r="C1524" s="2" t="s">
        <v>745</v>
      </c>
      <c r="D1524" s="31" t="s">
        <v>576</v>
      </c>
      <c r="E1524" s="31" t="s">
        <v>584</v>
      </c>
      <c r="F1524" s="31">
        <v>482</v>
      </c>
      <c r="G1524" s="31">
        <v>1</v>
      </c>
      <c r="H1524" s="31"/>
      <c r="I1524" s="31"/>
      <c r="J1524" s="31"/>
      <c r="K1524" s="31">
        <v>387</v>
      </c>
    </row>
    <row r="1525" spans="1:11">
      <c r="A1525" s="31">
        <v>1524</v>
      </c>
      <c r="B1525" s="2" t="s">
        <v>1377</v>
      </c>
      <c r="C1525" s="2" t="s">
        <v>745</v>
      </c>
      <c r="D1525" s="31" t="s">
        <v>576</v>
      </c>
      <c r="E1525" s="31" t="s">
        <v>584</v>
      </c>
      <c r="F1525" s="31">
        <v>506</v>
      </c>
      <c r="G1525" s="31">
        <v>2.7</v>
      </c>
      <c r="H1525" s="31"/>
      <c r="I1525" s="31"/>
      <c r="J1525" s="31"/>
      <c r="K1525" s="31">
        <v>387</v>
      </c>
    </row>
    <row r="1526" spans="1:11">
      <c r="A1526" s="31">
        <v>1525</v>
      </c>
      <c r="B1526" s="2" t="s">
        <v>1377</v>
      </c>
      <c r="C1526" s="2" t="s">
        <v>745</v>
      </c>
      <c r="D1526" s="31" t="s">
        <v>576</v>
      </c>
      <c r="E1526" s="31" t="s">
        <v>584</v>
      </c>
      <c r="F1526" s="31">
        <v>535</v>
      </c>
      <c r="G1526" s="31">
        <v>0.6</v>
      </c>
      <c r="H1526" s="31"/>
      <c r="I1526" s="31"/>
      <c r="J1526" s="31"/>
      <c r="K1526" s="31">
        <v>387</v>
      </c>
    </row>
    <row r="1527" spans="1:11">
      <c r="A1527" s="31">
        <v>1526</v>
      </c>
      <c r="B1527" s="2" t="s">
        <v>1377</v>
      </c>
      <c r="C1527" s="2" t="s">
        <v>745</v>
      </c>
      <c r="D1527" s="31" t="s">
        <v>576</v>
      </c>
      <c r="E1527" s="31" t="s">
        <v>1372</v>
      </c>
      <c r="F1527" s="31">
        <v>476</v>
      </c>
      <c r="G1527" s="31">
        <v>5.3</v>
      </c>
      <c r="H1527" s="31"/>
      <c r="I1527" s="31"/>
      <c r="J1527" s="31"/>
      <c r="K1527" s="31">
        <v>387</v>
      </c>
    </row>
    <row r="1528" spans="1:11">
      <c r="A1528" s="31">
        <v>1527</v>
      </c>
      <c r="B1528" s="2" t="s">
        <v>1377</v>
      </c>
      <c r="C1528" s="2" t="s">
        <v>745</v>
      </c>
      <c r="D1528" s="31" t="s">
        <v>576</v>
      </c>
      <c r="E1528" s="31" t="s">
        <v>1372</v>
      </c>
      <c r="F1528" s="2">
        <v>505</v>
      </c>
      <c r="G1528" s="31">
        <v>2.2999999999999998</v>
      </c>
      <c r="H1528" s="31"/>
      <c r="I1528" s="31"/>
      <c r="J1528" s="31"/>
      <c r="K1528" s="31">
        <v>387</v>
      </c>
    </row>
    <row r="1529" spans="1:11">
      <c r="A1529" s="31">
        <v>1528</v>
      </c>
      <c r="B1529" s="2" t="s">
        <v>1377</v>
      </c>
      <c r="C1529" s="2" t="s">
        <v>745</v>
      </c>
      <c r="D1529" s="31" t="s">
        <v>576</v>
      </c>
      <c r="E1529" s="31" t="s">
        <v>1372</v>
      </c>
      <c r="F1529" s="31">
        <v>534</v>
      </c>
      <c r="G1529" s="31">
        <v>2.1</v>
      </c>
      <c r="H1529" s="31"/>
      <c r="I1529" s="31"/>
      <c r="J1529" s="31"/>
      <c r="K1529" s="31">
        <v>387</v>
      </c>
    </row>
    <row r="1530" spans="1:11">
      <c r="A1530" s="31">
        <v>1529</v>
      </c>
      <c r="B1530" s="2" t="s">
        <v>1377</v>
      </c>
      <c r="C1530" s="2" t="s">
        <v>745</v>
      </c>
      <c r="D1530" s="31" t="s">
        <v>576</v>
      </c>
      <c r="E1530" s="31" t="s">
        <v>1372</v>
      </c>
      <c r="F1530" s="31">
        <v>566</v>
      </c>
      <c r="G1530" s="31">
        <v>8</v>
      </c>
      <c r="H1530" s="31"/>
      <c r="I1530" s="31"/>
      <c r="J1530" s="31"/>
      <c r="K1530" s="31">
        <v>387</v>
      </c>
    </row>
    <row r="1531" spans="1:11">
      <c r="A1531" s="31">
        <v>1530</v>
      </c>
      <c r="B1531" s="2" t="s">
        <v>1378</v>
      </c>
      <c r="C1531" s="2" t="s">
        <v>731</v>
      </c>
      <c r="D1531" s="31" t="s">
        <v>574</v>
      </c>
      <c r="F1531" s="2">
        <v>505</v>
      </c>
      <c r="G1531" s="31">
        <v>1.1000000000000001</v>
      </c>
      <c r="H1531" s="31"/>
      <c r="I1531" s="31"/>
      <c r="J1531" s="31"/>
      <c r="K1531" s="31">
        <v>387</v>
      </c>
    </row>
    <row r="1532" spans="1:11">
      <c r="A1532" s="31">
        <v>1531</v>
      </c>
      <c r="B1532" s="2" t="s">
        <v>1378</v>
      </c>
      <c r="C1532" s="2" t="s">
        <v>731</v>
      </c>
      <c r="D1532" s="31" t="s">
        <v>576</v>
      </c>
      <c r="E1532" s="2" t="s">
        <v>1375</v>
      </c>
      <c r="F1532" s="31">
        <v>418</v>
      </c>
      <c r="G1532" s="31">
        <v>1.3</v>
      </c>
      <c r="H1532" s="31"/>
      <c r="I1532" s="31"/>
      <c r="J1532" s="31"/>
      <c r="K1532" s="31">
        <v>387</v>
      </c>
    </row>
    <row r="1533" spans="1:11">
      <c r="A1533" s="31">
        <v>1532</v>
      </c>
      <c r="B1533" s="2" t="s">
        <v>1378</v>
      </c>
      <c r="C1533" s="2" t="s">
        <v>731</v>
      </c>
      <c r="D1533" s="31" t="s">
        <v>576</v>
      </c>
      <c r="E1533" s="2" t="s">
        <v>584</v>
      </c>
      <c r="F1533" s="31">
        <v>485</v>
      </c>
      <c r="G1533" s="31">
        <v>1.2</v>
      </c>
      <c r="H1533" s="31"/>
      <c r="I1533" s="31"/>
      <c r="J1533" s="31"/>
      <c r="K1533" s="31">
        <v>387</v>
      </c>
    </row>
    <row r="1534" spans="1:11">
      <c r="A1534" s="31">
        <v>1533</v>
      </c>
      <c r="B1534" s="2" t="s">
        <v>1378</v>
      </c>
      <c r="C1534" s="2" t="s">
        <v>731</v>
      </c>
      <c r="D1534" s="31" t="s">
        <v>576</v>
      </c>
      <c r="E1534" s="2" t="s">
        <v>1379</v>
      </c>
      <c r="F1534" s="31">
        <v>503</v>
      </c>
      <c r="G1534" s="31">
        <v>3.5</v>
      </c>
      <c r="H1534" s="31"/>
      <c r="I1534" s="31"/>
      <c r="J1534" s="31"/>
      <c r="K1534" s="31">
        <v>387</v>
      </c>
    </row>
    <row r="1535" spans="1:11">
      <c r="A1535" s="31">
        <v>1534</v>
      </c>
      <c r="B1535" s="2" t="s">
        <v>1378</v>
      </c>
      <c r="C1535" s="2" t="s">
        <v>731</v>
      </c>
      <c r="D1535" s="31" t="s">
        <v>576</v>
      </c>
      <c r="E1535" s="2" t="s">
        <v>1379</v>
      </c>
      <c r="F1535" s="31">
        <v>535</v>
      </c>
      <c r="G1535" s="31">
        <v>0.5</v>
      </c>
      <c r="H1535" s="31"/>
      <c r="I1535" s="31"/>
      <c r="J1535" s="31"/>
      <c r="K1535" s="31">
        <v>387</v>
      </c>
    </row>
    <row r="1536" spans="1:11">
      <c r="A1536" s="31">
        <v>1535</v>
      </c>
      <c r="B1536" s="2" t="s">
        <v>1378</v>
      </c>
      <c r="C1536" s="2" t="s">
        <v>731</v>
      </c>
      <c r="D1536" s="31" t="s">
        <v>576</v>
      </c>
      <c r="E1536" s="2" t="s">
        <v>1286</v>
      </c>
      <c r="F1536" s="31">
        <v>506</v>
      </c>
      <c r="G1536" s="31">
        <v>3.9</v>
      </c>
      <c r="H1536" s="31"/>
      <c r="I1536" s="31"/>
      <c r="J1536" s="31"/>
      <c r="K1536" s="31">
        <v>387</v>
      </c>
    </row>
    <row r="1537" spans="1:11">
      <c r="A1537" s="31">
        <v>1536</v>
      </c>
      <c r="B1537" s="2" t="s">
        <v>1378</v>
      </c>
      <c r="C1537" s="2" t="s">
        <v>731</v>
      </c>
      <c r="D1537" s="31" t="s">
        <v>576</v>
      </c>
      <c r="E1537" s="2" t="s">
        <v>1286</v>
      </c>
      <c r="F1537" s="31">
        <v>555</v>
      </c>
      <c r="G1537" s="31">
        <v>2.2000000000000002</v>
      </c>
      <c r="H1537" s="31"/>
      <c r="I1537" s="31"/>
      <c r="J1537" s="31"/>
      <c r="K1537" s="31">
        <v>387</v>
      </c>
    </row>
    <row r="1538" spans="1:11">
      <c r="A1538" s="31">
        <v>1537</v>
      </c>
      <c r="B1538" s="2" t="s">
        <v>1380</v>
      </c>
      <c r="C1538" s="2" t="s">
        <v>754</v>
      </c>
      <c r="D1538" s="31" t="s">
        <v>574</v>
      </c>
      <c r="F1538" s="31">
        <v>506</v>
      </c>
      <c r="G1538" s="31">
        <v>0.9</v>
      </c>
      <c r="H1538" s="31"/>
      <c r="I1538" s="31"/>
      <c r="J1538" s="31"/>
      <c r="K1538" s="31">
        <v>387</v>
      </c>
    </row>
    <row r="1539" spans="1:11">
      <c r="A1539" s="31">
        <v>1538</v>
      </c>
      <c r="B1539" s="2" t="s">
        <v>1380</v>
      </c>
      <c r="C1539" s="2" t="s">
        <v>754</v>
      </c>
      <c r="D1539" s="31" t="s">
        <v>576</v>
      </c>
      <c r="E1539" s="2" t="s">
        <v>1286</v>
      </c>
      <c r="F1539" s="31">
        <v>455</v>
      </c>
      <c r="G1539" s="31">
        <v>1.9</v>
      </c>
      <c r="H1539" s="31"/>
      <c r="I1539" s="31"/>
      <c r="J1539" s="31"/>
      <c r="K1539" s="31">
        <v>387</v>
      </c>
    </row>
    <row r="1540" spans="1:11">
      <c r="A1540" s="31">
        <v>1539</v>
      </c>
      <c r="B1540" s="2" t="s">
        <v>1380</v>
      </c>
      <c r="C1540" s="2" t="s">
        <v>754</v>
      </c>
      <c r="D1540" s="31" t="s">
        <v>576</v>
      </c>
      <c r="E1540" s="2" t="s">
        <v>584</v>
      </c>
      <c r="F1540" s="31">
        <v>532</v>
      </c>
      <c r="G1540" s="31">
        <v>0.6</v>
      </c>
      <c r="H1540" s="31"/>
      <c r="I1540" s="31"/>
      <c r="J1540" s="31"/>
      <c r="K1540" s="31">
        <v>387</v>
      </c>
    </row>
    <row r="1541" spans="1:11">
      <c r="A1541" s="31">
        <v>1540</v>
      </c>
      <c r="B1541" s="2" t="s">
        <v>1380</v>
      </c>
      <c r="C1541" s="2" t="s">
        <v>754</v>
      </c>
      <c r="D1541" s="31" t="s">
        <v>576</v>
      </c>
      <c r="E1541" s="2" t="s">
        <v>584</v>
      </c>
      <c r="F1541" s="31">
        <v>569</v>
      </c>
      <c r="G1541" s="31">
        <v>1.1000000000000001</v>
      </c>
      <c r="H1541" s="31"/>
      <c r="I1541" s="31"/>
      <c r="J1541" s="31"/>
      <c r="K1541" s="31">
        <v>387</v>
      </c>
    </row>
    <row r="1542" spans="1:11">
      <c r="A1542" s="31">
        <v>1541</v>
      </c>
      <c r="B1542" s="2" t="s">
        <v>1380</v>
      </c>
      <c r="C1542" s="2" t="s">
        <v>754</v>
      </c>
      <c r="D1542" s="31" t="s">
        <v>576</v>
      </c>
      <c r="E1542" s="2" t="s">
        <v>578</v>
      </c>
      <c r="F1542" s="31">
        <v>534</v>
      </c>
      <c r="G1542" s="31">
        <v>1.5</v>
      </c>
      <c r="H1542" s="31"/>
      <c r="I1542" s="31"/>
      <c r="J1542" s="31"/>
      <c r="K1542" s="31">
        <v>387</v>
      </c>
    </row>
    <row r="1543" spans="1:11">
      <c r="A1543" s="31">
        <v>1542</v>
      </c>
      <c r="B1543" s="2" t="s">
        <v>1381</v>
      </c>
      <c r="C1543" s="2" t="s">
        <v>1382</v>
      </c>
      <c r="D1543" s="31" t="s">
        <v>1383</v>
      </c>
      <c r="E1543" s="31"/>
      <c r="F1543" s="31">
        <v>334</v>
      </c>
      <c r="G1543" s="31">
        <v>3.3</v>
      </c>
      <c r="H1543" s="31"/>
      <c r="I1543" s="31"/>
      <c r="J1543" s="31">
        <v>1</v>
      </c>
      <c r="K1543" s="31">
        <v>388</v>
      </c>
    </row>
    <row r="1544" spans="1:11">
      <c r="A1544" s="31">
        <v>1543</v>
      </c>
      <c r="B1544" s="2" t="s">
        <v>1381</v>
      </c>
      <c r="C1544" s="2" t="s">
        <v>1382</v>
      </c>
      <c r="D1544" s="31" t="s">
        <v>1384</v>
      </c>
      <c r="E1544" s="31"/>
      <c r="F1544" s="31">
        <v>383</v>
      </c>
      <c r="G1544" s="31"/>
      <c r="H1544" s="31"/>
      <c r="I1544" s="31"/>
      <c r="J1544" s="31">
        <v>2</v>
      </c>
      <c r="K1544" s="31">
        <v>388</v>
      </c>
    </row>
    <row r="1545" spans="1:11">
      <c r="A1545" s="31">
        <v>1544</v>
      </c>
      <c r="B1545" s="31" t="s">
        <v>1385</v>
      </c>
      <c r="C1545" s="31" t="s">
        <v>1386</v>
      </c>
      <c r="D1545" s="31" t="s">
        <v>1384</v>
      </c>
      <c r="E1545" s="2" t="s">
        <v>1387</v>
      </c>
      <c r="F1545" s="31">
        <v>539</v>
      </c>
      <c r="G1545" s="31"/>
      <c r="H1545" s="31"/>
      <c r="I1545" s="31"/>
      <c r="J1545" s="31">
        <v>15</v>
      </c>
      <c r="K1545" s="31">
        <v>395</v>
      </c>
    </row>
    <row r="1546" spans="1:11">
      <c r="A1546" s="31">
        <v>1545</v>
      </c>
      <c r="B1546" s="31" t="s">
        <v>1385</v>
      </c>
      <c r="C1546" s="31" t="s">
        <v>1386</v>
      </c>
      <c r="D1546" s="31" t="s">
        <v>1384</v>
      </c>
      <c r="E1546" s="31" t="s">
        <v>1388</v>
      </c>
      <c r="F1546" s="31">
        <v>424</v>
      </c>
      <c r="G1546" s="31"/>
      <c r="H1546" s="31"/>
      <c r="I1546" s="31"/>
      <c r="J1546" s="31">
        <v>16</v>
      </c>
      <c r="K1546" s="31">
        <v>395</v>
      </c>
    </row>
    <row r="1547" spans="1:11">
      <c r="A1547" s="31">
        <v>1546</v>
      </c>
      <c r="B1547" s="31" t="s">
        <v>1385</v>
      </c>
      <c r="C1547" s="31" t="s">
        <v>1386</v>
      </c>
      <c r="D1547" s="31" t="s">
        <v>1384</v>
      </c>
      <c r="E1547" s="31" t="s">
        <v>1388</v>
      </c>
      <c r="F1547" s="31">
        <v>347</v>
      </c>
      <c r="G1547" s="31"/>
      <c r="H1547" s="31"/>
      <c r="I1547" s="31"/>
      <c r="J1547" s="31">
        <v>17</v>
      </c>
      <c r="K1547" s="31">
        <v>395</v>
      </c>
    </row>
    <row r="1548" spans="1:11">
      <c r="A1548" s="31">
        <v>1547</v>
      </c>
      <c r="B1548" s="31" t="s">
        <v>1389</v>
      </c>
      <c r="C1548" s="39" t="s">
        <v>1390</v>
      </c>
      <c r="D1548" s="31" t="s">
        <v>1384</v>
      </c>
      <c r="E1548" s="31" t="s">
        <v>1391</v>
      </c>
      <c r="F1548" s="31">
        <v>486</v>
      </c>
      <c r="G1548" s="31"/>
      <c r="H1548" s="31"/>
      <c r="I1548" s="31"/>
      <c r="J1548" s="31">
        <v>21</v>
      </c>
      <c r="K1548" s="31" t="s">
        <v>1392</v>
      </c>
    </row>
    <row r="1549" spans="1:11">
      <c r="A1549" s="31">
        <v>1548</v>
      </c>
      <c r="B1549" s="31" t="s">
        <v>1389</v>
      </c>
      <c r="C1549" s="39" t="s">
        <v>1390</v>
      </c>
      <c r="D1549" s="31" t="s">
        <v>1384</v>
      </c>
      <c r="E1549" s="31"/>
      <c r="F1549" s="31">
        <v>418</v>
      </c>
      <c r="G1549" s="31"/>
      <c r="H1549" s="31"/>
      <c r="I1549" s="31"/>
      <c r="J1549" s="31">
        <v>22</v>
      </c>
      <c r="K1549" s="31" t="s">
        <v>1392</v>
      </c>
    </row>
    <row r="1550" spans="1:11">
      <c r="A1550" s="31">
        <v>1549</v>
      </c>
      <c r="B1550" s="31" t="s">
        <v>1389</v>
      </c>
      <c r="C1550" s="39" t="s">
        <v>1390</v>
      </c>
      <c r="D1550" s="31" t="s">
        <v>1384</v>
      </c>
      <c r="E1550" s="31" t="s">
        <v>1393</v>
      </c>
      <c r="F1550" s="31">
        <v>331</v>
      </c>
      <c r="G1550" s="31"/>
      <c r="H1550" s="31"/>
      <c r="I1550" s="31"/>
      <c r="J1550" s="31">
        <v>23</v>
      </c>
      <c r="K1550" s="31" t="s">
        <v>1392</v>
      </c>
    </row>
    <row r="1551" spans="1:11">
      <c r="A1551" s="31">
        <v>1550</v>
      </c>
      <c r="B1551" s="31" t="s">
        <v>1389</v>
      </c>
      <c r="C1551" s="39" t="s">
        <v>1390</v>
      </c>
      <c r="D1551" s="31" t="s">
        <v>1384</v>
      </c>
      <c r="E1551" s="31" t="s">
        <v>1393</v>
      </c>
      <c r="F1551" s="31">
        <v>355</v>
      </c>
      <c r="G1551" s="31"/>
      <c r="H1551" s="31"/>
      <c r="I1551" s="31"/>
      <c r="J1551" s="31">
        <v>24</v>
      </c>
      <c r="K1551" s="31" t="s">
        <v>1392</v>
      </c>
    </row>
    <row r="1552" spans="1:11">
      <c r="A1552" s="31">
        <v>1551</v>
      </c>
      <c r="B1552" s="31" t="s">
        <v>1389</v>
      </c>
      <c r="C1552" s="39" t="s">
        <v>1390</v>
      </c>
      <c r="D1552" s="31" t="s">
        <v>1384</v>
      </c>
      <c r="E1552" s="31" t="s">
        <v>1394</v>
      </c>
      <c r="F1552" s="31">
        <v>442</v>
      </c>
      <c r="G1552" s="31"/>
      <c r="H1552" s="31"/>
      <c r="I1552" s="31"/>
      <c r="J1552" s="31">
        <v>25</v>
      </c>
      <c r="K1552" s="31" t="s">
        <v>1392</v>
      </c>
    </row>
    <row r="1553" spans="1:11">
      <c r="A1553" s="31">
        <v>1552</v>
      </c>
      <c r="B1553" s="31" t="s">
        <v>1389</v>
      </c>
      <c r="C1553" s="39" t="s">
        <v>1390</v>
      </c>
      <c r="D1553" s="31" t="s">
        <v>1384</v>
      </c>
      <c r="E1553" s="31" t="s">
        <v>1394</v>
      </c>
      <c r="F1553" s="31">
        <v>515</v>
      </c>
      <c r="G1553" s="31"/>
      <c r="H1553" s="31"/>
      <c r="I1553" s="31"/>
      <c r="J1553" s="31">
        <v>26</v>
      </c>
      <c r="K1553" s="31" t="s">
        <v>1392</v>
      </c>
    </row>
    <row r="1554" spans="1:11">
      <c r="A1554" s="31">
        <v>1553</v>
      </c>
      <c r="B1554" s="31" t="s">
        <v>1395</v>
      </c>
      <c r="C1554" s="31" t="s">
        <v>1396</v>
      </c>
      <c r="D1554" s="31" t="s">
        <v>1384</v>
      </c>
      <c r="E1554" s="31" t="s">
        <v>1397</v>
      </c>
      <c r="F1554" s="31">
        <v>360</v>
      </c>
      <c r="G1554" s="94"/>
      <c r="H1554" s="31"/>
      <c r="I1554" s="31"/>
      <c r="J1554" s="31">
        <v>27</v>
      </c>
      <c r="K1554" s="31" t="s">
        <v>1398</v>
      </c>
    </row>
    <row r="1555" spans="1:11">
      <c r="A1555" s="31">
        <v>1554</v>
      </c>
      <c r="B1555" s="31" t="s">
        <v>1395</v>
      </c>
      <c r="C1555" s="31" t="s">
        <v>1396</v>
      </c>
      <c r="D1555" s="31" t="s">
        <v>1384</v>
      </c>
      <c r="E1555" s="31" t="s">
        <v>1399</v>
      </c>
      <c r="F1555" s="31">
        <v>437</v>
      </c>
      <c r="G1555" s="94"/>
      <c r="H1555" s="31"/>
      <c r="I1555" s="31"/>
      <c r="J1555" s="31">
        <v>28</v>
      </c>
      <c r="K1555" s="31" t="s">
        <v>1398</v>
      </c>
    </row>
    <row r="1556" spans="1:11">
      <c r="A1556" s="31">
        <v>1555</v>
      </c>
      <c r="B1556" s="31" t="s">
        <v>1395</v>
      </c>
      <c r="C1556" s="31" t="s">
        <v>1396</v>
      </c>
      <c r="D1556" s="31" t="s">
        <v>1384</v>
      </c>
      <c r="E1556" s="31" t="s">
        <v>1400</v>
      </c>
      <c r="F1556" s="31">
        <v>500</v>
      </c>
      <c r="G1556" s="94"/>
      <c r="H1556" s="31"/>
      <c r="I1556" s="31"/>
      <c r="J1556" s="31">
        <v>29</v>
      </c>
      <c r="K1556" s="31" t="s">
        <v>1398</v>
      </c>
    </row>
    <row r="1557" spans="1:11">
      <c r="A1557" s="31">
        <v>1556</v>
      </c>
      <c r="B1557" s="31" t="s">
        <v>1395</v>
      </c>
      <c r="C1557" s="31" t="s">
        <v>1396</v>
      </c>
      <c r="D1557" s="31" t="s">
        <v>1384</v>
      </c>
      <c r="E1557" s="31" t="s">
        <v>1387</v>
      </c>
      <c r="F1557" s="31">
        <v>568</v>
      </c>
      <c r="G1557" s="94"/>
      <c r="H1557" s="39"/>
      <c r="I1557" s="31"/>
      <c r="J1557" s="31">
        <v>30</v>
      </c>
      <c r="K1557" s="31" t="s">
        <v>1398</v>
      </c>
    </row>
    <row r="1558" spans="1:11">
      <c r="A1558" s="31">
        <v>1557</v>
      </c>
      <c r="B1558" s="31"/>
      <c r="C1558" s="31"/>
      <c r="D1558" s="31"/>
      <c r="E1558" s="31"/>
      <c r="F1558" s="31"/>
      <c r="G1558" s="31"/>
      <c r="H1558" s="31"/>
      <c r="I1558" s="31"/>
      <c r="J1558" s="31"/>
      <c r="K1558" s="31"/>
    </row>
    <row r="1559" spans="1:11">
      <c r="A1559" s="31">
        <v>1558</v>
      </c>
      <c r="B1559" s="31"/>
      <c r="C1559" s="31"/>
      <c r="D1559" s="31"/>
      <c r="E1559" s="31"/>
      <c r="F1559" s="31"/>
      <c r="G1559" s="31"/>
      <c r="H1559" s="31"/>
      <c r="I1559" s="31"/>
      <c r="J1559" s="31"/>
      <c r="K1559" s="31"/>
    </row>
    <row r="1560" spans="1:11">
      <c r="A1560" s="31">
        <v>1559</v>
      </c>
      <c r="B1560" s="31"/>
      <c r="C1560" s="31"/>
      <c r="D1560" s="31"/>
      <c r="E1560" s="31"/>
      <c r="F1560" s="31"/>
      <c r="G1560" s="31"/>
      <c r="H1560" s="31"/>
      <c r="I1560" s="31"/>
      <c r="J1560" s="31"/>
      <c r="K1560" s="31"/>
    </row>
    <row r="1561" spans="1:11">
      <c r="A1561" s="31">
        <v>1560</v>
      </c>
      <c r="B1561" s="31"/>
      <c r="C1561" s="31"/>
      <c r="D1561" s="31"/>
      <c r="E1561" s="31"/>
      <c r="F1561" s="31"/>
      <c r="G1561" s="31"/>
      <c r="H1561" s="31"/>
      <c r="I1561" s="31"/>
      <c r="J1561" s="31"/>
      <c r="K1561" s="31"/>
    </row>
    <row r="1562" spans="1:11">
      <c r="A1562" s="31">
        <v>1561</v>
      </c>
      <c r="B1562" s="31"/>
      <c r="C1562" s="31"/>
      <c r="D1562" s="31"/>
      <c r="E1562" s="31"/>
      <c r="F1562" s="31"/>
      <c r="G1562" s="31"/>
      <c r="H1562" s="31"/>
      <c r="I1562" s="31"/>
      <c r="J1562" s="31"/>
      <c r="K1562" s="31"/>
    </row>
    <row r="1563" spans="1:11">
      <c r="A1563" s="31">
        <v>1562</v>
      </c>
      <c r="B1563" s="31"/>
      <c r="C1563" s="31"/>
      <c r="D1563" s="31"/>
      <c r="E1563" s="31"/>
      <c r="F1563" s="31"/>
      <c r="G1563" s="31"/>
      <c r="H1563" s="31"/>
      <c r="I1563" s="31"/>
      <c r="J1563" s="31"/>
      <c r="K1563" s="31"/>
    </row>
    <row r="1564" spans="1:11">
      <c r="A1564" s="31">
        <v>1563</v>
      </c>
      <c r="B1564" s="31"/>
      <c r="C1564" s="31"/>
      <c r="D1564" s="31"/>
      <c r="E1564" s="31"/>
      <c r="F1564" s="31"/>
      <c r="G1564" s="31"/>
      <c r="H1564" s="31"/>
      <c r="I1564" s="31"/>
      <c r="J1564" s="31"/>
      <c r="K1564" s="31"/>
    </row>
    <row r="1565" spans="1:11">
      <c r="A1565" s="31"/>
      <c r="B1565" s="31"/>
      <c r="C1565" s="31"/>
      <c r="D1565" s="31"/>
      <c r="E1565" s="31"/>
      <c r="F1565" s="31"/>
      <c r="G1565" s="31"/>
      <c r="H1565" s="31"/>
      <c r="I1565" s="31"/>
      <c r="J1565" s="31"/>
      <c r="K1565" s="31"/>
    </row>
    <row r="1566" spans="1:11">
      <c r="A1566" s="31"/>
      <c r="B1566" s="31"/>
      <c r="C1566" s="31"/>
      <c r="D1566" s="31"/>
      <c r="E1566" s="31"/>
      <c r="F1566" s="31"/>
      <c r="G1566" s="31"/>
      <c r="H1566" s="31"/>
      <c r="I1566" s="31"/>
      <c r="J1566" s="31"/>
      <c r="K1566" s="31"/>
    </row>
    <row r="1567" spans="1:11">
      <c r="A1567" s="31"/>
      <c r="B1567" s="31"/>
      <c r="C1567" s="31"/>
      <c r="D1567" s="31"/>
      <c r="E1567" s="31"/>
      <c r="F1567" s="31"/>
      <c r="G1567" s="31"/>
      <c r="H1567" s="31"/>
      <c r="I1567" s="31"/>
      <c r="J1567" s="31"/>
      <c r="K1567" s="31"/>
    </row>
    <row r="1568" spans="1:11">
      <c r="A1568" s="31"/>
      <c r="B1568" s="31"/>
      <c r="C1568" s="31"/>
      <c r="D1568" s="31"/>
      <c r="E1568" s="31"/>
      <c r="F1568" s="31"/>
      <c r="G1568" s="31"/>
      <c r="H1568" s="31"/>
      <c r="I1568" s="31"/>
      <c r="J1568" s="31"/>
      <c r="K1568" s="31"/>
    </row>
    <row r="1569" spans="1:11">
      <c r="A1569" s="31"/>
      <c r="B1569" s="31"/>
      <c r="C1569" s="31"/>
      <c r="D1569" s="31"/>
      <c r="E1569" s="31"/>
      <c r="F1569" s="31"/>
      <c r="G1569" s="31"/>
      <c r="H1569" s="31"/>
      <c r="I1569" s="31"/>
      <c r="J1569" s="31"/>
      <c r="K1569" s="31"/>
    </row>
    <row r="1570" spans="1:11">
      <c r="A1570" s="31"/>
      <c r="B1570" s="31"/>
      <c r="C1570" s="31"/>
      <c r="D1570" s="31"/>
      <c r="E1570" s="31"/>
      <c r="F1570" s="31"/>
      <c r="G1570" s="31"/>
      <c r="H1570" s="31"/>
      <c r="I1570" s="31"/>
      <c r="J1570" s="31"/>
      <c r="K1570" s="31"/>
    </row>
    <row r="1571" spans="1:11">
      <c r="A1571" s="31"/>
      <c r="B1571" s="31"/>
      <c r="C1571" s="31"/>
      <c r="D1571" s="31"/>
      <c r="E1571" s="31"/>
      <c r="F1571" s="31"/>
      <c r="G1571" s="31"/>
      <c r="H1571" s="31"/>
      <c r="I1571" s="31"/>
      <c r="J1571" s="31"/>
      <c r="K1571" s="31"/>
    </row>
    <row r="1572" spans="1:11">
      <c r="A1572" s="31"/>
      <c r="B1572" s="31"/>
      <c r="C1572" s="31"/>
      <c r="D1572" s="31"/>
      <c r="E1572" s="31"/>
      <c r="F1572" s="31"/>
      <c r="G1572" s="31"/>
      <c r="H1572" s="31"/>
      <c r="I1572" s="31"/>
      <c r="J1572" s="31"/>
      <c r="K1572" s="31"/>
    </row>
    <row r="1573" spans="1:11">
      <c r="A1573" s="31"/>
      <c r="B1573" s="31"/>
      <c r="C1573" s="31"/>
      <c r="D1573" s="31"/>
      <c r="E1573" s="31"/>
      <c r="F1573" s="31"/>
      <c r="G1573" s="31"/>
      <c r="H1573" s="31"/>
      <c r="I1573" s="31"/>
      <c r="J1573" s="31"/>
      <c r="K1573" s="31"/>
    </row>
    <row r="1574" spans="1:11">
      <c r="A1574" s="31"/>
      <c r="B1574" s="31"/>
      <c r="C1574" s="31"/>
      <c r="D1574" s="31"/>
      <c r="E1574" s="31"/>
      <c r="F1574" s="31"/>
      <c r="G1574" s="31"/>
      <c r="H1574" s="31"/>
      <c r="I1574" s="31"/>
      <c r="J1574" s="31"/>
      <c r="K1574" s="31"/>
    </row>
    <row r="1575" spans="1:11">
      <c r="A1575" s="31"/>
      <c r="B1575" s="31"/>
      <c r="C1575" s="31"/>
      <c r="D1575" s="31"/>
      <c r="E1575" s="31"/>
      <c r="F1575" s="31"/>
      <c r="G1575" s="31"/>
      <c r="H1575" s="31"/>
      <c r="I1575" s="31"/>
      <c r="J1575" s="31"/>
      <c r="K1575" s="31"/>
    </row>
    <row r="1576" spans="1:11">
      <c r="A1576" s="31"/>
      <c r="B1576" s="31"/>
      <c r="C1576" s="31"/>
      <c r="D1576" s="31"/>
      <c r="E1576" s="31"/>
      <c r="F1576" s="31"/>
      <c r="G1576" s="31"/>
      <c r="H1576" s="31"/>
      <c r="I1576" s="31"/>
      <c r="J1576" s="31"/>
      <c r="K1576" s="31"/>
    </row>
    <row r="1577" spans="1:11">
      <c r="A1577" s="31"/>
      <c r="B1577" s="31"/>
      <c r="C1577" s="31"/>
      <c r="D1577" s="31"/>
      <c r="E1577" s="31"/>
      <c r="F1577" s="31"/>
      <c r="G1577" s="31"/>
      <c r="H1577" s="31"/>
      <c r="I1577" s="31"/>
      <c r="J1577" s="31"/>
      <c r="K1577" s="31"/>
    </row>
    <row r="1578" spans="1:11">
      <c r="A1578" s="31"/>
      <c r="B1578" s="31"/>
      <c r="C1578" s="31"/>
      <c r="D1578" s="31"/>
      <c r="E1578" s="31"/>
      <c r="F1578" s="31"/>
      <c r="G1578" s="31"/>
      <c r="H1578" s="31"/>
      <c r="I1578" s="31"/>
      <c r="J1578" s="31"/>
      <c r="K1578" s="31"/>
    </row>
    <row r="1579" spans="1:11">
      <c r="A1579" s="31"/>
      <c r="B1579" s="31"/>
      <c r="C1579" s="31"/>
      <c r="D1579" s="31"/>
      <c r="E1579" s="31"/>
      <c r="F1579" s="31"/>
      <c r="G1579" s="31"/>
      <c r="H1579" s="31"/>
      <c r="I1579" s="31"/>
      <c r="J1579" s="31"/>
      <c r="K1579" s="31"/>
    </row>
    <row r="1580" spans="1:11">
      <c r="A1580" s="31"/>
      <c r="B1580" s="31"/>
      <c r="C1580" s="31"/>
      <c r="D1580" s="31"/>
      <c r="E1580" s="31"/>
      <c r="F1580" s="31"/>
      <c r="G1580" s="31"/>
      <c r="H1580" s="31"/>
      <c r="I1580" s="31"/>
      <c r="J1580" s="31"/>
      <c r="K1580" s="31"/>
    </row>
    <row r="1581" spans="1:11">
      <c r="A1581" s="31"/>
      <c r="B1581" s="31"/>
      <c r="C1581" s="31"/>
      <c r="D1581" s="31"/>
      <c r="E1581" s="31"/>
      <c r="F1581" s="31"/>
      <c r="G1581" s="31"/>
      <c r="H1581" s="31"/>
      <c r="I1581" s="31"/>
      <c r="J1581" s="31"/>
      <c r="K1581" s="31"/>
    </row>
    <row r="1582" spans="1:11">
      <c r="A1582" s="31"/>
      <c r="B1582" s="31"/>
      <c r="C1582" s="31"/>
      <c r="D1582" s="31"/>
      <c r="E1582" s="31"/>
      <c r="F1582" s="31"/>
      <c r="G1582" s="31"/>
      <c r="H1582" s="31"/>
      <c r="I1582" s="31"/>
      <c r="J1582" s="31"/>
      <c r="K1582" s="31"/>
    </row>
    <row r="1583" spans="1:11">
      <c r="A1583" s="31"/>
      <c r="B1583" s="31"/>
      <c r="C1583" s="31"/>
      <c r="D1583" s="31"/>
      <c r="E1583" s="31"/>
      <c r="F1583" s="31"/>
      <c r="G1583" s="31"/>
      <c r="H1583" s="31"/>
      <c r="I1583" s="31"/>
      <c r="J1583" s="31"/>
      <c r="K1583" s="31"/>
    </row>
    <row r="1584" spans="1:11">
      <c r="A1584" s="31"/>
      <c r="B1584" s="31"/>
      <c r="C1584" s="31"/>
      <c r="D1584" s="31"/>
      <c r="E1584" s="31"/>
      <c r="F1584" s="31"/>
      <c r="G1584" s="31"/>
      <c r="H1584" s="31"/>
      <c r="I1584" s="31"/>
      <c r="J1584" s="31"/>
      <c r="K1584" s="31"/>
    </row>
    <row r="1585" spans="1:11">
      <c r="A1585" s="31"/>
      <c r="B1585" s="31"/>
      <c r="C1585" s="31"/>
      <c r="D1585" s="31"/>
      <c r="E1585" s="31"/>
      <c r="F1585" s="31"/>
      <c r="G1585" s="31"/>
      <c r="H1585" s="31"/>
      <c r="I1585" s="31"/>
      <c r="J1585" s="31"/>
      <c r="K1585" s="31"/>
    </row>
    <row r="1586" spans="1:11">
      <c r="A1586" s="31"/>
      <c r="B1586" s="31"/>
      <c r="C1586" s="31"/>
      <c r="D1586" s="31"/>
      <c r="E1586" s="31"/>
      <c r="F1586" s="31"/>
      <c r="G1586" s="31"/>
      <c r="H1586" s="31"/>
      <c r="I1586" s="31"/>
      <c r="J1586" s="31"/>
      <c r="K1586" s="31"/>
    </row>
    <row r="1587" spans="1:11">
      <c r="A1587" s="31"/>
      <c r="B1587" s="31"/>
      <c r="C1587" s="31"/>
      <c r="D1587" s="31"/>
      <c r="E1587" s="31"/>
      <c r="F1587" s="31"/>
      <c r="G1587" s="31"/>
      <c r="H1587" s="31"/>
      <c r="I1587" s="31"/>
      <c r="J1587" s="31"/>
      <c r="K1587" s="31"/>
    </row>
    <row r="1588" spans="1:11">
      <c r="A1588" s="31"/>
      <c r="B1588" s="31"/>
      <c r="C1588" s="31"/>
      <c r="D1588" s="31"/>
      <c r="E1588" s="31"/>
      <c r="F1588" s="31"/>
      <c r="G1588" s="31"/>
      <c r="H1588" s="31"/>
      <c r="I1588" s="31"/>
      <c r="J1588" s="31"/>
      <c r="K1588" s="31"/>
    </row>
    <row r="1589" spans="1:11">
      <c r="A1589" s="31"/>
      <c r="B1589" s="31"/>
      <c r="C1589" s="31"/>
      <c r="D1589" s="31"/>
      <c r="E1589" s="31"/>
      <c r="F1589" s="31"/>
      <c r="G1589" s="31"/>
      <c r="H1589" s="31"/>
      <c r="I1589" s="31"/>
      <c r="J1589" s="31"/>
      <c r="K1589" s="31"/>
    </row>
    <row r="1590" spans="1:11">
      <c r="A1590" s="31"/>
      <c r="B1590" s="31"/>
      <c r="C1590" s="31"/>
      <c r="D1590" s="31"/>
      <c r="E1590" s="31"/>
      <c r="F1590" s="31"/>
      <c r="G1590" s="31"/>
      <c r="H1590" s="31"/>
      <c r="I1590" s="31"/>
      <c r="J1590" s="31"/>
      <c r="K1590" s="31"/>
    </row>
    <row r="1591" spans="1:11">
      <c r="A1591" s="31"/>
      <c r="B1591" s="31"/>
      <c r="C1591" s="31"/>
      <c r="D1591" s="31"/>
      <c r="E1591" s="31"/>
      <c r="F1591" s="31"/>
      <c r="G1591" s="31"/>
      <c r="H1591" s="31"/>
      <c r="I1591" s="31"/>
      <c r="J1591" s="31"/>
      <c r="K1591" s="31"/>
    </row>
    <row r="1592" spans="1:11">
      <c r="A1592" s="31"/>
      <c r="B1592" s="31"/>
      <c r="C1592" s="31"/>
      <c r="D1592" s="31"/>
      <c r="E1592" s="31"/>
      <c r="F1592" s="31"/>
      <c r="G1592" s="31"/>
      <c r="H1592" s="31"/>
      <c r="I1592" s="31"/>
      <c r="J1592" s="31"/>
      <c r="K1592" s="31"/>
    </row>
    <row r="1593" spans="1:11">
      <c r="A1593" s="31"/>
      <c r="B1593" s="31"/>
      <c r="C1593" s="31"/>
      <c r="D1593" s="31"/>
      <c r="E1593" s="31"/>
      <c r="F1593" s="31"/>
      <c r="G1593" s="31"/>
      <c r="H1593" s="31"/>
      <c r="I1593" s="31"/>
      <c r="J1593" s="31"/>
      <c r="K1593" s="31"/>
    </row>
    <row r="1594" spans="1:11">
      <c r="A1594" s="31"/>
      <c r="B1594" s="31"/>
      <c r="C1594" s="31"/>
      <c r="D1594" s="31"/>
      <c r="E1594" s="31"/>
      <c r="F1594" s="31"/>
      <c r="G1594" s="31"/>
      <c r="H1594" s="31"/>
      <c r="I1594" s="31"/>
      <c r="J1594" s="31"/>
      <c r="K1594" s="31"/>
    </row>
    <row r="1595" spans="1:11">
      <c r="A1595" s="31"/>
      <c r="B1595" s="31"/>
      <c r="C1595" s="31"/>
      <c r="D1595" s="31"/>
      <c r="E1595" s="31"/>
      <c r="F1595" s="31"/>
      <c r="G1595" s="31"/>
      <c r="H1595" s="31"/>
      <c r="I1595" s="31"/>
      <c r="J1595" s="31"/>
      <c r="K1595" s="31"/>
    </row>
    <row r="1596" spans="1:11">
      <c r="A1596" s="31"/>
      <c r="B1596" s="31"/>
      <c r="C1596" s="31"/>
      <c r="D1596" s="31"/>
      <c r="E1596" s="31"/>
      <c r="F1596" s="31"/>
      <c r="G1596" s="31"/>
      <c r="H1596" s="31"/>
      <c r="I1596" s="31"/>
      <c r="J1596" s="31"/>
      <c r="K1596" s="31"/>
    </row>
    <row r="1597" spans="1:11">
      <c r="A1597" s="31"/>
      <c r="B1597" s="31"/>
      <c r="C1597" s="31"/>
      <c r="D1597" s="31"/>
      <c r="E1597" s="31"/>
      <c r="F1597" s="31"/>
      <c r="G1597" s="31"/>
      <c r="H1597" s="31"/>
      <c r="I1597" s="31"/>
      <c r="J1597" s="31"/>
      <c r="K1597" s="31"/>
    </row>
    <row r="1598" spans="1:11">
      <c r="A1598" s="31"/>
      <c r="B1598" s="31"/>
      <c r="C1598" s="31"/>
      <c r="D1598" s="31"/>
      <c r="E1598" s="31"/>
      <c r="F1598" s="31"/>
      <c r="G1598" s="31"/>
      <c r="H1598" s="31"/>
      <c r="I1598" s="31"/>
      <c r="J1598" s="31"/>
      <c r="K1598" s="31"/>
    </row>
    <row r="1599" spans="1:11">
      <c r="A1599" s="31"/>
      <c r="B1599" s="31"/>
      <c r="C1599" s="31"/>
      <c r="D1599" s="31"/>
      <c r="E1599" s="31"/>
      <c r="F1599" s="31"/>
      <c r="G1599" s="31"/>
      <c r="H1599" s="31"/>
      <c r="I1599" s="31"/>
      <c r="J1599" s="31"/>
      <c r="K1599" s="31"/>
    </row>
    <row r="1600" spans="1:11">
      <c r="A1600" s="31"/>
      <c r="B1600" s="31"/>
      <c r="C1600" s="31"/>
      <c r="D1600" s="31"/>
      <c r="E1600" s="31"/>
      <c r="F1600" s="31"/>
      <c r="G1600" s="31"/>
      <c r="H1600" s="31"/>
      <c r="I1600" s="31"/>
      <c r="J1600" s="31"/>
      <c r="K1600" s="31"/>
    </row>
    <row r="1601" spans="1:11">
      <c r="A1601" s="31"/>
      <c r="B1601" s="31"/>
      <c r="C1601" s="31"/>
      <c r="D1601" s="31"/>
      <c r="E1601" s="31"/>
      <c r="F1601" s="31"/>
      <c r="G1601" s="31"/>
      <c r="H1601" s="31"/>
      <c r="I1601" s="31"/>
      <c r="J1601" s="31"/>
      <c r="K1601" s="31"/>
    </row>
    <row r="1602" spans="1:11">
      <c r="A1602" s="31"/>
      <c r="B1602" s="31"/>
      <c r="C1602" s="31"/>
      <c r="D1602" s="31"/>
      <c r="E1602" s="31"/>
      <c r="F1602" s="31"/>
      <c r="G1602" s="31"/>
      <c r="H1602" s="31"/>
      <c r="I1602" s="31"/>
      <c r="J1602" s="31"/>
      <c r="K1602" s="31"/>
    </row>
    <row r="1603" spans="1:11">
      <c r="A1603" s="31"/>
      <c r="B1603" s="31"/>
      <c r="C1603" s="31"/>
      <c r="D1603" s="31"/>
      <c r="E1603" s="31"/>
      <c r="F1603" s="31"/>
      <c r="G1603" s="31"/>
      <c r="H1603" s="31"/>
      <c r="I1603" s="31"/>
      <c r="J1603" s="31"/>
      <c r="K1603" s="31"/>
    </row>
    <row r="1604" spans="1:11">
      <c r="A1604" s="31"/>
      <c r="B1604" s="31"/>
      <c r="C1604" s="31"/>
      <c r="D1604" s="31"/>
      <c r="E1604" s="31"/>
      <c r="F1604" s="31"/>
      <c r="G1604" s="31"/>
      <c r="H1604" s="31"/>
      <c r="I1604" s="31"/>
      <c r="J1604" s="31"/>
      <c r="K1604" s="31"/>
    </row>
    <row r="1605" spans="1:11">
      <c r="A1605" s="31"/>
      <c r="B1605" s="31"/>
      <c r="C1605" s="31"/>
      <c r="D1605" s="31"/>
      <c r="E1605" s="31"/>
      <c r="F1605" s="31"/>
      <c r="G1605" s="31"/>
      <c r="H1605" s="31"/>
      <c r="I1605" s="31"/>
      <c r="J1605" s="31"/>
      <c r="K1605" s="31"/>
    </row>
    <row r="1606" spans="1:11">
      <c r="A1606" s="31"/>
      <c r="B1606" s="31"/>
      <c r="C1606" s="31"/>
      <c r="D1606" s="31"/>
      <c r="E1606" s="31"/>
      <c r="F1606" s="31"/>
      <c r="G1606" s="31"/>
      <c r="H1606" s="31"/>
      <c r="I1606" s="31"/>
      <c r="J1606" s="31"/>
      <c r="K1606" s="31"/>
    </row>
    <row r="1607" spans="1:11">
      <c r="A1607" s="31"/>
      <c r="B1607" s="31"/>
      <c r="C1607" s="31"/>
      <c r="D1607" s="31"/>
      <c r="E1607" s="31"/>
      <c r="F1607" s="31"/>
      <c r="G1607" s="31"/>
      <c r="H1607" s="31"/>
      <c r="I1607" s="31"/>
      <c r="J1607" s="31"/>
      <c r="K1607" s="31"/>
    </row>
    <row r="1608" spans="1:11">
      <c r="A1608" s="31"/>
      <c r="B1608" s="31"/>
      <c r="C1608" s="31"/>
      <c r="D1608" s="31"/>
      <c r="E1608" s="31"/>
      <c r="F1608" s="31"/>
      <c r="G1608" s="31"/>
      <c r="H1608" s="31"/>
      <c r="I1608" s="31"/>
      <c r="J1608" s="31"/>
      <c r="K1608" s="31"/>
    </row>
    <row r="1609" spans="1:11">
      <c r="A1609" s="31"/>
      <c r="B1609" s="31"/>
      <c r="C1609" s="31"/>
      <c r="D1609" s="31"/>
      <c r="E1609" s="31"/>
      <c r="F1609" s="31"/>
      <c r="G1609" s="31"/>
      <c r="H1609" s="31"/>
      <c r="I1609" s="31"/>
      <c r="J1609" s="31"/>
      <c r="K1609" s="31"/>
    </row>
    <row r="1610" spans="1:11">
      <c r="A1610" s="31"/>
      <c r="B1610" s="31"/>
      <c r="C1610" s="31"/>
      <c r="D1610" s="31"/>
      <c r="E1610" s="31"/>
      <c r="F1610" s="31"/>
      <c r="G1610" s="31"/>
      <c r="H1610" s="31"/>
      <c r="I1610" s="31"/>
      <c r="J1610" s="31"/>
      <c r="K1610" s="31"/>
    </row>
    <row r="1611" spans="1:11">
      <c r="A1611" s="31"/>
      <c r="B1611" s="31"/>
      <c r="C1611" s="31"/>
      <c r="D1611" s="31"/>
      <c r="E1611" s="31"/>
      <c r="F1611" s="31"/>
      <c r="G1611" s="31"/>
      <c r="H1611" s="31"/>
      <c r="I1611" s="31"/>
      <c r="J1611" s="31"/>
      <c r="K1611" s="31"/>
    </row>
    <row r="1612" spans="1:11">
      <c r="A1612" s="31"/>
      <c r="B1612" s="31"/>
      <c r="C1612" s="31"/>
      <c r="D1612" s="31"/>
      <c r="E1612" s="31"/>
      <c r="F1612" s="31"/>
      <c r="G1612" s="31"/>
      <c r="H1612" s="31"/>
      <c r="I1612" s="31"/>
      <c r="J1612" s="31"/>
      <c r="K1612" s="31"/>
    </row>
    <row r="1613" spans="1:11">
      <c r="A1613" s="31"/>
      <c r="B1613" s="31"/>
      <c r="C1613" s="31"/>
      <c r="D1613" s="31"/>
      <c r="E1613" s="31"/>
      <c r="F1613" s="31"/>
      <c r="G1613" s="31"/>
      <c r="H1613" s="31"/>
      <c r="I1613" s="31"/>
      <c r="J1613" s="31"/>
      <c r="K1613" s="31"/>
    </row>
    <row r="1614" spans="1:11">
      <c r="A1614" s="31"/>
      <c r="B1614" s="31"/>
      <c r="C1614" s="31"/>
      <c r="D1614" s="31"/>
      <c r="E1614" s="31"/>
      <c r="F1614" s="31"/>
      <c r="G1614" s="31"/>
      <c r="H1614" s="31"/>
      <c r="I1614" s="31"/>
      <c r="J1614" s="31"/>
      <c r="K1614" s="31"/>
    </row>
    <row r="1615" spans="1:11">
      <c r="A1615" s="31"/>
      <c r="B1615" s="31"/>
      <c r="C1615" s="31"/>
      <c r="D1615" s="31"/>
      <c r="E1615" s="31"/>
      <c r="F1615" s="31"/>
      <c r="G1615" s="31"/>
      <c r="H1615" s="31"/>
      <c r="I1615" s="31"/>
      <c r="J1615" s="31"/>
      <c r="K1615" s="31"/>
    </row>
    <row r="1616" spans="1:11">
      <c r="A1616" s="31"/>
      <c r="B1616" s="31"/>
      <c r="C1616" s="31"/>
      <c r="D1616" s="31"/>
      <c r="E1616" s="31"/>
      <c r="F1616" s="31"/>
      <c r="G1616" s="31"/>
      <c r="H1616" s="31"/>
      <c r="I1616" s="31"/>
      <c r="J1616" s="31"/>
      <c r="K1616" s="31"/>
    </row>
    <row r="1617" spans="1:11">
      <c r="A1617" s="31"/>
      <c r="B1617" s="31"/>
      <c r="C1617" s="31"/>
      <c r="D1617" s="31"/>
      <c r="E1617" s="31"/>
      <c r="F1617" s="31"/>
      <c r="G1617" s="31"/>
      <c r="H1617" s="31"/>
      <c r="I1617" s="31"/>
      <c r="J1617" s="31"/>
      <c r="K1617" s="31"/>
    </row>
    <row r="1618" spans="1:11">
      <c r="A1618" s="31"/>
      <c r="B1618" s="31"/>
      <c r="C1618" s="31"/>
      <c r="D1618" s="31"/>
      <c r="E1618" s="31"/>
      <c r="F1618" s="31"/>
      <c r="G1618" s="31"/>
      <c r="H1618" s="31"/>
      <c r="I1618" s="31"/>
      <c r="J1618" s="31"/>
      <c r="K1618" s="31"/>
    </row>
    <row r="1619" spans="1:11">
      <c r="A1619" s="31"/>
      <c r="B1619" s="31"/>
      <c r="C1619" s="31"/>
      <c r="D1619" s="31"/>
      <c r="E1619" s="31"/>
      <c r="F1619" s="31"/>
      <c r="G1619" s="31"/>
      <c r="H1619" s="31"/>
      <c r="I1619" s="31"/>
      <c r="J1619" s="31"/>
      <c r="K1619" s="31"/>
    </row>
    <row r="1620" spans="1:11">
      <c r="A1620" s="31"/>
      <c r="B1620" s="31"/>
      <c r="C1620" s="31"/>
      <c r="D1620" s="31"/>
      <c r="E1620" s="31"/>
      <c r="F1620" s="31"/>
      <c r="G1620" s="31"/>
      <c r="H1620" s="31"/>
      <c r="I1620" s="31"/>
      <c r="J1620" s="31"/>
      <c r="K1620" s="31"/>
    </row>
    <row r="1621" spans="1:11">
      <c r="A1621" s="31"/>
      <c r="B1621" s="31"/>
      <c r="C1621" s="31"/>
      <c r="D1621" s="31"/>
      <c r="E1621" s="31"/>
      <c r="F1621" s="31"/>
      <c r="G1621" s="31"/>
      <c r="H1621" s="31"/>
      <c r="I1621" s="31"/>
      <c r="J1621" s="31"/>
      <c r="K1621" s="31"/>
    </row>
    <row r="1622" spans="1:11">
      <c r="A1622" s="31"/>
      <c r="B1622" s="31"/>
      <c r="C1622" s="31"/>
      <c r="D1622" s="31"/>
      <c r="E1622" s="31"/>
      <c r="F1622" s="31"/>
      <c r="G1622" s="31"/>
      <c r="H1622" s="31"/>
      <c r="I1622" s="31"/>
      <c r="J1622" s="31"/>
      <c r="K1622" s="31"/>
    </row>
    <row r="1623" spans="1:11">
      <c r="A1623" s="31"/>
      <c r="B1623" s="31"/>
      <c r="C1623" s="31"/>
      <c r="D1623" s="31"/>
      <c r="E1623" s="31"/>
      <c r="F1623" s="31"/>
      <c r="G1623" s="31"/>
      <c r="H1623" s="31"/>
      <c r="I1623" s="31"/>
      <c r="J1623" s="31"/>
      <c r="K1623" s="31"/>
    </row>
    <row r="1624" spans="1:11">
      <c r="A1624" s="31"/>
      <c r="B1624" s="31"/>
      <c r="C1624" s="31"/>
      <c r="D1624" s="31"/>
      <c r="E1624" s="31"/>
      <c r="F1624" s="31"/>
      <c r="G1624" s="31"/>
      <c r="H1624" s="31"/>
      <c r="I1624" s="31"/>
      <c r="J1624" s="31"/>
      <c r="K1624" s="31"/>
    </row>
    <row r="1625" spans="1:11">
      <c r="A1625" s="31"/>
      <c r="B1625" s="31"/>
      <c r="C1625" s="31"/>
      <c r="D1625" s="31"/>
      <c r="E1625" s="31"/>
      <c r="F1625" s="31"/>
      <c r="G1625" s="31"/>
      <c r="H1625" s="31"/>
      <c r="I1625" s="31"/>
      <c r="J1625" s="31"/>
      <c r="K1625" s="31"/>
    </row>
    <row r="1626" spans="1:11">
      <c r="A1626" s="31"/>
      <c r="B1626" s="31"/>
      <c r="C1626" s="31"/>
      <c r="D1626" s="31"/>
      <c r="E1626" s="31"/>
      <c r="F1626" s="31"/>
      <c r="G1626" s="31"/>
      <c r="H1626" s="31"/>
      <c r="I1626" s="31"/>
      <c r="J1626" s="31"/>
      <c r="K1626" s="31"/>
    </row>
    <row r="1627" spans="1:11">
      <c r="A1627" s="31"/>
      <c r="B1627" s="31"/>
      <c r="C1627" s="31"/>
      <c r="D1627" s="31"/>
      <c r="E1627" s="31"/>
      <c r="F1627" s="31"/>
      <c r="G1627" s="31"/>
      <c r="H1627" s="31"/>
      <c r="I1627" s="31"/>
      <c r="J1627" s="31"/>
      <c r="K1627" s="31"/>
    </row>
    <row r="1628" spans="1:11">
      <c r="A1628" s="31"/>
      <c r="B1628" s="31"/>
      <c r="C1628" s="31"/>
      <c r="D1628" s="31"/>
      <c r="E1628" s="31"/>
      <c r="F1628" s="31"/>
      <c r="G1628" s="31"/>
      <c r="H1628" s="31"/>
      <c r="I1628" s="31"/>
      <c r="J1628" s="31"/>
      <c r="K1628" s="31"/>
    </row>
    <row r="1629" spans="1:11">
      <c r="A1629" s="31"/>
      <c r="B1629" s="31"/>
      <c r="C1629" s="31"/>
      <c r="D1629" s="31"/>
      <c r="E1629" s="31"/>
      <c r="F1629" s="31"/>
      <c r="G1629" s="31"/>
      <c r="H1629" s="31"/>
      <c r="I1629" s="31"/>
      <c r="J1629" s="31"/>
      <c r="K1629" s="31"/>
    </row>
    <row r="1630" spans="1:11">
      <c r="A1630" s="31"/>
      <c r="B1630" s="31"/>
      <c r="C1630" s="31"/>
      <c r="D1630" s="31"/>
      <c r="E1630" s="31"/>
      <c r="F1630" s="31"/>
      <c r="G1630" s="31"/>
      <c r="H1630" s="31"/>
      <c r="I1630" s="31"/>
      <c r="J1630" s="31"/>
      <c r="K1630" s="31"/>
    </row>
    <row r="1631" spans="1:11">
      <c r="A1631" s="31"/>
      <c r="B1631" s="31"/>
      <c r="C1631" s="31"/>
      <c r="D1631" s="31"/>
      <c r="E1631" s="31"/>
      <c r="F1631" s="31"/>
      <c r="G1631" s="31"/>
      <c r="H1631" s="31"/>
      <c r="I1631" s="31"/>
      <c r="J1631" s="31"/>
      <c r="K1631" s="31"/>
    </row>
    <row r="1632" spans="1:11">
      <c r="A1632" s="31"/>
      <c r="B1632" s="31"/>
      <c r="C1632" s="31"/>
      <c r="D1632" s="31"/>
      <c r="E1632" s="31"/>
      <c r="F1632" s="31"/>
      <c r="G1632" s="31"/>
      <c r="H1632" s="31"/>
      <c r="I1632" s="31"/>
      <c r="J1632" s="31"/>
      <c r="K1632" s="31"/>
    </row>
    <row r="1633" spans="1:11">
      <c r="A1633" s="31"/>
      <c r="B1633" s="31"/>
      <c r="C1633" s="31"/>
      <c r="D1633" s="31"/>
      <c r="E1633" s="31"/>
      <c r="F1633" s="31"/>
      <c r="G1633" s="31"/>
      <c r="H1633" s="31"/>
      <c r="I1633" s="31"/>
      <c r="J1633" s="31"/>
      <c r="K1633" s="31"/>
    </row>
    <row r="1634" spans="1:11">
      <c r="A1634" s="31"/>
      <c r="B1634" s="31"/>
      <c r="C1634" s="31"/>
      <c r="D1634" s="31"/>
      <c r="E1634" s="31"/>
      <c r="F1634" s="31"/>
      <c r="G1634" s="31"/>
      <c r="H1634" s="31"/>
      <c r="I1634" s="31"/>
      <c r="J1634" s="31"/>
      <c r="K1634" s="31"/>
    </row>
    <row r="1635" spans="1:11">
      <c r="A1635" s="31"/>
      <c r="B1635" s="31"/>
      <c r="C1635" s="31"/>
      <c r="D1635" s="31"/>
      <c r="E1635" s="31"/>
      <c r="F1635" s="31"/>
      <c r="G1635" s="31"/>
      <c r="H1635" s="31"/>
      <c r="I1635" s="31"/>
      <c r="J1635" s="31"/>
      <c r="K1635" s="31"/>
    </row>
    <row r="1636" spans="1:11">
      <c r="A1636" s="31"/>
      <c r="B1636" s="31"/>
      <c r="C1636" s="31"/>
      <c r="D1636" s="31"/>
      <c r="E1636" s="31"/>
      <c r="F1636" s="31"/>
      <c r="G1636" s="31"/>
      <c r="H1636" s="31"/>
      <c r="I1636" s="31"/>
      <c r="J1636" s="31"/>
      <c r="K1636" s="31"/>
    </row>
    <row r="1637" spans="1:11">
      <c r="A1637" s="31"/>
      <c r="B1637" s="31"/>
      <c r="C1637" s="31"/>
      <c r="D1637" s="31"/>
      <c r="E1637" s="31"/>
      <c r="F1637" s="31"/>
      <c r="G1637" s="31"/>
      <c r="H1637" s="31"/>
      <c r="I1637" s="31"/>
      <c r="J1637" s="31"/>
      <c r="K1637" s="31"/>
    </row>
    <row r="1638" spans="1:11">
      <c r="A1638" s="31"/>
      <c r="B1638" s="31"/>
      <c r="C1638" s="31"/>
      <c r="D1638" s="31"/>
      <c r="E1638" s="31"/>
      <c r="F1638" s="31"/>
      <c r="G1638" s="31"/>
      <c r="H1638" s="31"/>
      <c r="I1638" s="31"/>
      <c r="J1638" s="31"/>
      <c r="K1638" s="31"/>
    </row>
    <row r="1639" spans="1:11">
      <c r="A1639" s="31"/>
      <c r="B1639" s="31"/>
      <c r="C1639" s="31"/>
      <c r="D1639" s="31"/>
      <c r="E1639" s="31"/>
      <c r="F1639" s="31"/>
      <c r="G1639" s="31"/>
      <c r="H1639" s="31"/>
      <c r="I1639" s="31"/>
      <c r="J1639" s="31"/>
      <c r="K1639" s="31"/>
    </row>
    <row r="1640" spans="1:11">
      <c r="A1640" s="31"/>
      <c r="B1640" s="31"/>
      <c r="C1640" s="31"/>
      <c r="D1640" s="31"/>
      <c r="E1640" s="31"/>
      <c r="F1640" s="31"/>
      <c r="G1640" s="31"/>
      <c r="H1640" s="31"/>
      <c r="I1640" s="31"/>
      <c r="J1640" s="31"/>
      <c r="K1640" s="31"/>
    </row>
    <row r="1641" spans="1:11">
      <c r="A1641" s="31"/>
      <c r="B1641" s="31"/>
      <c r="C1641" s="31"/>
      <c r="D1641" s="31"/>
      <c r="E1641" s="31"/>
      <c r="F1641" s="31"/>
      <c r="G1641" s="31"/>
      <c r="H1641" s="31"/>
      <c r="I1641" s="31"/>
      <c r="J1641" s="31"/>
      <c r="K1641" s="31"/>
    </row>
    <row r="1642" spans="1:11">
      <c r="A1642" s="31"/>
      <c r="B1642" s="31"/>
      <c r="C1642" s="31"/>
      <c r="D1642" s="31"/>
      <c r="E1642" s="31"/>
      <c r="F1642" s="31"/>
      <c r="G1642" s="31"/>
      <c r="H1642" s="31"/>
      <c r="I1642" s="31"/>
      <c r="J1642" s="31"/>
      <c r="K1642" s="31"/>
    </row>
    <row r="1643" spans="1:11">
      <c r="A1643" s="31"/>
      <c r="B1643" s="31"/>
      <c r="C1643" s="31"/>
      <c r="D1643" s="31"/>
      <c r="E1643" s="31"/>
      <c r="F1643" s="31"/>
      <c r="G1643" s="31"/>
      <c r="H1643" s="31"/>
      <c r="I1643" s="31"/>
      <c r="J1643" s="31"/>
      <c r="K1643" s="31"/>
    </row>
    <row r="1644" spans="1:11">
      <c r="A1644" s="31"/>
      <c r="B1644" s="31"/>
      <c r="C1644" s="31"/>
      <c r="D1644" s="31"/>
      <c r="E1644" s="31"/>
      <c r="F1644" s="31"/>
      <c r="G1644" s="31"/>
      <c r="H1644" s="31"/>
      <c r="I1644" s="31"/>
      <c r="J1644" s="31"/>
      <c r="K1644" s="31"/>
    </row>
    <row r="1645" spans="1:11">
      <c r="A1645" s="31"/>
      <c r="B1645" s="31"/>
      <c r="C1645" s="31"/>
      <c r="D1645" s="31"/>
      <c r="E1645" s="31"/>
      <c r="F1645" s="31"/>
      <c r="G1645" s="31"/>
      <c r="H1645" s="31"/>
      <c r="I1645" s="31"/>
      <c r="J1645" s="31"/>
      <c r="K1645" s="31"/>
    </row>
    <row r="1646" spans="1:11">
      <c r="A1646" s="31"/>
      <c r="B1646" s="31"/>
      <c r="C1646" s="31"/>
      <c r="D1646" s="31"/>
      <c r="E1646" s="31"/>
      <c r="F1646" s="31"/>
      <c r="G1646" s="31"/>
      <c r="H1646" s="31"/>
      <c r="I1646" s="31"/>
      <c r="J1646" s="31"/>
      <c r="K1646" s="31"/>
    </row>
    <row r="1647" spans="1:11">
      <c r="A1647" s="31"/>
      <c r="B1647" s="31"/>
      <c r="C1647" s="31"/>
      <c r="D1647" s="31"/>
      <c r="E1647" s="31"/>
      <c r="F1647" s="31"/>
      <c r="G1647" s="31"/>
      <c r="H1647" s="31"/>
      <c r="I1647" s="31"/>
      <c r="J1647" s="31"/>
      <c r="K1647" s="31"/>
    </row>
    <row r="1648" spans="1:11">
      <c r="A1648" s="31"/>
      <c r="B1648" s="31"/>
      <c r="C1648" s="31"/>
      <c r="D1648" s="31"/>
      <c r="E1648" s="31"/>
      <c r="F1648" s="31"/>
      <c r="G1648" s="31"/>
      <c r="H1648" s="31"/>
      <c r="I1648" s="31"/>
      <c r="J1648" s="31"/>
      <c r="K1648" s="31"/>
    </row>
    <row r="1649" spans="1:11">
      <c r="A1649" s="31"/>
      <c r="B1649" s="31"/>
      <c r="C1649" s="31"/>
      <c r="D1649" s="31"/>
      <c r="E1649" s="31"/>
      <c r="F1649" s="31"/>
      <c r="G1649" s="31"/>
      <c r="H1649" s="31"/>
      <c r="I1649" s="31"/>
      <c r="J1649" s="31"/>
      <c r="K1649" s="31"/>
    </row>
    <row r="1650" spans="1:11">
      <c r="A1650" s="31"/>
      <c r="B1650" s="31"/>
      <c r="C1650" s="31"/>
      <c r="D1650" s="31"/>
      <c r="E1650" s="31"/>
      <c r="F1650" s="31"/>
      <c r="G1650" s="31"/>
      <c r="H1650" s="31"/>
      <c r="I1650" s="31"/>
      <c r="J1650" s="31"/>
      <c r="K1650" s="31"/>
    </row>
    <row r="1651" spans="1:11">
      <c r="A1651" s="31"/>
      <c r="B1651" s="31"/>
      <c r="C1651" s="31"/>
      <c r="D1651" s="31"/>
      <c r="E1651" s="31"/>
      <c r="F1651" s="31"/>
      <c r="G1651" s="31"/>
      <c r="H1651" s="31"/>
      <c r="I1651" s="31"/>
      <c r="J1651" s="31"/>
      <c r="K1651" s="31"/>
    </row>
    <row r="1652" spans="1:11">
      <c r="A1652" s="31"/>
      <c r="B1652" s="31"/>
      <c r="C1652" s="31"/>
      <c r="D1652" s="31"/>
      <c r="E1652" s="31"/>
      <c r="F1652" s="31"/>
      <c r="G1652" s="31"/>
      <c r="H1652" s="31"/>
      <c r="I1652" s="31"/>
      <c r="J1652" s="31"/>
      <c r="K1652" s="31"/>
    </row>
    <row r="1653" spans="1:11">
      <c r="A1653" s="31"/>
      <c r="B1653" s="31"/>
      <c r="C1653" s="31"/>
      <c r="D1653" s="31"/>
      <c r="E1653" s="31"/>
      <c r="F1653" s="31"/>
      <c r="G1653" s="31"/>
      <c r="H1653" s="31"/>
      <c r="I1653" s="31"/>
      <c r="J1653" s="31"/>
      <c r="K1653" s="31"/>
    </row>
    <row r="1654" spans="1:11">
      <c r="A1654" s="31"/>
      <c r="B1654" s="31"/>
      <c r="C1654" s="31"/>
      <c r="D1654" s="31"/>
      <c r="E1654" s="31"/>
      <c r="F1654" s="31"/>
      <c r="G1654" s="31"/>
      <c r="H1654" s="31"/>
      <c r="I1654" s="31"/>
      <c r="J1654" s="31"/>
      <c r="K1654" s="31"/>
    </row>
    <row r="1655" spans="1:11">
      <c r="A1655" s="31"/>
      <c r="B1655" s="31"/>
      <c r="C1655" s="31"/>
      <c r="D1655" s="31"/>
      <c r="E1655" s="31"/>
      <c r="F1655" s="31"/>
      <c r="G1655" s="31"/>
      <c r="H1655" s="31"/>
      <c r="I1655" s="31"/>
      <c r="J1655" s="31"/>
      <c r="K1655" s="31"/>
    </row>
    <row r="1656" spans="1:11">
      <c r="A1656" s="31"/>
      <c r="B1656" s="31"/>
      <c r="C1656" s="31"/>
      <c r="D1656" s="31"/>
      <c r="E1656" s="31"/>
      <c r="F1656" s="31"/>
      <c r="G1656" s="31"/>
      <c r="H1656" s="31"/>
      <c r="I1656" s="31"/>
      <c r="J1656" s="31"/>
      <c r="K1656" s="31"/>
    </row>
    <row r="1657" spans="1:11">
      <c r="A1657" s="31"/>
      <c r="B1657" s="31"/>
      <c r="C1657" s="31"/>
      <c r="D1657" s="31"/>
      <c r="E1657" s="31"/>
      <c r="F1657" s="31"/>
      <c r="G1657" s="31"/>
      <c r="H1657" s="31"/>
      <c r="I1657" s="31"/>
      <c r="J1657" s="31"/>
      <c r="K1657" s="31"/>
    </row>
    <row r="1658" spans="1:11">
      <c r="A1658" s="31"/>
      <c r="B1658" s="31"/>
      <c r="C1658" s="31"/>
      <c r="D1658" s="31"/>
      <c r="E1658" s="31"/>
      <c r="F1658" s="31"/>
      <c r="G1658" s="31"/>
      <c r="H1658" s="31"/>
      <c r="I1658" s="31"/>
      <c r="J1658" s="31"/>
      <c r="K1658" s="31"/>
    </row>
    <row r="1659" spans="1:11">
      <c r="A1659" s="31"/>
      <c r="B1659" s="31"/>
      <c r="C1659" s="31"/>
      <c r="D1659" s="31"/>
      <c r="E1659" s="31"/>
      <c r="F1659" s="31"/>
      <c r="G1659" s="31"/>
      <c r="H1659" s="31"/>
      <c r="I1659" s="31"/>
      <c r="J1659" s="31"/>
      <c r="K1659" s="31"/>
    </row>
    <row r="1660" spans="1:11">
      <c r="A1660" s="31"/>
      <c r="B1660" s="31"/>
      <c r="C1660" s="31"/>
      <c r="D1660" s="31"/>
      <c r="E1660" s="31"/>
      <c r="F1660" s="31"/>
      <c r="G1660" s="31"/>
      <c r="H1660" s="31"/>
      <c r="I1660" s="31"/>
      <c r="J1660" s="31"/>
      <c r="K1660" s="31"/>
    </row>
    <row r="1661" spans="1:11">
      <c r="A1661" s="31"/>
      <c r="B1661" s="31"/>
      <c r="C1661" s="31"/>
      <c r="D1661" s="31"/>
      <c r="E1661" s="31"/>
      <c r="F1661" s="31"/>
      <c r="G1661" s="31"/>
      <c r="H1661" s="31"/>
      <c r="I1661" s="31"/>
      <c r="J1661" s="31"/>
      <c r="K1661" s="31"/>
    </row>
    <row r="1662" spans="1:11">
      <c r="A1662" s="31"/>
      <c r="B1662" s="31"/>
      <c r="C1662" s="31"/>
      <c r="D1662" s="31"/>
      <c r="E1662" s="31"/>
      <c r="F1662" s="31"/>
      <c r="G1662" s="31"/>
      <c r="H1662" s="31"/>
      <c r="I1662" s="31"/>
      <c r="J1662" s="31"/>
      <c r="K1662" s="31"/>
    </row>
    <row r="1663" spans="1:11">
      <c r="A1663" s="31"/>
      <c r="B1663" s="31"/>
      <c r="C1663" s="31"/>
      <c r="D1663" s="31"/>
      <c r="E1663" s="31"/>
      <c r="F1663" s="31"/>
      <c r="G1663" s="31"/>
      <c r="H1663" s="31"/>
      <c r="I1663" s="31"/>
      <c r="J1663" s="31"/>
      <c r="K1663" s="31"/>
    </row>
    <row r="1664" spans="1:11">
      <c r="A1664" s="31"/>
      <c r="B1664" s="31"/>
      <c r="C1664" s="31"/>
      <c r="D1664" s="31"/>
      <c r="E1664" s="31"/>
      <c r="F1664" s="31"/>
      <c r="G1664" s="31"/>
      <c r="H1664" s="31"/>
      <c r="I1664" s="31"/>
      <c r="J1664" s="31"/>
      <c r="K1664" s="31"/>
    </row>
    <row r="1665" spans="1:11">
      <c r="A1665" s="31"/>
      <c r="B1665" s="31"/>
      <c r="C1665" s="31"/>
      <c r="D1665" s="31"/>
      <c r="E1665" s="31"/>
      <c r="F1665" s="31"/>
      <c r="G1665" s="31"/>
      <c r="H1665" s="31"/>
      <c r="I1665" s="31"/>
      <c r="J1665" s="31"/>
      <c r="K1665" s="31"/>
    </row>
    <row r="1666" spans="1:11">
      <c r="A1666" s="31"/>
      <c r="B1666" s="31"/>
      <c r="C1666" s="31"/>
      <c r="D1666" s="31"/>
      <c r="E1666" s="31"/>
      <c r="F1666" s="31"/>
      <c r="G1666" s="31"/>
      <c r="H1666" s="31"/>
      <c r="I1666" s="31"/>
      <c r="J1666" s="31"/>
      <c r="K1666" s="31"/>
    </row>
    <row r="1667" spans="1:11">
      <c r="A1667" s="31"/>
      <c r="B1667" s="31"/>
      <c r="C1667" s="31"/>
      <c r="D1667" s="31"/>
      <c r="E1667" s="31"/>
      <c r="F1667" s="31"/>
      <c r="G1667" s="31"/>
      <c r="H1667" s="31"/>
      <c r="I1667" s="31"/>
      <c r="J1667" s="31"/>
      <c r="K1667" s="31"/>
    </row>
    <row r="1668" spans="1:11">
      <c r="A1668" s="31"/>
      <c r="B1668" s="31"/>
      <c r="C1668" s="31"/>
      <c r="D1668" s="31"/>
      <c r="E1668" s="31"/>
      <c r="F1668" s="31"/>
      <c r="G1668" s="31"/>
      <c r="H1668" s="31"/>
      <c r="I1668" s="31"/>
      <c r="J1668" s="31"/>
      <c r="K1668" s="31"/>
    </row>
    <row r="1669" spans="1:11">
      <c r="A1669" s="31"/>
      <c r="B1669" s="31"/>
      <c r="C1669" s="31"/>
      <c r="D1669" s="31"/>
      <c r="E1669" s="31"/>
      <c r="F1669" s="31"/>
      <c r="G1669" s="31"/>
      <c r="H1669" s="31"/>
      <c r="I1669" s="31"/>
      <c r="J1669" s="31"/>
      <c r="K1669" s="31"/>
    </row>
    <row r="1670" spans="1:11">
      <c r="A1670" s="31"/>
      <c r="B1670" s="31"/>
      <c r="C1670" s="31"/>
      <c r="D1670" s="31"/>
      <c r="E1670" s="31"/>
      <c r="F1670" s="31"/>
      <c r="G1670" s="31"/>
      <c r="H1670" s="31"/>
      <c r="I1670" s="31"/>
      <c r="J1670" s="31"/>
      <c r="K1670" s="31"/>
    </row>
    <row r="1671" spans="1:11">
      <c r="A1671" s="31"/>
      <c r="B1671" s="31"/>
      <c r="C1671" s="31"/>
      <c r="D1671" s="31"/>
      <c r="E1671" s="31"/>
      <c r="F1671" s="31"/>
      <c r="G1671" s="31"/>
      <c r="H1671" s="31"/>
      <c r="I1671" s="31"/>
      <c r="J1671" s="31"/>
      <c r="K1671" s="31"/>
    </row>
    <row r="1672" spans="1:11">
      <c r="A1672" s="31"/>
      <c r="B1672" s="31"/>
      <c r="C1672" s="31"/>
      <c r="D1672" s="31"/>
      <c r="E1672" s="31"/>
      <c r="F1672" s="31"/>
      <c r="G1672" s="31"/>
      <c r="H1672" s="31"/>
      <c r="I1672" s="31"/>
      <c r="J1672" s="31"/>
      <c r="K1672" s="31"/>
    </row>
    <row r="1673" spans="1:11">
      <c r="A1673" s="31"/>
      <c r="B1673" s="31"/>
      <c r="C1673" s="31"/>
      <c r="D1673" s="31"/>
      <c r="E1673" s="31"/>
      <c r="F1673" s="31"/>
      <c r="G1673" s="31"/>
      <c r="H1673" s="31"/>
      <c r="I1673" s="31"/>
      <c r="J1673" s="31"/>
      <c r="K1673" s="31"/>
    </row>
    <row r="1674" spans="1:11">
      <c r="A1674" s="31"/>
      <c r="B1674" s="31"/>
      <c r="C1674" s="31"/>
      <c r="D1674" s="31"/>
      <c r="E1674" s="31"/>
      <c r="F1674" s="31"/>
      <c r="G1674" s="31"/>
      <c r="H1674" s="31"/>
      <c r="I1674" s="31"/>
      <c r="J1674" s="31"/>
      <c r="K1674" s="31"/>
    </row>
    <row r="1675" spans="1:11">
      <c r="A1675" s="31"/>
      <c r="B1675" s="31"/>
      <c r="C1675" s="31"/>
      <c r="D1675" s="31"/>
      <c r="E1675" s="31"/>
      <c r="F1675" s="31"/>
      <c r="G1675" s="31"/>
      <c r="H1675" s="31"/>
      <c r="I1675" s="31"/>
      <c r="J1675" s="31"/>
      <c r="K1675" s="31"/>
    </row>
    <row r="1676" spans="1:11">
      <c r="A1676" s="31"/>
      <c r="B1676" s="31"/>
      <c r="C1676" s="31"/>
      <c r="D1676" s="31"/>
      <c r="E1676" s="31"/>
      <c r="F1676" s="31"/>
      <c r="G1676" s="31"/>
      <c r="H1676" s="31"/>
      <c r="I1676" s="31"/>
      <c r="J1676" s="31"/>
      <c r="K1676" s="31"/>
    </row>
    <row r="1677" spans="1:11">
      <c r="A1677" s="31"/>
      <c r="B1677" s="31"/>
      <c r="C1677" s="31"/>
      <c r="D1677" s="31"/>
      <c r="E1677" s="31"/>
      <c r="F1677" s="31"/>
      <c r="G1677" s="31"/>
      <c r="H1677" s="31"/>
      <c r="I1677" s="31"/>
      <c r="J1677" s="31"/>
      <c r="K1677" s="31"/>
    </row>
    <row r="1678" spans="1:11">
      <c r="A1678" s="31"/>
      <c r="B1678" s="31"/>
      <c r="C1678" s="31"/>
      <c r="D1678" s="31"/>
      <c r="E1678" s="31"/>
      <c r="F1678" s="31"/>
      <c r="G1678" s="31"/>
      <c r="H1678" s="31"/>
      <c r="I1678" s="31"/>
      <c r="J1678" s="31"/>
      <c r="K1678" s="31"/>
    </row>
    <row r="1679" spans="1:11">
      <c r="A1679" s="31"/>
      <c r="B1679" s="31"/>
      <c r="C1679" s="31"/>
      <c r="D1679" s="31"/>
      <c r="E1679" s="31"/>
      <c r="F1679" s="31"/>
      <c r="G1679" s="31"/>
      <c r="H1679" s="31"/>
      <c r="I1679" s="31"/>
      <c r="J1679" s="31"/>
      <c r="K1679" s="31"/>
    </row>
    <row r="1680" spans="1:11">
      <c r="A1680" s="31"/>
      <c r="B1680" s="31"/>
      <c r="C1680" s="31"/>
      <c r="D1680" s="31"/>
      <c r="E1680" s="31"/>
      <c r="F1680" s="31"/>
      <c r="G1680" s="31"/>
      <c r="H1680" s="31"/>
      <c r="I1680" s="31"/>
      <c r="J1680" s="31"/>
      <c r="K1680" s="31"/>
    </row>
    <row r="1681" spans="1:11">
      <c r="A1681" s="31"/>
      <c r="B1681" s="31"/>
      <c r="C1681" s="31"/>
      <c r="D1681" s="31"/>
      <c r="E1681" s="31"/>
      <c r="F1681" s="31"/>
      <c r="G1681" s="31"/>
      <c r="H1681" s="31"/>
      <c r="I1681" s="31"/>
      <c r="J1681" s="31"/>
      <c r="K1681" s="31"/>
    </row>
    <row r="1682" spans="1:11">
      <c r="A1682" s="31"/>
      <c r="B1682" s="31"/>
      <c r="C1682" s="31"/>
      <c r="D1682" s="31"/>
      <c r="E1682" s="31"/>
      <c r="F1682" s="31"/>
      <c r="G1682" s="31"/>
      <c r="H1682" s="31"/>
      <c r="I1682" s="31"/>
      <c r="J1682" s="31"/>
      <c r="K1682" s="31"/>
    </row>
    <row r="1683" spans="1:11">
      <c r="A1683" s="31"/>
      <c r="B1683" s="31"/>
      <c r="C1683" s="31"/>
      <c r="D1683" s="31"/>
      <c r="E1683" s="31"/>
      <c r="F1683" s="31"/>
      <c r="G1683" s="31"/>
      <c r="H1683" s="31"/>
      <c r="I1683" s="31"/>
      <c r="J1683" s="31"/>
      <c r="K1683" s="31"/>
    </row>
    <row r="1684" spans="1:11">
      <c r="A1684" s="31"/>
      <c r="B1684" s="31"/>
      <c r="C1684" s="31"/>
      <c r="D1684" s="31"/>
      <c r="E1684" s="31"/>
      <c r="F1684" s="31"/>
      <c r="G1684" s="31"/>
      <c r="H1684" s="31"/>
      <c r="I1684" s="31"/>
      <c r="J1684" s="31"/>
      <c r="K1684" s="31"/>
    </row>
    <row r="1685" spans="1:11">
      <c r="A1685" s="31"/>
      <c r="B1685" s="31"/>
      <c r="C1685" s="31"/>
      <c r="D1685" s="31"/>
      <c r="E1685" s="31"/>
      <c r="F1685" s="31"/>
      <c r="G1685" s="31"/>
      <c r="H1685" s="31"/>
      <c r="I1685" s="31"/>
      <c r="J1685" s="31"/>
      <c r="K1685" s="31"/>
    </row>
    <row r="1686" spans="1:11">
      <c r="A1686" s="31"/>
      <c r="B1686" s="31"/>
      <c r="C1686" s="31"/>
      <c r="D1686" s="31"/>
      <c r="E1686" s="31"/>
      <c r="F1686" s="31"/>
      <c r="G1686" s="31"/>
      <c r="H1686" s="31"/>
      <c r="I1686" s="31"/>
      <c r="J1686" s="31"/>
      <c r="K1686" s="31"/>
    </row>
    <row r="1687" spans="1:11">
      <c r="A1687" s="31"/>
      <c r="B1687" s="31"/>
      <c r="C1687" s="31"/>
      <c r="D1687" s="31"/>
      <c r="E1687" s="31"/>
      <c r="F1687" s="31"/>
      <c r="G1687" s="31"/>
      <c r="H1687" s="31"/>
      <c r="I1687" s="31"/>
      <c r="J1687" s="31"/>
      <c r="K1687" s="31"/>
    </row>
    <row r="1688" spans="1:11">
      <c r="A1688" s="31"/>
      <c r="B1688" s="31"/>
      <c r="C1688" s="31"/>
      <c r="D1688" s="31"/>
      <c r="E1688" s="31"/>
      <c r="F1688" s="31"/>
      <c r="G1688" s="31"/>
      <c r="H1688" s="31"/>
      <c r="I1688" s="31"/>
      <c r="J1688" s="31"/>
      <c r="K1688" s="31"/>
    </row>
    <row r="1689" spans="1:11">
      <c r="A1689" s="31"/>
      <c r="B1689" s="31"/>
      <c r="C1689" s="31"/>
      <c r="D1689" s="31"/>
      <c r="E1689" s="31"/>
      <c r="F1689" s="31"/>
      <c r="G1689" s="31"/>
      <c r="H1689" s="31"/>
      <c r="I1689" s="31"/>
      <c r="J1689" s="31"/>
      <c r="K1689" s="31"/>
    </row>
    <row r="1690" spans="1:11">
      <c r="A1690" s="31"/>
      <c r="B1690" s="31"/>
      <c r="C1690" s="31"/>
      <c r="D1690" s="31"/>
      <c r="E1690" s="31"/>
      <c r="F1690" s="31"/>
      <c r="G1690" s="31"/>
      <c r="H1690" s="31"/>
      <c r="I1690" s="31"/>
      <c r="J1690" s="31"/>
      <c r="K1690" s="31"/>
    </row>
    <row r="1691" spans="1:11">
      <c r="A1691" s="31"/>
      <c r="B1691" s="31"/>
      <c r="C1691" s="31"/>
      <c r="D1691" s="31"/>
      <c r="E1691" s="31"/>
      <c r="F1691" s="31"/>
      <c r="G1691" s="31"/>
      <c r="H1691" s="31"/>
      <c r="I1691" s="31"/>
      <c r="J1691" s="31"/>
      <c r="K1691" s="31"/>
    </row>
    <row r="1692" spans="1:11">
      <c r="A1692" s="31"/>
      <c r="B1692" s="31"/>
      <c r="C1692" s="31"/>
      <c r="D1692" s="31"/>
      <c r="E1692" s="31"/>
      <c r="F1692" s="31"/>
      <c r="G1692" s="31"/>
      <c r="H1692" s="31"/>
      <c r="I1692" s="31"/>
      <c r="J1692" s="31"/>
      <c r="K1692" s="31"/>
    </row>
    <row r="1693" spans="1:11">
      <c r="A1693" s="31"/>
      <c r="B1693" s="31"/>
      <c r="C1693" s="31"/>
      <c r="D1693" s="31"/>
      <c r="E1693" s="31"/>
      <c r="F1693" s="31"/>
      <c r="G1693" s="31"/>
      <c r="H1693" s="31"/>
      <c r="I1693" s="31"/>
      <c r="J1693" s="31"/>
      <c r="K1693" s="31"/>
    </row>
    <row r="1694" spans="1:11">
      <c r="A1694" s="31"/>
      <c r="B1694" s="31"/>
      <c r="C1694" s="31"/>
      <c r="D1694" s="31"/>
      <c r="E1694" s="31"/>
      <c r="F1694" s="31"/>
      <c r="G1694" s="31"/>
      <c r="H1694" s="31"/>
      <c r="I1694" s="31"/>
      <c r="J1694" s="31"/>
      <c r="K1694" s="31"/>
    </row>
    <row r="1695" spans="1:11">
      <c r="A1695" s="31"/>
      <c r="B1695" s="31"/>
      <c r="C1695" s="31"/>
      <c r="D1695" s="31"/>
      <c r="E1695" s="31"/>
      <c r="F1695" s="31"/>
      <c r="G1695" s="31"/>
      <c r="H1695" s="31"/>
      <c r="I1695" s="31"/>
      <c r="J1695" s="31"/>
      <c r="K1695" s="31"/>
    </row>
    <row r="1696" spans="1:11">
      <c r="A1696" s="31"/>
      <c r="B1696" s="31"/>
      <c r="C1696" s="31"/>
      <c r="D1696" s="31"/>
      <c r="E1696" s="31"/>
      <c r="F1696" s="31"/>
      <c r="G1696" s="31"/>
      <c r="H1696" s="31"/>
      <c r="I1696" s="31"/>
      <c r="J1696" s="31"/>
      <c r="K1696" s="31"/>
    </row>
    <row r="1697" spans="1:11">
      <c r="A1697" s="31"/>
      <c r="B1697" s="31"/>
      <c r="C1697" s="31"/>
      <c r="D1697" s="31"/>
      <c r="E1697" s="31"/>
      <c r="F1697" s="31"/>
      <c r="G1697" s="31"/>
      <c r="H1697" s="31"/>
      <c r="I1697" s="31"/>
      <c r="J1697" s="31"/>
      <c r="K1697" s="31"/>
    </row>
    <row r="1698" spans="1:11">
      <c r="A1698" s="31"/>
      <c r="B1698" s="31"/>
      <c r="C1698" s="31"/>
      <c r="D1698" s="31"/>
      <c r="E1698" s="31"/>
      <c r="F1698" s="31"/>
      <c r="G1698" s="31"/>
      <c r="H1698" s="31"/>
      <c r="I1698" s="31"/>
      <c r="J1698" s="31"/>
      <c r="K1698" s="31"/>
    </row>
    <row r="1699" spans="1:11">
      <c r="A1699" s="31"/>
      <c r="B1699" s="31"/>
      <c r="C1699" s="31"/>
      <c r="D1699" s="31"/>
      <c r="E1699" s="31"/>
      <c r="F1699" s="31"/>
      <c r="G1699" s="31"/>
      <c r="H1699" s="31"/>
      <c r="I1699" s="31"/>
      <c r="J1699" s="31"/>
      <c r="K1699" s="31"/>
    </row>
    <row r="1700" spans="1:11">
      <c r="A1700" s="31"/>
      <c r="B1700" s="31"/>
      <c r="C1700" s="31"/>
      <c r="D1700" s="31"/>
      <c r="E1700" s="31"/>
      <c r="F1700" s="31"/>
      <c r="G1700" s="31"/>
      <c r="H1700" s="31"/>
      <c r="I1700" s="31"/>
      <c r="J1700" s="31"/>
      <c r="K1700" s="31"/>
    </row>
    <row r="1701" spans="1:11">
      <c r="A1701" s="31"/>
      <c r="B1701" s="31"/>
      <c r="C1701" s="31"/>
      <c r="D1701" s="31"/>
      <c r="E1701" s="31"/>
      <c r="F1701" s="31"/>
      <c r="G1701" s="31"/>
      <c r="H1701" s="31"/>
      <c r="I1701" s="31"/>
      <c r="J1701" s="31"/>
      <c r="K1701" s="31"/>
    </row>
    <row r="1702" spans="1:11">
      <c r="A1702" s="31"/>
      <c r="B1702" s="31"/>
      <c r="C1702" s="31"/>
      <c r="D1702" s="31"/>
      <c r="E1702" s="31"/>
      <c r="F1702" s="31"/>
      <c r="G1702" s="31"/>
      <c r="H1702" s="31"/>
      <c r="I1702" s="31"/>
      <c r="J1702" s="31"/>
      <c r="K1702" s="31"/>
    </row>
    <row r="1703" spans="1:11">
      <c r="A1703" s="31"/>
      <c r="B1703" s="31"/>
      <c r="C1703" s="31"/>
      <c r="D1703" s="31"/>
      <c r="E1703" s="31"/>
      <c r="F1703" s="31"/>
      <c r="G1703" s="31"/>
      <c r="H1703" s="31"/>
      <c r="I1703" s="31"/>
      <c r="J1703" s="31"/>
      <c r="K1703" s="31"/>
    </row>
    <row r="1704" spans="1:11">
      <c r="A1704" s="31"/>
      <c r="B1704" s="31"/>
      <c r="C1704" s="31"/>
      <c r="D1704" s="31"/>
      <c r="E1704" s="31"/>
      <c r="F1704" s="31"/>
      <c r="G1704" s="31"/>
      <c r="H1704" s="31"/>
      <c r="I1704" s="31"/>
      <c r="J1704" s="31"/>
      <c r="K1704" s="31"/>
    </row>
    <row r="1705" spans="1:11">
      <c r="A1705" s="31"/>
      <c r="B1705" s="31"/>
      <c r="C1705" s="31"/>
      <c r="D1705" s="31"/>
      <c r="E1705" s="31"/>
      <c r="F1705" s="31"/>
      <c r="G1705" s="31"/>
      <c r="H1705" s="31"/>
      <c r="I1705" s="31"/>
      <c r="J1705" s="31"/>
      <c r="K1705" s="31"/>
    </row>
    <row r="1706" spans="1:11">
      <c r="A1706" s="31"/>
      <c r="B1706" s="31"/>
      <c r="C1706" s="31"/>
      <c r="D1706" s="31"/>
      <c r="E1706" s="31"/>
      <c r="F1706" s="31"/>
      <c r="G1706" s="31"/>
      <c r="H1706" s="31"/>
      <c r="I1706" s="31"/>
      <c r="J1706" s="31"/>
      <c r="K1706" s="31"/>
    </row>
    <row r="1707" spans="1:11">
      <c r="A1707" s="31"/>
      <c r="B1707" s="31"/>
      <c r="C1707" s="31"/>
      <c r="D1707" s="31"/>
      <c r="E1707" s="31"/>
      <c r="F1707" s="31"/>
      <c r="G1707" s="31"/>
      <c r="H1707" s="31"/>
      <c r="I1707" s="31"/>
      <c r="J1707" s="31"/>
      <c r="K1707" s="31"/>
    </row>
    <row r="1708" spans="1:11">
      <c r="A1708" s="31"/>
      <c r="B1708" s="31"/>
      <c r="C1708" s="31"/>
      <c r="D1708" s="31"/>
      <c r="E1708" s="31"/>
      <c r="F1708" s="31"/>
      <c r="G1708" s="31"/>
      <c r="H1708" s="31"/>
      <c r="I1708" s="31"/>
      <c r="J1708" s="31"/>
      <c r="K1708" s="31"/>
    </row>
    <row r="1709" spans="1:11">
      <c r="A1709" s="31"/>
      <c r="B1709" s="31"/>
      <c r="C1709" s="31"/>
      <c r="D1709" s="31"/>
      <c r="E1709" s="31"/>
      <c r="F1709" s="31"/>
      <c r="G1709" s="31"/>
      <c r="H1709" s="31"/>
      <c r="I1709" s="31"/>
      <c r="J1709" s="31"/>
      <c r="K1709" s="31"/>
    </row>
    <row r="1710" spans="1:11">
      <c r="A1710" s="31"/>
      <c r="B1710" s="31"/>
      <c r="C1710" s="31"/>
      <c r="D1710" s="31"/>
      <c r="E1710" s="31"/>
      <c r="F1710" s="31"/>
      <c r="G1710" s="31"/>
      <c r="H1710" s="31"/>
      <c r="I1710" s="31"/>
      <c r="J1710" s="31"/>
      <c r="K1710" s="31"/>
    </row>
    <row r="1711" spans="1:11">
      <c r="A1711" s="31"/>
      <c r="B1711" s="31"/>
      <c r="C1711" s="31"/>
      <c r="D1711" s="31"/>
      <c r="E1711" s="31"/>
      <c r="F1711" s="31"/>
      <c r="G1711" s="31"/>
      <c r="H1711" s="31"/>
      <c r="I1711" s="31"/>
      <c r="J1711" s="31"/>
      <c r="K1711" s="31"/>
    </row>
    <row r="1712" spans="1:11">
      <c r="A1712" s="31"/>
      <c r="B1712" s="31"/>
      <c r="C1712" s="31"/>
      <c r="D1712" s="31"/>
      <c r="E1712" s="31"/>
      <c r="F1712" s="31"/>
      <c r="G1712" s="31"/>
      <c r="H1712" s="31"/>
      <c r="I1712" s="31"/>
      <c r="J1712" s="31"/>
      <c r="K1712" s="31"/>
    </row>
    <row r="1713" spans="1:11">
      <c r="A1713" s="31"/>
      <c r="B1713" s="31"/>
      <c r="C1713" s="31"/>
      <c r="D1713" s="31"/>
      <c r="E1713" s="31"/>
      <c r="F1713" s="31"/>
      <c r="G1713" s="31"/>
      <c r="H1713" s="31"/>
      <c r="I1713" s="31"/>
      <c r="J1713" s="31"/>
      <c r="K1713" s="31"/>
    </row>
    <row r="1714" spans="1:11">
      <c r="A1714" s="31"/>
      <c r="B1714" s="31"/>
      <c r="C1714" s="31"/>
      <c r="D1714" s="31"/>
      <c r="E1714" s="31"/>
      <c r="F1714" s="31"/>
      <c r="G1714" s="31"/>
      <c r="H1714" s="31"/>
      <c r="I1714" s="31"/>
      <c r="J1714" s="31"/>
      <c r="K1714" s="31"/>
    </row>
    <row r="1715" spans="1:11">
      <c r="A1715" s="31"/>
      <c r="B1715" s="31"/>
      <c r="C1715" s="31"/>
      <c r="D1715" s="31"/>
      <c r="E1715" s="31"/>
      <c r="F1715" s="31"/>
      <c r="G1715" s="31"/>
      <c r="H1715" s="31"/>
      <c r="I1715" s="31"/>
      <c r="J1715" s="31"/>
      <c r="K1715" s="31"/>
    </row>
    <row r="1716" spans="1:11">
      <c r="A1716" s="31"/>
      <c r="B1716" s="31"/>
      <c r="C1716" s="31"/>
      <c r="D1716" s="31"/>
      <c r="E1716" s="31"/>
      <c r="F1716" s="31"/>
      <c r="G1716" s="31"/>
      <c r="H1716" s="31"/>
      <c r="I1716" s="31"/>
      <c r="J1716" s="31"/>
      <c r="K1716" s="31"/>
    </row>
    <row r="1717" spans="1:11">
      <c r="A1717" s="31"/>
      <c r="B1717" s="31"/>
      <c r="C1717" s="31"/>
      <c r="D1717" s="31"/>
      <c r="E1717" s="31"/>
      <c r="F1717" s="31"/>
      <c r="G1717" s="31"/>
      <c r="H1717" s="31"/>
      <c r="I1717" s="31"/>
      <c r="J1717" s="31"/>
      <c r="K1717" s="31"/>
    </row>
    <row r="1718" spans="1:11">
      <c r="A1718" s="31"/>
      <c r="B1718" s="31"/>
      <c r="C1718" s="31"/>
      <c r="D1718" s="31"/>
      <c r="E1718" s="31"/>
      <c r="F1718" s="31"/>
      <c r="G1718" s="31"/>
      <c r="H1718" s="31"/>
      <c r="I1718" s="31"/>
      <c r="J1718" s="31"/>
      <c r="K1718" s="31"/>
    </row>
    <row r="1719" spans="1:11">
      <c r="A1719" s="31"/>
      <c r="B1719" s="31"/>
      <c r="C1719" s="31"/>
      <c r="D1719" s="31"/>
      <c r="E1719" s="31"/>
      <c r="F1719" s="31"/>
      <c r="G1719" s="31"/>
      <c r="H1719" s="31"/>
      <c r="I1719" s="31"/>
      <c r="J1719" s="31"/>
      <c r="K1719" s="31"/>
    </row>
    <row r="1720" spans="1:11">
      <c r="A1720" s="31"/>
      <c r="B1720" s="31"/>
      <c r="C1720" s="31"/>
      <c r="D1720" s="31"/>
      <c r="E1720" s="31"/>
      <c r="F1720" s="31"/>
      <c r="G1720" s="31"/>
      <c r="H1720" s="31"/>
      <c r="I1720" s="31"/>
      <c r="J1720" s="31"/>
      <c r="K1720" s="31"/>
    </row>
    <row r="1721" spans="1:11">
      <c r="A1721" s="31"/>
      <c r="B1721" s="31"/>
      <c r="C1721" s="31"/>
      <c r="D1721" s="31"/>
      <c r="E1721" s="31"/>
      <c r="F1721" s="31"/>
      <c r="G1721" s="31"/>
      <c r="H1721" s="31"/>
      <c r="I1721" s="31"/>
      <c r="J1721" s="31"/>
      <c r="K1721" s="31"/>
    </row>
    <row r="1722" spans="1:11">
      <c r="A1722" s="31"/>
      <c r="B1722" s="31"/>
      <c r="C1722" s="31"/>
      <c r="D1722" s="31"/>
      <c r="E1722" s="31"/>
      <c r="F1722" s="31"/>
      <c r="G1722" s="31"/>
      <c r="H1722" s="31"/>
      <c r="I1722" s="31"/>
      <c r="J1722" s="31"/>
      <c r="K1722" s="31"/>
    </row>
    <row r="1723" spans="1:11">
      <c r="A1723" s="31"/>
      <c r="B1723" s="31"/>
      <c r="C1723" s="31"/>
      <c r="D1723" s="31"/>
      <c r="E1723" s="31"/>
      <c r="F1723" s="31"/>
      <c r="G1723" s="31"/>
      <c r="H1723" s="31"/>
      <c r="I1723" s="31"/>
      <c r="J1723" s="31"/>
      <c r="K1723" s="31"/>
    </row>
    <row r="1724" spans="1:11">
      <c r="A1724" s="31"/>
      <c r="B1724" s="31"/>
      <c r="C1724" s="31"/>
      <c r="D1724" s="31"/>
      <c r="E1724" s="31"/>
      <c r="F1724" s="31"/>
      <c r="G1724" s="31"/>
      <c r="H1724" s="31"/>
      <c r="I1724" s="31"/>
      <c r="J1724" s="31"/>
      <c r="K1724" s="31"/>
    </row>
    <row r="1725" spans="1:11">
      <c r="A1725" s="31"/>
      <c r="B1725" s="31"/>
      <c r="C1725" s="31"/>
      <c r="D1725" s="31"/>
      <c r="E1725" s="31"/>
      <c r="F1725" s="31"/>
      <c r="G1725" s="31"/>
      <c r="H1725" s="31"/>
      <c r="I1725" s="31"/>
      <c r="J1725" s="31"/>
      <c r="K1725" s="31"/>
    </row>
    <row r="1726" spans="1:11">
      <c r="A1726" s="31"/>
      <c r="B1726" s="31"/>
      <c r="C1726" s="31"/>
      <c r="D1726" s="31"/>
      <c r="E1726" s="31"/>
      <c r="F1726" s="31"/>
      <c r="G1726" s="31"/>
      <c r="H1726" s="31"/>
      <c r="I1726" s="31"/>
      <c r="J1726" s="31"/>
      <c r="K1726" s="31"/>
    </row>
    <row r="1727" spans="1:11">
      <c r="A1727" s="31"/>
      <c r="B1727" s="31"/>
      <c r="C1727" s="31"/>
      <c r="D1727" s="31"/>
      <c r="E1727" s="31"/>
      <c r="F1727" s="31"/>
      <c r="G1727" s="31"/>
      <c r="H1727" s="31"/>
      <c r="I1727" s="31"/>
      <c r="J1727" s="31"/>
      <c r="K1727" s="31"/>
    </row>
    <row r="1728" spans="1:11">
      <c r="A1728" s="31"/>
      <c r="B1728" s="31"/>
      <c r="C1728" s="31"/>
      <c r="D1728" s="31"/>
      <c r="E1728" s="31"/>
      <c r="F1728" s="31"/>
      <c r="G1728" s="31"/>
      <c r="H1728" s="31"/>
      <c r="I1728" s="31"/>
      <c r="J1728" s="31"/>
      <c r="K1728" s="31"/>
    </row>
    <row r="1729" spans="1:11">
      <c r="A1729" s="31"/>
      <c r="B1729" s="31"/>
      <c r="C1729" s="31"/>
      <c r="D1729" s="31"/>
      <c r="E1729" s="31"/>
      <c r="F1729" s="31"/>
      <c r="G1729" s="31"/>
      <c r="H1729" s="31"/>
      <c r="I1729" s="31"/>
      <c r="J1729" s="31"/>
      <c r="K1729" s="31"/>
    </row>
    <row r="1730" spans="1:11">
      <c r="A1730" s="31"/>
      <c r="B1730" s="31"/>
      <c r="C1730" s="31"/>
      <c r="D1730" s="31"/>
      <c r="E1730" s="31"/>
      <c r="F1730" s="31"/>
      <c r="G1730" s="31"/>
      <c r="H1730" s="31"/>
      <c r="I1730" s="31"/>
      <c r="J1730" s="31"/>
      <c r="K1730" s="31"/>
    </row>
    <row r="1731" spans="1:11">
      <c r="A1731" s="31"/>
      <c r="B1731" s="31"/>
      <c r="C1731" s="31"/>
      <c r="D1731" s="31"/>
      <c r="E1731" s="31"/>
      <c r="F1731" s="31"/>
      <c r="G1731" s="31"/>
      <c r="H1731" s="31"/>
      <c r="I1731" s="31"/>
      <c r="J1731" s="31"/>
      <c r="K1731" s="31"/>
    </row>
    <row r="1732" spans="1:11">
      <c r="A1732" s="31"/>
      <c r="B1732" s="31"/>
      <c r="C1732" s="31"/>
      <c r="D1732" s="31"/>
      <c r="E1732" s="31"/>
      <c r="F1732" s="31"/>
      <c r="G1732" s="31"/>
      <c r="H1732" s="31"/>
      <c r="I1732" s="31"/>
      <c r="J1732" s="31"/>
      <c r="K1732" s="31"/>
    </row>
    <row r="1733" spans="1:11">
      <c r="A1733" s="31"/>
      <c r="B1733" s="31"/>
      <c r="C1733" s="31"/>
      <c r="D1733" s="31"/>
      <c r="E1733" s="31"/>
      <c r="F1733" s="31"/>
      <c r="G1733" s="31"/>
      <c r="H1733" s="31"/>
      <c r="I1733" s="31"/>
      <c r="J1733" s="31"/>
      <c r="K1733" s="31"/>
    </row>
    <row r="1734" spans="1:11">
      <c r="A1734" s="31"/>
      <c r="B1734" s="31"/>
      <c r="C1734" s="31"/>
      <c r="D1734" s="31"/>
      <c r="E1734" s="31"/>
      <c r="F1734" s="31"/>
      <c r="G1734" s="31"/>
      <c r="H1734" s="31"/>
      <c r="I1734" s="31"/>
      <c r="J1734" s="31"/>
      <c r="K1734" s="31"/>
    </row>
    <row r="1735" spans="1:11">
      <c r="A1735" s="31"/>
      <c r="B1735" s="31"/>
      <c r="C1735" s="31"/>
      <c r="D1735" s="31"/>
      <c r="E1735" s="31"/>
      <c r="F1735" s="31"/>
      <c r="G1735" s="31"/>
      <c r="H1735" s="31"/>
      <c r="I1735" s="31"/>
      <c r="J1735" s="31"/>
      <c r="K1735" s="31"/>
    </row>
    <row r="1736" spans="1:11">
      <c r="A1736" s="31"/>
      <c r="B1736" s="31"/>
      <c r="C1736" s="31"/>
      <c r="D1736" s="31"/>
      <c r="E1736" s="31"/>
      <c r="F1736" s="31"/>
      <c r="G1736" s="31"/>
      <c r="H1736" s="31"/>
      <c r="I1736" s="31"/>
      <c r="J1736" s="31"/>
      <c r="K1736" s="31"/>
    </row>
    <row r="1737" spans="1:11">
      <c r="A1737" s="31"/>
      <c r="B1737" s="31"/>
      <c r="C1737" s="31"/>
      <c r="D1737" s="31"/>
      <c r="E1737" s="31"/>
      <c r="F1737" s="31"/>
      <c r="G1737" s="31"/>
      <c r="H1737" s="31"/>
      <c r="I1737" s="31"/>
      <c r="J1737" s="31"/>
      <c r="K1737" s="31"/>
    </row>
    <row r="1738" spans="1:11">
      <c r="A1738" s="31"/>
      <c r="B1738" s="31"/>
      <c r="C1738" s="31"/>
      <c r="D1738" s="31"/>
      <c r="E1738" s="31"/>
      <c r="F1738" s="31"/>
      <c r="G1738" s="31"/>
      <c r="H1738" s="31"/>
      <c r="I1738" s="31"/>
      <c r="J1738" s="31"/>
      <c r="K1738" s="31"/>
    </row>
    <row r="1739" spans="1:11">
      <c r="A1739" s="31"/>
      <c r="B1739" s="31"/>
      <c r="C1739" s="31"/>
      <c r="D1739" s="31"/>
      <c r="E1739" s="31"/>
      <c r="F1739" s="31"/>
      <c r="G1739" s="31"/>
      <c r="H1739" s="31"/>
      <c r="I1739" s="31"/>
      <c r="J1739" s="31"/>
      <c r="K1739" s="31"/>
    </row>
    <row r="1740" spans="1:11">
      <c r="A1740" s="31"/>
      <c r="B1740" s="31"/>
      <c r="C1740" s="31"/>
      <c r="D1740" s="31"/>
      <c r="E1740" s="31"/>
      <c r="F1740" s="31"/>
      <c r="G1740" s="31"/>
      <c r="H1740" s="31"/>
      <c r="I1740" s="31"/>
      <c r="J1740" s="31"/>
      <c r="K1740" s="31"/>
    </row>
    <row r="1741" spans="1:11">
      <c r="A1741" s="31"/>
      <c r="B1741" s="31"/>
      <c r="C1741" s="31"/>
      <c r="D1741" s="31"/>
      <c r="E1741" s="31"/>
      <c r="F1741" s="31"/>
      <c r="G1741" s="31"/>
      <c r="H1741" s="31"/>
      <c r="I1741" s="31"/>
      <c r="J1741" s="31"/>
      <c r="K1741" s="31"/>
    </row>
    <row r="1742" spans="1:11">
      <c r="A1742" s="31"/>
      <c r="B1742" s="31"/>
      <c r="C1742" s="31"/>
      <c r="D1742" s="31"/>
      <c r="E1742" s="31"/>
      <c r="F1742" s="31"/>
      <c r="G1742" s="31"/>
      <c r="H1742" s="31"/>
      <c r="I1742" s="31"/>
      <c r="J1742" s="31"/>
      <c r="K1742" s="31"/>
    </row>
    <row r="1743" spans="1:11">
      <c r="A1743" s="31"/>
      <c r="B1743" s="31"/>
      <c r="C1743" s="31"/>
      <c r="D1743" s="31"/>
      <c r="E1743" s="31"/>
      <c r="F1743" s="31"/>
      <c r="G1743" s="31"/>
      <c r="H1743" s="31"/>
      <c r="I1743" s="31"/>
      <c r="J1743" s="31"/>
      <c r="K1743" s="31"/>
    </row>
    <row r="1744" spans="1:11">
      <c r="A1744" s="31"/>
      <c r="B1744" s="31"/>
      <c r="C1744" s="31"/>
      <c r="D1744" s="31"/>
      <c r="E1744" s="31"/>
      <c r="F1744" s="31"/>
      <c r="G1744" s="31"/>
      <c r="H1744" s="31"/>
      <c r="I1744" s="31"/>
      <c r="J1744" s="31"/>
      <c r="K1744" s="31"/>
    </row>
    <row r="1745" spans="1:11">
      <c r="A1745" s="31"/>
      <c r="B1745" s="31"/>
      <c r="C1745" s="31"/>
      <c r="D1745" s="31"/>
      <c r="E1745" s="31"/>
      <c r="F1745" s="31"/>
      <c r="G1745" s="31"/>
      <c r="H1745" s="31"/>
      <c r="I1745" s="31"/>
      <c r="J1745" s="31"/>
      <c r="K1745" s="31"/>
    </row>
    <row r="1746" spans="1:11">
      <c r="A1746" s="31"/>
      <c r="B1746" s="31"/>
      <c r="C1746" s="31"/>
      <c r="D1746" s="31"/>
      <c r="E1746" s="31"/>
      <c r="F1746" s="31"/>
      <c r="G1746" s="31"/>
      <c r="H1746" s="31"/>
      <c r="I1746" s="31"/>
      <c r="J1746" s="31"/>
      <c r="K1746" s="31"/>
    </row>
    <row r="1747" spans="1:11">
      <c r="A1747" s="31"/>
      <c r="B1747" s="31"/>
      <c r="C1747" s="31"/>
      <c r="D1747" s="31"/>
      <c r="E1747" s="31"/>
      <c r="F1747" s="31"/>
      <c r="G1747" s="31"/>
      <c r="H1747" s="31"/>
      <c r="I1747" s="31"/>
      <c r="J1747" s="31"/>
      <c r="K1747" s="31"/>
    </row>
    <row r="1748" spans="1:11">
      <c r="A1748" s="31"/>
      <c r="B1748" s="31"/>
      <c r="C1748" s="31"/>
      <c r="D1748" s="31"/>
      <c r="E1748" s="31"/>
      <c r="F1748" s="31"/>
      <c r="G1748" s="31"/>
      <c r="H1748" s="31"/>
      <c r="I1748" s="31"/>
      <c r="J1748" s="31"/>
      <c r="K1748" s="31"/>
    </row>
    <row r="1749" spans="1:11">
      <c r="A1749" s="31"/>
      <c r="B1749" s="31"/>
      <c r="C1749" s="31"/>
      <c r="D1749" s="31"/>
      <c r="E1749" s="31"/>
      <c r="F1749" s="31"/>
      <c r="G1749" s="31"/>
      <c r="H1749" s="31"/>
      <c r="I1749" s="31"/>
      <c r="J1749" s="31"/>
      <c r="K1749" s="31"/>
    </row>
    <row r="1750" spans="1:11">
      <c r="A1750" s="31"/>
      <c r="B1750" s="31"/>
      <c r="C1750" s="31"/>
      <c r="D1750" s="31"/>
      <c r="E1750" s="31"/>
      <c r="F1750" s="31"/>
      <c r="G1750" s="31"/>
      <c r="H1750" s="31"/>
      <c r="I1750" s="31"/>
      <c r="J1750" s="31"/>
      <c r="K1750" s="31"/>
    </row>
    <row r="1751" spans="1:11">
      <c r="A1751" s="31"/>
      <c r="B1751" s="31"/>
      <c r="C1751" s="31"/>
      <c r="D1751" s="31"/>
      <c r="E1751" s="31"/>
      <c r="F1751" s="31"/>
      <c r="G1751" s="31"/>
      <c r="H1751" s="31"/>
      <c r="I1751" s="31"/>
      <c r="J1751" s="31"/>
      <c r="K1751" s="31"/>
    </row>
    <row r="1752" spans="1:11">
      <c r="A1752" s="31"/>
      <c r="B1752" s="31"/>
      <c r="C1752" s="31"/>
      <c r="D1752" s="31"/>
      <c r="E1752" s="31"/>
      <c r="F1752" s="31"/>
      <c r="G1752" s="31"/>
      <c r="H1752" s="31"/>
      <c r="I1752" s="31"/>
      <c r="J1752" s="31"/>
      <c r="K1752" s="31"/>
    </row>
    <row r="1753" spans="1:11">
      <c r="A1753" s="31"/>
      <c r="B1753" s="31"/>
      <c r="C1753" s="31"/>
      <c r="D1753" s="31"/>
      <c r="E1753" s="31"/>
      <c r="F1753" s="31"/>
      <c r="G1753" s="31"/>
      <c r="H1753" s="31"/>
      <c r="I1753" s="31"/>
      <c r="J1753" s="31"/>
      <c r="K1753" s="31"/>
    </row>
    <row r="1754" spans="1:11">
      <c r="A1754" s="31"/>
      <c r="B1754" s="31"/>
      <c r="C1754" s="31"/>
      <c r="D1754" s="31"/>
      <c r="E1754" s="31"/>
      <c r="F1754" s="31"/>
      <c r="G1754" s="31"/>
      <c r="H1754" s="31"/>
      <c r="I1754" s="31"/>
      <c r="J1754" s="31"/>
      <c r="K1754" s="31"/>
    </row>
    <row r="1755" spans="1:11">
      <c r="A1755" s="31"/>
      <c r="B1755" s="31"/>
      <c r="C1755" s="31"/>
      <c r="D1755" s="31"/>
      <c r="E1755" s="31"/>
      <c r="F1755" s="31"/>
      <c r="G1755" s="31"/>
      <c r="H1755" s="31"/>
      <c r="I1755" s="31"/>
      <c r="J1755" s="31"/>
      <c r="K1755" s="31"/>
    </row>
    <row r="1756" spans="1:11">
      <c r="A1756" s="31"/>
      <c r="B1756" s="31"/>
      <c r="C1756" s="31"/>
      <c r="D1756" s="31"/>
      <c r="E1756" s="31"/>
      <c r="F1756" s="31"/>
      <c r="G1756" s="31"/>
      <c r="H1756" s="31"/>
      <c r="I1756" s="31"/>
      <c r="J1756" s="31"/>
      <c r="K1756" s="31"/>
    </row>
    <row r="1757" spans="1:11">
      <c r="A1757" s="31"/>
      <c r="B1757" s="31"/>
      <c r="C1757" s="31"/>
      <c r="D1757" s="31"/>
      <c r="E1757" s="31"/>
      <c r="F1757" s="31"/>
      <c r="G1757" s="31"/>
      <c r="H1757" s="31"/>
      <c r="I1757" s="31"/>
      <c r="J1757" s="31"/>
      <c r="K1757" s="31"/>
    </row>
    <row r="1758" spans="1:11">
      <c r="A1758" s="31"/>
      <c r="B1758" s="31"/>
      <c r="C1758" s="31"/>
      <c r="D1758" s="31"/>
      <c r="E1758" s="31"/>
      <c r="F1758" s="31"/>
      <c r="G1758" s="31"/>
      <c r="H1758" s="31"/>
      <c r="I1758" s="31"/>
      <c r="J1758" s="31"/>
      <c r="K1758" s="31"/>
    </row>
    <row r="1759" spans="1:11">
      <c r="A1759" s="31"/>
      <c r="B1759" s="31"/>
      <c r="C1759" s="31"/>
      <c r="D1759" s="31"/>
      <c r="E1759" s="31"/>
      <c r="F1759" s="31"/>
      <c r="G1759" s="31"/>
      <c r="H1759" s="31"/>
      <c r="I1759" s="31"/>
      <c r="J1759" s="31"/>
      <c r="K1759" s="31"/>
    </row>
    <row r="1760" spans="1:11">
      <c r="A1760" s="31"/>
      <c r="B1760" s="31"/>
      <c r="C1760" s="31"/>
      <c r="D1760" s="31"/>
      <c r="E1760" s="31"/>
      <c r="F1760" s="31"/>
      <c r="G1760" s="31"/>
      <c r="H1760" s="31"/>
      <c r="I1760" s="31"/>
      <c r="J1760" s="31"/>
      <c r="K1760" s="31"/>
    </row>
    <row r="1761" spans="1:11">
      <c r="A1761" s="31"/>
      <c r="B1761" s="31"/>
      <c r="C1761" s="31"/>
      <c r="D1761" s="31"/>
      <c r="E1761" s="31"/>
      <c r="F1761" s="31"/>
      <c r="G1761" s="31"/>
      <c r="H1761" s="31"/>
      <c r="I1761" s="31"/>
      <c r="J1761" s="31"/>
      <c r="K1761" s="31"/>
    </row>
    <row r="1762" spans="1:11">
      <c r="A1762" s="31"/>
      <c r="B1762" s="31"/>
      <c r="C1762" s="31"/>
      <c r="D1762" s="31"/>
      <c r="E1762" s="31"/>
      <c r="F1762" s="31"/>
      <c r="G1762" s="31"/>
      <c r="H1762" s="31"/>
      <c r="I1762" s="31"/>
      <c r="J1762" s="31"/>
      <c r="K1762" s="31"/>
    </row>
    <row r="1763" spans="1:11">
      <c r="A1763" s="31"/>
      <c r="B1763" s="31"/>
      <c r="C1763" s="31"/>
      <c r="D1763" s="31"/>
      <c r="E1763" s="31"/>
      <c r="F1763" s="31"/>
      <c r="G1763" s="31"/>
      <c r="H1763" s="31"/>
      <c r="I1763" s="31"/>
      <c r="J1763" s="31"/>
      <c r="K1763" s="31"/>
    </row>
    <row r="1764" spans="1:11">
      <c r="A1764" s="31"/>
      <c r="B1764" s="31"/>
      <c r="C1764" s="31"/>
      <c r="D1764" s="31"/>
      <c r="E1764" s="31"/>
      <c r="F1764" s="31"/>
      <c r="G1764" s="31"/>
      <c r="H1764" s="31"/>
      <c r="I1764" s="31"/>
      <c r="J1764" s="31"/>
      <c r="K1764" s="31"/>
    </row>
    <row r="1765" spans="1:11">
      <c r="A1765" s="31"/>
      <c r="B1765" s="31"/>
      <c r="C1765" s="31"/>
      <c r="D1765" s="31"/>
      <c r="E1765" s="31"/>
      <c r="F1765" s="31"/>
      <c r="G1765" s="31"/>
      <c r="H1765" s="31"/>
      <c r="I1765" s="31"/>
      <c r="J1765" s="31"/>
      <c r="K1765" s="31"/>
    </row>
    <row r="1766" spans="1:11">
      <c r="A1766" s="31"/>
      <c r="B1766" s="31"/>
      <c r="C1766" s="31"/>
      <c r="D1766" s="31"/>
      <c r="E1766" s="31"/>
      <c r="F1766" s="31"/>
      <c r="G1766" s="31"/>
      <c r="H1766" s="31"/>
      <c r="I1766" s="31"/>
      <c r="J1766" s="31"/>
      <c r="K1766" s="31"/>
    </row>
    <row r="1767" spans="1:11">
      <c r="A1767" s="31"/>
      <c r="B1767" s="31"/>
      <c r="C1767" s="31"/>
      <c r="D1767" s="31"/>
      <c r="E1767" s="31"/>
      <c r="F1767" s="31"/>
      <c r="G1767" s="31"/>
      <c r="H1767" s="31"/>
      <c r="I1767" s="31"/>
      <c r="J1767" s="31"/>
      <c r="K1767" s="31"/>
    </row>
    <row r="1768" spans="1:11">
      <c r="A1768" s="31"/>
      <c r="B1768" s="31"/>
      <c r="C1768" s="31"/>
      <c r="D1768" s="31"/>
      <c r="E1768" s="31"/>
      <c r="F1768" s="31"/>
      <c r="G1768" s="31"/>
      <c r="H1768" s="31"/>
      <c r="I1768" s="31"/>
      <c r="J1768" s="31"/>
      <c r="K1768" s="31"/>
    </row>
    <row r="1769" spans="1:11">
      <c r="A1769" s="31"/>
      <c r="B1769" s="31"/>
      <c r="C1769" s="31"/>
      <c r="D1769" s="31"/>
      <c r="E1769" s="31"/>
      <c r="F1769" s="31"/>
      <c r="G1769" s="31"/>
      <c r="H1769" s="31"/>
      <c r="I1769" s="31"/>
      <c r="J1769" s="31"/>
      <c r="K1769" s="31"/>
    </row>
    <row r="1770" spans="1:11">
      <c r="A1770" s="31"/>
      <c r="B1770" s="31"/>
      <c r="C1770" s="31"/>
      <c r="D1770" s="31"/>
      <c r="E1770" s="31"/>
      <c r="F1770" s="31"/>
      <c r="G1770" s="31"/>
      <c r="H1770" s="31"/>
      <c r="I1770" s="31"/>
      <c r="J1770" s="31"/>
      <c r="K1770" s="31"/>
    </row>
    <row r="1771" spans="1:11">
      <c r="A1771" s="31"/>
      <c r="B1771" s="31"/>
      <c r="C1771" s="31"/>
      <c r="D1771" s="31"/>
      <c r="E1771" s="31"/>
      <c r="F1771" s="31"/>
      <c r="G1771" s="31"/>
      <c r="H1771" s="31"/>
      <c r="I1771" s="31"/>
      <c r="J1771" s="31"/>
      <c r="K1771" s="31"/>
    </row>
    <row r="1772" spans="1:11">
      <c r="A1772" s="31"/>
      <c r="B1772" s="31"/>
      <c r="C1772" s="31"/>
      <c r="D1772" s="31"/>
      <c r="E1772" s="31"/>
      <c r="F1772" s="31"/>
      <c r="G1772" s="31"/>
      <c r="H1772" s="31"/>
      <c r="I1772" s="31"/>
      <c r="J1772" s="31"/>
      <c r="K1772" s="31"/>
    </row>
    <row r="1773" spans="1:11">
      <c r="A1773" s="31"/>
      <c r="B1773" s="31"/>
      <c r="C1773" s="31"/>
      <c r="D1773" s="31"/>
      <c r="E1773" s="31"/>
      <c r="F1773" s="31"/>
      <c r="G1773" s="31"/>
      <c r="H1773" s="31"/>
      <c r="I1773" s="31"/>
      <c r="J1773" s="31"/>
      <c r="K1773" s="31"/>
    </row>
    <row r="1774" spans="1:11">
      <c r="A1774" s="31"/>
      <c r="B1774" s="31"/>
      <c r="C1774" s="31"/>
      <c r="D1774" s="31"/>
      <c r="E1774" s="31"/>
      <c r="F1774" s="31"/>
      <c r="G1774" s="31"/>
      <c r="H1774" s="31"/>
      <c r="I1774" s="31"/>
      <c r="J1774" s="31"/>
      <c r="K1774" s="31"/>
    </row>
    <row r="1775" spans="1:11">
      <c r="A1775" s="31"/>
      <c r="B1775" s="31"/>
      <c r="C1775" s="31"/>
      <c r="D1775" s="31"/>
      <c r="E1775" s="31"/>
      <c r="F1775" s="31"/>
      <c r="G1775" s="31"/>
      <c r="H1775" s="31"/>
      <c r="I1775" s="31"/>
      <c r="J1775" s="31"/>
      <c r="K1775" s="31"/>
    </row>
    <row r="1776" spans="1:11">
      <c r="A1776" s="31"/>
      <c r="B1776" s="31"/>
      <c r="C1776" s="31"/>
      <c r="D1776" s="31"/>
      <c r="E1776" s="31"/>
      <c r="F1776" s="31"/>
      <c r="G1776" s="31"/>
      <c r="H1776" s="31"/>
      <c r="I1776" s="31"/>
      <c r="J1776" s="31"/>
      <c r="K1776" s="31"/>
    </row>
    <row r="1777" spans="1:11">
      <c r="A1777" s="31"/>
      <c r="B1777" s="31"/>
      <c r="C1777" s="31"/>
      <c r="D1777" s="31"/>
      <c r="E1777" s="31"/>
      <c r="F1777" s="31"/>
      <c r="G1777" s="31"/>
      <c r="H1777" s="31"/>
      <c r="I1777" s="31"/>
      <c r="J1777" s="31"/>
      <c r="K1777" s="31"/>
    </row>
    <row r="1778" spans="1:11">
      <c r="A1778" s="31"/>
      <c r="B1778" s="31"/>
      <c r="C1778" s="31"/>
      <c r="D1778" s="31"/>
      <c r="E1778" s="31"/>
      <c r="F1778" s="31"/>
      <c r="G1778" s="31"/>
      <c r="H1778" s="31"/>
      <c r="I1778" s="31"/>
      <c r="J1778" s="31"/>
      <c r="K1778" s="31"/>
    </row>
    <row r="1779" spans="1:11">
      <c r="A1779" s="31"/>
      <c r="B1779" s="31"/>
      <c r="C1779" s="31"/>
      <c r="D1779" s="31"/>
      <c r="E1779" s="31"/>
      <c r="F1779" s="31"/>
      <c r="G1779" s="31"/>
      <c r="H1779" s="31"/>
      <c r="I1779" s="31"/>
      <c r="J1779" s="31"/>
      <c r="K1779" s="31"/>
    </row>
    <row r="1780" spans="1:11">
      <c r="A1780" s="31"/>
      <c r="B1780" s="31"/>
      <c r="C1780" s="31"/>
      <c r="D1780" s="31"/>
      <c r="E1780" s="31"/>
      <c r="F1780" s="31"/>
      <c r="G1780" s="31"/>
      <c r="H1780" s="31"/>
      <c r="I1780" s="31"/>
      <c r="J1780" s="31"/>
      <c r="K1780" s="31"/>
    </row>
    <row r="1781" spans="1:11">
      <c r="A1781" s="31"/>
      <c r="B1781" s="31"/>
      <c r="C1781" s="31"/>
      <c r="D1781" s="31"/>
      <c r="E1781" s="31"/>
      <c r="F1781" s="31"/>
      <c r="G1781" s="31"/>
      <c r="H1781" s="31"/>
      <c r="I1781" s="31"/>
      <c r="J1781" s="31"/>
      <c r="K1781" s="31"/>
    </row>
    <row r="1782" spans="1:11">
      <c r="A1782" s="31"/>
      <c r="B1782" s="31"/>
      <c r="C1782" s="31"/>
      <c r="D1782" s="31"/>
      <c r="E1782" s="31"/>
      <c r="F1782" s="31"/>
      <c r="G1782" s="31"/>
      <c r="H1782" s="31"/>
      <c r="I1782" s="31"/>
      <c r="J1782" s="31"/>
      <c r="K1782" s="31"/>
    </row>
    <row r="1783" spans="1:11">
      <c r="A1783" s="31"/>
      <c r="B1783" s="31"/>
      <c r="C1783" s="31"/>
      <c r="D1783" s="31"/>
      <c r="E1783" s="31"/>
      <c r="F1783" s="31"/>
      <c r="G1783" s="31"/>
      <c r="H1783" s="31"/>
      <c r="I1783" s="31"/>
      <c r="J1783" s="31"/>
      <c r="K1783" s="31"/>
    </row>
    <row r="1784" spans="1:11">
      <c r="A1784" s="31"/>
      <c r="B1784" s="31"/>
      <c r="C1784" s="31"/>
      <c r="D1784" s="31"/>
      <c r="E1784" s="31"/>
      <c r="F1784" s="31"/>
      <c r="G1784" s="31"/>
      <c r="H1784" s="31"/>
      <c r="I1784" s="31"/>
      <c r="J1784" s="31"/>
      <c r="K1784" s="31"/>
    </row>
    <row r="1785" spans="1:11">
      <c r="A1785" s="31"/>
      <c r="B1785" s="31"/>
      <c r="C1785" s="31"/>
      <c r="D1785" s="31"/>
      <c r="E1785" s="31"/>
      <c r="F1785" s="31"/>
      <c r="G1785" s="31"/>
      <c r="H1785" s="31"/>
      <c r="I1785" s="31"/>
      <c r="J1785" s="31"/>
      <c r="K1785" s="31"/>
    </row>
    <row r="1786" spans="1:11">
      <c r="A1786" s="31"/>
      <c r="B1786" s="31"/>
      <c r="C1786" s="31"/>
      <c r="D1786" s="31"/>
      <c r="E1786" s="31"/>
      <c r="F1786" s="31"/>
      <c r="G1786" s="31"/>
      <c r="H1786" s="31"/>
      <c r="I1786" s="31"/>
      <c r="J1786" s="31"/>
      <c r="K1786" s="31"/>
    </row>
    <row r="1787" spans="1:11">
      <c r="A1787" s="31"/>
      <c r="B1787" s="31"/>
      <c r="C1787" s="31"/>
      <c r="D1787" s="31"/>
      <c r="E1787" s="31"/>
      <c r="F1787" s="31"/>
      <c r="G1787" s="31"/>
      <c r="H1787" s="31"/>
      <c r="I1787" s="31"/>
      <c r="J1787" s="31"/>
      <c r="K1787" s="31"/>
    </row>
    <row r="1788" spans="1:11">
      <c r="A1788" s="31"/>
      <c r="B1788" s="31"/>
      <c r="C1788" s="31"/>
      <c r="D1788" s="31"/>
      <c r="E1788" s="31"/>
      <c r="F1788" s="31"/>
      <c r="G1788" s="31"/>
      <c r="H1788" s="31"/>
      <c r="I1788" s="31"/>
      <c r="J1788" s="31"/>
      <c r="K1788" s="31"/>
    </row>
    <row r="1789" spans="1:11">
      <c r="A1789" s="31"/>
      <c r="B1789" s="31"/>
      <c r="C1789" s="31"/>
      <c r="D1789" s="31"/>
      <c r="E1789" s="31"/>
      <c r="F1789" s="31"/>
      <c r="G1789" s="31"/>
      <c r="H1789" s="31"/>
      <c r="I1789" s="31"/>
      <c r="J1789" s="31"/>
      <c r="K1789" s="31"/>
    </row>
    <row r="1790" spans="1:11">
      <c r="A1790" s="31"/>
      <c r="B1790" s="31"/>
      <c r="C1790" s="31"/>
      <c r="D1790" s="31"/>
      <c r="E1790" s="31"/>
      <c r="F1790" s="31"/>
      <c r="G1790" s="31"/>
      <c r="H1790" s="31"/>
      <c r="I1790" s="31"/>
      <c r="J1790" s="31"/>
      <c r="K1790" s="31"/>
    </row>
    <row r="1791" spans="1:11">
      <c r="A1791" s="31"/>
      <c r="B1791" s="31"/>
      <c r="C1791" s="31"/>
      <c r="D1791" s="31"/>
      <c r="E1791" s="31"/>
      <c r="F1791" s="31"/>
      <c r="G1791" s="31"/>
      <c r="H1791" s="31"/>
      <c r="I1791" s="31"/>
      <c r="J1791" s="31"/>
      <c r="K1791" s="31"/>
    </row>
    <row r="1792" spans="1:11">
      <c r="A1792" s="31"/>
      <c r="B1792" s="31"/>
      <c r="C1792" s="31"/>
      <c r="D1792" s="31"/>
      <c r="E1792" s="31"/>
      <c r="F1792" s="31"/>
      <c r="G1792" s="31"/>
      <c r="H1792" s="31"/>
      <c r="I1792" s="31"/>
      <c r="J1792" s="31"/>
      <c r="K1792" s="31"/>
    </row>
    <row r="1793" spans="1:11">
      <c r="A1793" s="31"/>
      <c r="B1793" s="31"/>
      <c r="C1793" s="31"/>
      <c r="D1793" s="31"/>
      <c r="E1793" s="31"/>
      <c r="F1793" s="31"/>
      <c r="G1793" s="31"/>
      <c r="H1793" s="31"/>
      <c r="I1793" s="31"/>
      <c r="J1793" s="31"/>
      <c r="K1793" s="31"/>
    </row>
    <row r="1794" spans="1:11">
      <c r="A1794" s="31"/>
      <c r="B1794" s="31"/>
      <c r="C1794" s="31"/>
      <c r="D1794" s="31"/>
      <c r="E1794" s="31"/>
      <c r="F1794" s="31"/>
      <c r="G1794" s="31"/>
      <c r="H1794" s="31"/>
      <c r="I1794" s="31"/>
      <c r="J1794" s="31"/>
      <c r="K1794" s="31"/>
    </row>
    <row r="1795" spans="1:11">
      <c r="A1795" s="31"/>
      <c r="B1795" s="31"/>
      <c r="C1795" s="31"/>
      <c r="D1795" s="31"/>
      <c r="E1795" s="31"/>
      <c r="F1795" s="31"/>
      <c r="G1795" s="31"/>
      <c r="H1795" s="31"/>
      <c r="I1795" s="31"/>
      <c r="J1795" s="31"/>
      <c r="K1795" s="31"/>
    </row>
    <row r="1796" spans="1:11">
      <c r="A1796" s="31"/>
      <c r="B1796" s="31"/>
      <c r="C1796" s="31"/>
      <c r="D1796" s="31"/>
      <c r="E1796" s="31"/>
      <c r="F1796" s="31"/>
      <c r="G1796" s="31"/>
      <c r="H1796" s="31"/>
      <c r="I1796" s="31"/>
      <c r="J1796" s="31"/>
      <c r="K1796" s="31"/>
    </row>
    <row r="1797" spans="1:11">
      <c r="A1797" s="31"/>
      <c r="B1797" s="31"/>
      <c r="C1797" s="31"/>
      <c r="D1797" s="31"/>
      <c r="E1797" s="31"/>
      <c r="F1797" s="31"/>
      <c r="G1797" s="31"/>
      <c r="H1797" s="31"/>
      <c r="I1797" s="31"/>
      <c r="J1797" s="31"/>
      <c r="K1797" s="31"/>
    </row>
    <row r="1798" spans="1:11">
      <c r="A1798" s="31"/>
      <c r="B1798" s="31"/>
      <c r="C1798" s="31"/>
      <c r="D1798" s="31"/>
      <c r="E1798" s="31"/>
      <c r="F1798" s="31"/>
      <c r="G1798" s="31"/>
      <c r="H1798" s="31"/>
      <c r="I1798" s="31"/>
      <c r="J1798" s="31"/>
      <c r="K1798" s="31"/>
    </row>
    <row r="1799" spans="1:11">
      <c r="A1799" s="31"/>
      <c r="B1799" s="31"/>
      <c r="C1799" s="31"/>
      <c r="D1799" s="31"/>
      <c r="E1799" s="31"/>
      <c r="F1799" s="31"/>
      <c r="G1799" s="31"/>
      <c r="H1799" s="31"/>
      <c r="I1799" s="31"/>
      <c r="J1799" s="31"/>
      <c r="K1799" s="31"/>
    </row>
    <row r="1800" spans="1:11">
      <c r="A1800" s="31"/>
      <c r="B1800" s="31"/>
      <c r="C1800" s="31"/>
      <c r="D1800" s="31"/>
      <c r="E1800" s="31"/>
      <c r="F1800" s="31"/>
      <c r="G1800" s="31"/>
      <c r="H1800" s="31"/>
      <c r="I1800" s="31"/>
      <c r="J1800" s="31"/>
      <c r="K1800" s="31"/>
    </row>
    <row r="1801" spans="1:11">
      <c r="A1801" s="31"/>
      <c r="B1801" s="31"/>
      <c r="C1801" s="31"/>
      <c r="D1801" s="31"/>
      <c r="E1801" s="31"/>
      <c r="F1801" s="31"/>
      <c r="G1801" s="31"/>
      <c r="H1801" s="31"/>
      <c r="I1801" s="31"/>
      <c r="J1801" s="31"/>
      <c r="K1801" s="31"/>
    </row>
    <row r="1802" spans="1:11">
      <c r="A1802" s="31"/>
      <c r="B1802" s="31"/>
      <c r="C1802" s="31"/>
      <c r="D1802" s="31"/>
      <c r="E1802" s="31"/>
      <c r="F1802" s="31"/>
      <c r="G1802" s="31"/>
      <c r="H1802" s="31"/>
      <c r="I1802" s="31"/>
      <c r="J1802" s="31"/>
      <c r="K1802" s="31"/>
    </row>
    <row r="1803" spans="1:11">
      <c r="A1803" s="31"/>
      <c r="B1803" s="31"/>
      <c r="C1803" s="31"/>
      <c r="D1803" s="31"/>
      <c r="E1803" s="31"/>
      <c r="F1803" s="31"/>
      <c r="G1803" s="31"/>
      <c r="H1803" s="31"/>
      <c r="I1803" s="31"/>
      <c r="J1803" s="31"/>
      <c r="K1803" s="31"/>
    </row>
    <row r="1804" spans="1:11">
      <c r="A1804" s="31"/>
      <c r="B1804" s="31"/>
      <c r="C1804" s="31"/>
      <c r="D1804" s="31"/>
      <c r="E1804" s="31"/>
      <c r="F1804" s="31"/>
      <c r="G1804" s="31"/>
      <c r="H1804" s="31"/>
      <c r="I1804" s="31"/>
      <c r="J1804" s="31"/>
      <c r="K1804" s="31"/>
    </row>
    <row r="1805" spans="1:11">
      <c r="A1805" s="31"/>
      <c r="B1805" s="31"/>
      <c r="C1805" s="31"/>
      <c r="D1805" s="31"/>
      <c r="E1805" s="31"/>
      <c r="F1805" s="31"/>
      <c r="G1805" s="31"/>
      <c r="H1805" s="31"/>
      <c r="I1805" s="31"/>
      <c r="J1805" s="31"/>
      <c r="K1805" s="31"/>
    </row>
    <row r="1806" spans="1:11">
      <c r="A1806" s="31"/>
      <c r="B1806" s="31"/>
      <c r="C1806" s="31"/>
      <c r="D1806" s="31"/>
      <c r="E1806" s="31"/>
      <c r="F1806" s="31"/>
      <c r="G1806" s="31"/>
      <c r="H1806" s="31"/>
      <c r="I1806" s="31"/>
      <c r="J1806" s="31"/>
      <c r="K1806" s="31"/>
    </row>
    <row r="1807" spans="1:11">
      <c r="A1807" s="31"/>
      <c r="B1807" s="31"/>
      <c r="C1807" s="31"/>
      <c r="D1807" s="31"/>
      <c r="E1807" s="31"/>
      <c r="F1807" s="31"/>
      <c r="G1807" s="31"/>
      <c r="H1807" s="31"/>
      <c r="I1807" s="31"/>
      <c r="J1807" s="31"/>
      <c r="K1807" s="31"/>
    </row>
    <row r="1808" spans="1:11">
      <c r="A1808" s="31"/>
      <c r="B1808" s="31"/>
      <c r="C1808" s="31"/>
      <c r="D1808" s="31"/>
      <c r="E1808" s="31"/>
      <c r="F1808" s="31"/>
      <c r="G1808" s="31"/>
      <c r="H1808" s="31"/>
      <c r="I1808" s="31"/>
      <c r="J1808" s="31"/>
      <c r="K1808" s="31"/>
    </row>
    <row r="1809" spans="1:11">
      <c r="A1809" s="31"/>
      <c r="B1809" s="31"/>
      <c r="C1809" s="31"/>
      <c r="D1809" s="31"/>
      <c r="E1809" s="31"/>
      <c r="F1809" s="31"/>
      <c r="G1809" s="31"/>
      <c r="H1809" s="31"/>
      <c r="I1809" s="31"/>
      <c r="J1809" s="31"/>
      <c r="K1809" s="31"/>
    </row>
    <row r="1810" spans="1:11">
      <c r="A1810" s="31"/>
      <c r="B1810" s="31"/>
      <c r="C1810" s="31"/>
      <c r="D1810" s="31"/>
      <c r="E1810" s="31"/>
      <c r="F1810" s="31"/>
      <c r="G1810" s="31"/>
      <c r="H1810" s="31"/>
      <c r="I1810" s="31"/>
      <c r="J1810" s="31"/>
      <c r="K1810" s="31"/>
    </row>
    <row r="1811" spans="1:11">
      <c r="A1811" s="31"/>
      <c r="B1811" s="31"/>
      <c r="C1811" s="31"/>
      <c r="D1811" s="31"/>
      <c r="E1811" s="31"/>
      <c r="F1811" s="31"/>
      <c r="G1811" s="31"/>
      <c r="H1811" s="31"/>
      <c r="I1811" s="31"/>
      <c r="J1811" s="31"/>
      <c r="K1811" s="31"/>
    </row>
    <row r="1812" spans="1:11">
      <c r="A1812" s="31"/>
      <c r="B1812" s="31"/>
      <c r="C1812" s="31"/>
      <c r="D1812" s="31"/>
      <c r="E1812" s="31"/>
      <c r="F1812" s="31"/>
      <c r="G1812" s="31"/>
      <c r="H1812" s="31"/>
      <c r="I1812" s="31"/>
      <c r="J1812" s="31"/>
      <c r="K1812" s="31"/>
    </row>
    <row r="1813" spans="1:11">
      <c r="A1813" s="31"/>
      <c r="B1813" s="31"/>
      <c r="C1813" s="31"/>
      <c r="D1813" s="31"/>
      <c r="E1813" s="31"/>
      <c r="F1813" s="31"/>
      <c r="G1813" s="31"/>
      <c r="H1813" s="31"/>
      <c r="I1813" s="31"/>
      <c r="J1813" s="31"/>
      <c r="K1813" s="31"/>
    </row>
    <row r="1814" spans="1:11">
      <c r="A1814" s="31"/>
      <c r="B1814" s="31"/>
      <c r="C1814" s="31"/>
      <c r="D1814" s="31"/>
      <c r="E1814" s="31"/>
      <c r="F1814" s="31"/>
      <c r="G1814" s="31"/>
      <c r="H1814" s="31"/>
      <c r="I1814" s="31"/>
      <c r="J1814" s="31"/>
      <c r="K1814" s="31"/>
    </row>
    <row r="1815" spans="1:11">
      <c r="A1815" s="31"/>
      <c r="B1815" s="31"/>
      <c r="C1815" s="31"/>
      <c r="D1815" s="31"/>
      <c r="E1815" s="31"/>
      <c r="F1815" s="31"/>
      <c r="G1815" s="31"/>
      <c r="H1815" s="31"/>
      <c r="I1815" s="31"/>
      <c r="J1815" s="31"/>
      <c r="K1815" s="31"/>
    </row>
    <row r="1816" spans="1:11">
      <c r="A1816" s="31"/>
      <c r="B1816" s="31"/>
      <c r="C1816" s="31"/>
      <c r="D1816" s="31"/>
      <c r="E1816" s="31"/>
      <c r="F1816" s="31"/>
      <c r="G1816" s="31"/>
      <c r="H1816" s="31"/>
      <c r="I1816" s="31"/>
      <c r="J1816" s="31"/>
      <c r="K1816" s="31"/>
    </row>
    <row r="1817" spans="1:11">
      <c r="A1817" s="31"/>
      <c r="B1817" s="31"/>
      <c r="C1817" s="31"/>
      <c r="D1817" s="31"/>
      <c r="E1817" s="31"/>
      <c r="F1817" s="31"/>
      <c r="G1817" s="31"/>
      <c r="H1817" s="31"/>
      <c r="I1817" s="31"/>
      <c r="J1817" s="31"/>
      <c r="K1817" s="31"/>
    </row>
    <row r="1818" spans="1:11">
      <c r="A1818" s="31"/>
      <c r="B1818" s="31"/>
      <c r="C1818" s="31"/>
      <c r="D1818" s="31"/>
      <c r="E1818" s="31"/>
      <c r="F1818" s="31"/>
      <c r="G1818" s="31"/>
      <c r="H1818" s="31"/>
      <c r="I1818" s="31"/>
      <c r="J1818" s="31"/>
      <c r="K1818" s="31"/>
    </row>
    <row r="1819" spans="1:11">
      <c r="A1819" s="31"/>
      <c r="B1819" s="31"/>
      <c r="C1819" s="31"/>
      <c r="D1819" s="31"/>
      <c r="E1819" s="31"/>
      <c r="F1819" s="31"/>
      <c r="G1819" s="31"/>
      <c r="H1819" s="31"/>
      <c r="I1819" s="31"/>
      <c r="J1819" s="31"/>
      <c r="K1819" s="31"/>
    </row>
    <row r="1820" spans="1:11">
      <c r="A1820" s="31"/>
      <c r="B1820" s="31"/>
      <c r="C1820" s="31"/>
      <c r="D1820" s="31"/>
      <c r="E1820" s="31"/>
      <c r="F1820" s="31"/>
      <c r="G1820" s="31"/>
      <c r="H1820" s="31"/>
      <c r="I1820" s="31"/>
      <c r="J1820" s="31"/>
      <c r="K1820" s="31"/>
    </row>
    <row r="1821" spans="1:11">
      <c r="A1821" s="31"/>
      <c r="B1821" s="31"/>
      <c r="C1821" s="31"/>
      <c r="D1821" s="31"/>
      <c r="E1821" s="31"/>
      <c r="F1821" s="31"/>
      <c r="G1821" s="31"/>
      <c r="H1821" s="31"/>
      <c r="I1821" s="31"/>
      <c r="J1821" s="31"/>
      <c r="K1821" s="31"/>
    </row>
    <row r="1822" spans="1:11">
      <c r="A1822" s="31"/>
      <c r="B1822" s="31"/>
      <c r="C1822" s="31"/>
      <c r="D1822" s="31"/>
      <c r="E1822" s="31"/>
      <c r="F1822" s="31"/>
      <c r="G1822" s="31"/>
      <c r="H1822" s="31"/>
      <c r="I1822" s="31"/>
      <c r="J1822" s="31"/>
      <c r="K1822" s="31"/>
    </row>
    <row r="1823" spans="1:11">
      <c r="A1823" s="31"/>
      <c r="B1823" s="31"/>
      <c r="C1823" s="31"/>
      <c r="D1823" s="31"/>
      <c r="E1823" s="31"/>
      <c r="F1823" s="31"/>
      <c r="G1823" s="31"/>
      <c r="H1823" s="31"/>
      <c r="I1823" s="31"/>
      <c r="J1823" s="31"/>
      <c r="K1823" s="31"/>
    </row>
    <row r="1824" spans="1:11">
      <c r="A1824" s="31"/>
      <c r="B1824" s="31"/>
      <c r="C1824" s="31"/>
      <c r="D1824" s="31"/>
      <c r="E1824" s="31"/>
      <c r="F1824" s="31"/>
      <c r="G1824" s="31"/>
      <c r="H1824" s="31"/>
      <c r="I1824" s="31"/>
      <c r="J1824" s="31"/>
      <c r="K1824" s="31"/>
    </row>
    <row r="1825" spans="1:11">
      <c r="A1825" s="31"/>
      <c r="B1825" s="31"/>
      <c r="C1825" s="31"/>
      <c r="D1825" s="31"/>
      <c r="E1825" s="31"/>
      <c r="F1825" s="31"/>
      <c r="G1825" s="31"/>
      <c r="H1825" s="31"/>
      <c r="I1825" s="31"/>
      <c r="J1825" s="31"/>
      <c r="K1825" s="31"/>
    </row>
    <row r="1826" spans="1:11">
      <c r="A1826" s="31"/>
      <c r="B1826" s="31"/>
      <c r="C1826" s="31"/>
      <c r="D1826" s="31"/>
      <c r="E1826" s="31"/>
      <c r="F1826" s="31"/>
      <c r="G1826" s="31"/>
      <c r="H1826" s="31"/>
      <c r="I1826" s="31"/>
      <c r="J1826" s="31"/>
      <c r="K1826" s="31"/>
    </row>
    <row r="1827" spans="1:11">
      <c r="A1827" s="31"/>
      <c r="B1827" s="31"/>
      <c r="C1827" s="31"/>
      <c r="D1827" s="31"/>
      <c r="E1827" s="31"/>
      <c r="F1827" s="31"/>
      <c r="G1827" s="31"/>
      <c r="H1827" s="31"/>
      <c r="I1827" s="31"/>
      <c r="J1827" s="31"/>
      <c r="K1827" s="31"/>
    </row>
    <row r="1828" spans="1:11">
      <c r="A1828" s="31"/>
      <c r="B1828" s="31"/>
      <c r="C1828" s="31"/>
      <c r="D1828" s="31"/>
      <c r="E1828" s="31"/>
      <c r="F1828" s="31"/>
      <c r="G1828" s="31"/>
      <c r="H1828" s="31"/>
      <c r="I1828" s="31"/>
      <c r="J1828" s="31"/>
      <c r="K1828" s="31"/>
    </row>
    <row r="1829" spans="1:11">
      <c r="A1829" s="31"/>
      <c r="B1829" s="31"/>
      <c r="C1829" s="31"/>
      <c r="D1829" s="31"/>
      <c r="E1829" s="31"/>
      <c r="F1829" s="31"/>
      <c r="G1829" s="31"/>
      <c r="H1829" s="31"/>
      <c r="I1829" s="31"/>
      <c r="J1829" s="31"/>
      <c r="K1829" s="31"/>
    </row>
    <row r="1830" spans="1:11">
      <c r="A1830" s="31"/>
      <c r="B1830" s="31"/>
      <c r="C1830" s="31"/>
      <c r="D1830" s="31"/>
      <c r="E1830" s="31"/>
      <c r="F1830" s="31"/>
      <c r="G1830" s="31"/>
      <c r="H1830" s="31"/>
      <c r="I1830" s="31"/>
      <c r="J1830" s="31"/>
      <c r="K1830" s="31"/>
    </row>
    <row r="1831" spans="1:11">
      <c r="A1831" s="31"/>
      <c r="B1831" s="31"/>
      <c r="C1831" s="31"/>
      <c r="D1831" s="31"/>
      <c r="E1831" s="31"/>
      <c r="F1831" s="31"/>
      <c r="G1831" s="31"/>
      <c r="H1831" s="31"/>
      <c r="I1831" s="31"/>
      <c r="J1831" s="31"/>
      <c r="K1831" s="31"/>
    </row>
    <row r="1832" spans="1:11">
      <c r="A1832" s="31"/>
      <c r="B1832" s="31"/>
      <c r="C1832" s="31"/>
      <c r="D1832" s="31"/>
      <c r="E1832" s="31"/>
      <c r="F1832" s="31"/>
      <c r="G1832" s="31"/>
      <c r="H1832" s="31"/>
      <c r="I1832" s="31"/>
      <c r="J1832" s="31"/>
      <c r="K1832" s="31"/>
    </row>
    <row r="1833" spans="1:11">
      <c r="A1833" s="31"/>
      <c r="B1833" s="31"/>
      <c r="C1833" s="31"/>
      <c r="D1833" s="31"/>
      <c r="E1833" s="31"/>
      <c r="F1833" s="31"/>
      <c r="G1833" s="31"/>
      <c r="H1833" s="31"/>
      <c r="I1833" s="31"/>
      <c r="J1833" s="31"/>
      <c r="K1833" s="31"/>
    </row>
    <row r="1834" spans="1:11">
      <c r="A1834" s="31"/>
      <c r="B1834" s="31"/>
      <c r="C1834" s="31"/>
      <c r="D1834" s="31"/>
      <c r="E1834" s="31"/>
      <c r="F1834" s="31"/>
      <c r="G1834" s="31"/>
      <c r="H1834" s="31"/>
      <c r="I1834" s="31"/>
      <c r="J1834" s="31"/>
      <c r="K1834" s="31"/>
    </row>
    <row r="1835" spans="1:11">
      <c r="A1835" s="31"/>
      <c r="B1835" s="31"/>
      <c r="C1835" s="31"/>
      <c r="D1835" s="31"/>
      <c r="E1835" s="31"/>
      <c r="F1835" s="31"/>
      <c r="G1835" s="31"/>
      <c r="H1835" s="31"/>
      <c r="I1835" s="31"/>
      <c r="J1835" s="31"/>
      <c r="K1835" s="31"/>
    </row>
    <row r="1836" spans="1:11">
      <c r="A1836" s="31"/>
      <c r="B1836" s="31"/>
      <c r="C1836" s="31"/>
      <c r="D1836" s="31"/>
      <c r="E1836" s="31"/>
      <c r="F1836" s="31"/>
      <c r="G1836" s="31"/>
      <c r="H1836" s="31"/>
      <c r="I1836" s="31"/>
      <c r="J1836" s="31"/>
      <c r="K1836" s="31"/>
    </row>
    <row r="1837" spans="1:11">
      <c r="A1837" s="31"/>
      <c r="B1837" s="31"/>
      <c r="C1837" s="31"/>
      <c r="D1837" s="31"/>
      <c r="E1837" s="31"/>
      <c r="F1837" s="31"/>
      <c r="G1837" s="31"/>
      <c r="H1837" s="31"/>
      <c r="I1837" s="31"/>
      <c r="J1837" s="31"/>
      <c r="K1837" s="31"/>
    </row>
    <row r="1838" spans="1:11">
      <c r="A1838" s="31"/>
      <c r="B1838" s="31"/>
      <c r="C1838" s="31"/>
      <c r="D1838" s="31"/>
      <c r="E1838" s="31"/>
      <c r="F1838" s="31"/>
      <c r="G1838" s="31"/>
      <c r="H1838" s="31"/>
      <c r="I1838" s="31"/>
      <c r="J1838" s="31"/>
      <c r="K1838" s="31"/>
    </row>
    <row r="1839" spans="1:11">
      <c r="A1839" s="31"/>
      <c r="B1839" s="31"/>
      <c r="C1839" s="31"/>
      <c r="D1839" s="31"/>
      <c r="E1839" s="31"/>
      <c r="F1839" s="31"/>
      <c r="G1839" s="31"/>
      <c r="H1839" s="31"/>
      <c r="I1839" s="31"/>
      <c r="J1839" s="31"/>
      <c r="K1839" s="31"/>
    </row>
    <row r="1840" spans="1:11">
      <c r="A1840" s="31"/>
      <c r="B1840" s="31"/>
      <c r="C1840" s="31"/>
      <c r="D1840" s="31"/>
      <c r="E1840" s="31"/>
      <c r="F1840" s="31"/>
      <c r="G1840" s="31"/>
      <c r="H1840" s="31"/>
      <c r="I1840" s="31"/>
      <c r="J1840" s="31"/>
      <c r="K1840" s="31"/>
    </row>
    <row r="1841" spans="1:11">
      <c r="A1841" s="31"/>
      <c r="B1841" s="31"/>
      <c r="C1841" s="31"/>
      <c r="D1841" s="31"/>
      <c r="E1841" s="31"/>
      <c r="F1841" s="31"/>
      <c r="G1841" s="31"/>
      <c r="H1841" s="31"/>
      <c r="I1841" s="31"/>
      <c r="J1841" s="31"/>
      <c r="K1841" s="31"/>
    </row>
    <row r="1842" spans="1:11">
      <c r="A1842" s="31"/>
      <c r="B1842" s="31"/>
      <c r="C1842" s="31"/>
      <c r="D1842" s="31"/>
      <c r="E1842" s="31"/>
      <c r="F1842" s="31"/>
      <c r="G1842" s="31"/>
      <c r="H1842" s="31"/>
      <c r="I1842" s="31"/>
      <c r="J1842" s="31"/>
      <c r="K1842" s="31"/>
    </row>
    <row r="1843" spans="1:11">
      <c r="A1843" s="31"/>
      <c r="B1843" s="31"/>
      <c r="C1843" s="31"/>
      <c r="D1843" s="31"/>
      <c r="E1843" s="31"/>
      <c r="F1843" s="31"/>
      <c r="G1843" s="31"/>
      <c r="H1843" s="31"/>
      <c r="I1843" s="31"/>
      <c r="J1843" s="31"/>
      <c r="K1843" s="31"/>
    </row>
    <row r="1844" spans="1:11">
      <c r="A1844" s="31"/>
      <c r="B1844" s="31"/>
      <c r="C1844" s="31"/>
      <c r="D1844" s="31"/>
      <c r="E1844" s="31"/>
      <c r="F1844" s="31"/>
      <c r="G1844" s="31"/>
      <c r="H1844" s="31"/>
      <c r="I1844" s="31"/>
      <c r="J1844" s="31"/>
      <c r="K1844" s="31"/>
    </row>
    <row r="1845" spans="1:11">
      <c r="A1845" s="31"/>
      <c r="B1845" s="31"/>
      <c r="C1845" s="31"/>
      <c r="D1845" s="31"/>
      <c r="E1845" s="31"/>
      <c r="F1845" s="31"/>
      <c r="G1845" s="31"/>
      <c r="H1845" s="31"/>
      <c r="I1845" s="31"/>
      <c r="J1845" s="31"/>
      <c r="K1845" s="31"/>
    </row>
    <row r="1846" spans="1:11">
      <c r="A1846" s="31"/>
      <c r="B1846" s="31"/>
      <c r="C1846" s="31"/>
      <c r="D1846" s="31"/>
      <c r="E1846" s="31"/>
      <c r="F1846" s="31"/>
      <c r="G1846" s="31"/>
      <c r="H1846" s="31"/>
      <c r="I1846" s="31"/>
      <c r="J1846" s="31"/>
      <c r="K1846" s="31"/>
    </row>
    <row r="1847" spans="1:11">
      <c r="A1847" s="31"/>
      <c r="B1847" s="31"/>
      <c r="C1847" s="31"/>
      <c r="D1847" s="31"/>
      <c r="E1847" s="31"/>
      <c r="F1847" s="31"/>
      <c r="G1847" s="31"/>
      <c r="H1847" s="31"/>
      <c r="I1847" s="31"/>
      <c r="J1847" s="31"/>
      <c r="K1847" s="31"/>
    </row>
    <row r="1848" spans="1:11">
      <c r="A1848" s="31"/>
      <c r="B1848" s="31"/>
      <c r="C1848" s="31"/>
      <c r="D1848" s="31"/>
      <c r="E1848" s="31"/>
      <c r="F1848" s="31"/>
      <c r="G1848" s="31"/>
      <c r="H1848" s="31"/>
      <c r="I1848" s="31"/>
      <c r="J1848" s="31"/>
      <c r="K1848" s="31"/>
    </row>
    <row r="1849" spans="1:11">
      <c r="A1849" s="31"/>
      <c r="B1849" s="31"/>
      <c r="C1849" s="31"/>
      <c r="D1849" s="31"/>
      <c r="E1849" s="31"/>
      <c r="F1849" s="31"/>
      <c r="G1849" s="31"/>
      <c r="H1849" s="31"/>
      <c r="I1849" s="31"/>
      <c r="J1849" s="31"/>
      <c r="K1849" s="31"/>
    </row>
    <row r="1850" spans="1:11">
      <c r="A1850" s="31"/>
      <c r="B1850" s="31"/>
      <c r="C1850" s="31"/>
      <c r="D1850" s="31"/>
      <c r="E1850" s="31"/>
      <c r="F1850" s="31"/>
      <c r="G1850" s="31"/>
      <c r="H1850" s="31"/>
      <c r="I1850" s="31"/>
      <c r="J1850" s="31"/>
      <c r="K1850" s="31"/>
    </row>
    <row r="1851" spans="1:11">
      <c r="A1851" s="31"/>
      <c r="B1851" s="31"/>
      <c r="C1851" s="31"/>
      <c r="D1851" s="31"/>
      <c r="E1851" s="31"/>
      <c r="F1851" s="31"/>
      <c r="G1851" s="31"/>
      <c r="H1851" s="31"/>
      <c r="I1851" s="31"/>
      <c r="J1851" s="31"/>
      <c r="K1851" s="31"/>
    </row>
    <row r="1852" spans="1:11">
      <c r="A1852" s="31"/>
      <c r="B1852" s="31"/>
      <c r="C1852" s="31"/>
      <c r="D1852" s="31"/>
      <c r="E1852" s="31"/>
      <c r="F1852" s="31"/>
      <c r="G1852" s="31"/>
      <c r="H1852" s="31"/>
      <c r="I1852" s="31"/>
      <c r="J1852" s="31"/>
      <c r="K1852" s="31"/>
    </row>
    <row r="1853" spans="1:11">
      <c r="A1853" s="31"/>
      <c r="B1853" s="31"/>
      <c r="C1853" s="31"/>
      <c r="D1853" s="31"/>
      <c r="E1853" s="31"/>
      <c r="F1853" s="31"/>
      <c r="G1853" s="31"/>
      <c r="H1853" s="31"/>
      <c r="I1853" s="31"/>
      <c r="J1853" s="31"/>
      <c r="K1853" s="31"/>
    </row>
    <row r="1854" spans="1:11">
      <c r="A1854" s="31"/>
      <c r="B1854" s="31"/>
      <c r="C1854" s="31"/>
      <c r="D1854" s="31"/>
      <c r="E1854" s="31"/>
      <c r="F1854" s="31"/>
      <c r="G1854" s="31"/>
      <c r="H1854" s="31"/>
      <c r="I1854" s="31"/>
      <c r="J1854" s="31"/>
      <c r="K1854" s="31"/>
    </row>
    <row r="1855" spans="1:11">
      <c r="A1855" s="31"/>
      <c r="B1855" s="31"/>
      <c r="C1855" s="31"/>
      <c r="D1855" s="31"/>
      <c r="E1855" s="31"/>
      <c r="F1855" s="31"/>
      <c r="G1855" s="31"/>
      <c r="H1855" s="31"/>
      <c r="I1855" s="31"/>
      <c r="J1855" s="31"/>
      <c r="K1855" s="31"/>
    </row>
    <row r="1856" spans="1:11">
      <c r="A1856" s="31"/>
      <c r="B1856" s="31"/>
      <c r="C1856" s="31"/>
      <c r="D1856" s="31"/>
      <c r="E1856" s="31"/>
      <c r="F1856" s="31"/>
      <c r="G1856" s="31"/>
      <c r="H1856" s="31"/>
      <c r="I1856" s="31"/>
      <c r="J1856" s="31"/>
      <c r="K1856" s="31"/>
    </row>
    <row r="1857" spans="1:11">
      <c r="A1857" s="31"/>
      <c r="B1857" s="31"/>
      <c r="C1857" s="31"/>
      <c r="D1857" s="31"/>
      <c r="E1857" s="31"/>
      <c r="F1857" s="31"/>
      <c r="G1857" s="31"/>
      <c r="H1857" s="31"/>
      <c r="I1857" s="31"/>
      <c r="J1857" s="31"/>
      <c r="K1857" s="31"/>
    </row>
    <row r="1858" spans="1:11">
      <c r="A1858" s="31"/>
      <c r="B1858" s="31"/>
      <c r="C1858" s="31"/>
      <c r="D1858" s="31"/>
      <c r="E1858" s="31"/>
      <c r="F1858" s="31"/>
      <c r="G1858" s="31"/>
      <c r="H1858" s="31"/>
      <c r="I1858" s="31"/>
      <c r="J1858" s="31"/>
      <c r="K1858" s="31"/>
    </row>
    <row r="1859" spans="1:11">
      <c r="A1859" s="31"/>
      <c r="B1859" s="31"/>
      <c r="C1859" s="31"/>
      <c r="D1859" s="31"/>
      <c r="E1859" s="31"/>
      <c r="F1859" s="31"/>
      <c r="G1859" s="31"/>
      <c r="H1859" s="31"/>
      <c r="I1859" s="31"/>
      <c r="J1859" s="31"/>
      <c r="K1859" s="31"/>
    </row>
    <row r="1860" spans="1:11">
      <c r="A1860" s="31"/>
      <c r="B1860" s="31"/>
      <c r="C1860" s="31"/>
      <c r="D1860" s="31"/>
      <c r="E1860" s="31"/>
      <c r="F1860" s="31"/>
      <c r="G1860" s="31"/>
      <c r="H1860" s="31"/>
      <c r="I1860" s="31"/>
      <c r="J1860" s="31"/>
      <c r="K1860" s="31"/>
    </row>
    <row r="1861" spans="1:11">
      <c r="A1861" s="31"/>
      <c r="B1861" s="31"/>
      <c r="C1861" s="31"/>
      <c r="D1861" s="31"/>
      <c r="E1861" s="31"/>
      <c r="F1861" s="31"/>
      <c r="G1861" s="31"/>
      <c r="H1861" s="31"/>
      <c r="I1861" s="31"/>
      <c r="J1861" s="31"/>
      <c r="K1861" s="31"/>
    </row>
    <row r="1862" spans="1:11">
      <c r="A1862" s="31"/>
      <c r="B1862" s="31"/>
      <c r="C1862" s="31"/>
      <c r="D1862" s="31"/>
      <c r="E1862" s="31"/>
      <c r="F1862" s="31"/>
      <c r="G1862" s="31"/>
      <c r="H1862" s="31"/>
      <c r="I1862" s="31"/>
      <c r="J1862" s="31"/>
      <c r="K1862" s="31"/>
    </row>
    <row r="1863" spans="1:11">
      <c r="A1863" s="31"/>
      <c r="B1863" s="31"/>
      <c r="C1863" s="31"/>
      <c r="D1863" s="31"/>
      <c r="E1863" s="31"/>
      <c r="F1863" s="31"/>
      <c r="G1863" s="31"/>
      <c r="H1863" s="31"/>
      <c r="I1863" s="31"/>
      <c r="J1863" s="31"/>
      <c r="K1863" s="31"/>
    </row>
    <row r="1864" spans="1:11">
      <c r="A1864" s="31"/>
      <c r="B1864" s="31"/>
      <c r="C1864" s="31"/>
      <c r="D1864" s="31"/>
      <c r="E1864" s="31"/>
      <c r="F1864" s="31"/>
      <c r="G1864" s="31"/>
      <c r="H1864" s="31"/>
      <c r="I1864" s="31"/>
      <c r="J1864" s="31"/>
      <c r="K1864" s="31"/>
    </row>
    <row r="1865" spans="1:11">
      <c r="A1865" s="31"/>
      <c r="B1865" s="31"/>
      <c r="C1865" s="31"/>
      <c r="D1865" s="31"/>
      <c r="E1865" s="31"/>
      <c r="F1865" s="31"/>
      <c r="G1865" s="31"/>
      <c r="H1865" s="31"/>
      <c r="I1865" s="31"/>
      <c r="J1865" s="31"/>
      <c r="K1865" s="31"/>
    </row>
    <row r="1866" spans="1:11">
      <c r="A1866" s="31"/>
      <c r="B1866" s="31"/>
      <c r="C1866" s="31"/>
      <c r="D1866" s="31"/>
      <c r="E1866" s="31"/>
      <c r="F1866" s="31"/>
      <c r="G1866" s="31"/>
      <c r="H1866" s="31"/>
      <c r="I1866" s="31"/>
      <c r="J1866" s="31"/>
      <c r="K1866" s="31"/>
    </row>
    <row r="1867" spans="1:11">
      <c r="A1867" s="31"/>
      <c r="B1867" s="31"/>
      <c r="C1867" s="31"/>
      <c r="D1867" s="31"/>
      <c r="E1867" s="31"/>
      <c r="F1867" s="31"/>
      <c r="G1867" s="31"/>
      <c r="H1867" s="31"/>
      <c r="I1867" s="31"/>
      <c r="J1867" s="31"/>
      <c r="K1867" s="31"/>
    </row>
    <row r="1868" spans="1:11">
      <c r="A1868" s="31"/>
      <c r="B1868" s="31"/>
      <c r="C1868" s="31"/>
      <c r="D1868" s="31"/>
      <c r="E1868" s="31"/>
      <c r="F1868" s="31"/>
      <c r="G1868" s="31"/>
      <c r="H1868" s="31"/>
      <c r="I1868" s="31"/>
      <c r="J1868" s="31"/>
      <c r="K1868" s="31"/>
    </row>
    <row r="1869" spans="1:11">
      <c r="A1869" s="31"/>
      <c r="B1869" s="31"/>
      <c r="C1869" s="31"/>
      <c r="D1869" s="31"/>
      <c r="E1869" s="31"/>
      <c r="F1869" s="31"/>
      <c r="G1869" s="31"/>
      <c r="H1869" s="31"/>
      <c r="I1869" s="31"/>
      <c r="J1869" s="31"/>
      <c r="K1869" s="31"/>
    </row>
    <row r="1870" spans="1:11">
      <c r="A1870" s="31"/>
      <c r="B1870" s="31"/>
      <c r="C1870" s="31"/>
      <c r="D1870" s="31"/>
      <c r="E1870" s="31"/>
      <c r="F1870" s="31"/>
      <c r="G1870" s="31"/>
      <c r="H1870" s="31"/>
      <c r="I1870" s="31"/>
      <c r="J1870" s="31"/>
      <c r="K1870" s="31"/>
    </row>
    <row r="1871" spans="1:11">
      <c r="A1871" s="31"/>
      <c r="B1871" s="31"/>
      <c r="C1871" s="31"/>
      <c r="D1871" s="31"/>
      <c r="E1871" s="31"/>
      <c r="F1871" s="31"/>
      <c r="G1871" s="31"/>
      <c r="H1871" s="31"/>
      <c r="I1871" s="31"/>
      <c r="J1871" s="31"/>
      <c r="K1871" s="31"/>
    </row>
    <row r="1872" spans="1:11">
      <c r="A1872" s="31"/>
      <c r="B1872" s="31"/>
      <c r="C1872" s="31"/>
      <c r="D1872" s="31"/>
      <c r="E1872" s="31"/>
      <c r="F1872" s="31"/>
      <c r="G1872" s="31"/>
      <c r="H1872" s="31"/>
      <c r="I1872" s="31"/>
      <c r="J1872" s="31"/>
      <c r="K1872" s="31"/>
    </row>
    <row r="1873" spans="1:11">
      <c r="A1873" s="31"/>
      <c r="B1873" s="31"/>
      <c r="C1873" s="31"/>
      <c r="D1873" s="31"/>
      <c r="E1873" s="31"/>
      <c r="F1873" s="31"/>
      <c r="G1873" s="31"/>
      <c r="H1873" s="31"/>
      <c r="I1873" s="31"/>
      <c r="J1873" s="31"/>
      <c r="K1873" s="31"/>
    </row>
    <row r="1874" spans="1:11">
      <c r="A1874" s="31"/>
      <c r="B1874" s="31"/>
      <c r="C1874" s="31"/>
      <c r="D1874" s="31"/>
      <c r="E1874" s="31"/>
      <c r="F1874" s="31"/>
      <c r="G1874" s="31"/>
      <c r="H1874" s="31"/>
      <c r="I1874" s="31"/>
      <c r="J1874" s="31"/>
      <c r="K1874" s="31"/>
    </row>
    <row r="1875" spans="1:11">
      <c r="A1875" s="31"/>
      <c r="B1875" s="31"/>
      <c r="C1875" s="31"/>
      <c r="D1875" s="31"/>
      <c r="E1875" s="31"/>
      <c r="F1875" s="31"/>
      <c r="G1875" s="31"/>
      <c r="H1875" s="31"/>
      <c r="I1875" s="31"/>
      <c r="J1875" s="31"/>
      <c r="K1875" s="31"/>
    </row>
    <row r="1876" spans="1:11">
      <c r="A1876" s="31"/>
      <c r="B1876" s="31"/>
      <c r="C1876" s="31"/>
      <c r="D1876" s="31"/>
      <c r="E1876" s="31"/>
      <c r="F1876" s="31"/>
      <c r="G1876" s="31"/>
      <c r="H1876" s="31"/>
      <c r="I1876" s="31"/>
      <c r="J1876" s="31"/>
      <c r="K1876" s="31"/>
    </row>
    <row r="1877" spans="1:11">
      <c r="A1877" s="31"/>
      <c r="B1877" s="31"/>
      <c r="C1877" s="31"/>
      <c r="D1877" s="31"/>
      <c r="E1877" s="31"/>
      <c r="F1877" s="31"/>
      <c r="G1877" s="31"/>
      <c r="H1877" s="31"/>
      <c r="I1877" s="31"/>
      <c r="J1877" s="31"/>
      <c r="K1877" s="31"/>
    </row>
    <row r="1878" spans="1:11">
      <c r="A1878" s="31"/>
      <c r="B1878" s="31"/>
      <c r="C1878" s="31"/>
      <c r="D1878" s="31"/>
      <c r="E1878" s="31"/>
      <c r="F1878" s="31"/>
      <c r="G1878" s="31"/>
      <c r="H1878" s="31"/>
      <c r="I1878" s="31"/>
      <c r="J1878" s="31"/>
      <c r="K1878" s="31"/>
    </row>
    <row r="1879" spans="1:11">
      <c r="A1879" s="31"/>
      <c r="B1879" s="31"/>
      <c r="C1879" s="31"/>
      <c r="D1879" s="31"/>
      <c r="E1879" s="31"/>
      <c r="F1879" s="31"/>
      <c r="G1879" s="31"/>
      <c r="H1879" s="31"/>
      <c r="I1879" s="31"/>
      <c r="J1879" s="31"/>
      <c r="K1879" s="31"/>
    </row>
    <row r="1880" spans="1:11">
      <c r="A1880" s="31"/>
      <c r="B1880" s="31"/>
      <c r="C1880" s="31"/>
      <c r="D1880" s="31"/>
      <c r="E1880" s="31"/>
      <c r="F1880" s="31"/>
      <c r="G1880" s="31"/>
      <c r="H1880" s="31"/>
      <c r="I1880" s="31"/>
      <c r="J1880" s="31"/>
      <c r="K1880" s="31"/>
    </row>
    <row r="1881" spans="1:11">
      <c r="A1881" s="31"/>
      <c r="B1881" s="31"/>
      <c r="C1881" s="31"/>
      <c r="D1881" s="31"/>
      <c r="E1881" s="31"/>
      <c r="F1881" s="31"/>
      <c r="G1881" s="31"/>
      <c r="H1881" s="31"/>
      <c r="I1881" s="31"/>
      <c r="J1881" s="31"/>
      <c r="K1881" s="31"/>
    </row>
    <row r="1882" spans="1:11">
      <c r="A1882" s="31"/>
      <c r="B1882" s="31"/>
      <c r="C1882" s="31"/>
      <c r="D1882" s="31"/>
      <c r="E1882" s="31"/>
      <c r="F1882" s="31"/>
      <c r="G1882" s="31"/>
      <c r="H1882" s="31"/>
      <c r="I1882" s="31"/>
      <c r="J1882" s="31"/>
      <c r="K1882" s="31"/>
    </row>
    <row r="1883" spans="1:11">
      <c r="A1883" s="31"/>
      <c r="B1883" s="31"/>
      <c r="C1883" s="31"/>
      <c r="D1883" s="31"/>
      <c r="E1883" s="31"/>
      <c r="F1883" s="31"/>
      <c r="G1883" s="31"/>
      <c r="H1883" s="31"/>
      <c r="I1883" s="31"/>
      <c r="J1883" s="31"/>
      <c r="K1883" s="31"/>
    </row>
    <row r="1884" spans="1:11">
      <c r="A1884" s="31"/>
      <c r="B1884" s="31"/>
      <c r="C1884" s="31"/>
      <c r="D1884" s="31"/>
      <c r="E1884" s="31"/>
      <c r="F1884" s="31"/>
      <c r="G1884" s="31"/>
      <c r="H1884" s="31"/>
      <c r="I1884" s="31"/>
      <c r="J1884" s="31"/>
      <c r="K1884" s="31"/>
    </row>
    <row r="1885" spans="1:11">
      <c r="A1885" s="31"/>
      <c r="B1885" s="31"/>
      <c r="C1885" s="31"/>
      <c r="D1885" s="31"/>
      <c r="E1885" s="31"/>
      <c r="F1885" s="31"/>
      <c r="G1885" s="31"/>
      <c r="H1885" s="31"/>
      <c r="I1885" s="31"/>
      <c r="J1885" s="31"/>
      <c r="K1885" s="31"/>
    </row>
    <row r="1886" spans="1:11">
      <c r="A1886" s="31"/>
      <c r="B1886" s="31"/>
      <c r="C1886" s="31"/>
      <c r="D1886" s="31"/>
      <c r="E1886" s="31"/>
      <c r="F1886" s="31"/>
      <c r="G1886" s="31"/>
      <c r="H1886" s="31"/>
      <c r="I1886" s="31"/>
      <c r="J1886" s="31"/>
      <c r="K1886" s="31"/>
    </row>
    <row r="1887" spans="1:11">
      <c r="A1887" s="31"/>
      <c r="B1887" s="31"/>
      <c r="C1887" s="31"/>
      <c r="D1887" s="31"/>
      <c r="E1887" s="31"/>
      <c r="F1887" s="31"/>
      <c r="G1887" s="31"/>
      <c r="H1887" s="31"/>
      <c r="I1887" s="31"/>
      <c r="J1887" s="31"/>
      <c r="K1887" s="31"/>
    </row>
    <row r="1888" spans="1:11">
      <c r="A1888" s="31"/>
      <c r="B1888" s="31"/>
      <c r="C1888" s="31"/>
      <c r="D1888" s="31"/>
      <c r="E1888" s="31"/>
      <c r="F1888" s="31"/>
      <c r="G1888" s="31"/>
      <c r="H1888" s="31"/>
      <c r="I1888" s="31"/>
      <c r="J1888" s="31"/>
      <c r="K1888" s="31"/>
    </row>
    <row r="1889" spans="1:11">
      <c r="A1889" s="31"/>
      <c r="B1889" s="31"/>
      <c r="C1889" s="31"/>
      <c r="D1889" s="31"/>
      <c r="E1889" s="31"/>
      <c r="F1889" s="31"/>
      <c r="G1889" s="31"/>
      <c r="H1889" s="31"/>
      <c r="I1889" s="31"/>
      <c r="J1889" s="31"/>
      <c r="K1889" s="31"/>
    </row>
    <row r="1890" spans="1:11">
      <c r="A1890" s="31"/>
      <c r="B1890" s="31"/>
      <c r="C1890" s="31"/>
      <c r="D1890" s="31"/>
      <c r="E1890" s="31"/>
      <c r="F1890" s="31"/>
      <c r="G1890" s="31"/>
      <c r="H1890" s="31"/>
      <c r="I1890" s="31"/>
      <c r="J1890" s="31"/>
      <c r="K1890" s="31"/>
    </row>
    <row r="1891" spans="1:11">
      <c r="A1891" s="31"/>
      <c r="B1891" s="31"/>
      <c r="C1891" s="31"/>
      <c r="D1891" s="31"/>
      <c r="E1891" s="31"/>
      <c r="F1891" s="31"/>
      <c r="G1891" s="31"/>
      <c r="H1891" s="31"/>
      <c r="I1891" s="31"/>
      <c r="J1891" s="31"/>
      <c r="K1891" s="31"/>
    </row>
    <row r="1892" spans="1:11">
      <c r="A1892" s="31"/>
      <c r="B1892" s="31"/>
      <c r="C1892" s="31"/>
      <c r="D1892" s="31"/>
      <c r="E1892" s="31"/>
      <c r="F1892" s="31"/>
      <c r="G1892" s="31"/>
      <c r="H1892" s="31"/>
      <c r="I1892" s="31"/>
      <c r="J1892" s="31"/>
      <c r="K1892" s="31"/>
    </row>
    <row r="1893" spans="1:11">
      <c r="A1893" s="31"/>
      <c r="B1893" s="31"/>
      <c r="C1893" s="31"/>
      <c r="D1893" s="31"/>
      <c r="E1893" s="31"/>
      <c r="F1893" s="31"/>
      <c r="G1893" s="31"/>
      <c r="H1893" s="31"/>
      <c r="I1893" s="31"/>
      <c r="J1893" s="31"/>
      <c r="K1893" s="31"/>
    </row>
    <row r="1894" spans="1:11">
      <c r="A1894" s="31"/>
      <c r="B1894" s="31"/>
      <c r="C1894" s="31"/>
      <c r="D1894" s="31"/>
      <c r="E1894" s="31"/>
      <c r="F1894" s="31"/>
      <c r="G1894" s="31"/>
      <c r="H1894" s="31"/>
      <c r="I1894" s="31"/>
      <c r="J1894" s="31"/>
      <c r="K1894" s="31"/>
    </row>
    <row r="1895" spans="1:11">
      <c r="A1895" s="31"/>
      <c r="B1895" s="31"/>
      <c r="C1895" s="31"/>
      <c r="D1895" s="31"/>
      <c r="E1895" s="31"/>
      <c r="F1895" s="31"/>
      <c r="G1895" s="31"/>
      <c r="H1895" s="31"/>
      <c r="I1895" s="31"/>
      <c r="J1895" s="31"/>
      <c r="K1895" s="31"/>
    </row>
    <row r="1896" spans="1:11">
      <c r="A1896" s="31"/>
      <c r="B1896" s="31"/>
      <c r="C1896" s="31"/>
      <c r="D1896" s="31"/>
      <c r="E1896" s="31"/>
      <c r="F1896" s="31"/>
      <c r="G1896" s="31"/>
      <c r="H1896" s="31"/>
      <c r="I1896" s="31"/>
      <c r="J1896" s="31"/>
      <c r="K1896" s="31"/>
    </row>
    <row r="1897" spans="1:11">
      <c r="A1897" s="31"/>
      <c r="B1897" s="31"/>
      <c r="C1897" s="31"/>
      <c r="D1897" s="31"/>
      <c r="E1897" s="31"/>
      <c r="F1897" s="31"/>
      <c r="G1897" s="31"/>
      <c r="H1897" s="31"/>
      <c r="I1897" s="31"/>
      <c r="J1897" s="31"/>
      <c r="K1897" s="31"/>
    </row>
    <row r="1898" spans="1:11">
      <c r="A1898" s="31"/>
      <c r="B1898" s="31"/>
      <c r="C1898" s="31"/>
      <c r="D1898" s="31"/>
      <c r="E1898" s="31"/>
      <c r="F1898" s="31"/>
      <c r="G1898" s="31"/>
      <c r="H1898" s="31"/>
      <c r="I1898" s="31"/>
      <c r="J1898" s="31"/>
      <c r="K1898" s="31"/>
    </row>
    <row r="1899" spans="1:11">
      <c r="A1899" s="31"/>
      <c r="B1899" s="31"/>
      <c r="C1899" s="31"/>
      <c r="D1899" s="31"/>
      <c r="E1899" s="31"/>
      <c r="F1899" s="31"/>
      <c r="G1899" s="31"/>
      <c r="H1899" s="31"/>
      <c r="I1899" s="31"/>
      <c r="J1899" s="31"/>
      <c r="K1899" s="31"/>
    </row>
    <row r="1900" spans="1:11">
      <c r="A1900" s="31"/>
      <c r="B1900" s="31"/>
      <c r="C1900" s="31"/>
      <c r="D1900" s="31"/>
      <c r="E1900" s="31"/>
      <c r="F1900" s="31"/>
      <c r="G1900" s="31"/>
      <c r="H1900" s="31"/>
      <c r="I1900" s="31"/>
      <c r="J1900" s="31"/>
      <c r="K1900" s="31"/>
    </row>
    <row r="1901" spans="1:11">
      <c r="A1901" s="31"/>
      <c r="B1901" s="31"/>
      <c r="C1901" s="31"/>
      <c r="D1901" s="31"/>
      <c r="E1901" s="31"/>
      <c r="F1901" s="31"/>
      <c r="G1901" s="31"/>
      <c r="H1901" s="31"/>
      <c r="I1901" s="31"/>
      <c r="J1901" s="31"/>
      <c r="K1901" s="31"/>
    </row>
    <row r="1902" spans="1:11">
      <c r="A1902" s="31"/>
      <c r="B1902" s="31"/>
      <c r="C1902" s="31"/>
      <c r="D1902" s="31"/>
      <c r="E1902" s="31"/>
      <c r="F1902" s="31"/>
      <c r="G1902" s="31"/>
      <c r="H1902" s="31"/>
      <c r="I1902" s="31"/>
      <c r="J1902" s="31"/>
      <c r="K1902" s="31"/>
    </row>
    <row r="1903" spans="1:11">
      <c r="A1903" s="31"/>
      <c r="B1903" s="31"/>
      <c r="C1903" s="31"/>
      <c r="D1903" s="31"/>
      <c r="E1903" s="31"/>
      <c r="F1903" s="31"/>
      <c r="G1903" s="31"/>
      <c r="H1903" s="31"/>
      <c r="I1903" s="31"/>
      <c r="J1903" s="31"/>
      <c r="K1903" s="31"/>
    </row>
    <row r="1904" spans="1:11">
      <c r="A1904" s="31"/>
      <c r="B1904" s="31"/>
      <c r="C1904" s="31"/>
      <c r="D1904" s="31"/>
      <c r="E1904" s="31"/>
      <c r="F1904" s="31"/>
      <c r="G1904" s="31"/>
      <c r="H1904" s="31"/>
      <c r="I1904" s="31"/>
      <c r="J1904" s="31"/>
      <c r="K1904" s="31"/>
    </row>
    <row r="1905" spans="1:11">
      <c r="A1905" s="31"/>
      <c r="B1905" s="31"/>
      <c r="C1905" s="31"/>
      <c r="D1905" s="31"/>
      <c r="E1905" s="31"/>
      <c r="F1905" s="31"/>
      <c r="G1905" s="31"/>
      <c r="H1905" s="31"/>
      <c r="I1905" s="31"/>
      <c r="J1905" s="31"/>
      <c r="K1905" s="31"/>
    </row>
    <row r="1906" spans="1:11">
      <c r="A1906" s="31"/>
      <c r="B1906" s="31"/>
      <c r="C1906" s="31"/>
      <c r="D1906" s="31"/>
      <c r="E1906" s="31"/>
      <c r="F1906" s="31"/>
      <c r="G1906" s="31"/>
      <c r="H1906" s="31"/>
      <c r="I1906" s="31"/>
      <c r="J1906" s="31"/>
      <c r="K1906" s="31"/>
    </row>
    <row r="1907" spans="1:11">
      <c r="A1907" s="31"/>
      <c r="B1907" s="31"/>
      <c r="C1907" s="31"/>
      <c r="D1907" s="31"/>
      <c r="E1907" s="31"/>
      <c r="F1907" s="31"/>
      <c r="G1907" s="31"/>
      <c r="H1907" s="31"/>
      <c r="I1907" s="31"/>
      <c r="J1907" s="31"/>
      <c r="K1907" s="31"/>
    </row>
    <row r="1908" spans="1:11">
      <c r="A1908" s="31"/>
      <c r="B1908" s="31"/>
      <c r="C1908" s="31"/>
      <c r="D1908" s="31"/>
      <c r="E1908" s="31"/>
      <c r="F1908" s="31"/>
      <c r="G1908" s="31"/>
      <c r="H1908" s="31"/>
      <c r="I1908" s="31"/>
      <c r="J1908" s="31"/>
      <c r="K1908" s="31"/>
    </row>
    <row r="1909" spans="1:11">
      <c r="A1909" s="31"/>
      <c r="B1909" s="31"/>
      <c r="C1909" s="31"/>
      <c r="D1909" s="31"/>
      <c r="E1909" s="31"/>
      <c r="F1909" s="31"/>
      <c r="G1909" s="31"/>
      <c r="H1909" s="31"/>
      <c r="I1909" s="31"/>
      <c r="J1909" s="31"/>
      <c r="K1909" s="31"/>
    </row>
    <row r="1910" spans="1:11">
      <c r="A1910" s="31"/>
      <c r="B1910" s="31"/>
      <c r="C1910" s="31"/>
      <c r="D1910" s="31"/>
      <c r="E1910" s="31"/>
      <c r="F1910" s="31"/>
      <c r="G1910" s="31"/>
      <c r="H1910" s="31"/>
      <c r="I1910" s="31"/>
      <c r="J1910" s="31"/>
      <c r="K1910" s="31"/>
    </row>
    <row r="1911" spans="1:11">
      <c r="A1911" s="31"/>
      <c r="B1911" s="31"/>
      <c r="C1911" s="31"/>
      <c r="D1911" s="31"/>
      <c r="E1911" s="31"/>
      <c r="F1911" s="31"/>
      <c r="G1911" s="31"/>
      <c r="H1911" s="31"/>
      <c r="I1911" s="31"/>
      <c r="J1911" s="31"/>
      <c r="K1911" s="31"/>
    </row>
    <row r="1912" spans="1:11">
      <c r="A1912" s="31"/>
      <c r="B1912" s="31"/>
      <c r="C1912" s="31"/>
      <c r="D1912" s="31"/>
      <c r="E1912" s="31"/>
      <c r="F1912" s="31"/>
      <c r="G1912" s="31"/>
      <c r="H1912" s="31"/>
      <c r="I1912" s="31"/>
      <c r="J1912" s="31"/>
      <c r="K1912" s="31"/>
    </row>
    <row r="1913" spans="1:11">
      <c r="A1913" s="31"/>
      <c r="B1913" s="31"/>
      <c r="C1913" s="31"/>
      <c r="D1913" s="31"/>
      <c r="E1913" s="31"/>
      <c r="F1913" s="31"/>
      <c r="G1913" s="31"/>
      <c r="H1913" s="31"/>
      <c r="I1913" s="31"/>
      <c r="J1913" s="31"/>
      <c r="K1913" s="31"/>
    </row>
    <row r="1914" spans="1:11">
      <c r="A1914" s="31"/>
      <c r="B1914" s="31"/>
      <c r="C1914" s="31"/>
      <c r="D1914" s="31"/>
      <c r="E1914" s="31"/>
      <c r="F1914" s="31"/>
      <c r="G1914" s="31"/>
      <c r="H1914" s="31"/>
      <c r="I1914" s="31"/>
      <c r="J1914" s="31"/>
      <c r="K1914" s="31"/>
    </row>
    <row r="1915" spans="1:11">
      <c r="A1915" s="31"/>
      <c r="B1915" s="31"/>
      <c r="C1915" s="31"/>
      <c r="D1915" s="31"/>
      <c r="E1915" s="31"/>
      <c r="F1915" s="31"/>
      <c r="G1915" s="31"/>
      <c r="H1915" s="31"/>
      <c r="I1915" s="31"/>
      <c r="J1915" s="31"/>
      <c r="K1915" s="31"/>
    </row>
    <row r="1916" spans="1:11">
      <c r="A1916" s="31"/>
      <c r="B1916" s="31"/>
      <c r="C1916" s="31"/>
      <c r="D1916" s="31"/>
      <c r="E1916" s="31"/>
      <c r="F1916" s="31"/>
      <c r="G1916" s="31"/>
      <c r="H1916" s="31"/>
      <c r="I1916" s="31"/>
      <c r="J1916" s="31"/>
      <c r="K1916" s="31"/>
    </row>
    <row r="1917" spans="1:11">
      <c r="A1917" s="31"/>
      <c r="B1917" s="31"/>
      <c r="C1917" s="31"/>
      <c r="D1917" s="31"/>
      <c r="E1917" s="31"/>
      <c r="F1917" s="31"/>
      <c r="G1917" s="31"/>
      <c r="H1917" s="31"/>
      <c r="I1917" s="31"/>
      <c r="J1917" s="31"/>
      <c r="K1917" s="31"/>
    </row>
    <row r="1918" spans="1:11">
      <c r="A1918" s="31"/>
      <c r="B1918" s="31"/>
      <c r="C1918" s="31"/>
      <c r="D1918" s="31"/>
      <c r="E1918" s="31"/>
      <c r="F1918" s="31"/>
      <c r="G1918" s="31"/>
      <c r="H1918" s="31"/>
      <c r="I1918" s="31"/>
      <c r="J1918" s="31"/>
      <c r="K1918" s="31"/>
    </row>
    <row r="1919" spans="1:11">
      <c r="A1919" s="31"/>
      <c r="B1919" s="31"/>
      <c r="C1919" s="31"/>
      <c r="D1919" s="31"/>
      <c r="E1919" s="31"/>
      <c r="F1919" s="31"/>
      <c r="G1919" s="31"/>
      <c r="H1919" s="31"/>
      <c r="I1919" s="31"/>
      <c r="J1919" s="31"/>
      <c r="K1919" s="31"/>
    </row>
    <row r="1920" spans="1:11">
      <c r="A1920" s="31"/>
      <c r="B1920" s="31"/>
      <c r="C1920" s="31"/>
      <c r="D1920" s="31"/>
      <c r="E1920" s="31"/>
      <c r="F1920" s="31"/>
      <c r="G1920" s="31"/>
      <c r="H1920" s="31"/>
      <c r="I1920" s="31"/>
      <c r="J1920" s="31"/>
      <c r="K1920" s="31"/>
    </row>
    <row r="1921" spans="1:11">
      <c r="A1921" s="31"/>
      <c r="B1921" s="31"/>
      <c r="C1921" s="31"/>
      <c r="D1921" s="31"/>
      <c r="E1921" s="31"/>
      <c r="F1921" s="31"/>
      <c r="G1921" s="31"/>
      <c r="H1921" s="31"/>
      <c r="I1921" s="31"/>
      <c r="J1921" s="31"/>
      <c r="K1921" s="31"/>
    </row>
    <row r="1922" spans="1:11">
      <c r="A1922" s="31"/>
      <c r="B1922" s="31"/>
      <c r="C1922" s="31"/>
      <c r="D1922" s="31"/>
      <c r="E1922" s="31"/>
      <c r="F1922" s="31"/>
      <c r="G1922" s="31"/>
      <c r="H1922" s="31"/>
      <c r="I1922" s="31"/>
      <c r="J1922" s="31"/>
      <c r="K1922" s="31"/>
    </row>
    <row r="1923" spans="1:11">
      <c r="A1923" s="31"/>
      <c r="B1923" s="31"/>
      <c r="C1923" s="31"/>
      <c r="D1923" s="31"/>
      <c r="E1923" s="31"/>
      <c r="F1923" s="31"/>
      <c r="G1923" s="31"/>
      <c r="H1923" s="31"/>
      <c r="I1923" s="31"/>
      <c r="J1923" s="31"/>
      <c r="K1923" s="31"/>
    </row>
    <row r="1924" spans="1:11">
      <c r="A1924" s="31"/>
      <c r="B1924" s="31"/>
      <c r="C1924" s="31"/>
      <c r="D1924" s="31"/>
      <c r="E1924" s="31"/>
      <c r="F1924" s="31"/>
      <c r="G1924" s="31"/>
      <c r="H1924" s="31"/>
      <c r="I1924" s="31"/>
      <c r="J1924" s="31"/>
      <c r="K1924" s="31"/>
    </row>
    <row r="1925" spans="1:11">
      <c r="A1925" s="31"/>
      <c r="B1925" s="31"/>
      <c r="C1925" s="31"/>
      <c r="D1925" s="31"/>
      <c r="E1925" s="31"/>
      <c r="F1925" s="31"/>
      <c r="G1925" s="31"/>
      <c r="H1925" s="31"/>
      <c r="I1925" s="31"/>
      <c r="J1925" s="31"/>
      <c r="K1925" s="31"/>
    </row>
    <row r="1926" spans="1:11">
      <c r="A1926" s="31"/>
      <c r="B1926" s="31"/>
      <c r="C1926" s="31"/>
      <c r="D1926" s="31"/>
      <c r="E1926" s="31"/>
      <c r="F1926" s="31"/>
      <c r="G1926" s="31"/>
      <c r="H1926" s="31"/>
      <c r="I1926" s="31"/>
      <c r="J1926" s="31"/>
      <c r="K1926" s="31"/>
    </row>
    <row r="1927" spans="1:11">
      <c r="A1927" s="31"/>
      <c r="B1927" s="31"/>
      <c r="C1927" s="31"/>
      <c r="D1927" s="31"/>
      <c r="E1927" s="31"/>
      <c r="F1927" s="31"/>
      <c r="G1927" s="31"/>
      <c r="H1927" s="31"/>
      <c r="I1927" s="31"/>
      <c r="J1927" s="31"/>
      <c r="K1927" s="31"/>
    </row>
    <row r="1928" spans="1:11">
      <c r="A1928" s="31"/>
      <c r="B1928" s="31"/>
      <c r="C1928" s="31"/>
      <c r="D1928" s="31"/>
      <c r="E1928" s="31"/>
      <c r="F1928" s="31"/>
      <c r="G1928" s="31"/>
      <c r="H1928" s="31"/>
      <c r="I1928" s="31"/>
      <c r="J1928" s="31"/>
      <c r="K1928" s="31"/>
    </row>
    <row r="1929" spans="1:11">
      <c r="A1929" s="31"/>
      <c r="B1929" s="31"/>
      <c r="C1929" s="31"/>
      <c r="D1929" s="31"/>
      <c r="E1929" s="31"/>
      <c r="F1929" s="31"/>
      <c r="G1929" s="31"/>
      <c r="H1929" s="31"/>
      <c r="I1929" s="31"/>
      <c r="J1929" s="31"/>
      <c r="K1929" s="31"/>
    </row>
    <row r="1930" spans="1:11">
      <c r="A1930" s="31"/>
      <c r="B1930" s="31"/>
      <c r="C1930" s="31"/>
      <c r="D1930" s="31"/>
      <c r="E1930" s="31"/>
      <c r="F1930" s="31"/>
      <c r="G1930" s="31"/>
      <c r="H1930" s="31"/>
      <c r="I1930" s="31"/>
      <c r="J1930" s="31"/>
      <c r="K1930" s="31"/>
    </row>
    <row r="1931" spans="1:11">
      <c r="A1931" s="31"/>
      <c r="B1931" s="31"/>
      <c r="C1931" s="31"/>
      <c r="D1931" s="31"/>
      <c r="E1931" s="31"/>
      <c r="F1931" s="31"/>
      <c r="G1931" s="31"/>
      <c r="H1931" s="31"/>
      <c r="I1931" s="31"/>
      <c r="J1931" s="31"/>
      <c r="K1931" s="31"/>
    </row>
    <row r="1932" spans="1:11">
      <c r="A1932" s="31"/>
      <c r="B1932" s="31"/>
      <c r="C1932" s="31"/>
      <c r="D1932" s="31"/>
      <c r="E1932" s="31"/>
      <c r="F1932" s="31"/>
      <c r="G1932" s="31"/>
      <c r="H1932" s="31"/>
      <c r="I1932" s="31"/>
      <c r="J1932" s="31"/>
      <c r="K1932" s="31"/>
    </row>
    <row r="1933" spans="1:11">
      <c r="A1933" s="31"/>
      <c r="B1933" s="31"/>
      <c r="C1933" s="31"/>
      <c r="D1933" s="31"/>
      <c r="E1933" s="31"/>
      <c r="F1933" s="31"/>
      <c r="G1933" s="31"/>
      <c r="H1933" s="31"/>
      <c r="I1933" s="31"/>
      <c r="J1933" s="31"/>
      <c r="K1933" s="31"/>
    </row>
    <row r="1934" spans="1:11">
      <c r="A1934" s="31"/>
      <c r="B1934" s="31"/>
      <c r="C1934" s="31"/>
      <c r="D1934" s="31"/>
      <c r="E1934" s="31"/>
      <c r="F1934" s="31"/>
      <c r="G1934" s="31"/>
      <c r="H1934" s="31"/>
      <c r="I1934" s="31"/>
      <c r="J1934" s="31"/>
      <c r="K1934" s="31"/>
    </row>
    <row r="1935" spans="1:11">
      <c r="A1935" s="31"/>
      <c r="B1935" s="31"/>
      <c r="C1935" s="31"/>
      <c r="D1935" s="31"/>
      <c r="E1935" s="31"/>
      <c r="F1935" s="31"/>
      <c r="G1935" s="31"/>
      <c r="H1935" s="31"/>
      <c r="I1935" s="31"/>
      <c r="J1935" s="31"/>
      <c r="K1935" s="31"/>
    </row>
    <row r="1936" spans="1:11">
      <c r="A1936" s="31"/>
      <c r="B1936" s="31"/>
      <c r="C1936" s="31"/>
      <c r="D1936" s="31"/>
      <c r="E1936" s="31"/>
      <c r="F1936" s="31"/>
      <c r="G1936" s="31"/>
      <c r="H1936" s="31"/>
      <c r="I1936" s="31"/>
      <c r="J1936" s="31"/>
      <c r="K1936" s="31"/>
    </row>
    <row r="1937" spans="1:11">
      <c r="A1937" s="31"/>
      <c r="B1937" s="31"/>
      <c r="C1937" s="31"/>
      <c r="D1937" s="31"/>
      <c r="E1937" s="31"/>
      <c r="F1937" s="31"/>
      <c r="G1937" s="31"/>
      <c r="H1937" s="31"/>
      <c r="I1937" s="31"/>
      <c r="J1937" s="31"/>
      <c r="K1937" s="31"/>
    </row>
    <row r="1938" spans="1:11">
      <c r="A1938" s="31"/>
      <c r="B1938" s="31"/>
      <c r="C1938" s="31"/>
      <c r="D1938" s="31"/>
      <c r="E1938" s="31"/>
      <c r="F1938" s="31"/>
      <c r="G1938" s="31"/>
      <c r="H1938" s="31"/>
      <c r="I1938" s="31"/>
      <c r="J1938" s="31"/>
      <c r="K1938" s="31"/>
    </row>
    <row r="1939" spans="1:11">
      <c r="A1939" s="31"/>
      <c r="B1939" s="31"/>
      <c r="C1939" s="31"/>
      <c r="D1939" s="31"/>
      <c r="E1939" s="31"/>
      <c r="F1939" s="31"/>
      <c r="G1939" s="31"/>
      <c r="H1939" s="31"/>
      <c r="I1939" s="31"/>
      <c r="J1939" s="31"/>
      <c r="K1939" s="31"/>
    </row>
    <row r="1940" spans="1:11">
      <c r="A1940" s="31"/>
      <c r="B1940" s="31"/>
      <c r="C1940" s="31"/>
      <c r="D1940" s="31"/>
      <c r="E1940" s="31"/>
      <c r="F1940" s="31"/>
      <c r="G1940" s="31"/>
      <c r="H1940" s="31"/>
      <c r="I1940" s="31"/>
      <c r="J1940" s="31"/>
      <c r="K1940" s="31"/>
    </row>
    <row r="1941" spans="1:11">
      <c r="A1941" s="31"/>
      <c r="B1941" s="31"/>
      <c r="C1941" s="31"/>
      <c r="D1941" s="31"/>
      <c r="E1941" s="31"/>
      <c r="F1941" s="31"/>
      <c r="G1941" s="31"/>
      <c r="H1941" s="31"/>
      <c r="I1941" s="31"/>
      <c r="J1941" s="31"/>
      <c r="K1941" s="31"/>
    </row>
    <row r="1942" spans="1:11">
      <c r="A1942" s="31"/>
      <c r="B1942" s="31"/>
      <c r="C1942" s="31"/>
      <c r="D1942" s="31"/>
      <c r="E1942" s="31"/>
      <c r="F1942" s="31"/>
      <c r="G1942" s="31"/>
      <c r="H1942" s="31"/>
      <c r="I1942" s="31"/>
      <c r="J1942" s="31"/>
      <c r="K1942" s="31"/>
    </row>
    <row r="1943" spans="1:11">
      <c r="A1943" s="31"/>
      <c r="B1943" s="31"/>
      <c r="C1943" s="31"/>
      <c r="D1943" s="31"/>
      <c r="E1943" s="31"/>
      <c r="F1943" s="31"/>
      <c r="G1943" s="31"/>
      <c r="H1943" s="31"/>
      <c r="I1943" s="31"/>
      <c r="J1943" s="31"/>
      <c r="K1943" s="31"/>
    </row>
    <row r="1944" spans="1:11">
      <c r="A1944" s="31"/>
      <c r="B1944" s="31"/>
      <c r="C1944" s="31"/>
      <c r="D1944" s="31"/>
      <c r="E1944" s="31"/>
      <c r="F1944" s="31"/>
      <c r="G1944" s="31"/>
      <c r="H1944" s="31"/>
      <c r="I1944" s="31"/>
      <c r="J1944" s="31"/>
      <c r="K1944" s="31"/>
    </row>
    <row r="1945" spans="1:11">
      <c r="A1945" s="31"/>
      <c r="B1945" s="31"/>
      <c r="C1945" s="31"/>
      <c r="D1945" s="31"/>
      <c r="E1945" s="31"/>
      <c r="F1945" s="31"/>
      <c r="G1945" s="31"/>
      <c r="H1945" s="31"/>
      <c r="I1945" s="31"/>
      <c r="J1945" s="31"/>
      <c r="K1945" s="31"/>
    </row>
    <row r="1946" spans="1:11">
      <c r="A1946" s="31"/>
      <c r="B1946" s="31"/>
      <c r="C1946" s="31"/>
      <c r="D1946" s="31"/>
      <c r="E1946" s="31"/>
      <c r="F1946" s="31"/>
      <c r="G1946" s="31"/>
      <c r="H1946" s="31"/>
      <c r="I1946" s="31"/>
      <c r="J1946" s="31"/>
      <c r="K1946" s="31"/>
    </row>
    <row r="1947" spans="1:11">
      <c r="A1947" s="31"/>
      <c r="B1947" s="31"/>
      <c r="C1947" s="31"/>
      <c r="D1947" s="31"/>
      <c r="E1947" s="31"/>
      <c r="F1947" s="31"/>
      <c r="G1947" s="31"/>
      <c r="H1947" s="31"/>
      <c r="I1947" s="31"/>
      <c r="J1947" s="31"/>
      <c r="K1947" s="31"/>
    </row>
    <row r="1948" spans="1:11">
      <c r="A1948" s="31"/>
      <c r="B1948" s="31"/>
      <c r="C1948" s="31"/>
      <c r="D1948" s="31"/>
      <c r="E1948" s="31"/>
      <c r="F1948" s="31"/>
      <c r="G1948" s="31"/>
      <c r="H1948" s="31"/>
      <c r="I1948" s="31"/>
      <c r="J1948" s="31"/>
      <c r="K1948" s="31"/>
    </row>
    <row r="1949" spans="1:11">
      <c r="A1949" s="31"/>
      <c r="B1949" s="31"/>
      <c r="C1949" s="31"/>
      <c r="D1949" s="31"/>
      <c r="E1949" s="31"/>
      <c r="F1949" s="31"/>
      <c r="G1949" s="31"/>
      <c r="H1949" s="31"/>
      <c r="I1949" s="31"/>
      <c r="J1949" s="31"/>
      <c r="K1949" s="31"/>
    </row>
    <row r="1950" spans="1:11">
      <c r="A1950" s="31"/>
      <c r="B1950" s="31"/>
      <c r="C1950" s="31"/>
      <c r="D1950" s="31"/>
      <c r="E1950" s="31"/>
      <c r="F1950" s="31"/>
      <c r="G1950" s="31"/>
      <c r="H1950" s="31"/>
      <c r="I1950" s="31"/>
      <c r="J1950" s="31"/>
      <c r="K1950" s="31"/>
    </row>
    <row r="1951" spans="1:11">
      <c r="A1951" s="31"/>
      <c r="B1951" s="31"/>
      <c r="C1951" s="31"/>
      <c r="D1951" s="31"/>
      <c r="E1951" s="31"/>
      <c r="F1951" s="31"/>
      <c r="G1951" s="31"/>
      <c r="H1951" s="31"/>
      <c r="I1951" s="31"/>
      <c r="J1951" s="31"/>
      <c r="K1951" s="31"/>
    </row>
    <row r="1952" spans="1:11">
      <c r="A1952" s="31"/>
      <c r="B1952" s="31"/>
      <c r="C1952" s="31"/>
      <c r="D1952" s="31"/>
      <c r="E1952" s="31"/>
      <c r="F1952" s="31"/>
      <c r="G1952" s="31"/>
      <c r="H1952" s="31"/>
      <c r="I1952" s="31"/>
      <c r="J1952" s="31"/>
      <c r="K1952" s="31"/>
    </row>
    <row r="1953" spans="1:11">
      <c r="A1953" s="31"/>
      <c r="B1953" s="31"/>
      <c r="C1953" s="31"/>
      <c r="D1953" s="31"/>
      <c r="E1953" s="31"/>
      <c r="F1953" s="31"/>
      <c r="G1953" s="31"/>
      <c r="H1953" s="31"/>
      <c r="I1953" s="31"/>
      <c r="J1953" s="31"/>
      <c r="K1953" s="31"/>
    </row>
    <row r="1954" spans="1:11">
      <c r="A1954" s="31"/>
      <c r="B1954" s="31"/>
      <c r="C1954" s="31"/>
      <c r="D1954" s="31"/>
      <c r="E1954" s="31"/>
      <c r="F1954" s="31"/>
      <c r="G1954" s="31"/>
      <c r="H1954" s="31"/>
      <c r="I1954" s="31"/>
      <c r="J1954" s="31"/>
      <c r="K1954" s="31"/>
    </row>
    <row r="1955" spans="1:11">
      <c r="A1955" s="31"/>
      <c r="B1955" s="31"/>
      <c r="C1955" s="31"/>
      <c r="D1955" s="31"/>
      <c r="E1955" s="31"/>
      <c r="F1955" s="31"/>
      <c r="G1955" s="31"/>
      <c r="H1955" s="31"/>
      <c r="I1955" s="31"/>
      <c r="J1955" s="31"/>
      <c r="K1955" s="31"/>
    </row>
    <row r="1956" spans="1:11">
      <c r="A1956" s="31"/>
      <c r="B1956" s="31"/>
      <c r="C1956" s="31"/>
      <c r="D1956" s="31"/>
      <c r="E1956" s="31"/>
      <c r="F1956" s="31"/>
      <c r="G1956" s="31"/>
      <c r="H1956" s="31"/>
      <c r="I1956" s="31"/>
      <c r="J1956" s="31"/>
      <c r="K1956" s="31"/>
    </row>
    <row r="1957" spans="1:11">
      <c r="A1957" s="31"/>
      <c r="B1957" s="31"/>
      <c r="C1957" s="31"/>
      <c r="D1957" s="31"/>
      <c r="E1957" s="31"/>
      <c r="F1957" s="31"/>
      <c r="G1957" s="31"/>
      <c r="H1957" s="31"/>
      <c r="I1957" s="31"/>
      <c r="J1957" s="31"/>
      <c r="K1957" s="31"/>
    </row>
    <row r="1958" spans="1:11">
      <c r="A1958" s="31"/>
      <c r="B1958" s="31"/>
      <c r="C1958" s="31"/>
      <c r="D1958" s="31"/>
      <c r="E1958" s="31"/>
      <c r="F1958" s="31"/>
      <c r="G1958" s="31"/>
      <c r="H1958" s="31"/>
      <c r="I1958" s="31"/>
      <c r="J1958" s="31"/>
      <c r="K1958" s="31"/>
    </row>
    <row r="1959" spans="1:11">
      <c r="A1959" s="31"/>
      <c r="B1959" s="31"/>
      <c r="C1959" s="31"/>
      <c r="D1959" s="31"/>
      <c r="E1959" s="31"/>
      <c r="F1959" s="31"/>
      <c r="G1959" s="31"/>
      <c r="H1959" s="31"/>
      <c r="I1959" s="31"/>
      <c r="J1959" s="31"/>
      <c r="K1959" s="31"/>
    </row>
    <row r="1960" spans="1:11">
      <c r="A1960" s="31"/>
      <c r="B1960" s="31"/>
      <c r="C1960" s="31"/>
      <c r="D1960" s="31"/>
      <c r="E1960" s="31"/>
      <c r="F1960" s="31"/>
      <c r="G1960" s="31"/>
      <c r="H1960" s="31"/>
      <c r="I1960" s="31"/>
      <c r="J1960" s="31"/>
      <c r="K1960" s="31"/>
    </row>
    <row r="1961" spans="1:11">
      <c r="A1961" s="31"/>
      <c r="B1961" s="31"/>
      <c r="C1961" s="31"/>
      <c r="D1961" s="31"/>
      <c r="E1961" s="31"/>
      <c r="F1961" s="31"/>
      <c r="G1961" s="31"/>
      <c r="H1961" s="31"/>
      <c r="I1961" s="31"/>
      <c r="J1961" s="31"/>
      <c r="K1961" s="31"/>
    </row>
    <row r="1962" spans="1:11">
      <c r="A1962" s="31"/>
      <c r="B1962" s="31"/>
      <c r="C1962" s="31"/>
      <c r="D1962" s="31"/>
      <c r="E1962" s="31"/>
      <c r="F1962" s="31"/>
      <c r="G1962" s="31"/>
      <c r="H1962" s="31"/>
      <c r="I1962" s="31"/>
      <c r="J1962" s="31"/>
      <c r="K1962" s="31"/>
    </row>
    <row r="1963" spans="1:11">
      <c r="A1963" s="31"/>
      <c r="B1963" s="31"/>
      <c r="C1963" s="31"/>
      <c r="D1963" s="31"/>
      <c r="E1963" s="31"/>
      <c r="F1963" s="31"/>
      <c r="G1963" s="31"/>
      <c r="H1963" s="31"/>
      <c r="I1963" s="31"/>
      <c r="J1963" s="31"/>
      <c r="K1963" s="31"/>
    </row>
    <row r="1964" spans="1:11">
      <c r="A1964" s="31"/>
      <c r="B1964" s="31"/>
      <c r="C1964" s="31"/>
      <c r="D1964" s="31"/>
      <c r="E1964" s="31"/>
      <c r="F1964" s="31"/>
      <c r="G1964" s="31"/>
      <c r="H1964" s="31"/>
      <c r="I1964" s="31"/>
      <c r="J1964" s="31"/>
      <c r="K1964" s="31"/>
    </row>
    <row r="1965" spans="1:11">
      <c r="A1965" s="31"/>
      <c r="B1965" s="31"/>
      <c r="C1965" s="31"/>
      <c r="D1965" s="31"/>
      <c r="E1965" s="31"/>
      <c r="F1965" s="31"/>
      <c r="G1965" s="31"/>
      <c r="H1965" s="31"/>
      <c r="I1965" s="31"/>
      <c r="J1965" s="31"/>
      <c r="K1965" s="31"/>
    </row>
    <row r="1966" spans="1:11">
      <c r="A1966" s="31"/>
      <c r="B1966" s="31"/>
      <c r="C1966" s="31"/>
      <c r="D1966" s="31"/>
      <c r="E1966" s="31"/>
      <c r="F1966" s="31"/>
      <c r="G1966" s="31"/>
      <c r="H1966" s="31"/>
      <c r="I1966" s="31"/>
      <c r="J1966" s="31"/>
      <c r="K1966" s="31"/>
    </row>
    <row r="1967" spans="1:11">
      <c r="A1967" s="31"/>
      <c r="B1967" s="31"/>
      <c r="C1967" s="31"/>
      <c r="D1967" s="31"/>
      <c r="E1967" s="31"/>
      <c r="F1967" s="31"/>
      <c r="G1967" s="31"/>
      <c r="H1967" s="31"/>
      <c r="I1967" s="31"/>
      <c r="J1967" s="31"/>
      <c r="K1967" s="31"/>
    </row>
    <row r="1968" spans="1:11">
      <c r="A1968" s="31"/>
      <c r="B1968" s="31"/>
      <c r="C1968" s="31"/>
      <c r="D1968" s="31"/>
      <c r="E1968" s="31"/>
      <c r="F1968" s="31"/>
      <c r="G1968" s="31"/>
      <c r="H1968" s="31"/>
      <c r="I1968" s="31"/>
      <c r="J1968" s="31"/>
      <c r="K1968" s="31"/>
    </row>
    <row r="1969" spans="1:11">
      <c r="A1969" s="31"/>
      <c r="B1969" s="31"/>
      <c r="C1969" s="31"/>
      <c r="D1969" s="31"/>
      <c r="E1969" s="31"/>
      <c r="F1969" s="31"/>
      <c r="G1969" s="31"/>
      <c r="H1969" s="31"/>
      <c r="I1969" s="31"/>
      <c r="J1969" s="31"/>
      <c r="K1969" s="31"/>
    </row>
    <row r="1970" spans="1:11">
      <c r="A1970" s="31"/>
      <c r="B1970" s="31"/>
      <c r="C1970" s="31"/>
      <c r="D1970" s="31"/>
      <c r="E1970" s="31"/>
      <c r="F1970" s="31"/>
      <c r="G1970" s="31"/>
      <c r="H1970" s="31"/>
      <c r="I1970" s="31"/>
      <c r="J1970" s="31"/>
      <c r="K1970" s="31"/>
    </row>
    <row r="1971" spans="1:11">
      <c r="A1971" s="31"/>
      <c r="B1971" s="31"/>
      <c r="C1971" s="31"/>
      <c r="D1971" s="31"/>
      <c r="E1971" s="31"/>
      <c r="F1971" s="31"/>
      <c r="G1971" s="31"/>
      <c r="H1971" s="31"/>
      <c r="I1971" s="31"/>
      <c r="J1971" s="31"/>
      <c r="K1971" s="31"/>
    </row>
    <row r="1972" spans="1:11">
      <c r="A1972" s="31"/>
      <c r="B1972" s="31"/>
      <c r="C1972" s="31"/>
      <c r="D1972" s="31"/>
      <c r="E1972" s="31"/>
      <c r="F1972" s="31"/>
      <c r="G1972" s="31"/>
      <c r="H1972" s="31"/>
      <c r="I1972" s="31"/>
      <c r="J1972" s="31"/>
      <c r="K1972" s="31"/>
    </row>
    <row r="1973" spans="1:11">
      <c r="A1973" s="31"/>
      <c r="B1973" s="31"/>
      <c r="C1973" s="31"/>
      <c r="D1973" s="31"/>
      <c r="E1973" s="31"/>
      <c r="F1973" s="31"/>
      <c r="G1973" s="31"/>
      <c r="H1973" s="31"/>
      <c r="I1973" s="31"/>
      <c r="J1973" s="31"/>
      <c r="K1973" s="31"/>
    </row>
    <row r="1974" spans="1:11">
      <c r="A1974" s="31"/>
      <c r="B1974" s="31"/>
      <c r="C1974" s="31"/>
      <c r="D1974" s="31"/>
      <c r="E1974" s="31"/>
      <c r="F1974" s="31"/>
      <c r="G1974" s="31"/>
      <c r="H1974" s="31"/>
      <c r="I1974" s="31"/>
      <c r="J1974" s="31"/>
      <c r="K1974" s="31"/>
    </row>
    <row r="1975" spans="1:11">
      <c r="A1975" s="31"/>
      <c r="B1975" s="31"/>
      <c r="C1975" s="31"/>
      <c r="D1975" s="31"/>
      <c r="E1975" s="31"/>
      <c r="F1975" s="31"/>
      <c r="G1975" s="31"/>
      <c r="H1975" s="31"/>
      <c r="I1975" s="31"/>
      <c r="J1975" s="31"/>
      <c r="K1975" s="31"/>
    </row>
    <row r="1976" spans="1:11">
      <c r="A1976" s="31"/>
      <c r="B1976" s="31"/>
      <c r="C1976" s="31"/>
      <c r="D1976" s="31"/>
      <c r="E1976" s="31"/>
      <c r="F1976" s="31"/>
      <c r="G1976" s="31"/>
      <c r="H1976" s="31"/>
      <c r="I1976" s="31"/>
      <c r="J1976" s="31"/>
      <c r="K1976" s="31"/>
    </row>
    <row r="1977" spans="1:11">
      <c r="A1977" s="31"/>
      <c r="B1977" s="31"/>
      <c r="C1977" s="31"/>
      <c r="D1977" s="31"/>
      <c r="E1977" s="31"/>
      <c r="F1977" s="31"/>
      <c r="G1977" s="31"/>
      <c r="H1977" s="31"/>
      <c r="I1977" s="31"/>
      <c r="J1977" s="31"/>
      <c r="K1977" s="31"/>
    </row>
    <row r="1978" spans="1:11">
      <c r="A1978" s="31"/>
      <c r="B1978" s="31"/>
      <c r="C1978" s="31"/>
      <c r="D1978" s="31"/>
      <c r="E1978" s="31"/>
      <c r="F1978" s="31"/>
      <c r="G1978" s="31"/>
      <c r="H1978" s="31"/>
      <c r="I1978" s="31"/>
      <c r="J1978" s="31"/>
      <c r="K1978" s="31"/>
    </row>
    <row r="1979" spans="1:11">
      <c r="A1979" s="31"/>
      <c r="B1979" s="31"/>
      <c r="C1979" s="31"/>
      <c r="D1979" s="31"/>
      <c r="E1979" s="31"/>
      <c r="F1979" s="31"/>
      <c r="G1979" s="31"/>
      <c r="H1979" s="31"/>
      <c r="I1979" s="31"/>
      <c r="J1979" s="31"/>
      <c r="K1979" s="31"/>
    </row>
    <row r="1980" spans="1:11">
      <c r="A1980" s="31"/>
      <c r="B1980" s="31"/>
      <c r="C1980" s="31"/>
      <c r="D1980" s="31"/>
      <c r="E1980" s="31"/>
      <c r="F1980" s="31"/>
      <c r="G1980" s="31"/>
      <c r="H1980" s="31"/>
      <c r="I1980" s="31"/>
      <c r="J1980" s="31"/>
      <c r="K1980" s="31"/>
    </row>
    <row r="1981" spans="1:11">
      <c r="A1981" s="31"/>
      <c r="B1981" s="31"/>
      <c r="C1981" s="31"/>
      <c r="D1981" s="31"/>
      <c r="E1981" s="31"/>
      <c r="F1981" s="31"/>
      <c r="G1981" s="31"/>
      <c r="H1981" s="31"/>
      <c r="I1981" s="31"/>
      <c r="J1981" s="31"/>
      <c r="K1981" s="31"/>
    </row>
    <row r="1982" spans="1:11">
      <c r="A1982" s="31"/>
      <c r="B1982" s="31"/>
      <c r="C1982" s="31"/>
      <c r="D1982" s="31"/>
      <c r="E1982" s="31"/>
      <c r="F1982" s="31"/>
      <c r="G1982" s="31"/>
      <c r="H1982" s="31"/>
      <c r="I1982" s="31"/>
      <c r="J1982" s="31"/>
      <c r="K1982" s="31"/>
    </row>
    <row r="1983" spans="1:11">
      <c r="A1983" s="31"/>
      <c r="B1983" s="31"/>
      <c r="C1983" s="31"/>
      <c r="D1983" s="31"/>
      <c r="E1983" s="31"/>
      <c r="F1983" s="31"/>
      <c r="G1983" s="31"/>
      <c r="H1983" s="31"/>
      <c r="I1983" s="31"/>
      <c r="J1983" s="31"/>
      <c r="K1983" s="31"/>
    </row>
    <row r="1984" spans="1:11">
      <c r="A1984" s="31"/>
      <c r="B1984" s="31"/>
      <c r="C1984" s="31"/>
      <c r="D1984" s="31"/>
      <c r="E1984" s="31"/>
      <c r="F1984" s="31"/>
      <c r="G1984" s="31"/>
      <c r="H1984" s="31"/>
      <c r="I1984" s="31"/>
      <c r="J1984" s="31"/>
      <c r="K1984" s="31"/>
    </row>
    <row r="1985" spans="1:11">
      <c r="A1985" s="31"/>
      <c r="B1985" s="31"/>
      <c r="C1985" s="31"/>
      <c r="D1985" s="31"/>
      <c r="E1985" s="31"/>
      <c r="F1985" s="31"/>
      <c r="G1985" s="31"/>
      <c r="H1985" s="31"/>
      <c r="I1985" s="31"/>
      <c r="J1985" s="31"/>
      <c r="K1985" s="31"/>
    </row>
    <row r="1986" spans="1:11">
      <c r="A1986" s="31"/>
      <c r="B1986" s="31"/>
      <c r="C1986" s="31"/>
      <c r="D1986" s="31"/>
      <c r="E1986" s="31"/>
      <c r="F1986" s="31"/>
      <c r="G1986" s="31"/>
      <c r="H1986" s="31"/>
      <c r="I1986" s="31"/>
      <c r="J1986" s="31"/>
      <c r="K1986" s="31"/>
    </row>
    <row r="1987" spans="1:11">
      <c r="A1987" s="31"/>
      <c r="B1987" s="31"/>
      <c r="C1987" s="31"/>
      <c r="D1987" s="31"/>
      <c r="E1987" s="31"/>
      <c r="F1987" s="31"/>
      <c r="G1987" s="31"/>
      <c r="H1987" s="31"/>
      <c r="I1987" s="31"/>
      <c r="J1987" s="31"/>
      <c r="K1987" s="31"/>
    </row>
    <row r="1988" spans="1:11">
      <c r="A1988" s="31"/>
      <c r="B1988" s="31"/>
      <c r="C1988" s="31"/>
      <c r="D1988" s="31"/>
      <c r="E1988" s="31"/>
      <c r="F1988" s="31"/>
      <c r="G1988" s="31"/>
      <c r="H1988" s="31"/>
      <c r="I1988" s="31"/>
      <c r="J1988" s="31"/>
      <c r="K1988" s="31"/>
    </row>
    <row r="1989" spans="1:11">
      <c r="A1989" s="31"/>
      <c r="B1989" s="31"/>
      <c r="C1989" s="31"/>
      <c r="D1989" s="31"/>
      <c r="E1989" s="31"/>
      <c r="F1989" s="31"/>
      <c r="G1989" s="31"/>
      <c r="H1989" s="31"/>
      <c r="I1989" s="31"/>
      <c r="J1989" s="31"/>
      <c r="K1989" s="31"/>
    </row>
    <row r="1990" spans="1:11">
      <c r="A1990" s="31"/>
      <c r="B1990" s="31"/>
      <c r="C1990" s="31"/>
      <c r="D1990" s="31"/>
      <c r="E1990" s="31"/>
      <c r="F1990" s="31"/>
      <c r="G1990" s="31"/>
      <c r="H1990" s="31"/>
      <c r="I1990" s="31"/>
      <c r="J1990" s="31"/>
      <c r="K1990" s="31"/>
    </row>
    <row r="1991" spans="1:11">
      <c r="A1991" s="31"/>
      <c r="B1991" s="31"/>
      <c r="C1991" s="31"/>
      <c r="D1991" s="31"/>
      <c r="E1991" s="31"/>
      <c r="F1991" s="31"/>
      <c r="G1991" s="31"/>
      <c r="H1991" s="31"/>
      <c r="I1991" s="31"/>
      <c r="J1991" s="31"/>
      <c r="K1991" s="31"/>
    </row>
    <row r="1992" spans="1:11">
      <c r="A1992" s="31"/>
      <c r="B1992" s="31"/>
      <c r="C1992" s="31"/>
      <c r="D1992" s="31"/>
      <c r="E1992" s="31"/>
      <c r="F1992" s="31"/>
      <c r="G1992" s="31"/>
      <c r="H1992" s="31"/>
      <c r="I1992" s="31"/>
      <c r="J1992" s="31"/>
      <c r="K1992" s="31"/>
    </row>
    <row r="1993" spans="1:11">
      <c r="A1993" s="31"/>
      <c r="B1993" s="31"/>
      <c r="C1993" s="31"/>
      <c r="D1993" s="31"/>
      <c r="E1993" s="31"/>
      <c r="F1993" s="31"/>
      <c r="G1993" s="31"/>
      <c r="H1993" s="31"/>
      <c r="I1993" s="31"/>
      <c r="J1993" s="31"/>
      <c r="K1993" s="31"/>
    </row>
    <row r="1994" spans="1:11">
      <c r="A1994" s="31"/>
      <c r="B1994" s="31"/>
      <c r="C1994" s="31"/>
      <c r="D1994" s="31"/>
      <c r="E1994" s="31"/>
      <c r="F1994" s="31"/>
      <c r="G1994" s="31"/>
      <c r="H1994" s="31"/>
      <c r="I1994" s="31"/>
      <c r="J1994" s="31"/>
      <c r="K1994" s="31"/>
    </row>
    <row r="1995" spans="1:11">
      <c r="A1995" s="31"/>
      <c r="B1995" s="31"/>
      <c r="C1995" s="31"/>
      <c r="D1995" s="31"/>
      <c r="E1995" s="31"/>
      <c r="F1995" s="31"/>
      <c r="G1995" s="31"/>
      <c r="H1995" s="31"/>
      <c r="I1995" s="31"/>
      <c r="J1995" s="31"/>
      <c r="K1995" s="31"/>
    </row>
    <row r="1996" spans="1:11">
      <c r="A1996" s="31"/>
      <c r="B1996" s="31"/>
      <c r="C1996" s="31"/>
      <c r="D1996" s="31"/>
      <c r="E1996" s="31"/>
      <c r="F1996" s="31"/>
      <c r="G1996" s="31"/>
      <c r="H1996" s="31"/>
      <c r="I1996" s="31"/>
      <c r="J1996" s="31"/>
      <c r="K1996" s="31"/>
    </row>
    <row r="1997" spans="1:11">
      <c r="A1997" s="31"/>
      <c r="B1997" s="31"/>
      <c r="C1997" s="31"/>
      <c r="D1997" s="31"/>
      <c r="E1997" s="31"/>
      <c r="F1997" s="31"/>
      <c r="G1997" s="31"/>
      <c r="H1997" s="31"/>
      <c r="I1997" s="31"/>
      <c r="J1997" s="31"/>
      <c r="K1997" s="31"/>
    </row>
    <row r="1998" spans="1:11">
      <c r="A1998" s="31"/>
      <c r="B1998" s="31"/>
      <c r="C1998" s="31"/>
      <c r="D1998" s="31"/>
      <c r="E1998" s="31"/>
      <c r="F1998" s="31"/>
      <c r="G1998" s="31"/>
      <c r="H1998" s="31"/>
      <c r="I1998" s="31"/>
      <c r="J1998" s="31"/>
      <c r="K1998" s="31"/>
    </row>
    <row r="1999" spans="1:11">
      <c r="A1999" s="31"/>
      <c r="B1999" s="31"/>
      <c r="C1999" s="31"/>
      <c r="D1999" s="31"/>
      <c r="E1999" s="31"/>
      <c r="F1999" s="31"/>
      <c r="G1999" s="31"/>
      <c r="H1999" s="31"/>
      <c r="I1999" s="31"/>
      <c r="J1999" s="31"/>
      <c r="K1999" s="31"/>
    </row>
    <row r="2000" spans="1:11">
      <c r="A2000" s="31"/>
      <c r="B2000" s="31"/>
      <c r="C2000" s="31"/>
      <c r="D2000" s="31"/>
      <c r="E2000" s="31"/>
      <c r="F2000" s="31"/>
      <c r="G2000" s="31"/>
      <c r="H2000" s="31"/>
      <c r="I2000" s="31"/>
      <c r="J2000" s="31"/>
      <c r="K2000" s="31"/>
    </row>
    <row r="2001" spans="1:11">
      <c r="A2001" s="31"/>
      <c r="B2001" s="31"/>
      <c r="C2001" s="31"/>
      <c r="D2001" s="31"/>
      <c r="E2001" s="31"/>
      <c r="F2001" s="31"/>
      <c r="G2001" s="31"/>
      <c r="H2001" s="31"/>
      <c r="I2001" s="31"/>
      <c r="J2001" s="31"/>
      <c r="K2001" s="31"/>
    </row>
    <row r="2002" spans="1:11">
      <c r="A2002" s="31"/>
      <c r="B2002" s="31"/>
      <c r="C2002" s="31"/>
      <c r="D2002" s="31"/>
      <c r="E2002" s="31"/>
      <c r="F2002" s="31"/>
      <c r="G2002" s="31"/>
      <c r="H2002" s="31"/>
      <c r="I2002" s="31"/>
      <c r="J2002" s="31"/>
      <c r="K2002" s="31"/>
    </row>
    <row r="2003" spans="1:11">
      <c r="A2003" s="31"/>
      <c r="B2003" s="31"/>
      <c r="C2003" s="31"/>
      <c r="D2003" s="31"/>
      <c r="E2003" s="31"/>
      <c r="F2003" s="31"/>
      <c r="G2003" s="31"/>
      <c r="H2003" s="31"/>
      <c r="I2003" s="31"/>
      <c r="J2003" s="31"/>
      <c r="K2003" s="31"/>
    </row>
    <row r="2004" spans="1:11">
      <c r="A2004" s="31"/>
      <c r="B2004" s="31"/>
      <c r="C2004" s="31"/>
      <c r="D2004" s="31"/>
      <c r="E2004" s="31"/>
      <c r="F2004" s="31"/>
      <c r="G2004" s="31"/>
      <c r="H2004" s="31"/>
      <c r="I2004" s="31"/>
      <c r="J2004" s="31"/>
      <c r="K2004" s="31"/>
    </row>
    <row r="2005" spans="1:11">
      <c r="A2005" s="31"/>
      <c r="B2005" s="31"/>
      <c r="C2005" s="31"/>
      <c r="D2005" s="31"/>
      <c r="E2005" s="31"/>
      <c r="F2005" s="31"/>
      <c r="G2005" s="31"/>
      <c r="H2005" s="31"/>
      <c r="I2005" s="31"/>
      <c r="J2005" s="31"/>
      <c r="K2005" s="31"/>
    </row>
    <row r="2006" spans="1:11">
      <c r="A2006" s="31"/>
      <c r="B2006" s="31"/>
      <c r="C2006" s="31"/>
      <c r="D2006" s="31"/>
      <c r="E2006" s="31"/>
      <c r="F2006" s="31"/>
      <c r="G2006" s="31"/>
      <c r="H2006" s="31"/>
      <c r="I2006" s="31"/>
      <c r="J2006" s="31"/>
      <c r="K2006" s="31"/>
    </row>
    <row r="2007" spans="1:11">
      <c r="A2007" s="31"/>
      <c r="B2007" s="31"/>
      <c r="C2007" s="31"/>
      <c r="D2007" s="31"/>
      <c r="E2007" s="31"/>
      <c r="F2007" s="31"/>
      <c r="G2007" s="31"/>
      <c r="H2007" s="31"/>
      <c r="I2007" s="31"/>
      <c r="J2007" s="31"/>
      <c r="K2007" s="31"/>
    </row>
    <row r="2008" spans="1:11">
      <c r="A2008" s="31"/>
      <c r="B2008" s="31"/>
      <c r="C2008" s="31"/>
      <c r="D2008" s="31"/>
      <c r="E2008" s="31"/>
      <c r="F2008" s="31"/>
      <c r="G2008" s="31"/>
      <c r="H2008" s="31"/>
      <c r="I2008" s="31"/>
      <c r="J2008" s="31"/>
      <c r="K2008" s="31"/>
    </row>
    <row r="2009" spans="1:11">
      <c r="A2009" s="31"/>
      <c r="B2009" s="31"/>
      <c r="C2009" s="31"/>
      <c r="D2009" s="31"/>
      <c r="E2009" s="31"/>
      <c r="F2009" s="31"/>
      <c r="G2009" s="31"/>
      <c r="H2009" s="31"/>
      <c r="I2009" s="31"/>
      <c r="J2009" s="31"/>
      <c r="K2009" s="31"/>
    </row>
    <row r="2010" spans="1:11">
      <c r="A2010" s="31"/>
      <c r="B2010" s="31"/>
      <c r="C2010" s="31"/>
      <c r="D2010" s="31"/>
      <c r="E2010" s="31"/>
      <c r="F2010" s="31"/>
      <c r="G2010" s="31"/>
      <c r="H2010" s="31"/>
      <c r="I2010" s="31"/>
      <c r="J2010" s="31"/>
      <c r="K2010" s="31"/>
    </row>
    <row r="2011" spans="1:11">
      <c r="A2011" s="31"/>
      <c r="B2011" s="31"/>
      <c r="C2011" s="31"/>
      <c r="D2011" s="31"/>
      <c r="E2011" s="31"/>
      <c r="F2011" s="31"/>
      <c r="G2011" s="31"/>
      <c r="H2011" s="31"/>
      <c r="I2011" s="31"/>
      <c r="J2011" s="31"/>
      <c r="K2011" s="31"/>
    </row>
    <row r="2012" spans="1:11">
      <c r="A2012" s="31"/>
      <c r="B2012" s="31"/>
      <c r="C2012" s="31"/>
      <c r="D2012" s="31"/>
      <c r="E2012" s="31"/>
      <c r="F2012" s="31"/>
      <c r="G2012" s="31"/>
      <c r="H2012" s="31"/>
      <c r="I2012" s="31"/>
      <c r="J2012" s="31"/>
      <c r="K2012" s="31"/>
    </row>
    <row r="2013" spans="1:11">
      <c r="A2013" s="31"/>
      <c r="B2013" s="31"/>
      <c r="C2013" s="31"/>
      <c r="D2013" s="31"/>
      <c r="E2013" s="31"/>
      <c r="F2013" s="31"/>
      <c r="G2013" s="31"/>
      <c r="H2013" s="31"/>
      <c r="I2013" s="31"/>
      <c r="J2013" s="31"/>
      <c r="K2013" s="31"/>
    </row>
    <row r="2014" spans="1:11">
      <c r="A2014" s="31"/>
      <c r="B2014" s="31"/>
      <c r="C2014" s="31"/>
      <c r="D2014" s="31"/>
      <c r="E2014" s="31"/>
      <c r="F2014" s="31"/>
      <c r="G2014" s="31"/>
      <c r="H2014" s="31"/>
      <c r="I2014" s="31"/>
      <c r="J2014" s="31"/>
      <c r="K2014" s="31"/>
    </row>
    <row r="2015" spans="1:11">
      <c r="A2015" s="31"/>
      <c r="B2015" s="31"/>
      <c r="C2015" s="31"/>
      <c r="D2015" s="31"/>
      <c r="E2015" s="31"/>
      <c r="F2015" s="31"/>
      <c r="G2015" s="31"/>
      <c r="H2015" s="31"/>
      <c r="I2015" s="31"/>
      <c r="J2015" s="31"/>
      <c r="K2015" s="31"/>
    </row>
    <row r="2016" spans="1:11">
      <c r="A2016" s="31"/>
      <c r="B2016" s="31"/>
      <c r="C2016" s="31"/>
      <c r="D2016" s="31"/>
      <c r="E2016" s="31"/>
      <c r="F2016" s="31"/>
      <c r="G2016" s="31"/>
      <c r="H2016" s="31"/>
      <c r="I2016" s="31"/>
      <c r="J2016" s="31"/>
      <c r="K2016" s="31"/>
    </row>
    <row r="2017" spans="1:11">
      <c r="A2017" s="31"/>
      <c r="B2017" s="31"/>
      <c r="C2017" s="31"/>
      <c r="D2017" s="31"/>
      <c r="E2017" s="31"/>
      <c r="F2017" s="31"/>
      <c r="G2017" s="31"/>
      <c r="H2017" s="31"/>
      <c r="I2017" s="31"/>
      <c r="J2017" s="31"/>
      <c r="K2017" s="31"/>
    </row>
    <row r="2018" spans="1:11">
      <c r="A2018" s="31"/>
      <c r="B2018" s="31"/>
      <c r="C2018" s="31"/>
      <c r="D2018" s="31"/>
      <c r="E2018" s="31"/>
      <c r="F2018" s="31"/>
      <c r="G2018" s="31"/>
      <c r="H2018" s="31"/>
      <c r="I2018" s="31"/>
      <c r="J2018" s="31"/>
      <c r="K2018" s="31"/>
    </row>
    <row r="2019" spans="1:11">
      <c r="A2019" s="31"/>
      <c r="B2019" s="31"/>
      <c r="C2019" s="31"/>
      <c r="D2019" s="31"/>
      <c r="E2019" s="31"/>
      <c r="F2019" s="31"/>
      <c r="G2019" s="31"/>
      <c r="H2019" s="31"/>
      <c r="I2019" s="31"/>
      <c r="J2019" s="31"/>
      <c r="K2019" s="31"/>
    </row>
    <row r="2020" spans="1:11">
      <c r="A2020" s="31"/>
      <c r="B2020" s="31"/>
      <c r="C2020" s="31"/>
      <c r="D2020" s="31"/>
      <c r="E2020" s="31"/>
      <c r="F2020" s="31"/>
      <c r="G2020" s="31"/>
      <c r="H2020" s="31"/>
      <c r="I2020" s="31"/>
      <c r="J2020" s="31"/>
      <c r="K2020" s="31"/>
    </row>
    <row r="2021" spans="1:11">
      <c r="A2021" s="31"/>
      <c r="B2021" s="31"/>
      <c r="C2021" s="31"/>
      <c r="D2021" s="31"/>
      <c r="E2021" s="31"/>
      <c r="F2021" s="31"/>
      <c r="G2021" s="31"/>
      <c r="H2021" s="31"/>
      <c r="I2021" s="31"/>
      <c r="J2021" s="31"/>
      <c r="K2021" s="31"/>
    </row>
    <row r="2022" spans="1:11">
      <c r="A2022" s="31"/>
      <c r="B2022" s="31"/>
      <c r="C2022" s="31"/>
      <c r="D2022" s="31"/>
      <c r="E2022" s="31"/>
      <c r="F2022" s="31"/>
      <c r="G2022" s="31"/>
      <c r="H2022" s="31"/>
      <c r="I2022" s="31"/>
      <c r="J2022" s="31"/>
      <c r="K2022" s="31"/>
    </row>
    <row r="2023" spans="1:11">
      <c r="A2023" s="31"/>
      <c r="B2023" s="31"/>
      <c r="C2023" s="31"/>
      <c r="D2023" s="31"/>
      <c r="E2023" s="31"/>
      <c r="F2023" s="31"/>
      <c r="G2023" s="31"/>
      <c r="H2023" s="31"/>
      <c r="I2023" s="31"/>
      <c r="J2023" s="31"/>
      <c r="K2023" s="31"/>
    </row>
    <row r="2024" spans="1:11">
      <c r="A2024" s="31"/>
      <c r="B2024" s="31"/>
      <c r="C2024" s="31"/>
      <c r="D2024" s="31"/>
      <c r="E2024" s="31"/>
      <c r="F2024" s="31"/>
      <c r="G2024" s="31"/>
      <c r="H2024" s="31"/>
      <c r="I2024" s="31"/>
      <c r="J2024" s="31"/>
      <c r="K2024" s="31"/>
    </row>
    <row r="2025" spans="1:11">
      <c r="A2025" s="31"/>
      <c r="B2025" s="31"/>
      <c r="C2025" s="31"/>
      <c r="D2025" s="31"/>
      <c r="E2025" s="31"/>
      <c r="F2025" s="31"/>
      <c r="G2025" s="31"/>
      <c r="H2025" s="31"/>
      <c r="I2025" s="31"/>
      <c r="J2025" s="31"/>
      <c r="K2025" s="31"/>
    </row>
    <row r="2026" spans="1:11">
      <c r="A2026" s="31"/>
      <c r="B2026" s="31"/>
      <c r="C2026" s="31"/>
      <c r="D2026" s="31"/>
      <c r="E2026" s="31"/>
      <c r="F2026" s="31"/>
      <c r="G2026" s="31"/>
      <c r="H2026" s="31"/>
      <c r="I2026" s="31"/>
      <c r="J2026" s="31"/>
      <c r="K2026" s="31"/>
    </row>
    <row r="2027" spans="1:11">
      <c r="A2027" s="31"/>
      <c r="B2027" s="31"/>
      <c r="C2027" s="31"/>
      <c r="D2027" s="31"/>
      <c r="E2027" s="31"/>
      <c r="F2027" s="31"/>
      <c r="G2027" s="31"/>
      <c r="H2027" s="31"/>
      <c r="I2027" s="31"/>
      <c r="J2027" s="31"/>
      <c r="K2027" s="31"/>
    </row>
    <row r="2028" spans="1:11">
      <c r="A2028" s="31"/>
      <c r="B2028" s="31"/>
      <c r="C2028" s="31"/>
      <c r="D2028" s="31"/>
      <c r="E2028" s="31"/>
      <c r="F2028" s="31"/>
      <c r="G2028" s="31"/>
      <c r="H2028" s="31"/>
      <c r="I2028" s="31"/>
      <c r="J2028" s="31"/>
      <c r="K2028" s="31"/>
    </row>
    <row r="2029" spans="1:11">
      <c r="A2029" s="31"/>
      <c r="B2029" s="31"/>
      <c r="C2029" s="31"/>
      <c r="D2029" s="31"/>
      <c r="E2029" s="31"/>
      <c r="F2029" s="31"/>
      <c r="G2029" s="31"/>
      <c r="H2029" s="31"/>
      <c r="I2029" s="31"/>
      <c r="J2029" s="31"/>
      <c r="K2029" s="31"/>
    </row>
    <row r="2030" spans="1:11">
      <c r="A2030" s="31"/>
      <c r="B2030" s="31"/>
      <c r="C2030" s="31"/>
      <c r="D2030" s="31"/>
      <c r="E2030" s="31"/>
      <c r="F2030" s="31"/>
      <c r="G2030" s="31"/>
      <c r="H2030" s="31"/>
      <c r="I2030" s="31"/>
      <c r="J2030" s="31"/>
      <c r="K2030" s="31"/>
    </row>
    <row r="2031" spans="1:11">
      <c r="A2031" s="31"/>
      <c r="B2031" s="31"/>
      <c r="C2031" s="31"/>
      <c r="D2031" s="31"/>
      <c r="E2031" s="31"/>
      <c r="F2031" s="31"/>
      <c r="G2031" s="31"/>
      <c r="H2031" s="31"/>
      <c r="I2031" s="31"/>
      <c r="J2031" s="31"/>
      <c r="K2031" s="31"/>
    </row>
    <row r="2032" spans="1:11">
      <c r="A2032" s="31"/>
      <c r="B2032" s="31"/>
      <c r="C2032" s="31"/>
      <c r="D2032" s="31"/>
      <c r="E2032" s="31"/>
      <c r="F2032" s="31"/>
      <c r="G2032" s="31"/>
      <c r="H2032" s="31"/>
      <c r="I2032" s="31"/>
      <c r="J2032" s="31"/>
      <c r="K2032" s="31"/>
    </row>
    <row r="2033" spans="1:11">
      <c r="A2033" s="31"/>
      <c r="B2033" s="31"/>
      <c r="C2033" s="31"/>
      <c r="D2033" s="31"/>
      <c r="E2033" s="31"/>
      <c r="F2033" s="31"/>
      <c r="G2033" s="31"/>
      <c r="H2033" s="31"/>
      <c r="I2033" s="31"/>
      <c r="J2033" s="31"/>
      <c r="K2033" s="31"/>
    </row>
    <row r="2034" spans="1:11">
      <c r="A2034" s="31"/>
      <c r="B2034" s="31"/>
      <c r="C2034" s="31"/>
      <c r="D2034" s="31"/>
      <c r="E2034" s="31"/>
      <c r="F2034" s="31"/>
      <c r="G2034" s="31"/>
      <c r="H2034" s="31"/>
      <c r="I2034" s="31"/>
      <c r="J2034" s="31"/>
      <c r="K2034" s="31"/>
    </row>
    <row r="2035" spans="1:11">
      <c r="A2035" s="31"/>
      <c r="B2035" s="31"/>
      <c r="C2035" s="31"/>
      <c r="D2035" s="31"/>
      <c r="E2035" s="31"/>
      <c r="F2035" s="31"/>
      <c r="G2035" s="31"/>
      <c r="H2035" s="31"/>
      <c r="I2035" s="31"/>
      <c r="J2035" s="31"/>
      <c r="K2035" s="31"/>
    </row>
    <row r="2036" spans="1:11">
      <c r="A2036" s="31"/>
      <c r="B2036" s="31"/>
      <c r="C2036" s="31"/>
      <c r="D2036" s="31"/>
      <c r="E2036" s="31"/>
      <c r="F2036" s="31"/>
      <c r="G2036" s="31"/>
      <c r="H2036" s="31"/>
      <c r="I2036" s="31"/>
      <c r="J2036" s="31"/>
      <c r="K2036" s="31"/>
    </row>
    <row r="2037" spans="1:11">
      <c r="A2037" s="31"/>
      <c r="B2037" s="31"/>
      <c r="C2037" s="31"/>
      <c r="D2037" s="31"/>
      <c r="E2037" s="31"/>
      <c r="F2037" s="31"/>
      <c r="G2037" s="31"/>
      <c r="H2037" s="31"/>
      <c r="I2037" s="31"/>
      <c r="J2037" s="31"/>
      <c r="K2037" s="31"/>
    </row>
    <row r="2038" spans="1:11">
      <c r="A2038" s="31"/>
      <c r="B2038" s="31"/>
      <c r="C2038" s="31"/>
      <c r="D2038" s="31"/>
      <c r="E2038" s="31"/>
      <c r="F2038" s="31"/>
      <c r="G2038" s="31"/>
      <c r="H2038" s="31"/>
      <c r="I2038" s="31"/>
      <c r="J2038" s="31"/>
      <c r="K2038" s="31"/>
    </row>
    <row r="2039" spans="1:11">
      <c r="A2039" s="31"/>
      <c r="B2039" s="31"/>
      <c r="C2039" s="31"/>
      <c r="D2039" s="31"/>
      <c r="E2039" s="31"/>
      <c r="F2039" s="31"/>
      <c r="G2039" s="31"/>
      <c r="H2039" s="31"/>
      <c r="I2039" s="31"/>
      <c r="J2039" s="31"/>
      <c r="K2039" s="31"/>
    </row>
    <row r="2040" spans="1:11">
      <c r="A2040" s="31"/>
      <c r="B2040" s="31"/>
      <c r="C2040" s="31"/>
      <c r="D2040" s="31"/>
      <c r="E2040" s="31"/>
      <c r="F2040" s="31"/>
      <c r="G2040" s="31"/>
      <c r="H2040" s="31"/>
      <c r="I2040" s="31"/>
      <c r="J2040" s="31"/>
      <c r="K2040" s="31"/>
    </row>
    <row r="2041" spans="1:11">
      <c r="A2041" s="31"/>
      <c r="B2041" s="31"/>
      <c r="C2041" s="31"/>
      <c r="D2041" s="31"/>
      <c r="E2041" s="31"/>
      <c r="F2041" s="31"/>
      <c r="G2041" s="31"/>
      <c r="H2041" s="31"/>
      <c r="I2041" s="31"/>
      <c r="J2041" s="31"/>
      <c r="K2041" s="31"/>
    </row>
    <row r="2042" spans="1:11">
      <c r="A2042" s="31"/>
      <c r="B2042" s="31"/>
      <c r="C2042" s="31"/>
      <c r="D2042" s="31"/>
      <c r="E2042" s="31"/>
      <c r="F2042" s="31"/>
      <c r="G2042" s="31"/>
      <c r="H2042" s="31"/>
      <c r="I2042" s="31"/>
      <c r="J2042" s="31"/>
      <c r="K2042" s="31"/>
    </row>
    <row r="2043" spans="1:11">
      <c r="A2043" s="31"/>
      <c r="B2043" s="31"/>
      <c r="C2043" s="31"/>
      <c r="D2043" s="31"/>
      <c r="E2043" s="31"/>
      <c r="F2043" s="31"/>
      <c r="G2043" s="31"/>
      <c r="H2043" s="31"/>
      <c r="I2043" s="31"/>
      <c r="J2043" s="31"/>
      <c r="K2043" s="31"/>
    </row>
    <row r="2044" spans="1:11">
      <c r="A2044" s="31"/>
      <c r="B2044" s="31"/>
      <c r="C2044" s="31"/>
      <c r="D2044" s="31"/>
      <c r="E2044" s="31"/>
      <c r="F2044" s="31"/>
      <c r="G2044" s="31"/>
      <c r="H2044" s="31"/>
      <c r="I2044" s="31"/>
      <c r="J2044" s="31"/>
      <c r="K2044" s="31"/>
    </row>
    <row r="2045" spans="1:11">
      <c r="A2045" s="31"/>
      <c r="B2045" s="31"/>
      <c r="C2045" s="31"/>
      <c r="D2045" s="31"/>
      <c r="E2045" s="31"/>
      <c r="F2045" s="31"/>
      <c r="G2045" s="31"/>
      <c r="H2045" s="31"/>
      <c r="I2045" s="31"/>
      <c r="J2045" s="31"/>
      <c r="K2045" s="31"/>
    </row>
    <row r="2046" spans="1:11">
      <c r="A2046" s="31"/>
      <c r="B2046" s="31"/>
      <c r="C2046" s="31"/>
      <c r="D2046" s="31"/>
      <c r="E2046" s="31"/>
      <c r="F2046" s="31"/>
      <c r="G2046" s="31"/>
      <c r="H2046" s="31"/>
      <c r="I2046" s="31"/>
      <c r="J2046" s="31"/>
      <c r="K2046" s="31"/>
    </row>
    <row r="2047" spans="1:11">
      <c r="A2047" s="31"/>
      <c r="B2047" s="31"/>
      <c r="C2047" s="31"/>
      <c r="D2047" s="31"/>
      <c r="E2047" s="31"/>
      <c r="F2047" s="31"/>
      <c r="G2047" s="31"/>
      <c r="H2047" s="31"/>
      <c r="I2047" s="31"/>
      <c r="J2047" s="31"/>
      <c r="K2047" s="31"/>
    </row>
    <row r="2048" spans="1:11">
      <c r="A2048" s="31"/>
      <c r="B2048" s="31"/>
      <c r="C2048" s="31"/>
      <c r="D2048" s="31"/>
      <c r="E2048" s="31"/>
      <c r="F2048" s="31"/>
      <c r="G2048" s="31"/>
      <c r="H2048" s="31"/>
      <c r="I2048" s="31"/>
      <c r="J2048" s="31"/>
      <c r="K2048" s="31"/>
    </row>
    <row r="2049" spans="1:11">
      <c r="A2049" s="31"/>
      <c r="B2049" s="31"/>
      <c r="C2049" s="31"/>
      <c r="D2049" s="31"/>
      <c r="E2049" s="31"/>
      <c r="F2049" s="31"/>
      <c r="G2049" s="31"/>
      <c r="H2049" s="31"/>
      <c r="I2049" s="31"/>
      <c r="J2049" s="31"/>
      <c r="K2049" s="31"/>
    </row>
    <row r="2050" spans="1:11">
      <c r="A2050" s="31"/>
      <c r="B2050" s="31"/>
      <c r="C2050" s="31"/>
      <c r="D2050" s="31"/>
      <c r="E2050" s="31"/>
      <c r="F2050" s="31"/>
      <c r="G2050" s="31"/>
      <c r="H2050" s="31"/>
      <c r="I2050" s="31"/>
      <c r="J2050" s="31"/>
      <c r="K2050" s="31"/>
    </row>
    <row r="2051" spans="1:11">
      <c r="A2051" s="31"/>
      <c r="B2051" s="31"/>
      <c r="C2051" s="31"/>
      <c r="D2051" s="31"/>
      <c r="E2051" s="31"/>
      <c r="F2051" s="31"/>
      <c r="G2051" s="31"/>
      <c r="H2051" s="31"/>
      <c r="I2051" s="31"/>
      <c r="J2051" s="31"/>
      <c r="K2051" s="31"/>
    </row>
    <row r="2052" spans="1:11">
      <c r="A2052" s="31"/>
      <c r="B2052" s="31"/>
      <c r="C2052" s="31"/>
      <c r="D2052" s="31"/>
      <c r="E2052" s="31"/>
      <c r="F2052" s="31"/>
      <c r="G2052" s="31"/>
      <c r="H2052" s="31"/>
      <c r="I2052" s="31"/>
      <c r="J2052" s="31"/>
      <c r="K2052" s="31"/>
    </row>
    <row r="2053" spans="1:11">
      <c r="A2053" s="31"/>
      <c r="B2053" s="31"/>
      <c r="C2053" s="31"/>
      <c r="D2053" s="31"/>
      <c r="E2053" s="31"/>
      <c r="F2053" s="31"/>
      <c r="G2053" s="31"/>
      <c r="H2053" s="31"/>
      <c r="I2053" s="31"/>
      <c r="J2053" s="31"/>
      <c r="K2053" s="31"/>
    </row>
    <row r="2054" spans="1:11">
      <c r="A2054" s="31"/>
      <c r="B2054" s="31"/>
      <c r="C2054" s="31"/>
      <c r="D2054" s="31"/>
      <c r="E2054" s="31"/>
      <c r="F2054" s="31"/>
      <c r="G2054" s="31"/>
      <c r="H2054" s="31"/>
      <c r="I2054" s="31"/>
      <c r="J2054" s="31"/>
      <c r="K2054" s="31"/>
    </row>
    <row r="2055" spans="1:11">
      <c r="A2055" s="31"/>
      <c r="B2055" s="31"/>
      <c r="C2055" s="31"/>
      <c r="D2055" s="31"/>
      <c r="E2055" s="31"/>
      <c r="F2055" s="31"/>
      <c r="G2055" s="31"/>
      <c r="H2055" s="31"/>
      <c r="I2055" s="31"/>
      <c r="J2055" s="31"/>
      <c r="K2055" s="31"/>
    </row>
    <row r="2056" spans="1:11">
      <c r="A2056" s="31"/>
      <c r="B2056" s="31"/>
      <c r="C2056" s="31"/>
      <c r="D2056" s="31"/>
      <c r="E2056" s="31"/>
      <c r="F2056" s="31"/>
      <c r="G2056" s="31"/>
      <c r="H2056" s="31"/>
      <c r="I2056" s="31"/>
      <c r="J2056" s="31"/>
      <c r="K2056" s="31"/>
    </row>
    <row r="2057" spans="1:11">
      <c r="A2057" s="31"/>
      <c r="B2057" s="31"/>
      <c r="C2057" s="31"/>
      <c r="D2057" s="31"/>
      <c r="E2057" s="31"/>
      <c r="F2057" s="31"/>
      <c r="G2057" s="31"/>
      <c r="H2057" s="31"/>
      <c r="I2057" s="31"/>
      <c r="J2057" s="31"/>
      <c r="K2057" s="31"/>
    </row>
    <row r="2058" spans="1:11">
      <c r="A2058" s="31"/>
      <c r="B2058" s="31"/>
      <c r="C2058" s="31"/>
      <c r="D2058" s="31"/>
      <c r="E2058" s="31"/>
      <c r="F2058" s="31"/>
      <c r="G2058" s="31"/>
      <c r="H2058" s="31"/>
      <c r="I2058" s="31"/>
      <c r="J2058" s="31"/>
      <c r="K2058" s="31"/>
    </row>
    <row r="2059" spans="1:11">
      <c r="A2059" s="31"/>
      <c r="B2059" s="31"/>
      <c r="C2059" s="31"/>
      <c r="D2059" s="31"/>
      <c r="E2059" s="31"/>
      <c r="F2059" s="31"/>
      <c r="G2059" s="31"/>
      <c r="H2059" s="31"/>
      <c r="I2059" s="31"/>
      <c r="J2059" s="31"/>
      <c r="K2059" s="31"/>
    </row>
    <row r="2060" spans="1:11">
      <c r="A2060" s="31"/>
      <c r="B2060" s="31"/>
      <c r="C2060" s="31"/>
      <c r="D2060" s="31"/>
      <c r="E2060" s="31"/>
      <c r="F2060" s="31"/>
      <c r="G2060" s="31"/>
      <c r="H2060" s="31"/>
      <c r="I2060" s="31"/>
      <c r="J2060" s="31"/>
      <c r="K2060" s="31"/>
    </row>
    <row r="2061" spans="1:11">
      <c r="A2061" s="31"/>
      <c r="B2061" s="31"/>
      <c r="C2061" s="31"/>
      <c r="D2061" s="31"/>
      <c r="E2061" s="31"/>
      <c r="F2061" s="31"/>
      <c r="G2061" s="31"/>
      <c r="H2061" s="31"/>
      <c r="I2061" s="31"/>
      <c r="J2061" s="31"/>
      <c r="K2061" s="31"/>
    </row>
    <row r="2062" spans="1:11">
      <c r="A2062" s="31"/>
      <c r="B2062" s="31"/>
      <c r="C2062" s="31"/>
      <c r="D2062" s="31"/>
      <c r="E2062" s="31"/>
      <c r="F2062" s="31"/>
      <c r="G2062" s="31"/>
      <c r="H2062" s="31"/>
      <c r="I2062" s="31"/>
      <c r="J2062" s="31"/>
      <c r="K2062" s="31"/>
    </row>
    <row r="2063" spans="1:11">
      <c r="A2063" s="31"/>
      <c r="B2063" s="31"/>
      <c r="C2063" s="31"/>
      <c r="D2063" s="31"/>
      <c r="E2063" s="31"/>
      <c r="F2063" s="31"/>
      <c r="G2063" s="31"/>
      <c r="H2063" s="31"/>
      <c r="I2063" s="31"/>
      <c r="J2063" s="31"/>
      <c r="K2063" s="31"/>
    </row>
    <row r="2064" spans="1:11">
      <c r="A2064" s="31"/>
      <c r="B2064" s="31"/>
      <c r="C2064" s="31"/>
      <c r="D2064" s="31"/>
      <c r="E2064" s="31"/>
      <c r="F2064" s="31"/>
      <c r="G2064" s="31"/>
      <c r="H2064" s="31"/>
      <c r="I2064" s="31"/>
      <c r="J2064" s="31"/>
      <c r="K2064" s="31"/>
    </row>
    <row r="2065" spans="1:11">
      <c r="A2065" s="31"/>
      <c r="B2065" s="31"/>
      <c r="C2065" s="31"/>
      <c r="D2065" s="31"/>
      <c r="E2065" s="31"/>
      <c r="F2065" s="31"/>
      <c r="G2065" s="31"/>
      <c r="H2065" s="31"/>
      <c r="I2065" s="31"/>
      <c r="J2065" s="31"/>
      <c r="K2065" s="31"/>
    </row>
    <row r="2066" spans="1:11">
      <c r="A2066" s="31"/>
      <c r="B2066" s="31"/>
      <c r="C2066" s="31"/>
      <c r="D2066" s="31"/>
      <c r="E2066" s="31"/>
      <c r="F2066" s="31"/>
      <c r="G2066" s="31"/>
      <c r="H2066" s="31"/>
      <c r="I2066" s="31"/>
      <c r="J2066" s="31"/>
      <c r="K2066" s="31"/>
    </row>
    <row r="2067" spans="1:11">
      <c r="A2067" s="31"/>
      <c r="B2067" s="31"/>
      <c r="C2067" s="31"/>
      <c r="D2067" s="31"/>
      <c r="E2067" s="31"/>
      <c r="F2067" s="31"/>
      <c r="G2067" s="31"/>
      <c r="H2067" s="31"/>
      <c r="I2067" s="31"/>
      <c r="J2067" s="31"/>
      <c r="K2067" s="31"/>
    </row>
    <row r="2068" spans="1:11">
      <c r="A2068" s="31"/>
      <c r="B2068" s="31"/>
      <c r="C2068" s="31"/>
      <c r="D2068" s="31"/>
      <c r="E2068" s="31"/>
      <c r="F2068" s="31"/>
      <c r="G2068" s="31"/>
      <c r="H2068" s="31"/>
      <c r="I2068" s="31"/>
      <c r="J2068" s="31"/>
      <c r="K2068" s="31"/>
    </row>
    <row r="2069" spans="1:11">
      <c r="A2069" s="31"/>
      <c r="B2069" s="31"/>
      <c r="C2069" s="31"/>
      <c r="D2069" s="31"/>
      <c r="E2069" s="31"/>
      <c r="F2069" s="31"/>
      <c r="G2069" s="31"/>
      <c r="H2069" s="31"/>
      <c r="I2069" s="31"/>
      <c r="J2069" s="31"/>
      <c r="K2069" s="31"/>
    </row>
    <row r="2070" spans="1:11">
      <c r="A2070" s="31"/>
      <c r="B2070" s="31"/>
      <c r="C2070" s="31"/>
      <c r="D2070" s="31"/>
      <c r="E2070" s="31"/>
      <c r="F2070" s="31"/>
      <c r="G2070" s="31"/>
      <c r="H2070" s="31"/>
      <c r="I2070" s="31"/>
      <c r="J2070" s="31"/>
      <c r="K2070" s="31"/>
    </row>
    <row r="2071" spans="1:11">
      <c r="A2071" s="31"/>
      <c r="B2071" s="31"/>
      <c r="C2071" s="31"/>
      <c r="D2071" s="31"/>
      <c r="E2071" s="31"/>
      <c r="F2071" s="31"/>
      <c r="G2071" s="31"/>
      <c r="H2071" s="31"/>
      <c r="I2071" s="31"/>
      <c r="J2071" s="31"/>
      <c r="K2071" s="31"/>
    </row>
    <row r="2072" spans="1:11">
      <c r="A2072" s="31"/>
      <c r="B2072" s="31"/>
      <c r="C2072" s="31"/>
      <c r="D2072" s="31"/>
      <c r="E2072" s="31"/>
      <c r="F2072" s="31"/>
      <c r="G2072" s="31"/>
      <c r="H2072" s="31"/>
      <c r="I2072" s="31"/>
      <c r="J2072" s="31"/>
      <c r="K2072" s="31"/>
    </row>
    <row r="2073" spans="1:11">
      <c r="A2073" s="31"/>
      <c r="B2073" s="31"/>
      <c r="C2073" s="31"/>
      <c r="D2073" s="31"/>
      <c r="E2073" s="31"/>
      <c r="F2073" s="31"/>
      <c r="G2073" s="31"/>
      <c r="H2073" s="31"/>
      <c r="I2073" s="31"/>
      <c r="J2073" s="31"/>
      <c r="K2073" s="31"/>
    </row>
    <row r="2074" spans="1:11">
      <c r="A2074" s="31"/>
      <c r="B2074" s="31"/>
      <c r="C2074" s="31"/>
      <c r="D2074" s="31"/>
      <c r="E2074" s="31"/>
      <c r="F2074" s="31"/>
      <c r="G2074" s="31"/>
      <c r="H2074" s="31"/>
      <c r="I2074" s="31"/>
      <c r="J2074" s="31"/>
      <c r="K2074" s="31"/>
    </row>
    <row r="2075" spans="1:11">
      <c r="A2075" s="31"/>
      <c r="B2075" s="31"/>
      <c r="C2075" s="31"/>
      <c r="D2075" s="31"/>
      <c r="E2075" s="31"/>
      <c r="F2075" s="31"/>
      <c r="G2075" s="31"/>
      <c r="H2075" s="31"/>
      <c r="I2075" s="31"/>
      <c r="J2075" s="31"/>
      <c r="K2075" s="31"/>
    </row>
    <row r="2076" spans="1:11">
      <c r="A2076" s="31"/>
      <c r="B2076" s="31"/>
      <c r="C2076" s="31"/>
      <c r="D2076" s="31"/>
      <c r="E2076" s="31"/>
      <c r="F2076" s="31"/>
      <c r="G2076" s="31"/>
      <c r="H2076" s="31"/>
      <c r="I2076" s="31"/>
      <c r="J2076" s="31"/>
      <c r="K2076" s="31"/>
    </row>
    <row r="2077" spans="1:11">
      <c r="A2077" s="31"/>
      <c r="B2077" s="31"/>
      <c r="C2077" s="31"/>
      <c r="D2077" s="31"/>
      <c r="E2077" s="31"/>
      <c r="F2077" s="31"/>
      <c r="G2077" s="31"/>
      <c r="H2077" s="31"/>
      <c r="I2077" s="31"/>
      <c r="J2077" s="31"/>
      <c r="K2077" s="31"/>
    </row>
    <row r="2078" spans="1:11">
      <c r="A2078" s="31"/>
      <c r="B2078" s="31"/>
      <c r="C2078" s="31"/>
      <c r="D2078" s="31"/>
      <c r="E2078" s="31"/>
      <c r="F2078" s="31"/>
      <c r="G2078" s="31"/>
      <c r="H2078" s="31"/>
      <c r="I2078" s="31"/>
      <c r="J2078" s="31"/>
      <c r="K2078" s="31"/>
    </row>
    <row r="2079" spans="1:11">
      <c r="A2079" s="31"/>
      <c r="B2079" s="31"/>
      <c r="C2079" s="31"/>
      <c r="D2079" s="31"/>
      <c r="E2079" s="31"/>
      <c r="F2079" s="31"/>
      <c r="G2079" s="31"/>
      <c r="H2079" s="31"/>
      <c r="I2079" s="31"/>
      <c r="J2079" s="31"/>
      <c r="K2079" s="31"/>
    </row>
    <row r="2080" spans="1:11">
      <c r="A2080" s="31"/>
      <c r="B2080" s="31"/>
      <c r="C2080" s="31"/>
      <c r="D2080" s="31"/>
      <c r="E2080" s="31"/>
      <c r="F2080" s="31"/>
      <c r="G2080" s="31"/>
      <c r="H2080" s="31"/>
      <c r="I2080" s="31"/>
      <c r="J2080" s="31"/>
      <c r="K2080" s="31"/>
    </row>
    <row r="2081" spans="1:11">
      <c r="A2081" s="31"/>
      <c r="B2081" s="31"/>
      <c r="C2081" s="31"/>
      <c r="D2081" s="31"/>
      <c r="E2081" s="31"/>
      <c r="F2081" s="31"/>
      <c r="G2081" s="31"/>
      <c r="H2081" s="31"/>
      <c r="I2081" s="31"/>
      <c r="J2081" s="31"/>
      <c r="K2081" s="31"/>
    </row>
    <row r="2082" spans="1:11">
      <c r="A2082" s="31"/>
      <c r="B2082" s="31"/>
      <c r="C2082" s="31"/>
      <c r="D2082" s="31"/>
      <c r="E2082" s="31"/>
      <c r="F2082" s="31"/>
      <c r="G2082" s="31"/>
      <c r="H2082" s="31"/>
      <c r="I2082" s="31"/>
      <c r="J2082" s="31"/>
      <c r="K2082" s="31"/>
    </row>
    <row r="2083" spans="1:11">
      <c r="A2083" s="31"/>
      <c r="B2083" s="31"/>
      <c r="C2083" s="31"/>
      <c r="D2083" s="31"/>
      <c r="E2083" s="31"/>
      <c r="F2083" s="31"/>
      <c r="G2083" s="31"/>
      <c r="H2083" s="31"/>
      <c r="I2083" s="31"/>
      <c r="J2083" s="31"/>
      <c r="K2083" s="31"/>
    </row>
    <row r="2084" spans="1:11">
      <c r="A2084" s="31"/>
      <c r="B2084" s="31"/>
      <c r="C2084" s="31"/>
      <c r="D2084" s="31"/>
      <c r="E2084" s="31"/>
      <c r="F2084" s="31"/>
      <c r="G2084" s="31"/>
      <c r="H2084" s="31"/>
      <c r="I2084" s="31"/>
      <c r="J2084" s="31"/>
      <c r="K2084" s="31"/>
    </row>
    <row r="2085" spans="1:11">
      <c r="A2085" s="31"/>
      <c r="B2085" s="31"/>
      <c r="C2085" s="31"/>
      <c r="D2085" s="31"/>
      <c r="E2085" s="31"/>
      <c r="F2085" s="31"/>
      <c r="G2085" s="31"/>
      <c r="H2085" s="31"/>
      <c r="I2085" s="31"/>
      <c r="J2085" s="31"/>
      <c r="K2085" s="31"/>
    </row>
    <row r="2086" spans="1:11">
      <c r="A2086" s="31"/>
      <c r="B2086" s="31"/>
      <c r="C2086" s="31"/>
      <c r="D2086" s="31"/>
      <c r="E2086" s="31"/>
      <c r="F2086" s="31"/>
      <c r="G2086" s="31"/>
      <c r="H2086" s="31"/>
      <c r="I2086" s="31"/>
      <c r="J2086" s="31"/>
      <c r="K2086" s="31"/>
    </row>
    <row r="2087" spans="1:11">
      <c r="A2087" s="31"/>
      <c r="B2087" s="31"/>
      <c r="C2087" s="31"/>
      <c r="D2087" s="31"/>
      <c r="E2087" s="31"/>
      <c r="F2087" s="31"/>
      <c r="G2087" s="31"/>
      <c r="H2087" s="31"/>
      <c r="I2087" s="31"/>
      <c r="J2087" s="31"/>
      <c r="K2087" s="31"/>
    </row>
    <row r="2088" spans="1:11">
      <c r="A2088" s="31"/>
      <c r="B2088" s="31"/>
      <c r="C2088" s="31"/>
      <c r="D2088" s="31"/>
      <c r="E2088" s="31"/>
      <c r="F2088" s="31"/>
      <c r="G2088" s="31"/>
      <c r="H2088" s="31"/>
      <c r="I2088" s="31"/>
      <c r="J2088" s="31"/>
      <c r="K2088" s="31"/>
    </row>
    <row r="2089" spans="1:11">
      <c r="A2089" s="31"/>
      <c r="B2089" s="31"/>
      <c r="C2089" s="31"/>
      <c r="D2089" s="31"/>
      <c r="E2089" s="31"/>
      <c r="F2089" s="31"/>
      <c r="G2089" s="31"/>
      <c r="H2089" s="31"/>
      <c r="I2089" s="31"/>
      <c r="J2089" s="31"/>
      <c r="K2089" s="31"/>
    </row>
    <row r="2090" spans="1:11">
      <c r="A2090" s="31"/>
      <c r="B2090" s="31"/>
      <c r="C2090" s="31"/>
      <c r="D2090" s="31"/>
      <c r="E2090" s="31"/>
      <c r="F2090" s="31"/>
      <c r="G2090" s="31"/>
      <c r="H2090" s="31"/>
      <c r="I2090" s="31"/>
      <c r="J2090" s="31"/>
      <c r="K2090" s="31"/>
    </row>
    <row r="2091" spans="1:11">
      <c r="A2091" s="31"/>
      <c r="B2091" s="31"/>
      <c r="C2091" s="31"/>
      <c r="D2091" s="31"/>
      <c r="E2091" s="31"/>
      <c r="F2091" s="31"/>
      <c r="G2091" s="31"/>
      <c r="H2091" s="31"/>
      <c r="I2091" s="31"/>
      <c r="J2091" s="31"/>
      <c r="K2091" s="31"/>
    </row>
    <row r="2092" spans="1:11">
      <c r="A2092" s="31"/>
      <c r="B2092" s="31"/>
      <c r="C2092" s="31"/>
      <c r="D2092" s="31"/>
      <c r="E2092" s="31"/>
      <c r="F2092" s="31"/>
      <c r="G2092" s="31"/>
      <c r="H2092" s="31"/>
      <c r="I2092" s="31"/>
      <c r="J2092" s="31"/>
      <c r="K2092" s="31"/>
    </row>
    <row r="2093" spans="1:11">
      <c r="A2093" s="31"/>
      <c r="B2093" s="31"/>
      <c r="C2093" s="31"/>
      <c r="D2093" s="31"/>
      <c r="E2093" s="31"/>
      <c r="F2093" s="31"/>
      <c r="G2093" s="31"/>
      <c r="H2093" s="31"/>
      <c r="I2093" s="31"/>
      <c r="J2093" s="31"/>
      <c r="K2093" s="31"/>
    </row>
    <row r="2094" spans="1:11">
      <c r="A2094" s="31"/>
      <c r="B2094" s="31"/>
      <c r="C2094" s="31"/>
      <c r="D2094" s="31"/>
      <c r="E2094" s="31"/>
      <c r="F2094" s="31"/>
      <c r="G2094" s="31"/>
      <c r="H2094" s="31"/>
      <c r="I2094" s="31"/>
      <c r="J2094" s="31"/>
      <c r="K2094" s="31"/>
    </row>
    <row r="2095" spans="1:11">
      <c r="A2095" s="31"/>
      <c r="B2095" s="31"/>
      <c r="C2095" s="31"/>
      <c r="D2095" s="31"/>
      <c r="E2095" s="31"/>
      <c r="F2095" s="31"/>
      <c r="G2095" s="31"/>
      <c r="H2095" s="31"/>
      <c r="I2095" s="31"/>
      <c r="J2095" s="31"/>
      <c r="K2095" s="31"/>
    </row>
    <row r="2096" spans="1:11">
      <c r="A2096" s="31"/>
      <c r="B2096" s="31"/>
      <c r="C2096" s="31"/>
      <c r="D2096" s="31"/>
      <c r="E2096" s="31"/>
      <c r="F2096" s="31"/>
      <c r="G2096" s="31"/>
      <c r="H2096" s="31"/>
      <c r="I2096" s="31"/>
      <c r="J2096" s="31"/>
      <c r="K2096" s="31"/>
    </row>
    <row r="2097" spans="1:11">
      <c r="A2097" s="31"/>
      <c r="B2097" s="31"/>
      <c r="C2097" s="31"/>
      <c r="D2097" s="31"/>
      <c r="E2097" s="31"/>
      <c r="F2097" s="31"/>
      <c r="G2097" s="31"/>
      <c r="H2097" s="31"/>
      <c r="I2097" s="31"/>
      <c r="J2097" s="31"/>
      <c r="K2097" s="31"/>
    </row>
    <row r="2098" spans="1:11">
      <c r="A2098" s="31"/>
      <c r="B2098" s="31"/>
      <c r="C2098" s="31"/>
      <c r="D2098" s="31"/>
      <c r="E2098" s="31"/>
      <c r="F2098" s="31"/>
      <c r="G2098" s="31"/>
      <c r="H2098" s="31"/>
      <c r="I2098" s="31"/>
      <c r="J2098" s="31"/>
      <c r="K2098" s="31"/>
    </row>
    <row r="2099" spans="1:11">
      <c r="A2099" s="31"/>
      <c r="B2099" s="31"/>
      <c r="C2099" s="31"/>
      <c r="D2099" s="31"/>
      <c r="E2099" s="31"/>
      <c r="F2099" s="31"/>
      <c r="G2099" s="31"/>
      <c r="H2099" s="31"/>
      <c r="I2099" s="31"/>
      <c r="J2099" s="31"/>
      <c r="K2099" s="31"/>
    </row>
    <row r="2100" spans="1:11">
      <c r="A2100" s="31"/>
      <c r="B2100" s="31"/>
      <c r="C2100" s="31"/>
      <c r="D2100" s="31"/>
      <c r="E2100" s="31"/>
      <c r="F2100" s="31"/>
      <c r="G2100" s="31"/>
      <c r="H2100" s="31"/>
      <c r="I2100" s="31"/>
      <c r="J2100" s="31"/>
      <c r="K2100" s="31"/>
    </row>
    <row r="2101" spans="1:11">
      <c r="A2101" s="31"/>
      <c r="B2101" s="31"/>
      <c r="C2101" s="31"/>
      <c r="D2101" s="31"/>
      <c r="E2101" s="31"/>
      <c r="F2101" s="31"/>
      <c r="G2101" s="31"/>
      <c r="H2101" s="31"/>
      <c r="I2101" s="31"/>
      <c r="J2101" s="31"/>
      <c r="K2101" s="31"/>
    </row>
    <row r="2102" spans="1:11">
      <c r="A2102" s="31"/>
      <c r="B2102" s="31"/>
      <c r="C2102" s="31"/>
      <c r="D2102" s="31"/>
      <c r="E2102" s="31"/>
      <c r="F2102" s="31"/>
      <c r="G2102" s="31"/>
      <c r="H2102" s="31"/>
      <c r="I2102" s="31"/>
      <c r="J2102" s="31"/>
      <c r="K2102" s="31"/>
    </row>
    <row r="2103" spans="1:11">
      <c r="A2103" s="31"/>
      <c r="B2103" s="31"/>
      <c r="C2103" s="31"/>
      <c r="D2103" s="31"/>
      <c r="E2103" s="31"/>
      <c r="F2103" s="31"/>
      <c r="G2103" s="31"/>
      <c r="H2103" s="31"/>
      <c r="I2103" s="31"/>
      <c r="J2103" s="31"/>
      <c r="K2103" s="31"/>
    </row>
    <row r="2104" spans="1:11">
      <c r="A2104" s="31"/>
      <c r="B2104" s="31"/>
      <c r="C2104" s="31"/>
      <c r="D2104" s="31"/>
      <c r="E2104" s="31"/>
      <c r="F2104" s="31"/>
      <c r="G2104" s="31"/>
      <c r="H2104" s="31"/>
      <c r="I2104" s="31"/>
      <c r="J2104" s="31"/>
      <c r="K2104" s="31"/>
    </row>
    <row r="2105" spans="1:11">
      <c r="A2105" s="31"/>
      <c r="B2105" s="31"/>
      <c r="C2105" s="31"/>
      <c r="D2105" s="31"/>
      <c r="E2105" s="31"/>
      <c r="F2105" s="31"/>
      <c r="G2105" s="31"/>
      <c r="H2105" s="31"/>
      <c r="I2105" s="31"/>
      <c r="J2105" s="31"/>
      <c r="K2105" s="31"/>
    </row>
    <row r="2106" spans="1:11">
      <c r="A2106" s="31"/>
      <c r="B2106" s="31"/>
      <c r="C2106" s="31"/>
      <c r="D2106" s="31"/>
      <c r="E2106" s="31"/>
      <c r="F2106" s="31"/>
      <c r="G2106" s="31"/>
      <c r="H2106" s="31"/>
      <c r="I2106" s="31"/>
      <c r="J2106" s="31"/>
      <c r="K2106" s="31"/>
    </row>
    <row r="2107" spans="1:11">
      <c r="A2107" s="31"/>
      <c r="B2107" s="31"/>
      <c r="C2107" s="31"/>
      <c r="D2107" s="31"/>
      <c r="E2107" s="31"/>
      <c r="F2107" s="31"/>
      <c r="G2107" s="31"/>
      <c r="H2107" s="31"/>
      <c r="I2107" s="31"/>
      <c r="J2107" s="31"/>
      <c r="K2107" s="31"/>
    </row>
    <row r="2108" spans="1:11">
      <c r="A2108" s="31"/>
      <c r="B2108" s="31"/>
      <c r="C2108" s="31"/>
      <c r="D2108" s="31"/>
      <c r="E2108" s="31"/>
      <c r="F2108" s="31"/>
      <c r="G2108" s="31"/>
      <c r="H2108" s="31"/>
      <c r="I2108" s="31"/>
      <c r="J2108" s="31"/>
      <c r="K2108" s="31"/>
    </row>
    <row r="2109" spans="1:11">
      <c r="A2109" s="31"/>
      <c r="B2109" s="31"/>
      <c r="C2109" s="31"/>
      <c r="D2109" s="31"/>
      <c r="E2109" s="31"/>
      <c r="F2109" s="31"/>
      <c r="G2109" s="31"/>
      <c r="H2109" s="31"/>
      <c r="I2109" s="31"/>
      <c r="J2109" s="31"/>
      <c r="K2109" s="31"/>
    </row>
    <row r="2110" spans="1:11">
      <c r="A2110" s="31"/>
      <c r="B2110" s="31"/>
      <c r="C2110" s="31"/>
      <c r="D2110" s="31"/>
      <c r="E2110" s="31"/>
      <c r="F2110" s="31"/>
      <c r="G2110" s="31"/>
      <c r="H2110" s="31"/>
      <c r="I2110" s="31"/>
      <c r="J2110" s="31"/>
      <c r="K2110" s="31"/>
    </row>
    <row r="2111" spans="1:11">
      <c r="A2111" s="31"/>
      <c r="B2111" s="31"/>
      <c r="C2111" s="31"/>
      <c r="D2111" s="31"/>
      <c r="E2111" s="31"/>
      <c r="F2111" s="31"/>
      <c r="G2111" s="31"/>
      <c r="H2111" s="31"/>
      <c r="I2111" s="31"/>
      <c r="J2111" s="31"/>
      <c r="K2111" s="31"/>
    </row>
    <row r="2112" spans="1:11">
      <c r="A2112" s="31"/>
      <c r="B2112" s="31"/>
      <c r="C2112" s="31"/>
      <c r="D2112" s="31"/>
      <c r="E2112" s="31"/>
      <c r="F2112" s="31"/>
      <c r="G2112" s="31"/>
      <c r="H2112" s="31"/>
      <c r="I2112" s="31"/>
      <c r="J2112" s="31"/>
      <c r="K2112" s="31"/>
    </row>
    <row r="2113" spans="1:11">
      <c r="A2113" s="31"/>
      <c r="B2113" s="31"/>
      <c r="C2113" s="31"/>
      <c r="D2113" s="31"/>
      <c r="E2113" s="31"/>
      <c r="F2113" s="31"/>
      <c r="G2113" s="31"/>
      <c r="H2113" s="31"/>
      <c r="I2113" s="31"/>
      <c r="J2113" s="31"/>
      <c r="K2113" s="31"/>
    </row>
    <row r="2114" spans="1:11">
      <c r="A2114" s="31"/>
      <c r="B2114" s="31"/>
      <c r="C2114" s="31"/>
      <c r="D2114" s="31"/>
      <c r="E2114" s="31"/>
      <c r="F2114" s="31"/>
      <c r="G2114" s="31"/>
      <c r="H2114" s="31"/>
      <c r="I2114" s="31"/>
      <c r="J2114" s="31"/>
      <c r="K2114" s="31"/>
    </row>
    <row r="2115" spans="1:11">
      <c r="A2115" s="31"/>
      <c r="B2115" s="31"/>
      <c r="C2115" s="31"/>
      <c r="D2115" s="31"/>
      <c r="E2115" s="31"/>
      <c r="F2115" s="31"/>
      <c r="G2115" s="31"/>
      <c r="H2115" s="31"/>
      <c r="I2115" s="31"/>
      <c r="J2115" s="31"/>
      <c r="K2115" s="31"/>
    </row>
    <row r="2116" spans="1:11">
      <c r="A2116" s="31"/>
      <c r="B2116" s="31"/>
      <c r="C2116" s="31"/>
      <c r="D2116" s="31"/>
      <c r="E2116" s="31"/>
      <c r="F2116" s="31"/>
      <c r="G2116" s="31"/>
      <c r="H2116" s="31"/>
      <c r="I2116" s="31"/>
      <c r="J2116" s="31"/>
      <c r="K2116" s="31"/>
    </row>
    <row r="2117" spans="1:11">
      <c r="A2117" s="31"/>
      <c r="B2117" s="31"/>
      <c r="C2117" s="31"/>
      <c r="D2117" s="31"/>
      <c r="E2117" s="31"/>
      <c r="F2117" s="31"/>
      <c r="G2117" s="31"/>
      <c r="H2117" s="31"/>
      <c r="I2117" s="31"/>
      <c r="J2117" s="31"/>
      <c r="K2117" s="31"/>
    </row>
    <row r="2118" spans="1:11">
      <c r="A2118" s="31"/>
      <c r="B2118" s="31"/>
      <c r="C2118" s="31"/>
      <c r="D2118" s="31"/>
      <c r="E2118" s="31"/>
      <c r="F2118" s="31"/>
      <c r="G2118" s="31"/>
      <c r="H2118" s="31"/>
      <c r="I2118" s="31"/>
      <c r="J2118" s="31"/>
      <c r="K2118" s="31"/>
    </row>
    <row r="2119" spans="1:11">
      <c r="A2119" s="31"/>
      <c r="B2119" s="31"/>
      <c r="C2119" s="31"/>
      <c r="D2119" s="31"/>
      <c r="E2119" s="31"/>
      <c r="F2119" s="31"/>
      <c r="G2119" s="31"/>
      <c r="H2119" s="31"/>
      <c r="I2119" s="31"/>
      <c r="J2119" s="31"/>
      <c r="K2119" s="31"/>
    </row>
    <row r="2120" spans="1:11">
      <c r="A2120" s="31"/>
      <c r="B2120" s="31"/>
      <c r="C2120" s="31"/>
      <c r="D2120" s="31"/>
      <c r="E2120" s="31"/>
      <c r="F2120" s="31"/>
      <c r="G2120" s="31"/>
      <c r="H2120" s="31"/>
      <c r="I2120" s="31"/>
      <c r="J2120" s="31"/>
      <c r="K2120" s="31"/>
    </row>
    <row r="2121" spans="1:11">
      <c r="A2121" s="31"/>
      <c r="B2121" s="31"/>
      <c r="C2121" s="31"/>
      <c r="D2121" s="31"/>
      <c r="E2121" s="31"/>
      <c r="F2121" s="31"/>
      <c r="G2121" s="31"/>
      <c r="H2121" s="31"/>
      <c r="I2121" s="31"/>
      <c r="J2121" s="31"/>
      <c r="K2121" s="31"/>
    </row>
    <row r="2122" spans="1:11">
      <c r="A2122" s="31"/>
      <c r="B2122" s="31"/>
      <c r="C2122" s="31"/>
      <c r="D2122" s="31"/>
      <c r="E2122" s="31"/>
      <c r="F2122" s="31"/>
      <c r="G2122" s="31"/>
      <c r="H2122" s="31"/>
      <c r="I2122" s="31"/>
      <c r="J2122" s="31"/>
      <c r="K2122" s="31"/>
    </row>
    <row r="2123" spans="1:11">
      <c r="A2123" s="31"/>
      <c r="B2123" s="31"/>
      <c r="C2123" s="31"/>
      <c r="D2123" s="31"/>
      <c r="E2123" s="31"/>
      <c r="F2123" s="31"/>
      <c r="G2123" s="31"/>
      <c r="H2123" s="31"/>
      <c r="I2123" s="31"/>
      <c r="J2123" s="31"/>
      <c r="K2123" s="31"/>
    </row>
    <row r="2124" spans="1:11">
      <c r="A2124" s="31"/>
      <c r="B2124" s="31"/>
      <c r="C2124" s="31"/>
      <c r="D2124" s="31"/>
      <c r="E2124" s="31"/>
      <c r="F2124" s="31"/>
      <c r="G2124" s="31"/>
      <c r="H2124" s="31"/>
      <c r="I2124" s="31"/>
      <c r="J2124" s="31"/>
      <c r="K2124" s="31"/>
    </row>
    <row r="2125" spans="1:11">
      <c r="A2125" s="31"/>
      <c r="B2125" s="31"/>
      <c r="C2125" s="31"/>
      <c r="D2125" s="31"/>
      <c r="E2125" s="31"/>
      <c r="F2125" s="31"/>
      <c r="G2125" s="31"/>
      <c r="H2125" s="31"/>
      <c r="I2125" s="31"/>
      <c r="J2125" s="31"/>
      <c r="K2125" s="31"/>
    </row>
    <row r="2126" spans="1:11">
      <c r="A2126" s="31"/>
      <c r="B2126" s="31"/>
      <c r="C2126" s="31"/>
      <c r="D2126" s="31"/>
      <c r="E2126" s="31"/>
      <c r="F2126" s="31"/>
      <c r="G2126" s="31"/>
      <c r="H2126" s="31"/>
      <c r="I2126" s="31"/>
      <c r="J2126" s="31"/>
      <c r="K2126" s="31"/>
    </row>
    <row r="2127" spans="1:11">
      <c r="A2127" s="31"/>
      <c r="B2127" s="31"/>
      <c r="C2127" s="31"/>
      <c r="D2127" s="31"/>
      <c r="E2127" s="31"/>
      <c r="F2127" s="31"/>
      <c r="G2127" s="31"/>
      <c r="H2127" s="31"/>
      <c r="I2127" s="31"/>
      <c r="J2127" s="31"/>
      <c r="K2127" s="31"/>
    </row>
    <row r="2128" spans="1:11">
      <c r="A2128" s="31"/>
      <c r="B2128" s="31"/>
      <c r="C2128" s="31"/>
      <c r="D2128" s="31"/>
      <c r="E2128" s="31"/>
      <c r="F2128" s="31"/>
      <c r="G2128" s="31"/>
      <c r="H2128" s="31"/>
      <c r="I2128" s="31"/>
      <c r="J2128" s="31"/>
      <c r="K2128" s="31"/>
    </row>
    <row r="2129" spans="1:11">
      <c r="A2129" s="31"/>
      <c r="B2129" s="31"/>
      <c r="C2129" s="31"/>
      <c r="D2129" s="31"/>
      <c r="E2129" s="31"/>
      <c r="F2129" s="31"/>
      <c r="G2129" s="31"/>
      <c r="H2129" s="31"/>
      <c r="I2129" s="31"/>
      <c r="J2129" s="31"/>
      <c r="K2129" s="31"/>
    </row>
  </sheetData>
  <customSheetViews>
    <customSheetView guid="{91E6E965-4898-41CA-A46A-33246E865B7F}" filter="1" showAutoFilter="1">
      <pageMargins left="0.7" right="0.7" top="0.75" bottom="0.75" header="0.3" footer="0.3"/>
      <autoFilter ref="K1:K2129" xr:uid="{53CCE580-C6C9-4074-B8FA-80309AF6B4CF}">
        <filterColumn colId="0">
          <filters>
            <filter val="119"/>
            <filter val="129"/>
            <filter val="134"/>
            <filter val="171"/>
            <filter val="283"/>
            <filter val="299"/>
            <filter val="387"/>
            <filter val="388"/>
            <filter val="395"/>
            <filter val="399-402"/>
            <filter val="403-404"/>
            <filter val="72"/>
            <filter val="82"/>
          </filters>
        </filterColumn>
      </autoFilter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M2132"/>
  <sheetViews>
    <sheetView workbookViewId="0">
      <pane xSplit="1" topLeftCell="B1" activePane="topRight" state="frozen"/>
      <selection pane="topRight" activeCell="C2" sqref="C2"/>
    </sheetView>
  </sheetViews>
  <sheetFormatPr defaultColWidth="12.5703125" defaultRowHeight="15.75" customHeight="1"/>
  <cols>
    <col min="1" max="1" width="8.42578125" customWidth="1"/>
    <col min="2" max="2" width="15.28515625" customWidth="1"/>
    <col min="3" max="3" width="10.7109375" customWidth="1"/>
    <col min="4" max="4" width="16" customWidth="1"/>
    <col min="5" max="5" width="17.5703125" customWidth="1"/>
    <col min="6" max="6" width="16.42578125" customWidth="1"/>
    <col min="7" max="8" width="11.42578125" customWidth="1"/>
    <col min="9" max="9" width="5.85546875" customWidth="1"/>
    <col min="10" max="10" width="47.42578125" customWidth="1"/>
    <col min="11" max="11" width="5" customWidth="1"/>
    <col min="12" max="12" width="33.42578125" customWidth="1"/>
  </cols>
  <sheetData>
    <row r="1" spans="1:13">
      <c r="A1" s="81" t="s">
        <v>551</v>
      </c>
      <c r="B1" s="81" t="s">
        <v>1401</v>
      </c>
      <c r="C1" s="1" t="s">
        <v>1402</v>
      </c>
      <c r="D1" s="1" t="s">
        <v>1403</v>
      </c>
      <c r="E1" s="81" t="s">
        <v>568</v>
      </c>
      <c r="F1" s="81" t="s">
        <v>569</v>
      </c>
      <c r="G1" s="1" t="s">
        <v>1404</v>
      </c>
      <c r="H1" s="1" t="s">
        <v>1405</v>
      </c>
      <c r="I1" s="1" t="s">
        <v>68</v>
      </c>
      <c r="J1" s="1" t="s">
        <v>552</v>
      </c>
      <c r="K1" s="1"/>
      <c r="L1" s="1" t="s">
        <v>1406</v>
      </c>
      <c r="M1" s="81"/>
    </row>
    <row r="2" spans="1:13">
      <c r="A2" s="2" t="s">
        <v>1407</v>
      </c>
      <c r="B2" s="2" t="s">
        <v>1408</v>
      </c>
      <c r="C2" s="2" t="s">
        <v>1409</v>
      </c>
      <c r="D2" s="2" t="s">
        <v>1410</v>
      </c>
      <c r="E2" s="2" t="s">
        <v>1411</v>
      </c>
      <c r="F2" s="2" t="s">
        <v>1412</v>
      </c>
      <c r="G2" s="2" t="s">
        <v>1413</v>
      </c>
      <c r="I2" s="95" t="str">
        <f>references!A1</f>
        <v>refid</v>
      </c>
      <c r="K2" s="2"/>
      <c r="L2" s="2" t="s">
        <v>1414</v>
      </c>
    </row>
    <row r="3" spans="1:13">
      <c r="A3" s="2">
        <v>1</v>
      </c>
      <c r="B3" s="2" t="s">
        <v>1415</v>
      </c>
      <c r="C3" s="39" t="s">
        <v>1416</v>
      </c>
      <c r="D3" s="2" t="s">
        <v>1394</v>
      </c>
      <c r="E3" s="2" t="s">
        <v>1417</v>
      </c>
      <c r="F3" s="2" t="s">
        <v>1394</v>
      </c>
      <c r="G3" s="2" t="s">
        <v>1418</v>
      </c>
      <c r="H3" s="2"/>
      <c r="I3" s="2">
        <v>388</v>
      </c>
      <c r="K3" s="2"/>
      <c r="L3" s="2" t="s">
        <v>1419</v>
      </c>
    </row>
    <row r="4" spans="1:13">
      <c r="A4" s="2">
        <v>2</v>
      </c>
      <c r="B4" s="2" t="s">
        <v>1415</v>
      </c>
      <c r="C4" s="39" t="s">
        <v>1420</v>
      </c>
      <c r="D4" s="2" t="s">
        <v>1394</v>
      </c>
      <c r="E4" s="2" t="s">
        <v>1417</v>
      </c>
      <c r="F4" s="2" t="s">
        <v>1394</v>
      </c>
      <c r="G4" s="2" t="s">
        <v>1418</v>
      </c>
      <c r="H4" s="2"/>
      <c r="I4" s="2">
        <v>388</v>
      </c>
      <c r="K4" s="2"/>
      <c r="L4" s="2" t="s">
        <v>1421</v>
      </c>
    </row>
    <row r="5" spans="1:13">
      <c r="A5" s="2">
        <v>3</v>
      </c>
      <c r="B5" s="2" t="s">
        <v>1422</v>
      </c>
      <c r="C5" s="39" t="s">
        <v>1423</v>
      </c>
      <c r="D5" s="2" t="s">
        <v>1424</v>
      </c>
      <c r="G5" s="2" t="s">
        <v>1418</v>
      </c>
      <c r="I5" s="2">
        <v>390</v>
      </c>
    </row>
    <row r="6" spans="1:13">
      <c r="A6" s="2">
        <v>4</v>
      </c>
      <c r="B6" s="2" t="s">
        <v>1415</v>
      </c>
      <c r="C6" s="2" t="s">
        <v>1425</v>
      </c>
      <c r="D6" s="2" t="s">
        <v>1426</v>
      </c>
      <c r="E6" s="2" t="s">
        <v>1417</v>
      </c>
      <c r="F6" s="96" t="s">
        <v>1426</v>
      </c>
      <c r="G6" s="2" t="s">
        <v>1418</v>
      </c>
      <c r="I6" s="2">
        <v>391</v>
      </c>
      <c r="K6" s="1"/>
      <c r="L6" s="1"/>
    </row>
    <row r="7" spans="1:13">
      <c r="A7" s="2">
        <v>5</v>
      </c>
      <c r="B7" s="2" t="s">
        <v>1415</v>
      </c>
      <c r="C7" s="97" t="s">
        <v>1427</v>
      </c>
      <c r="D7" s="2" t="s">
        <v>1428</v>
      </c>
      <c r="E7" s="2" t="s">
        <v>1417</v>
      </c>
      <c r="F7" s="2" t="s">
        <v>1428</v>
      </c>
      <c r="G7" s="2" t="s">
        <v>1418</v>
      </c>
      <c r="I7" s="2">
        <v>392</v>
      </c>
    </row>
    <row r="8" spans="1:13">
      <c r="A8" s="2">
        <v>6</v>
      </c>
      <c r="B8" s="2" t="s">
        <v>1415</v>
      </c>
      <c r="C8" s="97" t="s">
        <v>1429</v>
      </c>
      <c r="D8" s="2" t="s">
        <v>1430</v>
      </c>
      <c r="E8" s="2" t="s">
        <v>1417</v>
      </c>
      <c r="F8" s="2" t="s">
        <v>1431</v>
      </c>
      <c r="G8" s="2" t="s">
        <v>1418</v>
      </c>
      <c r="I8" s="2">
        <v>392</v>
      </c>
    </row>
    <row r="9" spans="1:13">
      <c r="A9" s="2">
        <v>7</v>
      </c>
      <c r="B9" s="2" t="s">
        <v>1415</v>
      </c>
      <c r="C9" s="97" t="s">
        <v>1432</v>
      </c>
      <c r="D9" s="2" t="s">
        <v>1393</v>
      </c>
      <c r="E9" s="2" t="s">
        <v>1417</v>
      </c>
      <c r="F9" s="2" t="s">
        <v>1393</v>
      </c>
      <c r="G9" s="2" t="s">
        <v>1418</v>
      </c>
      <c r="I9" s="2">
        <v>392</v>
      </c>
    </row>
    <row r="10" spans="1:13">
      <c r="A10" s="2">
        <v>8</v>
      </c>
      <c r="B10" s="2" t="s">
        <v>1415</v>
      </c>
      <c r="C10" s="97" t="s">
        <v>1433</v>
      </c>
      <c r="D10" s="2" t="s">
        <v>1434</v>
      </c>
      <c r="E10" s="2" t="s">
        <v>1417</v>
      </c>
      <c r="F10" s="2" t="s">
        <v>1434</v>
      </c>
      <c r="G10" s="2" t="s">
        <v>1418</v>
      </c>
      <c r="I10" s="2">
        <v>393</v>
      </c>
    </row>
    <row r="11" spans="1:13">
      <c r="A11" s="2">
        <v>9</v>
      </c>
      <c r="B11" s="2" t="s">
        <v>1415</v>
      </c>
      <c r="C11" s="2" t="s">
        <v>1435</v>
      </c>
      <c r="D11" s="2" t="s">
        <v>1436</v>
      </c>
      <c r="E11" s="2" t="s">
        <v>1437</v>
      </c>
      <c r="F11" s="2" t="s">
        <v>1436</v>
      </c>
      <c r="G11" s="2" t="s">
        <v>1418</v>
      </c>
      <c r="I11" s="2">
        <v>393</v>
      </c>
    </row>
    <row r="12" spans="1:13">
      <c r="A12" s="2">
        <v>10</v>
      </c>
      <c r="B12" s="2" t="s">
        <v>1415</v>
      </c>
      <c r="C12" s="2" t="s">
        <v>1438</v>
      </c>
      <c r="D12" s="2" t="s">
        <v>1439</v>
      </c>
      <c r="E12" s="2" t="s">
        <v>1417</v>
      </c>
      <c r="F12" s="2" t="s">
        <v>1439</v>
      </c>
      <c r="G12" s="2" t="s">
        <v>1418</v>
      </c>
      <c r="I12" s="2">
        <v>393</v>
      </c>
    </row>
    <row r="13" spans="1:13">
      <c r="A13" s="2">
        <v>11</v>
      </c>
      <c r="B13" s="2" t="s">
        <v>1440</v>
      </c>
      <c r="C13" s="2" t="s">
        <v>1441</v>
      </c>
      <c r="D13" s="2" t="s">
        <v>1442</v>
      </c>
      <c r="E13" s="2" t="s">
        <v>1417</v>
      </c>
      <c r="G13" s="2" t="s">
        <v>1418</v>
      </c>
      <c r="I13" s="2">
        <v>393</v>
      </c>
    </row>
    <row r="14" spans="1:13">
      <c r="A14" s="2">
        <v>12</v>
      </c>
      <c r="B14" s="2" t="s">
        <v>1415</v>
      </c>
      <c r="C14" s="39" t="s">
        <v>1443</v>
      </c>
      <c r="D14" s="2" t="s">
        <v>1444</v>
      </c>
      <c r="E14" s="2" t="s">
        <v>1417</v>
      </c>
      <c r="F14" s="2" t="s">
        <v>1444</v>
      </c>
      <c r="G14" s="2" t="s">
        <v>1418</v>
      </c>
      <c r="I14" s="2">
        <v>394</v>
      </c>
    </row>
    <row r="15" spans="1:13">
      <c r="A15" s="2">
        <v>13</v>
      </c>
      <c r="B15" s="2" t="s">
        <v>1415</v>
      </c>
      <c r="C15" s="39" t="s">
        <v>1445</v>
      </c>
      <c r="D15" s="2" t="s">
        <v>1446</v>
      </c>
      <c r="E15" s="2" t="s">
        <v>1417</v>
      </c>
      <c r="F15" s="2" t="s">
        <v>1446</v>
      </c>
      <c r="G15" s="2" t="s">
        <v>1418</v>
      </c>
      <c r="I15" s="2">
        <v>394</v>
      </c>
    </row>
    <row r="16" spans="1:13">
      <c r="A16" s="2">
        <v>14</v>
      </c>
      <c r="B16" s="2" t="s">
        <v>1447</v>
      </c>
      <c r="C16" s="39" t="s">
        <v>1448</v>
      </c>
      <c r="D16" s="2" t="s">
        <v>1449</v>
      </c>
      <c r="E16" s="2" t="s">
        <v>1417</v>
      </c>
      <c r="G16" s="2" t="s">
        <v>1418</v>
      </c>
      <c r="I16" s="2">
        <v>394</v>
      </c>
    </row>
    <row r="17" spans="1:10">
      <c r="A17" s="2">
        <v>15</v>
      </c>
      <c r="B17" s="2" t="s">
        <v>1415</v>
      </c>
      <c r="C17" s="2" t="s">
        <v>1450</v>
      </c>
      <c r="D17" s="2" t="s">
        <v>1387</v>
      </c>
      <c r="E17" s="31" t="s">
        <v>1384</v>
      </c>
      <c r="F17" s="2" t="s">
        <v>1387</v>
      </c>
      <c r="G17" s="2" t="s">
        <v>1418</v>
      </c>
      <c r="I17" s="2">
        <v>395</v>
      </c>
    </row>
    <row r="18" spans="1:10">
      <c r="A18" s="2">
        <v>16</v>
      </c>
      <c r="B18" s="2" t="s">
        <v>1415</v>
      </c>
      <c r="C18" s="2" t="s">
        <v>1451</v>
      </c>
      <c r="D18" s="31" t="s">
        <v>1388</v>
      </c>
      <c r="E18" s="31" t="s">
        <v>1384</v>
      </c>
      <c r="F18" s="31" t="s">
        <v>1388</v>
      </c>
      <c r="G18" s="2" t="s">
        <v>1418</v>
      </c>
      <c r="I18" s="2">
        <v>395</v>
      </c>
    </row>
    <row r="19" spans="1:10">
      <c r="A19" s="2">
        <v>17</v>
      </c>
      <c r="B19" s="2" t="s">
        <v>1415</v>
      </c>
      <c r="C19" s="2" t="s">
        <v>1452</v>
      </c>
      <c r="D19" s="31" t="s">
        <v>1388</v>
      </c>
      <c r="E19" s="31" t="s">
        <v>1384</v>
      </c>
      <c r="F19" s="31" t="s">
        <v>1388</v>
      </c>
      <c r="G19" s="2" t="s">
        <v>1418</v>
      </c>
      <c r="I19" s="2">
        <v>395</v>
      </c>
    </row>
    <row r="20" spans="1:10">
      <c r="A20" s="2">
        <v>18</v>
      </c>
      <c r="B20" s="2" t="s">
        <v>1415</v>
      </c>
      <c r="C20" s="2" t="s">
        <v>1453</v>
      </c>
      <c r="D20" s="2" t="s">
        <v>1454</v>
      </c>
      <c r="E20" s="2" t="s">
        <v>1455</v>
      </c>
      <c r="F20" s="2" t="s">
        <v>1454</v>
      </c>
      <c r="G20" s="2" t="s">
        <v>1456</v>
      </c>
      <c r="I20" s="2" t="s">
        <v>566</v>
      </c>
    </row>
    <row r="21" spans="1:10">
      <c r="A21" s="2">
        <v>19</v>
      </c>
      <c r="B21" s="2" t="s">
        <v>1415</v>
      </c>
      <c r="C21" s="2" t="s">
        <v>1457</v>
      </c>
      <c r="D21" s="2" t="s">
        <v>1458</v>
      </c>
      <c r="E21" s="2" t="s">
        <v>1455</v>
      </c>
      <c r="F21" s="2" t="s">
        <v>1458</v>
      </c>
      <c r="G21" s="2" t="s">
        <v>1456</v>
      </c>
      <c r="I21" s="2" t="s">
        <v>566</v>
      </c>
    </row>
    <row r="22" spans="1:10">
      <c r="A22" s="2">
        <v>20</v>
      </c>
      <c r="B22" s="2" t="s">
        <v>1415</v>
      </c>
      <c r="C22" s="2" t="s">
        <v>1459</v>
      </c>
      <c r="D22" s="2" t="s">
        <v>1458</v>
      </c>
      <c r="E22" s="2" t="s">
        <v>1455</v>
      </c>
      <c r="F22" s="2" t="s">
        <v>1458</v>
      </c>
      <c r="G22" s="2" t="s">
        <v>1456</v>
      </c>
      <c r="I22" s="2" t="s">
        <v>566</v>
      </c>
    </row>
    <row r="23" spans="1:10">
      <c r="A23" s="2">
        <v>21</v>
      </c>
      <c r="B23" s="2" t="s">
        <v>1415</v>
      </c>
      <c r="C23" s="98" t="s">
        <v>1460</v>
      </c>
      <c r="D23" s="31" t="s">
        <v>1391</v>
      </c>
      <c r="E23" s="2" t="s">
        <v>1455</v>
      </c>
      <c r="F23" s="31" t="s">
        <v>1391</v>
      </c>
      <c r="G23" s="2" t="s">
        <v>1418</v>
      </c>
      <c r="I23" s="31" t="s">
        <v>1392</v>
      </c>
    </row>
    <row r="24" spans="1:10">
      <c r="A24" s="2">
        <v>22</v>
      </c>
      <c r="B24" s="2" t="s">
        <v>1415</v>
      </c>
      <c r="C24" s="98" t="s">
        <v>1461</v>
      </c>
      <c r="D24" s="31"/>
      <c r="E24" s="2" t="s">
        <v>1455</v>
      </c>
      <c r="F24" s="31"/>
      <c r="G24" s="2" t="s">
        <v>1418</v>
      </c>
      <c r="I24" s="31" t="s">
        <v>1392</v>
      </c>
    </row>
    <row r="25" spans="1:10">
      <c r="A25" s="2">
        <v>23</v>
      </c>
      <c r="B25" s="2" t="s">
        <v>1415</v>
      </c>
      <c r="C25" s="98" t="s">
        <v>1462</v>
      </c>
      <c r="D25" s="31" t="s">
        <v>1393</v>
      </c>
      <c r="E25" s="2" t="s">
        <v>1455</v>
      </c>
      <c r="F25" s="31" t="s">
        <v>1393</v>
      </c>
      <c r="G25" s="2" t="s">
        <v>1418</v>
      </c>
      <c r="I25" s="31" t="s">
        <v>1392</v>
      </c>
    </row>
    <row r="26" spans="1:10">
      <c r="A26" s="2">
        <v>24</v>
      </c>
      <c r="B26" s="2" t="s">
        <v>1415</v>
      </c>
      <c r="C26" s="98" t="s">
        <v>1463</v>
      </c>
      <c r="D26" s="31" t="s">
        <v>1393</v>
      </c>
      <c r="E26" s="2" t="s">
        <v>1455</v>
      </c>
      <c r="F26" s="31" t="s">
        <v>1393</v>
      </c>
      <c r="G26" s="2" t="s">
        <v>1418</v>
      </c>
      <c r="I26" s="31" t="s">
        <v>1392</v>
      </c>
    </row>
    <row r="27" spans="1:10">
      <c r="A27" s="2">
        <v>25</v>
      </c>
      <c r="B27" s="2" t="s">
        <v>1415</v>
      </c>
      <c r="C27" s="98" t="s">
        <v>1464</v>
      </c>
      <c r="D27" s="31" t="s">
        <v>1394</v>
      </c>
      <c r="E27" s="2" t="s">
        <v>1455</v>
      </c>
      <c r="F27" s="31" t="s">
        <v>1394</v>
      </c>
      <c r="G27" s="2" t="s">
        <v>1418</v>
      </c>
      <c r="I27" s="31" t="s">
        <v>1392</v>
      </c>
    </row>
    <row r="28" spans="1:10">
      <c r="A28" s="2">
        <v>26</v>
      </c>
      <c r="B28" s="2" t="s">
        <v>1415</v>
      </c>
      <c r="C28" s="98" t="s">
        <v>1465</v>
      </c>
      <c r="D28" s="31" t="s">
        <v>1394</v>
      </c>
      <c r="E28" s="2" t="s">
        <v>1455</v>
      </c>
      <c r="F28" s="31" t="s">
        <v>1394</v>
      </c>
      <c r="G28" s="2" t="s">
        <v>1418</v>
      </c>
      <c r="I28" s="31" t="s">
        <v>1392</v>
      </c>
    </row>
    <row r="29" spans="1:10">
      <c r="A29" s="2">
        <v>27</v>
      </c>
      <c r="B29" s="2" t="s">
        <v>1415</v>
      </c>
      <c r="C29" s="98" t="s">
        <v>1466</v>
      </c>
      <c r="D29" s="6" t="s">
        <v>1397</v>
      </c>
      <c r="E29" s="2" t="s">
        <v>1455</v>
      </c>
      <c r="F29" s="6" t="s">
        <v>1397</v>
      </c>
      <c r="G29" s="2" t="s">
        <v>1418</v>
      </c>
      <c r="I29" s="2" t="s">
        <v>1398</v>
      </c>
      <c r="J29" s="6" t="s">
        <v>1467</v>
      </c>
    </row>
    <row r="30" spans="1:10">
      <c r="A30" s="2">
        <v>28</v>
      </c>
      <c r="B30" s="2" t="s">
        <v>1415</v>
      </c>
      <c r="C30" s="98" t="s">
        <v>1468</v>
      </c>
      <c r="D30" s="6" t="s">
        <v>1399</v>
      </c>
      <c r="E30" s="2" t="s">
        <v>1455</v>
      </c>
      <c r="F30" s="6" t="s">
        <v>1399</v>
      </c>
      <c r="G30" s="2" t="s">
        <v>1418</v>
      </c>
      <c r="I30" s="2" t="s">
        <v>1398</v>
      </c>
      <c r="J30" s="6" t="s">
        <v>1469</v>
      </c>
    </row>
    <row r="31" spans="1:10">
      <c r="A31" s="2">
        <v>29</v>
      </c>
      <c r="B31" s="2" t="s">
        <v>1415</v>
      </c>
      <c r="C31" s="98" t="s">
        <v>1470</v>
      </c>
      <c r="D31" s="6" t="s">
        <v>1400</v>
      </c>
      <c r="E31" s="2" t="s">
        <v>1455</v>
      </c>
      <c r="F31" s="6" t="s">
        <v>1400</v>
      </c>
      <c r="G31" s="2" t="s">
        <v>1418</v>
      </c>
      <c r="I31" s="2" t="s">
        <v>1398</v>
      </c>
      <c r="J31" s="6" t="s">
        <v>1471</v>
      </c>
    </row>
    <row r="32" spans="1:10">
      <c r="A32" s="2">
        <v>30</v>
      </c>
      <c r="B32" s="2" t="s">
        <v>1415</v>
      </c>
      <c r="C32" s="98" t="s">
        <v>1472</v>
      </c>
      <c r="D32" s="6" t="s">
        <v>1387</v>
      </c>
      <c r="E32" s="2" t="s">
        <v>1455</v>
      </c>
      <c r="F32" s="6" t="s">
        <v>1387</v>
      </c>
      <c r="G32" s="2" t="s">
        <v>1418</v>
      </c>
      <c r="I32" s="2" t="s">
        <v>1398</v>
      </c>
      <c r="J32" s="99" t="s">
        <v>1473</v>
      </c>
    </row>
    <row r="33" spans="1:3">
      <c r="A33" s="31"/>
      <c r="C33" s="98"/>
    </row>
    <row r="34" spans="1:3">
      <c r="A34" s="31"/>
    </row>
    <row r="35" spans="1:3">
      <c r="A35" s="31"/>
    </row>
    <row r="36" spans="1:3">
      <c r="A36" s="31"/>
    </row>
    <row r="37" spans="1:3">
      <c r="A37" s="31"/>
    </row>
    <row r="38" spans="1:3">
      <c r="A38" s="31"/>
    </row>
    <row r="39" spans="1:3">
      <c r="A39" s="31"/>
    </row>
    <row r="40" spans="1:3">
      <c r="A40" s="31"/>
    </row>
    <row r="41" spans="1:3">
      <c r="A41" s="31"/>
    </row>
    <row r="42" spans="1:3">
      <c r="A42" s="31"/>
    </row>
    <row r="43" spans="1:3">
      <c r="A43" s="31"/>
    </row>
    <row r="44" spans="1:3">
      <c r="A44" s="31"/>
    </row>
    <row r="45" spans="1:3">
      <c r="A45" s="31"/>
    </row>
    <row r="46" spans="1:3">
      <c r="A46" s="31"/>
    </row>
    <row r="47" spans="1:3">
      <c r="A47" s="31"/>
    </row>
    <row r="48" spans="1:3">
      <c r="A48" s="31"/>
    </row>
    <row r="49" spans="1:1">
      <c r="A49" s="31"/>
    </row>
    <row r="50" spans="1:1">
      <c r="A50" s="31"/>
    </row>
    <row r="51" spans="1:1">
      <c r="A51" s="31"/>
    </row>
    <row r="52" spans="1:1">
      <c r="A52" s="31"/>
    </row>
    <row r="53" spans="1:1">
      <c r="A53" s="31"/>
    </row>
    <row r="54" spans="1:1">
      <c r="A54" s="31"/>
    </row>
    <row r="55" spans="1:1">
      <c r="A55" s="31"/>
    </row>
    <row r="56" spans="1:1">
      <c r="A56" s="31"/>
    </row>
    <row r="57" spans="1:1">
      <c r="A57" s="31"/>
    </row>
    <row r="58" spans="1:1">
      <c r="A58" s="31"/>
    </row>
    <row r="59" spans="1:1">
      <c r="A59" s="31"/>
    </row>
    <row r="60" spans="1:1">
      <c r="A60" s="31"/>
    </row>
    <row r="61" spans="1:1">
      <c r="A61" s="31"/>
    </row>
    <row r="62" spans="1:1">
      <c r="A62" s="31"/>
    </row>
    <row r="63" spans="1:1">
      <c r="A63" s="31"/>
    </row>
    <row r="64" spans="1:1">
      <c r="A64" s="31"/>
    </row>
    <row r="65" spans="1:1">
      <c r="A65" s="31"/>
    </row>
    <row r="66" spans="1:1">
      <c r="A66" s="31"/>
    </row>
    <row r="67" spans="1:1">
      <c r="A67" s="31"/>
    </row>
    <row r="68" spans="1:1">
      <c r="A68" s="31"/>
    </row>
    <row r="69" spans="1:1">
      <c r="A69" s="31"/>
    </row>
    <row r="70" spans="1:1">
      <c r="A70" s="31"/>
    </row>
    <row r="71" spans="1:1">
      <c r="A71" s="31"/>
    </row>
    <row r="72" spans="1:1">
      <c r="A72" s="31"/>
    </row>
    <row r="73" spans="1:1">
      <c r="A73" s="31"/>
    </row>
    <row r="74" spans="1:1">
      <c r="A74" s="31"/>
    </row>
    <row r="75" spans="1:1">
      <c r="A75" s="31"/>
    </row>
    <row r="76" spans="1:1">
      <c r="A76" s="31"/>
    </row>
    <row r="77" spans="1:1">
      <c r="A77" s="31"/>
    </row>
    <row r="78" spans="1:1">
      <c r="A78" s="31"/>
    </row>
    <row r="79" spans="1:1">
      <c r="A79" s="31"/>
    </row>
    <row r="80" spans="1:1">
      <c r="A80" s="31"/>
    </row>
    <row r="81" spans="1:1">
      <c r="A81" s="31"/>
    </row>
    <row r="82" spans="1:1">
      <c r="A82" s="31"/>
    </row>
    <row r="83" spans="1:1">
      <c r="A83" s="31"/>
    </row>
    <row r="84" spans="1:1">
      <c r="A84" s="31"/>
    </row>
    <row r="85" spans="1:1">
      <c r="A85" s="31"/>
    </row>
    <row r="86" spans="1:1">
      <c r="A86" s="31"/>
    </row>
    <row r="87" spans="1:1">
      <c r="A87" s="31"/>
    </row>
    <row r="88" spans="1:1">
      <c r="A88" s="31"/>
    </row>
    <row r="89" spans="1:1">
      <c r="A89" s="31"/>
    </row>
    <row r="90" spans="1:1">
      <c r="A90" s="31"/>
    </row>
    <row r="91" spans="1:1">
      <c r="A91" s="31"/>
    </row>
    <row r="92" spans="1:1">
      <c r="A92" s="31"/>
    </row>
    <row r="93" spans="1:1">
      <c r="A93" s="31"/>
    </row>
    <row r="94" spans="1:1">
      <c r="A94" s="31"/>
    </row>
    <row r="95" spans="1:1">
      <c r="A95" s="31"/>
    </row>
    <row r="96" spans="1:1">
      <c r="A96" s="31"/>
    </row>
    <row r="97" spans="1:1">
      <c r="A97" s="31"/>
    </row>
    <row r="98" spans="1:1">
      <c r="A98" s="31"/>
    </row>
    <row r="99" spans="1:1">
      <c r="A99" s="31"/>
    </row>
    <row r="100" spans="1:1">
      <c r="A100" s="31"/>
    </row>
    <row r="101" spans="1:1">
      <c r="A101" s="31"/>
    </row>
    <row r="102" spans="1:1">
      <c r="A102" s="31"/>
    </row>
    <row r="103" spans="1:1">
      <c r="A103" s="31"/>
    </row>
    <row r="104" spans="1:1">
      <c r="A104" s="31"/>
    </row>
    <row r="105" spans="1:1">
      <c r="A105" s="31"/>
    </row>
    <row r="106" spans="1:1">
      <c r="A106" s="31"/>
    </row>
    <row r="107" spans="1:1">
      <c r="A107" s="31"/>
    </row>
    <row r="108" spans="1:1">
      <c r="A108" s="31"/>
    </row>
    <row r="109" spans="1:1">
      <c r="A109" s="31"/>
    </row>
    <row r="110" spans="1:1">
      <c r="A110" s="31"/>
    </row>
    <row r="111" spans="1:1">
      <c r="A111" s="31"/>
    </row>
    <row r="112" spans="1:1">
      <c r="A112" s="31"/>
    </row>
    <row r="113" spans="1:1">
      <c r="A113" s="31"/>
    </row>
    <row r="114" spans="1:1">
      <c r="A114" s="31"/>
    </row>
    <row r="115" spans="1:1">
      <c r="A115" s="31"/>
    </row>
    <row r="116" spans="1:1">
      <c r="A116" s="31"/>
    </row>
    <row r="117" spans="1:1">
      <c r="A117" s="31"/>
    </row>
    <row r="118" spans="1:1">
      <c r="A118" s="31"/>
    </row>
    <row r="119" spans="1:1">
      <c r="A119" s="31"/>
    </row>
    <row r="120" spans="1:1">
      <c r="A120" s="31"/>
    </row>
    <row r="121" spans="1:1">
      <c r="A121" s="31"/>
    </row>
    <row r="122" spans="1:1">
      <c r="A122" s="31"/>
    </row>
    <row r="123" spans="1:1">
      <c r="A123" s="31"/>
    </row>
    <row r="124" spans="1:1">
      <c r="A124" s="31"/>
    </row>
    <row r="125" spans="1:1">
      <c r="A125" s="31"/>
    </row>
    <row r="126" spans="1:1">
      <c r="A126" s="31"/>
    </row>
    <row r="127" spans="1:1">
      <c r="A127" s="31"/>
    </row>
    <row r="128" spans="1:1">
      <c r="A128" s="31"/>
    </row>
    <row r="129" spans="1:1">
      <c r="A129" s="31"/>
    </row>
    <row r="130" spans="1:1">
      <c r="A130" s="31"/>
    </row>
    <row r="131" spans="1:1">
      <c r="A131" s="31"/>
    </row>
    <row r="132" spans="1:1">
      <c r="A132" s="31"/>
    </row>
    <row r="133" spans="1:1">
      <c r="A133" s="31"/>
    </row>
    <row r="134" spans="1:1">
      <c r="A134" s="31"/>
    </row>
    <row r="135" spans="1:1">
      <c r="A135" s="31"/>
    </row>
    <row r="136" spans="1:1">
      <c r="A136" s="31"/>
    </row>
    <row r="137" spans="1:1">
      <c r="A137" s="31"/>
    </row>
    <row r="138" spans="1:1">
      <c r="A138" s="31"/>
    </row>
    <row r="139" spans="1:1">
      <c r="A139" s="31"/>
    </row>
    <row r="140" spans="1:1">
      <c r="A140" s="31"/>
    </row>
    <row r="141" spans="1:1">
      <c r="A141" s="31"/>
    </row>
    <row r="142" spans="1:1">
      <c r="A142" s="31"/>
    </row>
    <row r="143" spans="1:1">
      <c r="A143" s="31"/>
    </row>
    <row r="144" spans="1:1">
      <c r="A144" s="31"/>
    </row>
    <row r="145" spans="1:1">
      <c r="A145" s="31"/>
    </row>
    <row r="146" spans="1:1">
      <c r="A146" s="31"/>
    </row>
    <row r="147" spans="1:1">
      <c r="A147" s="31"/>
    </row>
    <row r="148" spans="1:1">
      <c r="A148" s="31"/>
    </row>
    <row r="149" spans="1:1">
      <c r="A149" s="31"/>
    </row>
    <row r="150" spans="1:1">
      <c r="A150" s="31"/>
    </row>
    <row r="151" spans="1:1">
      <c r="A151" s="31"/>
    </row>
    <row r="152" spans="1:1">
      <c r="A152" s="31"/>
    </row>
    <row r="153" spans="1:1">
      <c r="A153" s="31"/>
    </row>
    <row r="154" spans="1:1">
      <c r="A154" s="31"/>
    </row>
    <row r="155" spans="1:1">
      <c r="A155" s="31"/>
    </row>
    <row r="156" spans="1:1">
      <c r="A156" s="31"/>
    </row>
    <row r="157" spans="1:1">
      <c r="A157" s="31"/>
    </row>
    <row r="158" spans="1:1">
      <c r="A158" s="31"/>
    </row>
    <row r="159" spans="1:1">
      <c r="A159" s="31"/>
    </row>
    <row r="160" spans="1:1">
      <c r="A160" s="31"/>
    </row>
    <row r="161" spans="1:1">
      <c r="A161" s="31"/>
    </row>
    <row r="162" spans="1:1">
      <c r="A162" s="31"/>
    </row>
    <row r="163" spans="1:1">
      <c r="A163" s="31"/>
    </row>
    <row r="164" spans="1:1">
      <c r="A164" s="31"/>
    </row>
    <row r="165" spans="1:1">
      <c r="A165" s="31"/>
    </row>
    <row r="166" spans="1:1">
      <c r="A166" s="31"/>
    </row>
    <row r="167" spans="1:1">
      <c r="A167" s="31"/>
    </row>
    <row r="168" spans="1:1">
      <c r="A168" s="31"/>
    </row>
    <row r="169" spans="1:1">
      <c r="A169" s="31"/>
    </row>
    <row r="170" spans="1:1">
      <c r="A170" s="31"/>
    </row>
    <row r="171" spans="1:1">
      <c r="A171" s="31"/>
    </row>
    <row r="172" spans="1:1">
      <c r="A172" s="31"/>
    </row>
    <row r="173" spans="1:1">
      <c r="A173" s="31"/>
    </row>
    <row r="174" spans="1:1">
      <c r="A174" s="31"/>
    </row>
    <row r="175" spans="1:1">
      <c r="A175" s="31"/>
    </row>
    <row r="176" spans="1:1">
      <c r="A176" s="31"/>
    </row>
    <row r="177" spans="1:1">
      <c r="A177" s="31"/>
    </row>
    <row r="178" spans="1:1">
      <c r="A178" s="31"/>
    </row>
    <row r="179" spans="1:1">
      <c r="A179" s="31"/>
    </row>
    <row r="180" spans="1:1">
      <c r="A180" s="31"/>
    </row>
    <row r="181" spans="1:1">
      <c r="A181" s="31"/>
    </row>
    <row r="182" spans="1:1">
      <c r="A182" s="31"/>
    </row>
    <row r="183" spans="1:1">
      <c r="A183" s="31"/>
    </row>
    <row r="184" spans="1:1">
      <c r="A184" s="31"/>
    </row>
    <row r="185" spans="1:1">
      <c r="A185" s="31"/>
    </row>
    <row r="186" spans="1:1">
      <c r="A186" s="31"/>
    </row>
    <row r="187" spans="1:1">
      <c r="A187" s="31"/>
    </row>
    <row r="188" spans="1:1">
      <c r="A188" s="31"/>
    </row>
    <row r="189" spans="1:1">
      <c r="A189" s="31"/>
    </row>
    <row r="190" spans="1:1">
      <c r="A190" s="31"/>
    </row>
    <row r="191" spans="1:1">
      <c r="A191" s="31"/>
    </row>
    <row r="192" spans="1:1">
      <c r="A192" s="31"/>
    </row>
    <row r="193" spans="1:1">
      <c r="A193" s="31"/>
    </row>
    <row r="194" spans="1:1">
      <c r="A194" s="31"/>
    </row>
    <row r="195" spans="1:1">
      <c r="A195" s="31"/>
    </row>
    <row r="196" spans="1:1">
      <c r="A196" s="31"/>
    </row>
    <row r="197" spans="1:1">
      <c r="A197" s="31"/>
    </row>
    <row r="198" spans="1:1">
      <c r="A198" s="31"/>
    </row>
    <row r="199" spans="1:1">
      <c r="A199" s="31"/>
    </row>
    <row r="200" spans="1:1">
      <c r="A200" s="31"/>
    </row>
    <row r="201" spans="1:1">
      <c r="A201" s="31"/>
    </row>
    <row r="202" spans="1:1">
      <c r="A202" s="31"/>
    </row>
    <row r="203" spans="1:1">
      <c r="A203" s="31"/>
    </row>
    <row r="204" spans="1:1">
      <c r="A204" s="31"/>
    </row>
    <row r="205" spans="1:1">
      <c r="A205" s="31"/>
    </row>
    <row r="206" spans="1:1">
      <c r="A206" s="31"/>
    </row>
    <row r="207" spans="1:1">
      <c r="A207" s="31"/>
    </row>
    <row r="208" spans="1:1">
      <c r="A208" s="31"/>
    </row>
    <row r="209" spans="1:1">
      <c r="A209" s="31"/>
    </row>
    <row r="210" spans="1:1">
      <c r="A210" s="31"/>
    </row>
    <row r="211" spans="1:1">
      <c r="A211" s="31"/>
    </row>
    <row r="212" spans="1:1">
      <c r="A212" s="31"/>
    </row>
    <row r="213" spans="1:1">
      <c r="A213" s="31"/>
    </row>
    <row r="214" spans="1:1">
      <c r="A214" s="31"/>
    </row>
    <row r="215" spans="1:1">
      <c r="A215" s="31"/>
    </row>
    <row r="216" spans="1:1">
      <c r="A216" s="31"/>
    </row>
    <row r="217" spans="1:1">
      <c r="A217" s="31"/>
    </row>
    <row r="218" spans="1:1">
      <c r="A218" s="31"/>
    </row>
    <row r="219" spans="1:1">
      <c r="A219" s="31"/>
    </row>
    <row r="220" spans="1:1">
      <c r="A220" s="31"/>
    </row>
    <row r="221" spans="1:1">
      <c r="A221" s="31"/>
    </row>
    <row r="222" spans="1:1">
      <c r="A222" s="31"/>
    </row>
    <row r="223" spans="1:1">
      <c r="A223" s="31"/>
    </row>
    <row r="224" spans="1:1">
      <c r="A224" s="31"/>
    </row>
    <row r="225" spans="1:1">
      <c r="A225" s="31"/>
    </row>
    <row r="226" spans="1:1">
      <c r="A226" s="31"/>
    </row>
    <row r="227" spans="1:1">
      <c r="A227" s="31"/>
    </row>
    <row r="228" spans="1:1">
      <c r="A228" s="31"/>
    </row>
    <row r="229" spans="1:1">
      <c r="A229" s="31"/>
    </row>
    <row r="230" spans="1:1">
      <c r="A230" s="31"/>
    </row>
    <row r="231" spans="1:1">
      <c r="A231" s="31"/>
    </row>
    <row r="232" spans="1:1">
      <c r="A232" s="31"/>
    </row>
    <row r="233" spans="1:1">
      <c r="A233" s="31"/>
    </row>
    <row r="234" spans="1:1">
      <c r="A234" s="31"/>
    </row>
    <row r="235" spans="1:1">
      <c r="A235" s="31"/>
    </row>
    <row r="236" spans="1:1">
      <c r="A236" s="31"/>
    </row>
    <row r="237" spans="1:1">
      <c r="A237" s="31"/>
    </row>
    <row r="238" spans="1:1">
      <c r="A238" s="31"/>
    </row>
    <row r="239" spans="1:1">
      <c r="A239" s="31"/>
    </row>
    <row r="240" spans="1:1">
      <c r="A240" s="31"/>
    </row>
    <row r="241" spans="1:1">
      <c r="A241" s="31"/>
    </row>
    <row r="242" spans="1:1">
      <c r="A242" s="31"/>
    </row>
    <row r="243" spans="1:1">
      <c r="A243" s="31"/>
    </row>
    <row r="244" spans="1:1">
      <c r="A244" s="31"/>
    </row>
    <row r="245" spans="1:1">
      <c r="A245" s="31"/>
    </row>
    <row r="246" spans="1:1">
      <c r="A246" s="31"/>
    </row>
    <row r="247" spans="1:1">
      <c r="A247" s="31"/>
    </row>
    <row r="248" spans="1:1">
      <c r="A248" s="31"/>
    </row>
    <row r="249" spans="1:1">
      <c r="A249" s="31"/>
    </row>
    <row r="250" spans="1:1">
      <c r="A250" s="31"/>
    </row>
    <row r="251" spans="1:1">
      <c r="A251" s="31"/>
    </row>
    <row r="252" spans="1:1">
      <c r="A252" s="31"/>
    </row>
    <row r="253" spans="1:1">
      <c r="A253" s="31"/>
    </row>
    <row r="254" spans="1:1">
      <c r="A254" s="31"/>
    </row>
    <row r="255" spans="1:1">
      <c r="A255" s="31"/>
    </row>
    <row r="256" spans="1:1">
      <c r="A256" s="31"/>
    </row>
    <row r="257" spans="1:1">
      <c r="A257" s="31"/>
    </row>
    <row r="258" spans="1:1">
      <c r="A258" s="31"/>
    </row>
    <row r="259" spans="1:1">
      <c r="A259" s="31"/>
    </row>
    <row r="260" spans="1:1">
      <c r="A260" s="31"/>
    </row>
    <row r="261" spans="1:1">
      <c r="A261" s="31"/>
    </row>
    <row r="262" spans="1:1">
      <c r="A262" s="31"/>
    </row>
    <row r="263" spans="1:1">
      <c r="A263" s="31"/>
    </row>
    <row r="264" spans="1:1">
      <c r="A264" s="31"/>
    </row>
    <row r="265" spans="1:1">
      <c r="A265" s="31"/>
    </row>
    <row r="266" spans="1:1">
      <c r="A266" s="31"/>
    </row>
    <row r="267" spans="1:1">
      <c r="A267" s="31"/>
    </row>
    <row r="268" spans="1:1">
      <c r="A268" s="31"/>
    </row>
    <row r="269" spans="1:1">
      <c r="A269" s="31"/>
    </row>
    <row r="270" spans="1:1">
      <c r="A270" s="31"/>
    </row>
    <row r="271" spans="1:1">
      <c r="A271" s="31"/>
    </row>
    <row r="272" spans="1:1">
      <c r="A272" s="31"/>
    </row>
    <row r="273" spans="1:1">
      <c r="A273" s="31"/>
    </row>
    <row r="274" spans="1:1">
      <c r="A274" s="31"/>
    </row>
    <row r="275" spans="1:1">
      <c r="A275" s="31"/>
    </row>
    <row r="276" spans="1:1">
      <c r="A276" s="31"/>
    </row>
    <row r="277" spans="1:1">
      <c r="A277" s="31"/>
    </row>
    <row r="278" spans="1:1">
      <c r="A278" s="31"/>
    </row>
    <row r="279" spans="1:1">
      <c r="A279" s="31"/>
    </row>
    <row r="280" spans="1:1">
      <c r="A280" s="31"/>
    </row>
    <row r="281" spans="1:1">
      <c r="A281" s="31"/>
    </row>
    <row r="282" spans="1:1">
      <c r="A282" s="31"/>
    </row>
    <row r="283" spans="1:1">
      <c r="A283" s="31"/>
    </row>
    <row r="284" spans="1:1">
      <c r="A284" s="31"/>
    </row>
    <row r="285" spans="1:1">
      <c r="A285" s="31"/>
    </row>
    <row r="286" spans="1:1">
      <c r="A286" s="31"/>
    </row>
    <row r="287" spans="1:1">
      <c r="A287" s="31"/>
    </row>
    <row r="288" spans="1:1">
      <c r="A288" s="31"/>
    </row>
    <row r="289" spans="1:1">
      <c r="A289" s="31"/>
    </row>
    <row r="290" spans="1:1">
      <c r="A290" s="31"/>
    </row>
    <row r="291" spans="1:1">
      <c r="A291" s="31"/>
    </row>
    <row r="292" spans="1:1">
      <c r="A292" s="31"/>
    </row>
    <row r="293" spans="1:1">
      <c r="A293" s="31"/>
    </row>
    <row r="294" spans="1:1">
      <c r="A294" s="31"/>
    </row>
    <row r="295" spans="1:1">
      <c r="A295" s="31"/>
    </row>
    <row r="296" spans="1:1">
      <c r="A296" s="31"/>
    </row>
    <row r="297" spans="1:1">
      <c r="A297" s="31"/>
    </row>
    <row r="298" spans="1:1">
      <c r="A298" s="31"/>
    </row>
    <row r="299" spans="1:1">
      <c r="A299" s="31"/>
    </row>
    <row r="300" spans="1:1">
      <c r="A300" s="31"/>
    </row>
    <row r="301" spans="1:1">
      <c r="A301" s="31"/>
    </row>
    <row r="302" spans="1:1">
      <c r="A302" s="31"/>
    </row>
    <row r="303" spans="1:1">
      <c r="A303" s="31"/>
    </row>
    <row r="304" spans="1:1">
      <c r="A304" s="31"/>
    </row>
    <row r="305" spans="1:1">
      <c r="A305" s="31"/>
    </row>
    <row r="306" spans="1:1">
      <c r="A306" s="31"/>
    </row>
    <row r="307" spans="1:1">
      <c r="A307" s="31"/>
    </row>
    <row r="308" spans="1:1">
      <c r="A308" s="31"/>
    </row>
    <row r="309" spans="1:1">
      <c r="A309" s="31"/>
    </row>
    <row r="310" spans="1:1">
      <c r="A310" s="31"/>
    </row>
    <row r="311" spans="1:1">
      <c r="A311" s="31"/>
    </row>
    <row r="312" spans="1:1">
      <c r="A312" s="31"/>
    </row>
    <row r="313" spans="1:1">
      <c r="A313" s="31"/>
    </row>
    <row r="314" spans="1:1">
      <c r="A314" s="31"/>
    </row>
    <row r="315" spans="1:1">
      <c r="A315" s="31"/>
    </row>
    <row r="316" spans="1:1">
      <c r="A316" s="31"/>
    </row>
    <row r="317" spans="1:1">
      <c r="A317" s="31"/>
    </row>
    <row r="318" spans="1:1">
      <c r="A318" s="31"/>
    </row>
    <row r="319" spans="1:1">
      <c r="A319" s="31"/>
    </row>
    <row r="320" spans="1:1">
      <c r="A320" s="31"/>
    </row>
    <row r="321" spans="1:1">
      <c r="A321" s="31"/>
    </row>
    <row r="322" spans="1:1">
      <c r="A322" s="31"/>
    </row>
    <row r="323" spans="1:1">
      <c r="A323" s="31"/>
    </row>
    <row r="324" spans="1:1">
      <c r="A324" s="31"/>
    </row>
    <row r="325" spans="1:1">
      <c r="A325" s="31"/>
    </row>
    <row r="326" spans="1:1">
      <c r="A326" s="31"/>
    </row>
    <row r="327" spans="1:1">
      <c r="A327" s="31"/>
    </row>
    <row r="328" spans="1:1">
      <c r="A328" s="31"/>
    </row>
    <row r="329" spans="1:1">
      <c r="A329" s="31"/>
    </row>
    <row r="330" spans="1:1">
      <c r="A330" s="31"/>
    </row>
    <row r="331" spans="1:1">
      <c r="A331" s="31"/>
    </row>
    <row r="332" spans="1:1">
      <c r="A332" s="31"/>
    </row>
    <row r="333" spans="1:1">
      <c r="A333" s="31"/>
    </row>
    <row r="334" spans="1:1">
      <c r="A334" s="31"/>
    </row>
    <row r="335" spans="1:1">
      <c r="A335" s="31"/>
    </row>
    <row r="336" spans="1:1">
      <c r="A336" s="31"/>
    </row>
    <row r="337" spans="1:1">
      <c r="A337" s="31"/>
    </row>
    <row r="338" spans="1:1">
      <c r="A338" s="31"/>
    </row>
    <row r="339" spans="1:1">
      <c r="A339" s="31"/>
    </row>
    <row r="340" spans="1:1">
      <c r="A340" s="31"/>
    </row>
    <row r="341" spans="1:1">
      <c r="A341" s="31"/>
    </row>
    <row r="342" spans="1:1">
      <c r="A342" s="31"/>
    </row>
    <row r="343" spans="1:1">
      <c r="A343" s="31"/>
    </row>
    <row r="344" spans="1:1">
      <c r="A344" s="31"/>
    </row>
    <row r="345" spans="1:1">
      <c r="A345" s="31"/>
    </row>
    <row r="346" spans="1:1">
      <c r="A346" s="31"/>
    </row>
    <row r="347" spans="1:1">
      <c r="A347" s="31"/>
    </row>
    <row r="348" spans="1:1">
      <c r="A348" s="31"/>
    </row>
    <row r="349" spans="1:1">
      <c r="A349" s="31"/>
    </row>
    <row r="350" spans="1:1">
      <c r="A350" s="31"/>
    </row>
    <row r="351" spans="1:1">
      <c r="A351" s="31"/>
    </row>
    <row r="352" spans="1:1">
      <c r="A352" s="31"/>
    </row>
    <row r="353" spans="1:1">
      <c r="A353" s="31"/>
    </row>
    <row r="354" spans="1:1">
      <c r="A354" s="31"/>
    </row>
    <row r="355" spans="1:1">
      <c r="A355" s="31"/>
    </row>
    <row r="356" spans="1:1">
      <c r="A356" s="31"/>
    </row>
    <row r="357" spans="1:1">
      <c r="A357" s="31"/>
    </row>
    <row r="358" spans="1:1">
      <c r="A358" s="31"/>
    </row>
    <row r="359" spans="1:1">
      <c r="A359" s="31"/>
    </row>
    <row r="360" spans="1:1">
      <c r="A360" s="31"/>
    </row>
    <row r="361" spans="1:1">
      <c r="A361" s="31"/>
    </row>
    <row r="362" spans="1:1">
      <c r="A362" s="31"/>
    </row>
    <row r="363" spans="1:1">
      <c r="A363" s="31"/>
    </row>
    <row r="364" spans="1:1">
      <c r="A364" s="31"/>
    </row>
    <row r="365" spans="1:1">
      <c r="A365" s="31"/>
    </row>
    <row r="366" spans="1:1">
      <c r="A366" s="31"/>
    </row>
    <row r="367" spans="1:1">
      <c r="A367" s="31"/>
    </row>
    <row r="368" spans="1:1">
      <c r="A368" s="31"/>
    </row>
    <row r="369" spans="1:1">
      <c r="A369" s="31"/>
    </row>
    <row r="370" spans="1:1">
      <c r="A370" s="31"/>
    </row>
    <row r="371" spans="1:1">
      <c r="A371" s="31"/>
    </row>
    <row r="372" spans="1:1">
      <c r="A372" s="31"/>
    </row>
    <row r="373" spans="1:1">
      <c r="A373" s="31"/>
    </row>
    <row r="374" spans="1:1">
      <c r="A374" s="31"/>
    </row>
    <row r="375" spans="1:1">
      <c r="A375" s="31"/>
    </row>
    <row r="376" spans="1:1">
      <c r="A376" s="31"/>
    </row>
    <row r="377" spans="1:1">
      <c r="A377" s="31"/>
    </row>
    <row r="378" spans="1:1">
      <c r="A378" s="31"/>
    </row>
    <row r="379" spans="1:1">
      <c r="A379" s="31"/>
    </row>
    <row r="380" spans="1:1">
      <c r="A380" s="31"/>
    </row>
    <row r="381" spans="1:1">
      <c r="A381" s="31"/>
    </row>
    <row r="382" spans="1:1">
      <c r="A382" s="31"/>
    </row>
    <row r="383" spans="1:1">
      <c r="A383" s="31"/>
    </row>
    <row r="384" spans="1:1">
      <c r="A384" s="31"/>
    </row>
    <row r="385" spans="1:1">
      <c r="A385" s="31"/>
    </row>
    <row r="386" spans="1:1">
      <c r="A386" s="31"/>
    </row>
    <row r="387" spans="1:1">
      <c r="A387" s="31"/>
    </row>
    <row r="388" spans="1:1">
      <c r="A388" s="31"/>
    </row>
    <row r="389" spans="1:1">
      <c r="A389" s="31"/>
    </row>
    <row r="390" spans="1:1">
      <c r="A390" s="31"/>
    </row>
    <row r="391" spans="1:1">
      <c r="A391" s="31"/>
    </row>
    <row r="392" spans="1:1">
      <c r="A392" s="31"/>
    </row>
    <row r="393" spans="1:1">
      <c r="A393" s="31"/>
    </row>
    <row r="394" spans="1:1">
      <c r="A394" s="31"/>
    </row>
    <row r="395" spans="1:1">
      <c r="A395" s="31"/>
    </row>
    <row r="396" spans="1:1">
      <c r="A396" s="31"/>
    </row>
    <row r="397" spans="1:1">
      <c r="A397" s="31"/>
    </row>
    <row r="398" spans="1:1">
      <c r="A398" s="31"/>
    </row>
    <row r="399" spans="1:1">
      <c r="A399" s="31"/>
    </row>
    <row r="400" spans="1:1">
      <c r="A400" s="31"/>
    </row>
    <row r="401" spans="1:1">
      <c r="A401" s="31"/>
    </row>
    <row r="402" spans="1:1">
      <c r="A402" s="31"/>
    </row>
    <row r="403" spans="1:1">
      <c r="A403" s="31"/>
    </row>
    <row r="404" spans="1:1">
      <c r="A404" s="31"/>
    </row>
    <row r="405" spans="1:1">
      <c r="A405" s="31"/>
    </row>
    <row r="406" spans="1:1">
      <c r="A406" s="31"/>
    </row>
    <row r="407" spans="1:1">
      <c r="A407" s="31"/>
    </row>
    <row r="408" spans="1:1">
      <c r="A408" s="31"/>
    </row>
    <row r="409" spans="1:1">
      <c r="A409" s="31"/>
    </row>
    <row r="410" spans="1:1">
      <c r="A410" s="31"/>
    </row>
    <row r="411" spans="1:1">
      <c r="A411" s="31"/>
    </row>
    <row r="412" spans="1:1">
      <c r="A412" s="31"/>
    </row>
    <row r="413" spans="1:1">
      <c r="A413" s="31"/>
    </row>
    <row r="414" spans="1:1">
      <c r="A414" s="31"/>
    </row>
    <row r="415" spans="1:1">
      <c r="A415" s="31"/>
    </row>
    <row r="416" spans="1:1">
      <c r="A416" s="31"/>
    </row>
    <row r="417" spans="1:1">
      <c r="A417" s="31"/>
    </row>
    <row r="418" spans="1:1">
      <c r="A418" s="31"/>
    </row>
    <row r="419" spans="1:1">
      <c r="A419" s="31"/>
    </row>
    <row r="420" spans="1:1">
      <c r="A420" s="31"/>
    </row>
    <row r="421" spans="1:1">
      <c r="A421" s="31"/>
    </row>
    <row r="422" spans="1:1">
      <c r="A422" s="31"/>
    </row>
    <row r="423" spans="1:1">
      <c r="A423" s="31"/>
    </row>
    <row r="424" spans="1:1">
      <c r="A424" s="31"/>
    </row>
    <row r="425" spans="1:1">
      <c r="A425" s="31"/>
    </row>
    <row r="426" spans="1:1">
      <c r="A426" s="31"/>
    </row>
    <row r="427" spans="1:1">
      <c r="A427" s="31"/>
    </row>
    <row r="428" spans="1:1">
      <c r="A428" s="31"/>
    </row>
    <row r="429" spans="1:1">
      <c r="A429" s="31"/>
    </row>
    <row r="430" spans="1:1">
      <c r="A430" s="31"/>
    </row>
    <row r="431" spans="1:1">
      <c r="A431" s="31"/>
    </row>
    <row r="432" spans="1:1">
      <c r="A432" s="31"/>
    </row>
    <row r="433" spans="1:1">
      <c r="A433" s="31"/>
    </row>
    <row r="434" spans="1:1">
      <c r="A434" s="31"/>
    </row>
    <row r="435" spans="1:1">
      <c r="A435" s="31"/>
    </row>
    <row r="436" spans="1:1">
      <c r="A436" s="31"/>
    </row>
    <row r="437" spans="1:1">
      <c r="A437" s="31"/>
    </row>
    <row r="438" spans="1:1">
      <c r="A438" s="31"/>
    </row>
    <row r="439" spans="1:1">
      <c r="A439" s="31"/>
    </row>
    <row r="440" spans="1:1">
      <c r="A440" s="31"/>
    </row>
    <row r="441" spans="1:1">
      <c r="A441" s="31"/>
    </row>
    <row r="442" spans="1:1">
      <c r="A442" s="31"/>
    </row>
    <row r="443" spans="1:1">
      <c r="A443" s="31"/>
    </row>
    <row r="444" spans="1:1">
      <c r="A444" s="31"/>
    </row>
    <row r="445" spans="1:1">
      <c r="A445" s="31"/>
    </row>
    <row r="446" spans="1:1">
      <c r="A446" s="31"/>
    </row>
    <row r="447" spans="1:1">
      <c r="A447" s="31"/>
    </row>
    <row r="448" spans="1:1">
      <c r="A448" s="31"/>
    </row>
    <row r="449" spans="1:1">
      <c r="A449" s="31"/>
    </row>
    <row r="450" spans="1:1">
      <c r="A450" s="31"/>
    </row>
    <row r="451" spans="1:1">
      <c r="A451" s="31"/>
    </row>
    <row r="452" spans="1:1">
      <c r="A452" s="31"/>
    </row>
    <row r="453" spans="1:1">
      <c r="A453" s="31"/>
    </row>
    <row r="454" spans="1:1">
      <c r="A454" s="31"/>
    </row>
    <row r="455" spans="1:1">
      <c r="A455" s="31"/>
    </row>
    <row r="456" spans="1:1">
      <c r="A456" s="31"/>
    </row>
    <row r="457" spans="1:1">
      <c r="A457" s="31"/>
    </row>
    <row r="458" spans="1:1">
      <c r="A458" s="31"/>
    </row>
    <row r="459" spans="1:1">
      <c r="A459" s="31"/>
    </row>
    <row r="460" spans="1:1">
      <c r="A460" s="31"/>
    </row>
    <row r="461" spans="1:1">
      <c r="A461" s="31"/>
    </row>
    <row r="462" spans="1:1">
      <c r="A462" s="31"/>
    </row>
    <row r="463" spans="1:1">
      <c r="A463" s="31"/>
    </row>
    <row r="464" spans="1:1">
      <c r="A464" s="31"/>
    </row>
    <row r="465" spans="1:1">
      <c r="A465" s="31"/>
    </row>
    <row r="466" spans="1:1">
      <c r="A466" s="31"/>
    </row>
    <row r="467" spans="1:1">
      <c r="A467" s="31"/>
    </row>
    <row r="468" spans="1:1">
      <c r="A468" s="31"/>
    </row>
    <row r="469" spans="1:1">
      <c r="A469" s="31"/>
    </row>
    <row r="470" spans="1:1">
      <c r="A470" s="31"/>
    </row>
    <row r="471" spans="1:1">
      <c r="A471" s="31"/>
    </row>
    <row r="472" spans="1:1">
      <c r="A472" s="31"/>
    </row>
    <row r="473" spans="1:1">
      <c r="A473" s="31"/>
    </row>
    <row r="474" spans="1:1">
      <c r="A474" s="31"/>
    </row>
    <row r="475" spans="1:1">
      <c r="A475" s="31"/>
    </row>
    <row r="476" spans="1:1">
      <c r="A476" s="31"/>
    </row>
    <row r="477" spans="1:1">
      <c r="A477" s="31"/>
    </row>
    <row r="478" spans="1:1">
      <c r="A478" s="31"/>
    </row>
    <row r="479" spans="1:1">
      <c r="A479" s="31"/>
    </row>
    <row r="480" spans="1:1">
      <c r="A480" s="31"/>
    </row>
    <row r="481" spans="1:1">
      <c r="A481" s="31"/>
    </row>
    <row r="482" spans="1:1">
      <c r="A482" s="31"/>
    </row>
    <row r="483" spans="1:1">
      <c r="A483" s="31"/>
    </row>
    <row r="484" spans="1:1">
      <c r="A484" s="31"/>
    </row>
    <row r="485" spans="1:1">
      <c r="A485" s="31"/>
    </row>
    <row r="486" spans="1:1">
      <c r="A486" s="31"/>
    </row>
    <row r="487" spans="1:1">
      <c r="A487" s="31"/>
    </row>
    <row r="488" spans="1:1">
      <c r="A488" s="31"/>
    </row>
    <row r="489" spans="1:1">
      <c r="A489" s="31"/>
    </row>
    <row r="490" spans="1:1">
      <c r="A490" s="31"/>
    </row>
    <row r="491" spans="1:1">
      <c r="A491" s="31"/>
    </row>
    <row r="492" spans="1:1">
      <c r="A492" s="31"/>
    </row>
    <row r="493" spans="1:1">
      <c r="A493" s="31"/>
    </row>
    <row r="494" spans="1:1">
      <c r="A494" s="31"/>
    </row>
    <row r="495" spans="1:1">
      <c r="A495" s="31"/>
    </row>
    <row r="496" spans="1:1">
      <c r="A496" s="31"/>
    </row>
    <row r="497" spans="1:1">
      <c r="A497" s="31"/>
    </row>
    <row r="498" spans="1:1">
      <c r="A498" s="31"/>
    </row>
    <row r="499" spans="1:1">
      <c r="A499" s="31"/>
    </row>
    <row r="500" spans="1:1">
      <c r="A500" s="31"/>
    </row>
    <row r="501" spans="1:1">
      <c r="A501" s="31"/>
    </row>
    <row r="502" spans="1:1">
      <c r="A502" s="31"/>
    </row>
    <row r="503" spans="1:1">
      <c r="A503" s="31"/>
    </row>
    <row r="504" spans="1:1">
      <c r="A504" s="31"/>
    </row>
    <row r="505" spans="1:1">
      <c r="A505" s="31"/>
    </row>
    <row r="506" spans="1:1">
      <c r="A506" s="31"/>
    </row>
    <row r="507" spans="1:1">
      <c r="A507" s="31"/>
    </row>
    <row r="508" spans="1:1">
      <c r="A508" s="31"/>
    </row>
    <row r="509" spans="1:1">
      <c r="A509" s="31"/>
    </row>
    <row r="510" spans="1:1">
      <c r="A510" s="31"/>
    </row>
    <row r="511" spans="1:1">
      <c r="A511" s="31"/>
    </row>
    <row r="512" spans="1:1">
      <c r="A512" s="31"/>
    </row>
    <row r="513" spans="1:1">
      <c r="A513" s="31"/>
    </row>
    <row r="514" spans="1:1">
      <c r="A514" s="31"/>
    </row>
    <row r="515" spans="1:1">
      <c r="A515" s="31"/>
    </row>
    <row r="516" spans="1:1">
      <c r="A516" s="31"/>
    </row>
    <row r="517" spans="1:1">
      <c r="A517" s="31"/>
    </row>
    <row r="518" spans="1:1">
      <c r="A518" s="31"/>
    </row>
    <row r="519" spans="1:1">
      <c r="A519" s="31"/>
    </row>
    <row r="520" spans="1:1">
      <c r="A520" s="31"/>
    </row>
    <row r="521" spans="1:1">
      <c r="A521" s="31"/>
    </row>
    <row r="522" spans="1:1">
      <c r="A522" s="31"/>
    </row>
    <row r="523" spans="1:1">
      <c r="A523" s="31"/>
    </row>
    <row r="524" spans="1:1">
      <c r="A524" s="31"/>
    </row>
    <row r="525" spans="1:1">
      <c r="A525" s="31"/>
    </row>
    <row r="526" spans="1:1">
      <c r="A526" s="31"/>
    </row>
    <row r="527" spans="1:1">
      <c r="A527" s="31"/>
    </row>
    <row r="528" spans="1:1">
      <c r="A528" s="31"/>
    </row>
    <row r="529" spans="1:1">
      <c r="A529" s="31"/>
    </row>
    <row r="530" spans="1:1">
      <c r="A530" s="31"/>
    </row>
    <row r="531" spans="1:1">
      <c r="A531" s="31"/>
    </row>
    <row r="532" spans="1:1">
      <c r="A532" s="31"/>
    </row>
    <row r="533" spans="1:1">
      <c r="A533" s="31"/>
    </row>
    <row r="534" spans="1:1">
      <c r="A534" s="31"/>
    </row>
    <row r="535" spans="1:1">
      <c r="A535" s="31"/>
    </row>
    <row r="536" spans="1:1">
      <c r="A536" s="31"/>
    </row>
    <row r="537" spans="1:1">
      <c r="A537" s="31"/>
    </row>
    <row r="538" spans="1:1">
      <c r="A538" s="31"/>
    </row>
    <row r="539" spans="1:1">
      <c r="A539" s="31"/>
    </row>
    <row r="540" spans="1:1">
      <c r="A540" s="31"/>
    </row>
    <row r="541" spans="1:1">
      <c r="A541" s="31"/>
    </row>
    <row r="542" spans="1:1">
      <c r="A542" s="31"/>
    </row>
    <row r="543" spans="1:1">
      <c r="A543" s="31"/>
    </row>
    <row r="544" spans="1:1">
      <c r="A544" s="31"/>
    </row>
    <row r="545" spans="1:1">
      <c r="A545" s="31"/>
    </row>
    <row r="546" spans="1:1">
      <c r="A546" s="31"/>
    </row>
    <row r="547" spans="1:1">
      <c r="A547" s="31"/>
    </row>
    <row r="548" spans="1:1">
      <c r="A548" s="31"/>
    </row>
    <row r="549" spans="1:1">
      <c r="A549" s="31"/>
    </row>
    <row r="550" spans="1:1">
      <c r="A550" s="31"/>
    </row>
    <row r="551" spans="1:1">
      <c r="A551" s="31"/>
    </row>
    <row r="552" spans="1:1">
      <c r="A552" s="31"/>
    </row>
    <row r="553" spans="1:1">
      <c r="A553" s="31"/>
    </row>
    <row r="554" spans="1:1">
      <c r="A554" s="31"/>
    </row>
    <row r="555" spans="1:1">
      <c r="A555" s="31"/>
    </row>
    <row r="556" spans="1:1">
      <c r="A556" s="31"/>
    </row>
    <row r="557" spans="1:1">
      <c r="A557" s="31"/>
    </row>
    <row r="558" spans="1:1">
      <c r="A558" s="31"/>
    </row>
    <row r="559" spans="1:1">
      <c r="A559" s="31"/>
    </row>
    <row r="560" spans="1:1">
      <c r="A560" s="31"/>
    </row>
    <row r="561" spans="1:1">
      <c r="A561" s="31"/>
    </row>
    <row r="562" spans="1:1">
      <c r="A562" s="31"/>
    </row>
    <row r="563" spans="1:1">
      <c r="A563" s="31"/>
    </row>
    <row r="564" spans="1:1">
      <c r="A564" s="31"/>
    </row>
    <row r="565" spans="1:1">
      <c r="A565" s="31"/>
    </row>
    <row r="566" spans="1:1">
      <c r="A566" s="31"/>
    </row>
    <row r="567" spans="1:1">
      <c r="A567" s="31"/>
    </row>
    <row r="568" spans="1:1">
      <c r="A568" s="31"/>
    </row>
    <row r="569" spans="1:1">
      <c r="A569" s="31"/>
    </row>
    <row r="570" spans="1:1">
      <c r="A570" s="31"/>
    </row>
    <row r="571" spans="1:1">
      <c r="A571" s="31"/>
    </row>
    <row r="572" spans="1:1">
      <c r="A572" s="31"/>
    </row>
    <row r="573" spans="1:1">
      <c r="A573" s="31"/>
    </row>
    <row r="574" spans="1:1">
      <c r="A574" s="31"/>
    </row>
    <row r="575" spans="1:1">
      <c r="A575" s="31"/>
    </row>
    <row r="576" spans="1:1">
      <c r="A576" s="31"/>
    </row>
    <row r="577" spans="1:1">
      <c r="A577" s="31"/>
    </row>
    <row r="578" spans="1:1">
      <c r="A578" s="31"/>
    </row>
    <row r="579" spans="1:1">
      <c r="A579" s="31"/>
    </row>
    <row r="580" spans="1:1">
      <c r="A580" s="31"/>
    </row>
    <row r="581" spans="1:1">
      <c r="A581" s="31"/>
    </row>
    <row r="582" spans="1:1">
      <c r="A582" s="31"/>
    </row>
    <row r="583" spans="1:1">
      <c r="A583" s="31"/>
    </row>
    <row r="584" spans="1:1">
      <c r="A584" s="31"/>
    </row>
    <row r="585" spans="1:1">
      <c r="A585" s="31"/>
    </row>
    <row r="586" spans="1:1">
      <c r="A586" s="31"/>
    </row>
    <row r="587" spans="1:1">
      <c r="A587" s="31"/>
    </row>
    <row r="588" spans="1:1">
      <c r="A588" s="31"/>
    </row>
    <row r="589" spans="1:1">
      <c r="A589" s="31"/>
    </row>
    <row r="590" spans="1:1">
      <c r="A590" s="31"/>
    </row>
    <row r="591" spans="1:1">
      <c r="A591" s="31"/>
    </row>
    <row r="592" spans="1:1">
      <c r="A592" s="31"/>
    </row>
    <row r="593" spans="1:1">
      <c r="A593" s="31"/>
    </row>
    <row r="594" spans="1:1">
      <c r="A594" s="31"/>
    </row>
    <row r="595" spans="1:1">
      <c r="A595" s="31"/>
    </row>
    <row r="596" spans="1:1">
      <c r="A596" s="31"/>
    </row>
    <row r="597" spans="1:1">
      <c r="A597" s="31"/>
    </row>
    <row r="598" spans="1:1">
      <c r="A598" s="31"/>
    </row>
    <row r="599" spans="1:1">
      <c r="A599" s="31"/>
    </row>
    <row r="600" spans="1:1">
      <c r="A600" s="31"/>
    </row>
    <row r="601" spans="1:1">
      <c r="A601" s="31"/>
    </row>
    <row r="602" spans="1:1">
      <c r="A602" s="31"/>
    </row>
    <row r="603" spans="1:1">
      <c r="A603" s="31"/>
    </row>
    <row r="604" spans="1:1">
      <c r="A604" s="31"/>
    </row>
    <row r="605" spans="1:1">
      <c r="A605" s="31"/>
    </row>
    <row r="606" spans="1:1">
      <c r="A606" s="31"/>
    </row>
    <row r="607" spans="1:1">
      <c r="A607" s="31"/>
    </row>
    <row r="608" spans="1:1">
      <c r="A608" s="31"/>
    </row>
    <row r="609" spans="1:1">
      <c r="A609" s="31"/>
    </row>
    <row r="610" spans="1:1">
      <c r="A610" s="31"/>
    </row>
    <row r="611" spans="1:1">
      <c r="A611" s="31"/>
    </row>
    <row r="612" spans="1:1">
      <c r="A612" s="31"/>
    </row>
    <row r="613" spans="1:1">
      <c r="A613" s="31"/>
    </row>
    <row r="614" spans="1:1">
      <c r="A614" s="31"/>
    </row>
    <row r="615" spans="1:1">
      <c r="A615" s="31"/>
    </row>
    <row r="616" spans="1:1">
      <c r="A616" s="31"/>
    </row>
    <row r="617" spans="1:1">
      <c r="A617" s="31"/>
    </row>
    <row r="618" spans="1:1">
      <c r="A618" s="31"/>
    </row>
    <row r="619" spans="1:1">
      <c r="A619" s="31"/>
    </row>
    <row r="620" spans="1:1">
      <c r="A620" s="31"/>
    </row>
    <row r="621" spans="1:1">
      <c r="A621" s="31"/>
    </row>
    <row r="622" spans="1:1">
      <c r="A622" s="31"/>
    </row>
    <row r="623" spans="1:1">
      <c r="A623" s="31"/>
    </row>
    <row r="624" spans="1:1">
      <c r="A624" s="31"/>
    </row>
    <row r="625" spans="1:1">
      <c r="A625" s="31"/>
    </row>
    <row r="626" spans="1:1">
      <c r="A626" s="31"/>
    </row>
    <row r="627" spans="1:1">
      <c r="A627" s="31"/>
    </row>
    <row r="628" spans="1:1">
      <c r="A628" s="31"/>
    </row>
    <row r="629" spans="1:1">
      <c r="A629" s="31"/>
    </row>
    <row r="630" spans="1:1">
      <c r="A630" s="31"/>
    </row>
    <row r="631" spans="1:1">
      <c r="A631" s="31"/>
    </row>
    <row r="632" spans="1:1">
      <c r="A632" s="31"/>
    </row>
    <row r="633" spans="1:1">
      <c r="A633" s="31"/>
    </row>
    <row r="634" spans="1:1">
      <c r="A634" s="31"/>
    </row>
    <row r="635" spans="1:1">
      <c r="A635" s="31"/>
    </row>
    <row r="636" spans="1:1">
      <c r="A636" s="31"/>
    </row>
    <row r="637" spans="1:1">
      <c r="A637" s="31"/>
    </row>
    <row r="638" spans="1:1">
      <c r="A638" s="31"/>
    </row>
    <row r="639" spans="1:1">
      <c r="A639" s="31"/>
    </row>
    <row r="640" spans="1:1">
      <c r="A640" s="31"/>
    </row>
    <row r="641" spans="1:1">
      <c r="A641" s="31"/>
    </row>
    <row r="642" spans="1:1">
      <c r="A642" s="31"/>
    </row>
    <row r="643" spans="1:1">
      <c r="A643" s="31"/>
    </row>
    <row r="644" spans="1:1">
      <c r="A644" s="31"/>
    </row>
    <row r="645" spans="1:1">
      <c r="A645" s="31"/>
    </row>
    <row r="646" spans="1:1">
      <c r="A646" s="31"/>
    </row>
    <row r="647" spans="1:1">
      <c r="A647" s="31"/>
    </row>
    <row r="648" spans="1:1">
      <c r="A648" s="31"/>
    </row>
    <row r="649" spans="1:1">
      <c r="A649" s="31"/>
    </row>
    <row r="650" spans="1:1">
      <c r="A650" s="31"/>
    </row>
    <row r="651" spans="1:1">
      <c r="A651" s="31"/>
    </row>
    <row r="652" spans="1:1">
      <c r="A652" s="31"/>
    </row>
    <row r="653" spans="1:1">
      <c r="A653" s="31"/>
    </row>
    <row r="654" spans="1:1">
      <c r="A654" s="31"/>
    </row>
    <row r="655" spans="1:1">
      <c r="A655" s="31"/>
    </row>
    <row r="656" spans="1:1">
      <c r="A656" s="31"/>
    </row>
    <row r="657" spans="1:1">
      <c r="A657" s="31"/>
    </row>
    <row r="658" spans="1:1">
      <c r="A658" s="31"/>
    </row>
    <row r="659" spans="1:1">
      <c r="A659" s="31"/>
    </row>
    <row r="660" spans="1:1">
      <c r="A660" s="31"/>
    </row>
    <row r="661" spans="1:1">
      <c r="A661" s="31"/>
    </row>
    <row r="662" spans="1:1">
      <c r="A662" s="31"/>
    </row>
    <row r="663" spans="1:1">
      <c r="A663" s="31"/>
    </row>
    <row r="664" spans="1:1">
      <c r="A664" s="31"/>
    </row>
    <row r="665" spans="1:1">
      <c r="A665" s="31"/>
    </row>
    <row r="666" spans="1:1">
      <c r="A666" s="31"/>
    </row>
    <row r="667" spans="1:1">
      <c r="A667" s="31"/>
    </row>
    <row r="668" spans="1:1">
      <c r="A668" s="31"/>
    </row>
    <row r="669" spans="1:1">
      <c r="A669" s="31"/>
    </row>
    <row r="670" spans="1:1">
      <c r="A670" s="31"/>
    </row>
    <row r="671" spans="1:1">
      <c r="A671" s="31"/>
    </row>
    <row r="672" spans="1:1">
      <c r="A672" s="31"/>
    </row>
    <row r="673" spans="1:1">
      <c r="A673" s="31"/>
    </row>
    <row r="674" spans="1:1">
      <c r="A674" s="31"/>
    </row>
    <row r="675" spans="1:1">
      <c r="A675" s="31"/>
    </row>
    <row r="676" spans="1:1">
      <c r="A676" s="31"/>
    </row>
    <row r="677" spans="1:1">
      <c r="A677" s="31"/>
    </row>
    <row r="678" spans="1:1">
      <c r="A678" s="31"/>
    </row>
    <row r="679" spans="1:1">
      <c r="A679" s="31"/>
    </row>
    <row r="680" spans="1:1">
      <c r="A680" s="31"/>
    </row>
    <row r="681" spans="1:1">
      <c r="A681" s="31"/>
    </row>
    <row r="682" spans="1:1">
      <c r="A682" s="31"/>
    </row>
    <row r="683" spans="1:1">
      <c r="A683" s="31"/>
    </row>
    <row r="684" spans="1:1">
      <c r="A684" s="31"/>
    </row>
    <row r="685" spans="1:1">
      <c r="A685" s="31"/>
    </row>
    <row r="686" spans="1:1">
      <c r="A686" s="31"/>
    </row>
    <row r="687" spans="1:1">
      <c r="A687" s="31"/>
    </row>
    <row r="688" spans="1:1">
      <c r="A688" s="31"/>
    </row>
    <row r="689" spans="1:1">
      <c r="A689" s="31"/>
    </row>
    <row r="690" spans="1:1">
      <c r="A690" s="31"/>
    </row>
    <row r="691" spans="1:1">
      <c r="A691" s="31"/>
    </row>
    <row r="692" spans="1:1">
      <c r="A692" s="31"/>
    </row>
    <row r="693" spans="1:1">
      <c r="A693" s="31"/>
    </row>
    <row r="694" spans="1:1">
      <c r="A694" s="31"/>
    </row>
    <row r="695" spans="1:1">
      <c r="A695" s="31"/>
    </row>
    <row r="696" spans="1:1">
      <c r="A696" s="31"/>
    </row>
    <row r="697" spans="1:1">
      <c r="A697" s="31"/>
    </row>
    <row r="698" spans="1:1">
      <c r="A698" s="31"/>
    </row>
    <row r="699" spans="1:1">
      <c r="A699" s="31"/>
    </row>
    <row r="700" spans="1:1">
      <c r="A700" s="31"/>
    </row>
    <row r="701" spans="1:1">
      <c r="A701" s="31"/>
    </row>
    <row r="702" spans="1:1">
      <c r="A702" s="31"/>
    </row>
    <row r="703" spans="1:1">
      <c r="A703" s="31"/>
    </row>
    <row r="704" spans="1:1">
      <c r="A704" s="31"/>
    </row>
    <row r="705" spans="1:1">
      <c r="A705" s="31"/>
    </row>
    <row r="706" spans="1:1">
      <c r="A706" s="31"/>
    </row>
    <row r="707" spans="1:1">
      <c r="A707" s="31"/>
    </row>
    <row r="708" spans="1:1">
      <c r="A708" s="31"/>
    </row>
    <row r="709" spans="1:1">
      <c r="A709" s="31"/>
    </row>
    <row r="710" spans="1:1">
      <c r="A710" s="31"/>
    </row>
    <row r="711" spans="1:1">
      <c r="A711" s="31"/>
    </row>
    <row r="712" spans="1:1">
      <c r="A712" s="31"/>
    </row>
    <row r="713" spans="1:1">
      <c r="A713" s="31"/>
    </row>
    <row r="714" spans="1:1">
      <c r="A714" s="31"/>
    </row>
    <row r="715" spans="1:1">
      <c r="A715" s="31"/>
    </row>
    <row r="716" spans="1:1">
      <c r="A716" s="31"/>
    </row>
    <row r="717" spans="1:1">
      <c r="A717" s="31"/>
    </row>
    <row r="718" spans="1:1">
      <c r="A718" s="31"/>
    </row>
    <row r="719" spans="1:1">
      <c r="A719" s="31"/>
    </row>
    <row r="720" spans="1:1">
      <c r="A720" s="31"/>
    </row>
    <row r="721" spans="1:1">
      <c r="A721" s="31"/>
    </row>
    <row r="722" spans="1:1">
      <c r="A722" s="31"/>
    </row>
    <row r="723" spans="1:1">
      <c r="A723" s="31"/>
    </row>
    <row r="724" spans="1:1">
      <c r="A724" s="31"/>
    </row>
    <row r="725" spans="1:1">
      <c r="A725" s="31"/>
    </row>
    <row r="726" spans="1:1">
      <c r="A726" s="31"/>
    </row>
    <row r="727" spans="1:1">
      <c r="A727" s="31"/>
    </row>
    <row r="728" spans="1:1">
      <c r="A728" s="31"/>
    </row>
    <row r="729" spans="1:1">
      <c r="A729" s="31"/>
    </row>
    <row r="730" spans="1:1">
      <c r="A730" s="31"/>
    </row>
    <row r="731" spans="1:1">
      <c r="A731" s="31"/>
    </row>
    <row r="732" spans="1:1">
      <c r="A732" s="31"/>
    </row>
    <row r="733" spans="1:1">
      <c r="A733" s="31"/>
    </row>
    <row r="734" spans="1:1">
      <c r="A734" s="31"/>
    </row>
    <row r="735" spans="1:1">
      <c r="A735" s="31"/>
    </row>
    <row r="736" spans="1:1">
      <c r="A736" s="31"/>
    </row>
    <row r="737" spans="1:1">
      <c r="A737" s="31"/>
    </row>
    <row r="738" spans="1:1">
      <c r="A738" s="31"/>
    </row>
    <row r="739" spans="1:1">
      <c r="A739" s="31"/>
    </row>
    <row r="740" spans="1:1">
      <c r="A740" s="31"/>
    </row>
    <row r="741" spans="1:1">
      <c r="A741" s="31"/>
    </row>
    <row r="742" spans="1:1">
      <c r="A742" s="31"/>
    </row>
    <row r="743" spans="1:1">
      <c r="A743" s="31"/>
    </row>
    <row r="744" spans="1:1">
      <c r="A744" s="31"/>
    </row>
    <row r="745" spans="1:1">
      <c r="A745" s="31"/>
    </row>
    <row r="746" spans="1:1">
      <c r="A746" s="31"/>
    </row>
    <row r="747" spans="1:1">
      <c r="A747" s="31"/>
    </row>
    <row r="748" spans="1:1">
      <c r="A748" s="31"/>
    </row>
    <row r="749" spans="1:1">
      <c r="A749" s="31"/>
    </row>
    <row r="750" spans="1:1">
      <c r="A750" s="31"/>
    </row>
    <row r="751" spans="1:1">
      <c r="A751" s="31"/>
    </row>
    <row r="752" spans="1:1">
      <c r="A752" s="31"/>
    </row>
    <row r="753" spans="1:1">
      <c r="A753" s="31"/>
    </row>
    <row r="754" spans="1:1">
      <c r="A754" s="31"/>
    </row>
    <row r="755" spans="1:1">
      <c r="A755" s="31"/>
    </row>
    <row r="756" spans="1:1">
      <c r="A756" s="31"/>
    </row>
    <row r="757" spans="1:1">
      <c r="A757" s="31"/>
    </row>
    <row r="758" spans="1:1">
      <c r="A758" s="31"/>
    </row>
    <row r="759" spans="1:1">
      <c r="A759" s="31"/>
    </row>
    <row r="760" spans="1:1">
      <c r="A760" s="31"/>
    </row>
    <row r="761" spans="1:1">
      <c r="A761" s="31"/>
    </row>
    <row r="762" spans="1:1">
      <c r="A762" s="31"/>
    </row>
    <row r="763" spans="1:1">
      <c r="A763" s="31"/>
    </row>
    <row r="764" spans="1:1">
      <c r="A764" s="31"/>
    </row>
    <row r="765" spans="1:1">
      <c r="A765" s="31"/>
    </row>
    <row r="766" spans="1:1">
      <c r="A766" s="31"/>
    </row>
    <row r="767" spans="1:1">
      <c r="A767" s="31"/>
    </row>
    <row r="768" spans="1:1">
      <c r="A768" s="31"/>
    </row>
    <row r="769" spans="1:1">
      <c r="A769" s="31"/>
    </row>
    <row r="770" spans="1:1">
      <c r="A770" s="31"/>
    </row>
    <row r="771" spans="1:1">
      <c r="A771" s="31"/>
    </row>
    <row r="772" spans="1:1">
      <c r="A772" s="31"/>
    </row>
    <row r="773" spans="1:1">
      <c r="A773" s="31"/>
    </row>
    <row r="774" spans="1:1">
      <c r="A774" s="31"/>
    </row>
    <row r="775" spans="1:1">
      <c r="A775" s="31"/>
    </row>
    <row r="776" spans="1:1">
      <c r="A776" s="31"/>
    </row>
    <row r="777" spans="1:1">
      <c r="A777" s="31"/>
    </row>
    <row r="778" spans="1:1">
      <c r="A778" s="31"/>
    </row>
    <row r="779" spans="1:1">
      <c r="A779" s="31"/>
    </row>
    <row r="780" spans="1:1">
      <c r="A780" s="31"/>
    </row>
    <row r="781" spans="1:1">
      <c r="A781" s="31"/>
    </row>
    <row r="782" spans="1:1">
      <c r="A782" s="31"/>
    </row>
    <row r="783" spans="1:1">
      <c r="A783" s="31"/>
    </row>
    <row r="784" spans="1:1">
      <c r="A784" s="31"/>
    </row>
    <row r="785" spans="1:1">
      <c r="A785" s="31"/>
    </row>
    <row r="786" spans="1:1">
      <c r="A786" s="31"/>
    </row>
    <row r="787" spans="1:1">
      <c r="A787" s="31"/>
    </row>
    <row r="788" spans="1:1">
      <c r="A788" s="31"/>
    </row>
    <row r="789" spans="1:1">
      <c r="A789" s="31"/>
    </row>
    <row r="790" spans="1:1">
      <c r="A790" s="31"/>
    </row>
    <row r="791" spans="1:1">
      <c r="A791" s="31"/>
    </row>
    <row r="792" spans="1:1">
      <c r="A792" s="31"/>
    </row>
    <row r="793" spans="1:1">
      <c r="A793" s="31"/>
    </row>
    <row r="794" spans="1:1">
      <c r="A794" s="31"/>
    </row>
    <row r="795" spans="1:1">
      <c r="A795" s="31"/>
    </row>
    <row r="796" spans="1:1">
      <c r="A796" s="31"/>
    </row>
    <row r="797" spans="1:1">
      <c r="A797" s="31"/>
    </row>
    <row r="798" spans="1:1">
      <c r="A798" s="31"/>
    </row>
    <row r="799" spans="1:1">
      <c r="A799" s="31"/>
    </row>
    <row r="800" spans="1:1">
      <c r="A800" s="31"/>
    </row>
    <row r="801" spans="1:1">
      <c r="A801" s="31"/>
    </row>
    <row r="802" spans="1:1">
      <c r="A802" s="31"/>
    </row>
    <row r="803" spans="1:1">
      <c r="A803" s="31"/>
    </row>
    <row r="804" spans="1:1">
      <c r="A804" s="31"/>
    </row>
    <row r="805" spans="1:1">
      <c r="A805" s="31"/>
    </row>
    <row r="806" spans="1:1">
      <c r="A806" s="31"/>
    </row>
    <row r="807" spans="1:1">
      <c r="A807" s="31"/>
    </row>
    <row r="808" spans="1:1">
      <c r="A808" s="31"/>
    </row>
    <row r="809" spans="1:1">
      <c r="A809" s="31"/>
    </row>
    <row r="810" spans="1:1">
      <c r="A810" s="31"/>
    </row>
    <row r="811" spans="1:1">
      <c r="A811" s="31"/>
    </row>
    <row r="812" spans="1:1">
      <c r="A812" s="31"/>
    </row>
    <row r="813" spans="1:1">
      <c r="A813" s="31"/>
    </row>
    <row r="814" spans="1:1">
      <c r="A814" s="31"/>
    </row>
    <row r="815" spans="1:1">
      <c r="A815" s="31"/>
    </row>
    <row r="816" spans="1:1">
      <c r="A816" s="31"/>
    </row>
    <row r="817" spans="1:1">
      <c r="A817" s="31"/>
    </row>
    <row r="818" spans="1:1">
      <c r="A818" s="31"/>
    </row>
    <row r="819" spans="1:1">
      <c r="A819" s="31"/>
    </row>
    <row r="820" spans="1:1">
      <c r="A820" s="31"/>
    </row>
    <row r="821" spans="1:1">
      <c r="A821" s="31"/>
    </row>
    <row r="822" spans="1:1">
      <c r="A822" s="31"/>
    </row>
    <row r="823" spans="1:1">
      <c r="A823" s="31"/>
    </row>
    <row r="824" spans="1:1">
      <c r="A824" s="31"/>
    </row>
    <row r="825" spans="1:1">
      <c r="A825" s="31"/>
    </row>
    <row r="826" spans="1:1">
      <c r="A826" s="31"/>
    </row>
    <row r="827" spans="1:1">
      <c r="A827" s="31"/>
    </row>
    <row r="828" spans="1:1">
      <c r="A828" s="31"/>
    </row>
    <row r="829" spans="1:1">
      <c r="A829" s="31"/>
    </row>
    <row r="830" spans="1:1">
      <c r="A830" s="31"/>
    </row>
    <row r="831" spans="1:1">
      <c r="A831" s="31"/>
    </row>
    <row r="832" spans="1:1">
      <c r="A832" s="31"/>
    </row>
    <row r="833" spans="1:1">
      <c r="A833" s="31"/>
    </row>
    <row r="834" spans="1:1">
      <c r="A834" s="31"/>
    </row>
    <row r="835" spans="1:1">
      <c r="A835" s="31"/>
    </row>
    <row r="836" spans="1:1">
      <c r="A836" s="31"/>
    </row>
    <row r="837" spans="1:1">
      <c r="A837" s="31"/>
    </row>
    <row r="838" spans="1:1">
      <c r="A838" s="31"/>
    </row>
    <row r="839" spans="1:1">
      <c r="A839" s="31"/>
    </row>
    <row r="840" spans="1:1">
      <c r="A840" s="31"/>
    </row>
    <row r="841" spans="1:1">
      <c r="A841" s="31"/>
    </row>
    <row r="842" spans="1:1">
      <c r="A842" s="31"/>
    </row>
    <row r="843" spans="1:1">
      <c r="A843" s="31"/>
    </row>
    <row r="844" spans="1:1">
      <c r="A844" s="31"/>
    </row>
    <row r="845" spans="1:1">
      <c r="A845" s="31"/>
    </row>
    <row r="846" spans="1:1">
      <c r="A846" s="31"/>
    </row>
    <row r="847" spans="1:1">
      <c r="A847" s="31"/>
    </row>
    <row r="848" spans="1:1">
      <c r="A848" s="31"/>
    </row>
    <row r="849" spans="1:1">
      <c r="A849" s="31"/>
    </row>
    <row r="850" spans="1:1">
      <c r="A850" s="31"/>
    </row>
    <row r="851" spans="1:1">
      <c r="A851" s="31"/>
    </row>
    <row r="852" spans="1:1">
      <c r="A852" s="31"/>
    </row>
    <row r="853" spans="1:1">
      <c r="A853" s="31"/>
    </row>
    <row r="854" spans="1:1">
      <c r="A854" s="31"/>
    </row>
    <row r="855" spans="1:1">
      <c r="A855" s="31"/>
    </row>
    <row r="856" spans="1:1">
      <c r="A856" s="31"/>
    </row>
    <row r="857" spans="1:1">
      <c r="A857" s="31"/>
    </row>
    <row r="858" spans="1:1">
      <c r="A858" s="31"/>
    </row>
    <row r="859" spans="1:1">
      <c r="A859" s="31"/>
    </row>
    <row r="860" spans="1:1">
      <c r="A860" s="31"/>
    </row>
    <row r="861" spans="1:1">
      <c r="A861" s="31"/>
    </row>
    <row r="862" spans="1:1">
      <c r="A862" s="31"/>
    </row>
    <row r="863" spans="1:1">
      <c r="A863" s="31"/>
    </row>
    <row r="864" spans="1:1">
      <c r="A864" s="31"/>
    </row>
    <row r="865" spans="1:1">
      <c r="A865" s="31"/>
    </row>
    <row r="866" spans="1:1">
      <c r="A866" s="31"/>
    </row>
    <row r="867" spans="1:1">
      <c r="A867" s="31"/>
    </row>
    <row r="868" spans="1:1">
      <c r="A868" s="31"/>
    </row>
    <row r="869" spans="1:1">
      <c r="A869" s="31"/>
    </row>
    <row r="870" spans="1:1">
      <c r="A870" s="31"/>
    </row>
    <row r="871" spans="1:1">
      <c r="A871" s="31"/>
    </row>
    <row r="872" spans="1:1">
      <c r="A872" s="31"/>
    </row>
    <row r="873" spans="1:1">
      <c r="A873" s="31"/>
    </row>
    <row r="874" spans="1:1">
      <c r="A874" s="31"/>
    </row>
    <row r="875" spans="1:1">
      <c r="A875" s="31"/>
    </row>
    <row r="876" spans="1:1">
      <c r="A876" s="31"/>
    </row>
    <row r="877" spans="1:1">
      <c r="A877" s="31"/>
    </row>
    <row r="878" spans="1:1">
      <c r="A878" s="31"/>
    </row>
    <row r="879" spans="1:1">
      <c r="A879" s="31"/>
    </row>
    <row r="880" spans="1:1">
      <c r="A880" s="31"/>
    </row>
    <row r="881" spans="1:1">
      <c r="A881" s="31"/>
    </row>
    <row r="882" spans="1:1">
      <c r="A882" s="31"/>
    </row>
    <row r="883" spans="1:1">
      <c r="A883" s="31"/>
    </row>
    <row r="884" spans="1:1">
      <c r="A884" s="31"/>
    </row>
    <row r="885" spans="1:1">
      <c r="A885" s="31"/>
    </row>
    <row r="886" spans="1:1">
      <c r="A886" s="31"/>
    </row>
    <row r="887" spans="1:1">
      <c r="A887" s="31"/>
    </row>
    <row r="888" spans="1:1">
      <c r="A888" s="31"/>
    </row>
    <row r="889" spans="1:1">
      <c r="A889" s="31"/>
    </row>
    <row r="890" spans="1:1">
      <c r="A890" s="31"/>
    </row>
    <row r="891" spans="1:1">
      <c r="A891" s="31"/>
    </row>
    <row r="892" spans="1:1">
      <c r="A892" s="31"/>
    </row>
    <row r="893" spans="1:1">
      <c r="A893" s="31"/>
    </row>
    <row r="894" spans="1:1">
      <c r="A894" s="31"/>
    </row>
    <row r="895" spans="1:1">
      <c r="A895" s="31"/>
    </row>
    <row r="896" spans="1:1">
      <c r="A896" s="31"/>
    </row>
    <row r="897" spans="1:1">
      <c r="A897" s="31"/>
    </row>
    <row r="898" spans="1:1">
      <c r="A898" s="31"/>
    </row>
    <row r="899" spans="1:1">
      <c r="A899" s="31"/>
    </row>
    <row r="900" spans="1:1">
      <c r="A900" s="31"/>
    </row>
    <row r="901" spans="1:1">
      <c r="A901" s="31"/>
    </row>
    <row r="902" spans="1:1">
      <c r="A902" s="31"/>
    </row>
    <row r="903" spans="1:1">
      <c r="A903" s="31"/>
    </row>
    <row r="904" spans="1:1">
      <c r="A904" s="31"/>
    </row>
    <row r="905" spans="1:1">
      <c r="A905" s="31"/>
    </row>
    <row r="906" spans="1:1">
      <c r="A906" s="31"/>
    </row>
    <row r="907" spans="1:1">
      <c r="A907" s="31"/>
    </row>
    <row r="908" spans="1:1">
      <c r="A908" s="31"/>
    </row>
    <row r="909" spans="1:1">
      <c r="A909" s="31"/>
    </row>
    <row r="910" spans="1:1">
      <c r="A910" s="31"/>
    </row>
    <row r="911" spans="1:1">
      <c r="A911" s="31"/>
    </row>
    <row r="912" spans="1:1">
      <c r="A912" s="31"/>
    </row>
    <row r="913" spans="1:1">
      <c r="A913" s="31"/>
    </row>
    <row r="914" spans="1:1">
      <c r="A914" s="31"/>
    </row>
    <row r="915" spans="1:1">
      <c r="A915" s="31"/>
    </row>
    <row r="916" spans="1:1">
      <c r="A916" s="31"/>
    </row>
    <row r="917" spans="1:1">
      <c r="A917" s="31"/>
    </row>
    <row r="918" spans="1:1">
      <c r="A918" s="31"/>
    </row>
    <row r="919" spans="1:1">
      <c r="A919" s="31"/>
    </row>
    <row r="920" spans="1:1">
      <c r="A920" s="31"/>
    </row>
    <row r="921" spans="1:1">
      <c r="A921" s="31"/>
    </row>
    <row r="922" spans="1:1">
      <c r="A922" s="31"/>
    </row>
    <row r="923" spans="1:1">
      <c r="A923" s="31"/>
    </row>
    <row r="924" spans="1:1">
      <c r="A924" s="31"/>
    </row>
    <row r="925" spans="1:1">
      <c r="A925" s="31"/>
    </row>
    <row r="926" spans="1:1">
      <c r="A926" s="31"/>
    </row>
    <row r="927" spans="1:1">
      <c r="A927" s="31"/>
    </row>
    <row r="928" spans="1:1">
      <c r="A928" s="31"/>
    </row>
    <row r="929" spans="1:1">
      <c r="A929" s="31"/>
    </row>
    <row r="930" spans="1:1">
      <c r="A930" s="31"/>
    </row>
    <row r="931" spans="1:1">
      <c r="A931" s="31"/>
    </row>
    <row r="932" spans="1:1">
      <c r="A932" s="31"/>
    </row>
    <row r="933" spans="1:1">
      <c r="A933" s="31"/>
    </row>
    <row r="934" spans="1:1">
      <c r="A934" s="31"/>
    </row>
    <row r="935" spans="1:1">
      <c r="A935" s="31"/>
    </row>
    <row r="936" spans="1:1">
      <c r="A936" s="31"/>
    </row>
    <row r="937" spans="1:1">
      <c r="A937" s="31"/>
    </row>
    <row r="938" spans="1:1">
      <c r="A938" s="31"/>
    </row>
    <row r="939" spans="1:1">
      <c r="A939" s="31"/>
    </row>
    <row r="940" spans="1:1">
      <c r="A940" s="31"/>
    </row>
    <row r="941" spans="1:1">
      <c r="A941" s="31"/>
    </row>
    <row r="942" spans="1:1">
      <c r="A942" s="31"/>
    </row>
    <row r="943" spans="1:1">
      <c r="A943" s="31"/>
    </row>
    <row r="944" spans="1:1">
      <c r="A944" s="31"/>
    </row>
    <row r="945" spans="1:1">
      <c r="A945" s="31"/>
    </row>
    <row r="946" spans="1:1">
      <c r="A946" s="31"/>
    </row>
    <row r="947" spans="1:1">
      <c r="A947" s="31"/>
    </row>
    <row r="948" spans="1:1">
      <c r="A948" s="31"/>
    </row>
    <row r="949" spans="1:1">
      <c r="A949" s="31"/>
    </row>
    <row r="950" spans="1:1">
      <c r="A950" s="31"/>
    </row>
    <row r="951" spans="1:1">
      <c r="A951" s="31"/>
    </row>
    <row r="952" spans="1:1">
      <c r="A952" s="31"/>
    </row>
    <row r="953" spans="1:1">
      <c r="A953" s="31"/>
    </row>
    <row r="954" spans="1:1">
      <c r="A954" s="31"/>
    </row>
    <row r="955" spans="1:1">
      <c r="A955" s="31"/>
    </row>
    <row r="956" spans="1:1">
      <c r="A956" s="31"/>
    </row>
    <row r="957" spans="1:1">
      <c r="A957" s="31"/>
    </row>
    <row r="958" spans="1:1">
      <c r="A958" s="31"/>
    </row>
    <row r="959" spans="1:1">
      <c r="A959" s="31"/>
    </row>
    <row r="960" spans="1:1">
      <c r="A960" s="31"/>
    </row>
    <row r="961" spans="1:1">
      <c r="A961" s="31"/>
    </row>
    <row r="962" spans="1:1">
      <c r="A962" s="31"/>
    </row>
    <row r="963" spans="1:1">
      <c r="A963" s="31"/>
    </row>
    <row r="964" spans="1:1">
      <c r="A964" s="31"/>
    </row>
    <row r="965" spans="1:1">
      <c r="A965" s="31"/>
    </row>
    <row r="966" spans="1:1">
      <c r="A966" s="31"/>
    </row>
    <row r="967" spans="1:1">
      <c r="A967" s="31"/>
    </row>
    <row r="968" spans="1:1">
      <c r="A968" s="31"/>
    </row>
    <row r="969" spans="1:1">
      <c r="A969" s="31"/>
    </row>
    <row r="970" spans="1:1">
      <c r="A970" s="31"/>
    </row>
    <row r="971" spans="1:1">
      <c r="A971" s="31"/>
    </row>
    <row r="972" spans="1:1">
      <c r="A972" s="31"/>
    </row>
    <row r="973" spans="1:1">
      <c r="A973" s="31"/>
    </row>
    <row r="974" spans="1:1">
      <c r="A974" s="31"/>
    </row>
    <row r="975" spans="1:1">
      <c r="A975" s="31"/>
    </row>
    <row r="976" spans="1:1">
      <c r="A976" s="31"/>
    </row>
    <row r="977" spans="1:1">
      <c r="A977" s="31"/>
    </row>
    <row r="978" spans="1:1">
      <c r="A978" s="31"/>
    </row>
    <row r="979" spans="1:1">
      <c r="A979" s="31"/>
    </row>
    <row r="980" spans="1:1">
      <c r="A980" s="31"/>
    </row>
    <row r="981" spans="1:1">
      <c r="A981" s="31"/>
    </row>
    <row r="982" spans="1:1">
      <c r="A982" s="31"/>
    </row>
    <row r="983" spans="1:1">
      <c r="A983" s="31"/>
    </row>
    <row r="984" spans="1:1">
      <c r="A984" s="31"/>
    </row>
    <row r="985" spans="1:1">
      <c r="A985" s="31"/>
    </row>
    <row r="986" spans="1:1">
      <c r="A986" s="31"/>
    </row>
    <row r="987" spans="1:1">
      <c r="A987" s="31"/>
    </row>
    <row r="988" spans="1:1">
      <c r="A988" s="31"/>
    </row>
    <row r="989" spans="1:1">
      <c r="A989" s="31"/>
    </row>
    <row r="990" spans="1:1">
      <c r="A990" s="31"/>
    </row>
    <row r="991" spans="1:1">
      <c r="A991" s="31"/>
    </row>
    <row r="992" spans="1:1">
      <c r="A992" s="31"/>
    </row>
    <row r="993" spans="1:1">
      <c r="A993" s="31"/>
    </row>
    <row r="994" spans="1:1">
      <c r="A994" s="31"/>
    </row>
    <row r="995" spans="1:1">
      <c r="A995" s="31"/>
    </row>
    <row r="996" spans="1:1">
      <c r="A996" s="31"/>
    </row>
    <row r="997" spans="1:1">
      <c r="A997" s="31"/>
    </row>
    <row r="998" spans="1:1">
      <c r="A998" s="31"/>
    </row>
    <row r="999" spans="1:1">
      <c r="A999" s="31"/>
    </row>
    <row r="1000" spans="1:1">
      <c r="A1000" s="31"/>
    </row>
    <row r="1001" spans="1:1">
      <c r="A1001" s="31"/>
    </row>
    <row r="1002" spans="1:1">
      <c r="A1002" s="31"/>
    </row>
    <row r="1003" spans="1:1">
      <c r="A1003" s="31"/>
    </row>
    <row r="1004" spans="1:1">
      <c r="A1004" s="31"/>
    </row>
    <row r="1005" spans="1:1">
      <c r="A1005" s="31"/>
    </row>
    <row r="1006" spans="1:1">
      <c r="A1006" s="31"/>
    </row>
    <row r="1007" spans="1:1">
      <c r="A1007" s="31"/>
    </row>
    <row r="1008" spans="1:1">
      <c r="A1008" s="31"/>
    </row>
    <row r="1009" spans="1:1">
      <c r="A1009" s="31"/>
    </row>
    <row r="1010" spans="1:1">
      <c r="A1010" s="31"/>
    </row>
    <row r="1011" spans="1:1">
      <c r="A1011" s="31"/>
    </row>
    <row r="1012" spans="1:1">
      <c r="A1012" s="31"/>
    </row>
    <row r="1013" spans="1:1">
      <c r="A1013" s="31"/>
    </row>
    <row r="1014" spans="1:1">
      <c r="A1014" s="31"/>
    </row>
    <row r="1015" spans="1:1">
      <c r="A1015" s="31"/>
    </row>
    <row r="1016" spans="1:1">
      <c r="A1016" s="31"/>
    </row>
    <row r="1017" spans="1:1">
      <c r="A1017" s="31"/>
    </row>
    <row r="1018" spans="1:1">
      <c r="A1018" s="31"/>
    </row>
    <row r="1019" spans="1:1">
      <c r="A1019" s="31"/>
    </row>
    <row r="1020" spans="1:1">
      <c r="A1020" s="31"/>
    </row>
    <row r="1021" spans="1:1">
      <c r="A1021" s="31"/>
    </row>
    <row r="1022" spans="1:1">
      <c r="A1022" s="31"/>
    </row>
    <row r="1023" spans="1:1">
      <c r="A1023" s="31"/>
    </row>
    <row r="1024" spans="1:1">
      <c r="A1024" s="31"/>
    </row>
    <row r="1025" spans="1:1">
      <c r="A1025" s="31"/>
    </row>
    <row r="1026" spans="1:1">
      <c r="A1026" s="31"/>
    </row>
    <row r="1027" spans="1:1">
      <c r="A1027" s="31"/>
    </row>
    <row r="1028" spans="1:1">
      <c r="A1028" s="31"/>
    </row>
    <row r="1029" spans="1:1">
      <c r="A1029" s="31"/>
    </row>
    <row r="1030" spans="1:1">
      <c r="A1030" s="31"/>
    </row>
    <row r="1031" spans="1:1">
      <c r="A1031" s="31"/>
    </row>
    <row r="1032" spans="1:1">
      <c r="A1032" s="31"/>
    </row>
    <row r="1033" spans="1:1">
      <c r="A1033" s="31"/>
    </row>
    <row r="1034" spans="1:1">
      <c r="A1034" s="31"/>
    </row>
    <row r="1035" spans="1:1">
      <c r="A1035" s="31"/>
    </row>
    <row r="1036" spans="1:1">
      <c r="A1036" s="31"/>
    </row>
    <row r="1037" spans="1:1">
      <c r="A1037" s="31"/>
    </row>
    <row r="1038" spans="1:1">
      <c r="A1038" s="31"/>
    </row>
    <row r="1039" spans="1:1">
      <c r="A1039" s="31"/>
    </row>
    <row r="1040" spans="1:1">
      <c r="A1040" s="31"/>
    </row>
    <row r="1041" spans="1:1">
      <c r="A1041" s="31"/>
    </row>
    <row r="1042" spans="1:1">
      <c r="A1042" s="31"/>
    </row>
    <row r="1043" spans="1:1">
      <c r="A1043" s="31"/>
    </row>
    <row r="1044" spans="1:1">
      <c r="A1044" s="31"/>
    </row>
    <row r="1045" spans="1:1">
      <c r="A1045" s="31"/>
    </row>
    <row r="1046" spans="1:1">
      <c r="A1046" s="31"/>
    </row>
    <row r="1047" spans="1:1">
      <c r="A1047" s="31"/>
    </row>
    <row r="1048" spans="1:1">
      <c r="A1048" s="31"/>
    </row>
    <row r="1049" spans="1:1">
      <c r="A1049" s="31"/>
    </row>
    <row r="1050" spans="1:1">
      <c r="A1050" s="31"/>
    </row>
    <row r="1051" spans="1:1">
      <c r="A1051" s="31"/>
    </row>
    <row r="1052" spans="1:1">
      <c r="A1052" s="31"/>
    </row>
    <row r="1053" spans="1:1">
      <c r="A1053" s="31"/>
    </row>
    <row r="1054" spans="1:1">
      <c r="A1054" s="31"/>
    </row>
    <row r="1055" spans="1:1">
      <c r="A1055" s="31"/>
    </row>
    <row r="1056" spans="1:1">
      <c r="A1056" s="31"/>
    </row>
    <row r="1057" spans="1:1">
      <c r="A1057" s="31"/>
    </row>
    <row r="1058" spans="1:1">
      <c r="A1058" s="31"/>
    </row>
    <row r="1059" spans="1:1">
      <c r="A1059" s="31"/>
    </row>
    <row r="1060" spans="1:1">
      <c r="A1060" s="31"/>
    </row>
    <row r="1061" spans="1:1">
      <c r="A1061" s="31"/>
    </row>
    <row r="1062" spans="1:1">
      <c r="A1062" s="31"/>
    </row>
    <row r="1063" spans="1:1">
      <c r="A1063" s="31"/>
    </row>
    <row r="1064" spans="1:1">
      <c r="A1064" s="31"/>
    </row>
    <row r="1065" spans="1:1">
      <c r="A1065" s="31"/>
    </row>
    <row r="1066" spans="1:1">
      <c r="A1066" s="31"/>
    </row>
    <row r="1067" spans="1:1">
      <c r="A1067" s="31"/>
    </row>
    <row r="1068" spans="1:1">
      <c r="A1068" s="31"/>
    </row>
    <row r="1069" spans="1:1">
      <c r="A1069" s="31"/>
    </row>
    <row r="1070" spans="1:1">
      <c r="A1070" s="31"/>
    </row>
    <row r="1071" spans="1:1">
      <c r="A1071" s="31"/>
    </row>
    <row r="1072" spans="1:1">
      <c r="A1072" s="31"/>
    </row>
    <row r="1073" spans="1:1">
      <c r="A1073" s="31"/>
    </row>
    <row r="1074" spans="1:1">
      <c r="A1074" s="31"/>
    </row>
    <row r="1075" spans="1:1">
      <c r="A1075" s="31"/>
    </row>
    <row r="1076" spans="1:1">
      <c r="A1076" s="31"/>
    </row>
    <row r="1077" spans="1:1">
      <c r="A1077" s="31"/>
    </row>
    <row r="1078" spans="1:1">
      <c r="A1078" s="31"/>
    </row>
    <row r="1079" spans="1:1">
      <c r="A1079" s="31"/>
    </row>
    <row r="1080" spans="1:1">
      <c r="A1080" s="31"/>
    </row>
    <row r="1081" spans="1:1">
      <c r="A1081" s="31"/>
    </row>
    <row r="1082" spans="1:1">
      <c r="A1082" s="31"/>
    </row>
    <row r="1083" spans="1:1">
      <c r="A1083" s="31"/>
    </row>
    <row r="1084" spans="1:1">
      <c r="A1084" s="31"/>
    </row>
    <row r="1085" spans="1:1">
      <c r="A1085" s="31"/>
    </row>
    <row r="1086" spans="1:1">
      <c r="A1086" s="31"/>
    </row>
    <row r="1087" spans="1:1">
      <c r="A1087" s="31"/>
    </row>
    <row r="1088" spans="1:1">
      <c r="A1088" s="31"/>
    </row>
    <row r="1089" spans="1:1">
      <c r="A1089" s="31"/>
    </row>
    <row r="1090" spans="1:1">
      <c r="A1090" s="31"/>
    </row>
    <row r="1091" spans="1:1">
      <c r="A1091" s="31"/>
    </row>
    <row r="1092" spans="1:1">
      <c r="A1092" s="31"/>
    </row>
    <row r="1093" spans="1:1">
      <c r="A1093" s="31"/>
    </row>
    <row r="1094" spans="1:1">
      <c r="A1094" s="31"/>
    </row>
    <row r="1095" spans="1:1">
      <c r="A1095" s="31"/>
    </row>
    <row r="1096" spans="1:1">
      <c r="A1096" s="31"/>
    </row>
    <row r="1097" spans="1:1">
      <c r="A1097" s="31"/>
    </row>
    <row r="1098" spans="1:1">
      <c r="A1098" s="31"/>
    </row>
    <row r="1099" spans="1:1">
      <c r="A1099" s="31"/>
    </row>
    <row r="1100" spans="1:1">
      <c r="A1100" s="31"/>
    </row>
    <row r="1101" spans="1:1">
      <c r="A1101" s="31"/>
    </row>
    <row r="1102" spans="1:1">
      <c r="A1102" s="31"/>
    </row>
    <row r="1103" spans="1:1">
      <c r="A1103" s="31"/>
    </row>
    <row r="1104" spans="1:1">
      <c r="A1104" s="31"/>
    </row>
    <row r="1105" spans="1:1">
      <c r="A1105" s="31"/>
    </row>
    <row r="1106" spans="1:1">
      <c r="A1106" s="31"/>
    </row>
    <row r="1107" spans="1:1">
      <c r="A1107" s="31"/>
    </row>
    <row r="1108" spans="1:1">
      <c r="A1108" s="31"/>
    </row>
    <row r="1109" spans="1:1">
      <c r="A1109" s="31"/>
    </row>
    <row r="1110" spans="1:1">
      <c r="A1110" s="31"/>
    </row>
    <row r="1111" spans="1:1">
      <c r="A1111" s="31"/>
    </row>
    <row r="1112" spans="1:1">
      <c r="A1112" s="31"/>
    </row>
    <row r="1113" spans="1:1">
      <c r="A1113" s="31"/>
    </row>
    <row r="1114" spans="1:1">
      <c r="A1114" s="31"/>
    </row>
    <row r="1115" spans="1:1">
      <c r="A1115" s="31"/>
    </row>
    <row r="1116" spans="1:1">
      <c r="A1116" s="31"/>
    </row>
    <row r="1117" spans="1:1">
      <c r="A1117" s="31"/>
    </row>
    <row r="1118" spans="1:1">
      <c r="A1118" s="31"/>
    </row>
    <row r="1119" spans="1:1">
      <c r="A1119" s="31"/>
    </row>
    <row r="1120" spans="1:1">
      <c r="A1120" s="31"/>
    </row>
    <row r="1121" spans="1:1">
      <c r="A1121" s="31"/>
    </row>
    <row r="1122" spans="1:1">
      <c r="A1122" s="31"/>
    </row>
    <row r="1123" spans="1:1">
      <c r="A1123" s="31"/>
    </row>
    <row r="1124" spans="1:1">
      <c r="A1124" s="31"/>
    </row>
    <row r="1125" spans="1:1">
      <c r="A1125" s="31"/>
    </row>
    <row r="1126" spans="1:1">
      <c r="A1126" s="31"/>
    </row>
    <row r="1127" spans="1:1">
      <c r="A1127" s="31"/>
    </row>
    <row r="1128" spans="1:1">
      <c r="A1128" s="31"/>
    </row>
    <row r="1129" spans="1:1">
      <c r="A1129" s="31"/>
    </row>
    <row r="1130" spans="1:1">
      <c r="A1130" s="31"/>
    </row>
    <row r="1131" spans="1:1">
      <c r="A1131" s="31"/>
    </row>
    <row r="1132" spans="1:1">
      <c r="A1132" s="31"/>
    </row>
    <row r="1133" spans="1:1">
      <c r="A1133" s="31"/>
    </row>
    <row r="1134" spans="1:1">
      <c r="A1134" s="31"/>
    </row>
    <row r="1135" spans="1:1">
      <c r="A1135" s="31"/>
    </row>
    <row r="1136" spans="1:1">
      <c r="A1136" s="31"/>
    </row>
    <row r="1137" spans="1:1">
      <c r="A1137" s="31"/>
    </row>
    <row r="1138" spans="1:1">
      <c r="A1138" s="31"/>
    </row>
    <row r="1139" spans="1:1">
      <c r="A1139" s="31"/>
    </row>
    <row r="1140" spans="1:1">
      <c r="A1140" s="31"/>
    </row>
    <row r="1141" spans="1:1">
      <c r="A1141" s="31"/>
    </row>
    <row r="1142" spans="1:1">
      <c r="A1142" s="31"/>
    </row>
    <row r="1143" spans="1:1">
      <c r="A1143" s="31"/>
    </row>
    <row r="1144" spans="1:1">
      <c r="A1144" s="31"/>
    </row>
    <row r="1145" spans="1:1">
      <c r="A1145" s="31"/>
    </row>
    <row r="1146" spans="1:1">
      <c r="A1146" s="31"/>
    </row>
    <row r="1147" spans="1:1">
      <c r="A1147" s="31"/>
    </row>
    <row r="1148" spans="1:1">
      <c r="A1148" s="31"/>
    </row>
    <row r="1149" spans="1:1">
      <c r="A1149" s="31"/>
    </row>
    <row r="1150" spans="1:1">
      <c r="A1150" s="31"/>
    </row>
    <row r="1151" spans="1:1">
      <c r="A1151" s="31"/>
    </row>
    <row r="1152" spans="1:1">
      <c r="A1152" s="31"/>
    </row>
    <row r="1153" spans="1:1">
      <c r="A1153" s="31"/>
    </row>
    <row r="1154" spans="1:1">
      <c r="A1154" s="31"/>
    </row>
    <row r="1155" spans="1:1">
      <c r="A1155" s="31"/>
    </row>
    <row r="1156" spans="1:1">
      <c r="A1156" s="31"/>
    </row>
    <row r="1157" spans="1:1">
      <c r="A1157" s="31"/>
    </row>
    <row r="1158" spans="1:1">
      <c r="A1158" s="31"/>
    </row>
    <row r="1159" spans="1:1">
      <c r="A1159" s="31"/>
    </row>
    <row r="1160" spans="1:1">
      <c r="A1160" s="31"/>
    </row>
    <row r="1161" spans="1:1">
      <c r="A1161" s="31"/>
    </row>
    <row r="1162" spans="1:1">
      <c r="A1162" s="31"/>
    </row>
    <row r="1163" spans="1:1">
      <c r="A1163" s="31"/>
    </row>
    <row r="1164" spans="1:1">
      <c r="A1164" s="31"/>
    </row>
    <row r="1165" spans="1:1">
      <c r="A1165" s="31"/>
    </row>
    <row r="1166" spans="1:1">
      <c r="A1166" s="31"/>
    </row>
    <row r="1167" spans="1:1">
      <c r="A1167" s="31"/>
    </row>
    <row r="1168" spans="1:1">
      <c r="A1168" s="31"/>
    </row>
    <row r="1169" spans="1:1">
      <c r="A1169" s="31"/>
    </row>
    <row r="1170" spans="1:1">
      <c r="A1170" s="31"/>
    </row>
    <row r="1171" spans="1:1">
      <c r="A1171" s="31"/>
    </row>
    <row r="1172" spans="1:1">
      <c r="A1172" s="31"/>
    </row>
    <row r="1173" spans="1:1">
      <c r="A1173" s="31"/>
    </row>
    <row r="1174" spans="1:1">
      <c r="A1174" s="31"/>
    </row>
    <row r="1175" spans="1:1">
      <c r="A1175" s="31"/>
    </row>
    <row r="1176" spans="1:1">
      <c r="A1176" s="31"/>
    </row>
    <row r="1177" spans="1:1">
      <c r="A1177" s="31"/>
    </row>
    <row r="1178" spans="1:1">
      <c r="A1178" s="31"/>
    </row>
    <row r="1179" spans="1:1">
      <c r="A1179" s="31"/>
    </row>
    <row r="1180" spans="1:1">
      <c r="A1180" s="31"/>
    </row>
    <row r="1181" spans="1:1">
      <c r="A1181" s="31"/>
    </row>
    <row r="1182" spans="1:1">
      <c r="A1182" s="31"/>
    </row>
    <row r="1183" spans="1:1">
      <c r="A1183" s="31"/>
    </row>
    <row r="1184" spans="1:1">
      <c r="A1184" s="31"/>
    </row>
    <row r="1185" spans="1:1">
      <c r="A1185" s="31"/>
    </row>
    <row r="1186" spans="1:1">
      <c r="A1186" s="31"/>
    </row>
    <row r="1187" spans="1:1">
      <c r="A1187" s="31"/>
    </row>
    <row r="1188" spans="1:1">
      <c r="A1188" s="31"/>
    </row>
    <row r="1189" spans="1:1">
      <c r="A1189" s="31"/>
    </row>
    <row r="1190" spans="1:1">
      <c r="A1190" s="31"/>
    </row>
    <row r="1191" spans="1:1">
      <c r="A1191" s="31"/>
    </row>
    <row r="1192" spans="1:1">
      <c r="A1192" s="31"/>
    </row>
    <row r="1193" spans="1:1">
      <c r="A1193" s="31"/>
    </row>
    <row r="1194" spans="1:1">
      <c r="A1194" s="31"/>
    </row>
    <row r="1195" spans="1:1">
      <c r="A1195" s="31"/>
    </row>
    <row r="1196" spans="1:1">
      <c r="A1196" s="31"/>
    </row>
    <row r="1197" spans="1:1">
      <c r="A1197" s="31"/>
    </row>
    <row r="1198" spans="1:1">
      <c r="A1198" s="31"/>
    </row>
    <row r="1199" spans="1:1">
      <c r="A1199" s="31"/>
    </row>
    <row r="1200" spans="1:1">
      <c r="A1200" s="31"/>
    </row>
    <row r="1201" spans="1:1">
      <c r="A1201" s="31"/>
    </row>
    <row r="1202" spans="1:1">
      <c r="A1202" s="31"/>
    </row>
    <row r="1203" spans="1:1">
      <c r="A1203" s="31"/>
    </row>
    <row r="1204" spans="1:1">
      <c r="A1204" s="31"/>
    </row>
    <row r="1205" spans="1:1">
      <c r="A1205" s="31"/>
    </row>
    <row r="1206" spans="1:1">
      <c r="A1206" s="31"/>
    </row>
    <row r="1207" spans="1:1">
      <c r="A1207" s="31"/>
    </row>
    <row r="1208" spans="1:1">
      <c r="A1208" s="31"/>
    </row>
    <row r="1209" spans="1:1">
      <c r="A1209" s="31"/>
    </row>
    <row r="1210" spans="1:1">
      <c r="A1210" s="31"/>
    </row>
    <row r="1211" spans="1:1">
      <c r="A1211" s="31"/>
    </row>
    <row r="1212" spans="1:1">
      <c r="A1212" s="31"/>
    </row>
    <row r="1213" spans="1:1">
      <c r="A1213" s="31"/>
    </row>
    <row r="1214" spans="1:1">
      <c r="A1214" s="31"/>
    </row>
    <row r="1215" spans="1:1">
      <c r="A1215" s="31"/>
    </row>
    <row r="1216" spans="1:1">
      <c r="A1216" s="31"/>
    </row>
    <row r="1217" spans="1:1">
      <c r="A1217" s="31"/>
    </row>
    <row r="1218" spans="1:1">
      <c r="A1218" s="31"/>
    </row>
    <row r="1219" spans="1:1">
      <c r="A1219" s="31"/>
    </row>
    <row r="1220" spans="1:1">
      <c r="A1220" s="31"/>
    </row>
    <row r="1221" spans="1:1">
      <c r="A1221" s="31"/>
    </row>
    <row r="1222" spans="1:1">
      <c r="A1222" s="31"/>
    </row>
    <row r="1223" spans="1:1">
      <c r="A1223" s="31"/>
    </row>
    <row r="1224" spans="1:1">
      <c r="A1224" s="31"/>
    </row>
    <row r="1225" spans="1:1">
      <c r="A1225" s="31"/>
    </row>
    <row r="1226" spans="1:1">
      <c r="A1226" s="31"/>
    </row>
    <row r="1227" spans="1:1">
      <c r="A1227" s="31"/>
    </row>
    <row r="1228" spans="1:1">
      <c r="A1228" s="31"/>
    </row>
    <row r="1229" spans="1:1">
      <c r="A1229" s="31"/>
    </row>
    <row r="1230" spans="1:1">
      <c r="A1230" s="31"/>
    </row>
    <row r="1231" spans="1:1">
      <c r="A1231" s="31"/>
    </row>
    <row r="1232" spans="1:1">
      <c r="A1232" s="31"/>
    </row>
    <row r="1233" spans="1:1">
      <c r="A1233" s="31"/>
    </row>
    <row r="1234" spans="1:1">
      <c r="A1234" s="31"/>
    </row>
    <row r="1235" spans="1:1">
      <c r="A1235" s="31"/>
    </row>
    <row r="1236" spans="1:1">
      <c r="A1236" s="31"/>
    </row>
    <row r="1237" spans="1:1">
      <c r="A1237" s="31"/>
    </row>
    <row r="1238" spans="1:1">
      <c r="A1238" s="31"/>
    </row>
    <row r="1239" spans="1:1">
      <c r="A1239" s="31"/>
    </row>
    <row r="1240" spans="1:1">
      <c r="A1240" s="31"/>
    </row>
    <row r="1241" spans="1:1">
      <c r="A1241" s="31"/>
    </row>
    <row r="1242" spans="1:1">
      <c r="A1242" s="31"/>
    </row>
    <row r="1243" spans="1:1">
      <c r="A1243" s="31"/>
    </row>
    <row r="1244" spans="1:1">
      <c r="A1244" s="31"/>
    </row>
    <row r="1245" spans="1:1">
      <c r="A1245" s="31"/>
    </row>
    <row r="1246" spans="1:1">
      <c r="A1246" s="31"/>
    </row>
    <row r="1247" spans="1:1">
      <c r="A1247" s="31"/>
    </row>
    <row r="1248" spans="1:1">
      <c r="A1248" s="31"/>
    </row>
    <row r="1249" spans="1:1">
      <c r="A1249" s="31"/>
    </row>
    <row r="1250" spans="1:1">
      <c r="A1250" s="31"/>
    </row>
    <row r="1251" spans="1:1">
      <c r="A1251" s="31"/>
    </row>
    <row r="1252" spans="1:1">
      <c r="A1252" s="31"/>
    </row>
    <row r="1253" spans="1:1">
      <c r="A1253" s="31"/>
    </row>
    <row r="1254" spans="1:1">
      <c r="A1254" s="31"/>
    </row>
    <row r="1255" spans="1:1">
      <c r="A1255" s="31"/>
    </row>
    <row r="1256" spans="1:1">
      <c r="A1256" s="31"/>
    </row>
    <row r="1257" spans="1:1">
      <c r="A1257" s="31"/>
    </row>
    <row r="1258" spans="1:1">
      <c r="A1258" s="31"/>
    </row>
    <row r="1259" spans="1:1">
      <c r="A1259" s="31"/>
    </row>
    <row r="1260" spans="1:1">
      <c r="A1260" s="31"/>
    </row>
    <row r="1261" spans="1:1">
      <c r="A1261" s="31"/>
    </row>
    <row r="1262" spans="1:1">
      <c r="A1262" s="31"/>
    </row>
    <row r="1263" spans="1:1">
      <c r="A1263" s="31"/>
    </row>
    <row r="1264" spans="1:1">
      <c r="A1264" s="31"/>
    </row>
    <row r="1265" spans="1:1">
      <c r="A1265" s="31"/>
    </row>
    <row r="1266" spans="1:1">
      <c r="A1266" s="31"/>
    </row>
    <row r="1267" spans="1:1">
      <c r="A1267" s="31"/>
    </row>
    <row r="1268" spans="1:1">
      <c r="A1268" s="31"/>
    </row>
    <row r="1269" spans="1:1">
      <c r="A1269" s="31"/>
    </row>
    <row r="1270" spans="1:1">
      <c r="A1270" s="31"/>
    </row>
    <row r="1271" spans="1:1">
      <c r="A1271" s="31"/>
    </row>
    <row r="1272" spans="1:1">
      <c r="A1272" s="31"/>
    </row>
    <row r="1273" spans="1:1">
      <c r="A1273" s="31"/>
    </row>
    <row r="1274" spans="1:1">
      <c r="A1274" s="31"/>
    </row>
    <row r="1275" spans="1:1">
      <c r="A1275" s="31"/>
    </row>
    <row r="1276" spans="1:1">
      <c r="A1276" s="31"/>
    </row>
    <row r="1277" spans="1:1">
      <c r="A1277" s="31"/>
    </row>
    <row r="1278" spans="1:1">
      <c r="A1278" s="31"/>
    </row>
    <row r="1279" spans="1:1">
      <c r="A1279" s="31"/>
    </row>
    <row r="1280" spans="1:1">
      <c r="A1280" s="31"/>
    </row>
    <row r="1281" spans="1:1">
      <c r="A1281" s="31"/>
    </row>
    <row r="1282" spans="1:1">
      <c r="A1282" s="31"/>
    </row>
    <row r="1283" spans="1:1">
      <c r="A1283" s="31"/>
    </row>
    <row r="1284" spans="1:1">
      <c r="A1284" s="31"/>
    </row>
    <row r="1285" spans="1:1">
      <c r="A1285" s="31"/>
    </row>
    <row r="1286" spans="1:1">
      <c r="A1286" s="31"/>
    </row>
    <row r="1287" spans="1:1">
      <c r="A1287" s="31"/>
    </row>
    <row r="1288" spans="1:1">
      <c r="A1288" s="31"/>
    </row>
    <row r="1289" spans="1:1">
      <c r="A1289" s="31"/>
    </row>
    <row r="1290" spans="1:1">
      <c r="A1290" s="31"/>
    </row>
    <row r="1291" spans="1:1">
      <c r="A1291" s="31"/>
    </row>
    <row r="1292" spans="1:1">
      <c r="A1292" s="31"/>
    </row>
    <row r="1293" spans="1:1">
      <c r="A1293" s="31"/>
    </row>
    <row r="1294" spans="1:1">
      <c r="A1294" s="31"/>
    </row>
    <row r="1295" spans="1:1">
      <c r="A1295" s="31"/>
    </row>
    <row r="1296" spans="1:1">
      <c r="A1296" s="31"/>
    </row>
    <row r="1297" spans="1:1">
      <c r="A1297" s="31"/>
    </row>
    <row r="1298" spans="1:1">
      <c r="A1298" s="31"/>
    </row>
    <row r="1299" spans="1:1">
      <c r="A1299" s="31"/>
    </row>
    <row r="1300" spans="1:1">
      <c r="A1300" s="31"/>
    </row>
    <row r="1301" spans="1:1">
      <c r="A1301" s="31"/>
    </row>
    <row r="1302" spans="1:1">
      <c r="A1302" s="31"/>
    </row>
    <row r="1303" spans="1:1">
      <c r="A1303" s="31"/>
    </row>
    <row r="1304" spans="1:1">
      <c r="A1304" s="31"/>
    </row>
    <row r="1305" spans="1:1">
      <c r="A1305" s="31"/>
    </row>
    <row r="1306" spans="1:1">
      <c r="A1306" s="31"/>
    </row>
    <row r="1307" spans="1:1">
      <c r="A1307" s="31"/>
    </row>
    <row r="1308" spans="1:1">
      <c r="A1308" s="31"/>
    </row>
    <row r="1309" spans="1:1">
      <c r="A1309" s="31"/>
    </row>
    <row r="1310" spans="1:1">
      <c r="A1310" s="31"/>
    </row>
    <row r="1311" spans="1:1">
      <c r="A1311" s="31"/>
    </row>
    <row r="1312" spans="1:1">
      <c r="A1312" s="31"/>
    </row>
    <row r="1313" spans="1:1">
      <c r="A1313" s="31"/>
    </row>
    <row r="1314" spans="1:1">
      <c r="A1314" s="31"/>
    </row>
    <row r="1315" spans="1:1">
      <c r="A1315" s="31"/>
    </row>
    <row r="1316" spans="1:1">
      <c r="A1316" s="31"/>
    </row>
    <row r="1317" spans="1:1">
      <c r="A1317" s="31"/>
    </row>
    <row r="1318" spans="1:1">
      <c r="A1318" s="31"/>
    </row>
    <row r="1319" spans="1:1">
      <c r="A1319" s="31"/>
    </row>
    <row r="1320" spans="1:1">
      <c r="A1320" s="31"/>
    </row>
    <row r="1321" spans="1:1">
      <c r="A1321" s="31"/>
    </row>
    <row r="1322" spans="1:1">
      <c r="A1322" s="31"/>
    </row>
    <row r="1323" spans="1:1">
      <c r="A1323" s="31"/>
    </row>
    <row r="1324" spans="1:1">
      <c r="A1324" s="31"/>
    </row>
    <row r="1325" spans="1:1">
      <c r="A1325" s="31"/>
    </row>
    <row r="1326" spans="1:1">
      <c r="A1326" s="31"/>
    </row>
    <row r="1327" spans="1:1">
      <c r="A1327" s="31"/>
    </row>
    <row r="1328" spans="1:1">
      <c r="A1328" s="31"/>
    </row>
    <row r="1329" spans="1:1">
      <c r="A1329" s="31"/>
    </row>
    <row r="1330" spans="1:1">
      <c r="A1330" s="31"/>
    </row>
    <row r="1331" spans="1:1">
      <c r="A1331" s="31"/>
    </row>
    <row r="1332" spans="1:1">
      <c r="A1332" s="31"/>
    </row>
    <row r="1333" spans="1:1">
      <c r="A1333" s="31"/>
    </row>
    <row r="1334" spans="1:1">
      <c r="A1334" s="31"/>
    </row>
    <row r="1335" spans="1:1">
      <c r="A1335" s="31"/>
    </row>
    <row r="1336" spans="1:1">
      <c r="A1336" s="31"/>
    </row>
    <row r="1337" spans="1:1">
      <c r="A1337" s="31"/>
    </row>
    <row r="1338" spans="1:1">
      <c r="A1338" s="31"/>
    </row>
    <row r="1339" spans="1:1">
      <c r="A1339" s="31"/>
    </row>
    <row r="1340" spans="1:1">
      <c r="A1340" s="31"/>
    </row>
    <row r="1341" spans="1:1">
      <c r="A1341" s="31"/>
    </row>
    <row r="1342" spans="1:1">
      <c r="A1342" s="31"/>
    </row>
    <row r="1343" spans="1:1">
      <c r="A1343" s="31"/>
    </row>
    <row r="1344" spans="1:1">
      <c r="A1344" s="31"/>
    </row>
    <row r="1345" spans="1:1">
      <c r="A1345" s="31"/>
    </row>
    <row r="1346" spans="1:1">
      <c r="A1346" s="31"/>
    </row>
    <row r="1347" spans="1:1">
      <c r="A1347" s="31"/>
    </row>
    <row r="1348" spans="1:1">
      <c r="A1348" s="31"/>
    </row>
    <row r="1349" spans="1:1">
      <c r="A1349" s="31"/>
    </row>
    <row r="1350" spans="1:1">
      <c r="A1350" s="31"/>
    </row>
    <row r="1351" spans="1:1">
      <c r="A1351" s="31"/>
    </row>
    <row r="1352" spans="1:1">
      <c r="A1352" s="31"/>
    </row>
    <row r="1353" spans="1:1">
      <c r="A1353" s="31"/>
    </row>
    <row r="1354" spans="1:1">
      <c r="A1354" s="31"/>
    </row>
    <row r="1355" spans="1:1">
      <c r="A1355" s="31"/>
    </row>
    <row r="1356" spans="1:1">
      <c r="A1356" s="31"/>
    </row>
    <row r="1357" spans="1:1">
      <c r="A1357" s="31"/>
    </row>
    <row r="1358" spans="1:1">
      <c r="A1358" s="31"/>
    </row>
    <row r="1359" spans="1:1">
      <c r="A1359" s="31"/>
    </row>
    <row r="1360" spans="1:1">
      <c r="A1360" s="31"/>
    </row>
    <row r="1361" spans="1:1">
      <c r="A1361" s="31"/>
    </row>
    <row r="1362" spans="1:1">
      <c r="A1362" s="31"/>
    </row>
    <row r="1363" spans="1:1">
      <c r="A1363" s="31"/>
    </row>
    <row r="1364" spans="1:1">
      <c r="A1364" s="31"/>
    </row>
    <row r="1365" spans="1:1">
      <c r="A1365" s="31"/>
    </row>
    <row r="1366" spans="1:1">
      <c r="A1366" s="31"/>
    </row>
    <row r="1367" spans="1:1">
      <c r="A1367" s="31"/>
    </row>
    <row r="1368" spans="1:1">
      <c r="A1368" s="31"/>
    </row>
    <row r="1369" spans="1:1">
      <c r="A1369" s="31"/>
    </row>
    <row r="1370" spans="1:1">
      <c r="A1370" s="31"/>
    </row>
    <row r="1371" spans="1:1">
      <c r="A1371" s="31"/>
    </row>
    <row r="1372" spans="1:1">
      <c r="A1372" s="31"/>
    </row>
    <row r="1373" spans="1:1">
      <c r="A1373" s="31"/>
    </row>
    <row r="1374" spans="1:1">
      <c r="A1374" s="31"/>
    </row>
    <row r="1375" spans="1:1">
      <c r="A1375" s="31"/>
    </row>
    <row r="1376" spans="1:1">
      <c r="A1376" s="31"/>
    </row>
    <row r="1377" spans="1:1">
      <c r="A1377" s="31"/>
    </row>
    <row r="1378" spans="1:1">
      <c r="A1378" s="31"/>
    </row>
    <row r="1379" spans="1:1">
      <c r="A1379" s="31"/>
    </row>
    <row r="1380" spans="1:1">
      <c r="A1380" s="31"/>
    </row>
    <row r="1381" spans="1:1">
      <c r="A1381" s="31"/>
    </row>
    <row r="1382" spans="1:1">
      <c r="A1382" s="31"/>
    </row>
    <row r="1383" spans="1:1">
      <c r="A1383" s="31"/>
    </row>
    <row r="1384" spans="1:1">
      <c r="A1384" s="31"/>
    </row>
    <row r="1385" spans="1:1">
      <c r="A1385" s="31"/>
    </row>
    <row r="1386" spans="1:1">
      <c r="A1386" s="31"/>
    </row>
    <row r="1387" spans="1:1">
      <c r="A1387" s="31"/>
    </row>
    <row r="1388" spans="1:1">
      <c r="A1388" s="31"/>
    </row>
    <row r="1389" spans="1:1">
      <c r="A1389" s="31"/>
    </row>
    <row r="1390" spans="1:1">
      <c r="A1390" s="31"/>
    </row>
    <row r="1391" spans="1:1">
      <c r="A1391" s="31"/>
    </row>
    <row r="1392" spans="1:1">
      <c r="A1392" s="31"/>
    </row>
    <row r="1393" spans="1:1">
      <c r="A1393" s="31"/>
    </row>
    <row r="1394" spans="1:1">
      <c r="A1394" s="31"/>
    </row>
    <row r="1395" spans="1:1">
      <c r="A1395" s="31"/>
    </row>
    <row r="1396" spans="1:1">
      <c r="A1396" s="31"/>
    </row>
    <row r="1397" spans="1:1">
      <c r="A1397" s="31"/>
    </row>
    <row r="1398" spans="1:1">
      <c r="A1398" s="31"/>
    </row>
    <row r="1399" spans="1:1">
      <c r="A1399" s="31"/>
    </row>
    <row r="1400" spans="1:1">
      <c r="A1400" s="31"/>
    </row>
    <row r="1401" spans="1:1">
      <c r="A1401" s="31"/>
    </row>
    <row r="1402" spans="1:1">
      <c r="A1402" s="31"/>
    </row>
    <row r="1403" spans="1:1">
      <c r="A1403" s="31"/>
    </row>
    <row r="1404" spans="1:1">
      <c r="A1404" s="31"/>
    </row>
    <row r="1405" spans="1:1">
      <c r="A1405" s="31"/>
    </row>
    <row r="1406" spans="1:1">
      <c r="A1406" s="31"/>
    </row>
    <row r="1407" spans="1:1">
      <c r="A1407" s="31"/>
    </row>
    <row r="1408" spans="1:1">
      <c r="A1408" s="31"/>
    </row>
    <row r="1409" spans="1:1">
      <c r="A1409" s="31"/>
    </row>
    <row r="1410" spans="1:1">
      <c r="A1410" s="31"/>
    </row>
    <row r="1411" spans="1:1">
      <c r="A1411" s="31"/>
    </row>
    <row r="1412" spans="1:1">
      <c r="A1412" s="31"/>
    </row>
    <row r="1413" spans="1:1">
      <c r="A1413" s="31"/>
    </row>
    <row r="1414" spans="1:1">
      <c r="A1414" s="31"/>
    </row>
    <row r="1415" spans="1:1">
      <c r="A1415" s="31"/>
    </row>
    <row r="1416" spans="1:1">
      <c r="A1416" s="31"/>
    </row>
    <row r="1417" spans="1:1">
      <c r="A1417" s="31"/>
    </row>
    <row r="1418" spans="1:1">
      <c r="A1418" s="31"/>
    </row>
    <row r="1419" spans="1:1">
      <c r="A1419" s="31"/>
    </row>
    <row r="1420" spans="1:1">
      <c r="A1420" s="31"/>
    </row>
    <row r="1421" spans="1:1">
      <c r="A1421" s="31"/>
    </row>
    <row r="1422" spans="1:1">
      <c r="A1422" s="31"/>
    </row>
    <row r="1423" spans="1:1">
      <c r="A1423" s="31"/>
    </row>
    <row r="1424" spans="1:1">
      <c r="A1424" s="31"/>
    </row>
    <row r="1425" spans="1:1">
      <c r="A1425" s="31"/>
    </row>
    <row r="1426" spans="1:1">
      <c r="A1426" s="31"/>
    </row>
    <row r="1427" spans="1:1">
      <c r="A1427" s="31"/>
    </row>
    <row r="1428" spans="1:1">
      <c r="A1428" s="31"/>
    </row>
    <row r="1429" spans="1:1">
      <c r="A1429" s="31"/>
    </row>
    <row r="1430" spans="1:1">
      <c r="A1430" s="31"/>
    </row>
    <row r="1431" spans="1:1">
      <c r="A1431" s="31"/>
    </row>
    <row r="1432" spans="1:1">
      <c r="A1432" s="31"/>
    </row>
    <row r="1433" spans="1:1">
      <c r="A1433" s="31"/>
    </row>
    <row r="1434" spans="1:1">
      <c r="A1434" s="31"/>
    </row>
    <row r="1435" spans="1:1">
      <c r="A1435" s="31"/>
    </row>
    <row r="1436" spans="1:1">
      <c r="A1436" s="31"/>
    </row>
    <row r="1437" spans="1:1">
      <c r="A1437" s="31"/>
    </row>
    <row r="1438" spans="1:1">
      <c r="A1438" s="31"/>
    </row>
    <row r="1439" spans="1:1">
      <c r="A1439" s="31"/>
    </row>
    <row r="1440" spans="1:1">
      <c r="A1440" s="31"/>
    </row>
    <row r="1441" spans="1:1">
      <c r="A1441" s="31"/>
    </row>
    <row r="1442" spans="1:1">
      <c r="A1442" s="31"/>
    </row>
    <row r="1443" spans="1:1">
      <c r="A1443" s="31"/>
    </row>
    <row r="1444" spans="1:1">
      <c r="A1444" s="31"/>
    </row>
    <row r="1445" spans="1:1">
      <c r="A1445" s="31"/>
    </row>
    <row r="1446" spans="1:1">
      <c r="A1446" s="31"/>
    </row>
    <row r="1447" spans="1:1">
      <c r="A1447" s="31"/>
    </row>
    <row r="1448" spans="1:1">
      <c r="A1448" s="31"/>
    </row>
    <row r="1449" spans="1:1">
      <c r="A1449" s="31"/>
    </row>
    <row r="1450" spans="1:1">
      <c r="A1450" s="31"/>
    </row>
    <row r="1451" spans="1:1">
      <c r="A1451" s="31"/>
    </row>
    <row r="1452" spans="1:1">
      <c r="A1452" s="31"/>
    </row>
    <row r="1453" spans="1:1">
      <c r="A1453" s="31"/>
    </row>
    <row r="1454" spans="1:1">
      <c r="A1454" s="31"/>
    </row>
    <row r="1455" spans="1:1">
      <c r="A1455" s="31"/>
    </row>
    <row r="1456" spans="1:1">
      <c r="A1456" s="31"/>
    </row>
    <row r="1457" spans="1:1">
      <c r="A1457" s="31"/>
    </row>
    <row r="1458" spans="1:1">
      <c r="A1458" s="31"/>
    </row>
    <row r="1459" spans="1:1">
      <c r="A1459" s="31"/>
    </row>
    <row r="1460" spans="1:1">
      <c r="A1460" s="31"/>
    </row>
    <row r="1461" spans="1:1">
      <c r="A1461" s="31"/>
    </row>
    <row r="1462" spans="1:1">
      <c r="A1462" s="31"/>
    </row>
    <row r="1463" spans="1:1">
      <c r="A1463" s="31"/>
    </row>
    <row r="1464" spans="1:1">
      <c r="A1464" s="31"/>
    </row>
    <row r="1465" spans="1:1">
      <c r="A1465" s="31"/>
    </row>
    <row r="1466" spans="1:1">
      <c r="A1466" s="31"/>
    </row>
    <row r="1467" spans="1:1">
      <c r="A1467" s="31"/>
    </row>
    <row r="1468" spans="1:1">
      <c r="A1468" s="31"/>
    </row>
    <row r="1469" spans="1:1">
      <c r="A1469" s="31"/>
    </row>
    <row r="1470" spans="1:1">
      <c r="A1470" s="31"/>
    </row>
    <row r="1471" spans="1:1">
      <c r="A1471" s="31"/>
    </row>
    <row r="1472" spans="1:1">
      <c r="A1472" s="31"/>
    </row>
    <row r="1473" spans="1:1">
      <c r="A1473" s="31"/>
    </row>
    <row r="1474" spans="1:1">
      <c r="A1474" s="31"/>
    </row>
    <row r="1475" spans="1:1">
      <c r="A1475" s="31"/>
    </row>
    <row r="1476" spans="1:1">
      <c r="A1476" s="31"/>
    </row>
    <row r="1477" spans="1:1">
      <c r="A1477" s="31"/>
    </row>
    <row r="1478" spans="1:1">
      <c r="A1478" s="31"/>
    </row>
    <row r="1479" spans="1:1">
      <c r="A1479" s="31"/>
    </row>
    <row r="1480" spans="1:1">
      <c r="A1480" s="31"/>
    </row>
    <row r="1481" spans="1:1">
      <c r="A1481" s="31"/>
    </row>
    <row r="1482" spans="1:1">
      <c r="A1482" s="31"/>
    </row>
    <row r="1483" spans="1:1">
      <c r="A1483" s="31"/>
    </row>
    <row r="1484" spans="1:1">
      <c r="A1484" s="31"/>
    </row>
    <row r="1485" spans="1:1">
      <c r="A1485" s="31"/>
    </row>
    <row r="1486" spans="1:1">
      <c r="A1486" s="31"/>
    </row>
    <row r="1487" spans="1:1">
      <c r="A1487" s="31"/>
    </row>
    <row r="1488" spans="1:1">
      <c r="A1488" s="31"/>
    </row>
    <row r="1489" spans="1:1">
      <c r="A1489" s="31"/>
    </row>
    <row r="1490" spans="1:1">
      <c r="A1490" s="31"/>
    </row>
    <row r="1491" spans="1:1">
      <c r="A1491" s="31"/>
    </row>
    <row r="1492" spans="1:1">
      <c r="A1492" s="31"/>
    </row>
    <row r="1493" spans="1:1">
      <c r="A1493" s="31"/>
    </row>
    <row r="1494" spans="1:1">
      <c r="A1494" s="31"/>
    </row>
    <row r="1495" spans="1:1">
      <c r="A1495" s="31"/>
    </row>
    <row r="1496" spans="1:1">
      <c r="A1496" s="31"/>
    </row>
    <row r="1497" spans="1:1">
      <c r="A1497" s="31"/>
    </row>
    <row r="1498" spans="1:1">
      <c r="A1498" s="31"/>
    </row>
    <row r="1499" spans="1:1">
      <c r="A1499" s="31"/>
    </row>
    <row r="1500" spans="1:1">
      <c r="A1500" s="31"/>
    </row>
    <row r="1501" spans="1:1">
      <c r="A1501" s="31"/>
    </row>
    <row r="1502" spans="1:1">
      <c r="A1502" s="31"/>
    </row>
    <row r="1503" spans="1:1">
      <c r="A1503" s="31"/>
    </row>
    <row r="1504" spans="1:1">
      <c r="A1504" s="31"/>
    </row>
    <row r="1505" spans="1:1">
      <c r="A1505" s="31"/>
    </row>
    <row r="1506" spans="1:1">
      <c r="A1506" s="31"/>
    </row>
    <row r="1507" spans="1:1">
      <c r="A1507" s="31"/>
    </row>
    <row r="1508" spans="1:1">
      <c r="A1508" s="31"/>
    </row>
    <row r="1509" spans="1:1">
      <c r="A1509" s="31"/>
    </row>
    <row r="1510" spans="1:1">
      <c r="A1510" s="31"/>
    </row>
    <row r="1511" spans="1:1">
      <c r="A1511" s="31"/>
    </row>
    <row r="1512" spans="1:1">
      <c r="A1512" s="31"/>
    </row>
    <row r="1513" spans="1:1">
      <c r="A1513" s="31"/>
    </row>
    <row r="1514" spans="1:1">
      <c r="A1514" s="31"/>
    </row>
    <row r="1515" spans="1:1">
      <c r="A1515" s="31"/>
    </row>
    <row r="1516" spans="1:1">
      <c r="A1516" s="31"/>
    </row>
    <row r="1517" spans="1:1">
      <c r="A1517" s="31"/>
    </row>
    <row r="1518" spans="1:1">
      <c r="A1518" s="31"/>
    </row>
    <row r="1519" spans="1:1">
      <c r="A1519" s="31"/>
    </row>
    <row r="1520" spans="1:1">
      <c r="A1520" s="31"/>
    </row>
    <row r="1521" spans="1:1">
      <c r="A1521" s="31"/>
    </row>
    <row r="1522" spans="1:1">
      <c r="A1522" s="31"/>
    </row>
    <row r="1523" spans="1:1">
      <c r="A1523" s="31"/>
    </row>
    <row r="1524" spans="1:1">
      <c r="A1524" s="31"/>
    </row>
    <row r="1525" spans="1:1">
      <c r="A1525" s="31"/>
    </row>
    <row r="1526" spans="1:1">
      <c r="A1526" s="31"/>
    </row>
    <row r="1527" spans="1:1">
      <c r="A1527" s="31"/>
    </row>
    <row r="1528" spans="1:1">
      <c r="A1528" s="31"/>
    </row>
    <row r="1529" spans="1:1">
      <c r="A1529" s="31"/>
    </row>
    <row r="1530" spans="1:1">
      <c r="A1530" s="31"/>
    </row>
    <row r="1531" spans="1:1">
      <c r="A1531" s="31"/>
    </row>
    <row r="1532" spans="1:1">
      <c r="A1532" s="31"/>
    </row>
    <row r="1533" spans="1:1">
      <c r="A1533" s="31"/>
    </row>
    <row r="1534" spans="1:1">
      <c r="A1534" s="31"/>
    </row>
    <row r="1535" spans="1:1">
      <c r="A1535" s="31"/>
    </row>
    <row r="1536" spans="1:1">
      <c r="A1536" s="31"/>
    </row>
    <row r="1537" spans="1:1">
      <c r="A1537" s="31"/>
    </row>
    <row r="1538" spans="1:1">
      <c r="A1538" s="31"/>
    </row>
    <row r="1539" spans="1:1">
      <c r="A1539" s="31"/>
    </row>
    <row r="1540" spans="1:1">
      <c r="A1540" s="31"/>
    </row>
    <row r="1541" spans="1:1">
      <c r="A1541" s="31"/>
    </row>
    <row r="1542" spans="1:1">
      <c r="A1542" s="31"/>
    </row>
    <row r="1543" spans="1:1">
      <c r="A1543" s="31"/>
    </row>
    <row r="1544" spans="1:1">
      <c r="A1544" s="31"/>
    </row>
    <row r="1545" spans="1:1">
      <c r="A1545" s="31"/>
    </row>
    <row r="1546" spans="1:1">
      <c r="A1546" s="31"/>
    </row>
    <row r="1547" spans="1:1">
      <c r="A1547" s="31"/>
    </row>
    <row r="1548" spans="1:1">
      <c r="A1548" s="31"/>
    </row>
    <row r="1549" spans="1:1">
      <c r="A1549" s="31"/>
    </row>
    <row r="1550" spans="1:1">
      <c r="A1550" s="31"/>
    </row>
    <row r="1551" spans="1:1">
      <c r="A1551" s="31"/>
    </row>
    <row r="1552" spans="1:1">
      <c r="A1552" s="31"/>
    </row>
    <row r="1553" spans="1:1">
      <c r="A1553" s="31"/>
    </row>
    <row r="1554" spans="1:1">
      <c r="A1554" s="31"/>
    </row>
    <row r="1555" spans="1:1">
      <c r="A1555" s="31"/>
    </row>
    <row r="1556" spans="1:1">
      <c r="A1556" s="31"/>
    </row>
    <row r="1557" spans="1:1">
      <c r="A1557" s="31"/>
    </row>
    <row r="1558" spans="1:1">
      <c r="A1558" s="31"/>
    </row>
    <row r="1559" spans="1:1">
      <c r="A1559" s="31"/>
    </row>
    <row r="1560" spans="1:1">
      <c r="A1560" s="31"/>
    </row>
    <row r="1561" spans="1:1">
      <c r="A1561" s="31"/>
    </row>
    <row r="1562" spans="1:1">
      <c r="A1562" s="31"/>
    </row>
    <row r="1563" spans="1:1">
      <c r="A1563" s="31"/>
    </row>
    <row r="1564" spans="1:1">
      <c r="A1564" s="31"/>
    </row>
    <row r="1565" spans="1:1">
      <c r="A1565" s="31"/>
    </row>
    <row r="1566" spans="1:1">
      <c r="A1566" s="31"/>
    </row>
    <row r="1567" spans="1:1">
      <c r="A1567" s="31"/>
    </row>
    <row r="1568" spans="1:1">
      <c r="A1568" s="31"/>
    </row>
    <row r="1569" spans="1:1">
      <c r="A1569" s="31"/>
    </row>
    <row r="1570" spans="1:1">
      <c r="A1570" s="31"/>
    </row>
    <row r="1571" spans="1:1">
      <c r="A1571" s="31"/>
    </row>
    <row r="1572" spans="1:1">
      <c r="A1572" s="31"/>
    </row>
    <row r="1573" spans="1:1">
      <c r="A1573" s="31"/>
    </row>
    <row r="1574" spans="1:1">
      <c r="A1574" s="31"/>
    </row>
    <row r="1575" spans="1:1">
      <c r="A1575" s="31"/>
    </row>
    <row r="1576" spans="1:1">
      <c r="A1576" s="31"/>
    </row>
    <row r="1577" spans="1:1">
      <c r="A1577" s="31"/>
    </row>
    <row r="1578" spans="1:1">
      <c r="A1578" s="31"/>
    </row>
    <row r="1579" spans="1:1">
      <c r="A1579" s="31"/>
    </row>
    <row r="1580" spans="1:1">
      <c r="A1580" s="31"/>
    </row>
    <row r="1581" spans="1:1">
      <c r="A1581" s="31"/>
    </row>
    <row r="1582" spans="1:1">
      <c r="A1582" s="31"/>
    </row>
    <row r="1583" spans="1:1">
      <c r="A1583" s="31"/>
    </row>
    <row r="1584" spans="1:1">
      <c r="A1584" s="31"/>
    </row>
    <row r="1585" spans="1:1">
      <c r="A1585" s="31"/>
    </row>
    <row r="1586" spans="1:1">
      <c r="A1586" s="31"/>
    </row>
    <row r="1587" spans="1:1">
      <c r="A1587" s="31"/>
    </row>
    <row r="1588" spans="1:1">
      <c r="A1588" s="31"/>
    </row>
    <row r="1589" spans="1:1">
      <c r="A1589" s="31"/>
    </row>
    <row r="1590" spans="1:1">
      <c r="A1590" s="31"/>
    </row>
    <row r="1591" spans="1:1">
      <c r="A1591" s="31"/>
    </row>
    <row r="1592" spans="1:1">
      <c r="A1592" s="31"/>
    </row>
    <row r="1593" spans="1:1">
      <c r="A1593" s="31"/>
    </row>
    <row r="1594" spans="1:1">
      <c r="A1594" s="31"/>
    </row>
    <row r="1595" spans="1:1">
      <c r="A1595" s="31"/>
    </row>
    <row r="1596" spans="1:1">
      <c r="A1596" s="31"/>
    </row>
    <row r="1597" spans="1:1">
      <c r="A1597" s="31"/>
    </row>
    <row r="1598" spans="1:1">
      <c r="A1598" s="31"/>
    </row>
    <row r="1599" spans="1:1">
      <c r="A1599" s="31"/>
    </row>
    <row r="1600" spans="1:1">
      <c r="A1600" s="31"/>
    </row>
    <row r="1601" spans="1:1">
      <c r="A1601" s="31"/>
    </row>
    <row r="1602" spans="1:1">
      <c r="A1602" s="31"/>
    </row>
    <row r="1603" spans="1:1">
      <c r="A1603" s="31"/>
    </row>
    <row r="1604" spans="1:1">
      <c r="A1604" s="31"/>
    </row>
    <row r="1605" spans="1:1">
      <c r="A1605" s="31"/>
    </row>
    <row r="1606" spans="1:1">
      <c r="A1606" s="31"/>
    </row>
    <row r="1607" spans="1:1">
      <c r="A1607" s="31"/>
    </row>
    <row r="1608" spans="1:1">
      <c r="A1608" s="31"/>
    </row>
    <row r="1609" spans="1:1">
      <c r="A1609" s="31"/>
    </row>
    <row r="1610" spans="1:1">
      <c r="A1610" s="31"/>
    </row>
    <row r="1611" spans="1:1">
      <c r="A1611" s="31"/>
    </row>
    <row r="1612" spans="1:1">
      <c r="A1612" s="31"/>
    </row>
    <row r="1613" spans="1:1">
      <c r="A1613" s="31"/>
    </row>
    <row r="1614" spans="1:1">
      <c r="A1614" s="31"/>
    </row>
    <row r="1615" spans="1:1">
      <c r="A1615" s="31"/>
    </row>
    <row r="1616" spans="1:1">
      <c r="A1616" s="31"/>
    </row>
    <row r="1617" spans="1:1">
      <c r="A1617" s="31"/>
    </row>
    <row r="1618" spans="1:1">
      <c r="A1618" s="31"/>
    </row>
    <row r="1619" spans="1:1">
      <c r="A1619" s="31"/>
    </row>
    <row r="1620" spans="1:1">
      <c r="A1620" s="31"/>
    </row>
    <row r="1621" spans="1:1">
      <c r="A1621" s="31"/>
    </row>
    <row r="1622" spans="1:1">
      <c r="A1622" s="31"/>
    </row>
    <row r="1623" spans="1:1">
      <c r="A1623" s="31"/>
    </row>
    <row r="1624" spans="1:1">
      <c r="A1624" s="31"/>
    </row>
    <row r="1625" spans="1:1">
      <c r="A1625" s="31"/>
    </row>
    <row r="1626" spans="1:1">
      <c r="A1626" s="31"/>
    </row>
    <row r="1627" spans="1:1">
      <c r="A1627" s="31"/>
    </row>
    <row r="1628" spans="1:1">
      <c r="A1628" s="31"/>
    </row>
    <row r="1629" spans="1:1">
      <c r="A1629" s="31"/>
    </row>
    <row r="1630" spans="1:1">
      <c r="A1630" s="31"/>
    </row>
    <row r="1631" spans="1:1">
      <c r="A1631" s="31"/>
    </row>
    <row r="1632" spans="1:1">
      <c r="A1632" s="31"/>
    </row>
    <row r="1633" spans="1:1">
      <c r="A1633" s="31"/>
    </row>
    <row r="1634" spans="1:1">
      <c r="A1634" s="31"/>
    </row>
    <row r="1635" spans="1:1">
      <c r="A1635" s="31"/>
    </row>
    <row r="1636" spans="1:1">
      <c r="A1636" s="31"/>
    </row>
    <row r="1637" spans="1:1">
      <c r="A1637" s="31"/>
    </row>
    <row r="1638" spans="1:1">
      <c r="A1638" s="31"/>
    </row>
    <row r="1639" spans="1:1">
      <c r="A1639" s="31"/>
    </row>
    <row r="1640" spans="1:1">
      <c r="A1640" s="31"/>
    </row>
    <row r="1641" spans="1:1">
      <c r="A1641" s="31"/>
    </row>
    <row r="1642" spans="1:1">
      <c r="A1642" s="31"/>
    </row>
    <row r="1643" spans="1:1">
      <c r="A1643" s="31"/>
    </row>
    <row r="1644" spans="1:1">
      <c r="A1644" s="31"/>
    </row>
    <row r="1645" spans="1:1">
      <c r="A1645" s="31"/>
    </row>
    <row r="1646" spans="1:1">
      <c r="A1646" s="31"/>
    </row>
    <row r="1647" spans="1:1">
      <c r="A1647" s="31"/>
    </row>
    <row r="1648" spans="1:1">
      <c r="A1648" s="31"/>
    </row>
    <row r="1649" spans="1:1">
      <c r="A1649" s="31"/>
    </row>
    <row r="1650" spans="1:1">
      <c r="A1650" s="31"/>
    </row>
    <row r="1651" spans="1:1">
      <c r="A1651" s="31"/>
    </row>
    <row r="1652" spans="1:1">
      <c r="A1652" s="31"/>
    </row>
    <row r="1653" spans="1:1">
      <c r="A1653" s="31"/>
    </row>
    <row r="1654" spans="1:1">
      <c r="A1654" s="31"/>
    </row>
    <row r="1655" spans="1:1">
      <c r="A1655" s="31"/>
    </row>
    <row r="1656" spans="1:1">
      <c r="A1656" s="31"/>
    </row>
    <row r="1657" spans="1:1">
      <c r="A1657" s="31"/>
    </row>
    <row r="1658" spans="1:1">
      <c r="A1658" s="31"/>
    </row>
    <row r="1659" spans="1:1">
      <c r="A1659" s="31"/>
    </row>
    <row r="1660" spans="1:1">
      <c r="A1660" s="31"/>
    </row>
    <row r="1661" spans="1:1">
      <c r="A1661" s="31"/>
    </row>
    <row r="1662" spans="1:1">
      <c r="A1662" s="31"/>
    </row>
    <row r="1663" spans="1:1">
      <c r="A1663" s="31"/>
    </row>
    <row r="1664" spans="1:1">
      <c r="A1664" s="31"/>
    </row>
    <row r="1665" spans="1:1">
      <c r="A1665" s="31"/>
    </row>
    <row r="1666" spans="1:1">
      <c r="A1666" s="31"/>
    </row>
    <row r="1667" spans="1:1">
      <c r="A1667" s="31"/>
    </row>
    <row r="1668" spans="1:1">
      <c r="A1668" s="31"/>
    </row>
    <row r="1669" spans="1:1">
      <c r="A1669" s="31"/>
    </row>
    <row r="1670" spans="1:1">
      <c r="A1670" s="31"/>
    </row>
    <row r="1671" spans="1:1">
      <c r="A1671" s="31"/>
    </row>
    <row r="1672" spans="1:1">
      <c r="A1672" s="31"/>
    </row>
    <row r="1673" spans="1:1">
      <c r="A1673" s="31"/>
    </row>
    <row r="1674" spans="1:1">
      <c r="A1674" s="31"/>
    </row>
    <row r="1675" spans="1:1">
      <c r="A1675" s="31"/>
    </row>
    <row r="1676" spans="1:1">
      <c r="A1676" s="31"/>
    </row>
    <row r="1677" spans="1:1">
      <c r="A1677" s="31"/>
    </row>
    <row r="1678" spans="1:1">
      <c r="A1678" s="31"/>
    </row>
    <row r="1679" spans="1:1">
      <c r="A1679" s="31"/>
    </row>
    <row r="1680" spans="1:1">
      <c r="A1680" s="31"/>
    </row>
    <row r="1681" spans="1:1">
      <c r="A1681" s="31"/>
    </row>
    <row r="1682" spans="1:1">
      <c r="A1682" s="31"/>
    </row>
    <row r="1683" spans="1:1">
      <c r="A1683" s="31"/>
    </row>
    <row r="1684" spans="1:1">
      <c r="A1684" s="31"/>
    </row>
    <row r="1685" spans="1:1">
      <c r="A1685" s="31"/>
    </row>
    <row r="1686" spans="1:1">
      <c r="A1686" s="31"/>
    </row>
    <row r="1687" spans="1:1">
      <c r="A1687" s="31"/>
    </row>
    <row r="1688" spans="1:1">
      <c r="A1688" s="31"/>
    </row>
    <row r="1689" spans="1:1">
      <c r="A1689" s="31"/>
    </row>
    <row r="1690" spans="1:1">
      <c r="A1690" s="31"/>
    </row>
    <row r="1691" spans="1:1">
      <c r="A1691" s="31"/>
    </row>
    <row r="1692" spans="1:1">
      <c r="A1692" s="31"/>
    </row>
    <row r="1693" spans="1:1">
      <c r="A1693" s="31"/>
    </row>
    <row r="1694" spans="1:1">
      <c r="A1694" s="31"/>
    </row>
    <row r="1695" spans="1:1">
      <c r="A1695" s="31"/>
    </row>
    <row r="1696" spans="1:1">
      <c r="A1696" s="31"/>
    </row>
    <row r="1697" spans="1:1">
      <c r="A1697" s="31"/>
    </row>
    <row r="1698" spans="1:1">
      <c r="A1698" s="31"/>
    </row>
    <row r="1699" spans="1:1">
      <c r="A1699" s="31"/>
    </row>
    <row r="1700" spans="1:1">
      <c r="A1700" s="31"/>
    </row>
    <row r="1701" spans="1:1">
      <c r="A1701" s="31"/>
    </row>
    <row r="1702" spans="1:1">
      <c r="A1702" s="31"/>
    </row>
    <row r="1703" spans="1:1">
      <c r="A1703" s="31"/>
    </row>
    <row r="1704" spans="1:1">
      <c r="A1704" s="31"/>
    </row>
    <row r="1705" spans="1:1">
      <c r="A1705" s="31"/>
    </row>
    <row r="1706" spans="1:1">
      <c r="A1706" s="31"/>
    </row>
    <row r="1707" spans="1:1">
      <c r="A1707" s="31"/>
    </row>
    <row r="1708" spans="1:1">
      <c r="A1708" s="31"/>
    </row>
    <row r="1709" spans="1:1">
      <c r="A1709" s="31"/>
    </row>
    <row r="1710" spans="1:1">
      <c r="A1710" s="31"/>
    </row>
    <row r="1711" spans="1:1">
      <c r="A1711" s="31"/>
    </row>
    <row r="1712" spans="1:1">
      <c r="A1712" s="31"/>
    </row>
    <row r="1713" spans="1:1">
      <c r="A1713" s="31"/>
    </row>
    <row r="1714" spans="1:1">
      <c r="A1714" s="31"/>
    </row>
    <row r="1715" spans="1:1">
      <c r="A1715" s="31"/>
    </row>
    <row r="1716" spans="1:1">
      <c r="A1716" s="31"/>
    </row>
    <row r="1717" spans="1:1">
      <c r="A1717" s="31"/>
    </row>
    <row r="1718" spans="1:1">
      <c r="A1718" s="31"/>
    </row>
    <row r="1719" spans="1:1">
      <c r="A1719" s="31"/>
    </row>
    <row r="1720" spans="1:1">
      <c r="A1720" s="31"/>
    </row>
    <row r="1721" spans="1:1">
      <c r="A1721" s="31"/>
    </row>
    <row r="1722" spans="1:1">
      <c r="A1722" s="31"/>
    </row>
    <row r="1723" spans="1:1">
      <c r="A1723" s="31"/>
    </row>
    <row r="1724" spans="1:1">
      <c r="A1724" s="31"/>
    </row>
    <row r="1725" spans="1:1">
      <c r="A1725" s="31"/>
    </row>
    <row r="1726" spans="1:1">
      <c r="A1726" s="31"/>
    </row>
    <row r="1727" spans="1:1">
      <c r="A1727" s="31"/>
    </row>
    <row r="1728" spans="1:1">
      <c r="A1728" s="31"/>
    </row>
    <row r="1729" spans="1:1">
      <c r="A1729" s="31"/>
    </row>
    <row r="1730" spans="1:1">
      <c r="A1730" s="31"/>
    </row>
    <row r="1731" spans="1:1">
      <c r="A1731" s="31"/>
    </row>
    <row r="1732" spans="1:1">
      <c r="A1732" s="31"/>
    </row>
    <row r="1733" spans="1:1">
      <c r="A1733" s="31"/>
    </row>
    <row r="1734" spans="1:1">
      <c r="A1734" s="31"/>
    </row>
    <row r="1735" spans="1:1">
      <c r="A1735" s="31"/>
    </row>
    <row r="1736" spans="1:1">
      <c r="A1736" s="31"/>
    </row>
    <row r="1737" spans="1:1">
      <c r="A1737" s="31"/>
    </row>
    <row r="1738" spans="1:1">
      <c r="A1738" s="31"/>
    </row>
    <row r="1739" spans="1:1">
      <c r="A1739" s="31"/>
    </row>
    <row r="1740" spans="1:1">
      <c r="A1740" s="31"/>
    </row>
    <row r="1741" spans="1:1">
      <c r="A1741" s="31"/>
    </row>
    <row r="1742" spans="1:1">
      <c r="A1742" s="31"/>
    </row>
    <row r="1743" spans="1:1">
      <c r="A1743" s="31"/>
    </row>
    <row r="1744" spans="1:1">
      <c r="A1744" s="31"/>
    </row>
    <row r="1745" spans="1:1">
      <c r="A1745" s="31"/>
    </row>
    <row r="1746" spans="1:1">
      <c r="A1746" s="31"/>
    </row>
    <row r="1747" spans="1:1">
      <c r="A1747" s="31"/>
    </row>
    <row r="1748" spans="1:1">
      <c r="A1748" s="31"/>
    </row>
    <row r="1749" spans="1:1">
      <c r="A1749" s="31"/>
    </row>
    <row r="1750" spans="1:1">
      <c r="A1750" s="31"/>
    </row>
    <row r="1751" spans="1:1">
      <c r="A1751" s="31"/>
    </row>
    <row r="1752" spans="1:1">
      <c r="A1752" s="31"/>
    </row>
    <row r="1753" spans="1:1">
      <c r="A1753" s="31"/>
    </row>
    <row r="1754" spans="1:1">
      <c r="A1754" s="31"/>
    </row>
    <row r="1755" spans="1:1">
      <c r="A1755" s="31"/>
    </row>
    <row r="1756" spans="1:1">
      <c r="A1756" s="31"/>
    </row>
    <row r="1757" spans="1:1">
      <c r="A1757" s="31"/>
    </row>
    <row r="1758" spans="1:1">
      <c r="A1758" s="31"/>
    </row>
    <row r="1759" spans="1:1">
      <c r="A1759" s="31"/>
    </row>
    <row r="1760" spans="1:1">
      <c r="A1760" s="31"/>
    </row>
    <row r="1761" spans="1:1">
      <c r="A1761" s="31"/>
    </row>
    <row r="1762" spans="1:1">
      <c r="A1762" s="31"/>
    </row>
    <row r="1763" spans="1:1">
      <c r="A1763" s="31"/>
    </row>
    <row r="1764" spans="1:1">
      <c r="A1764" s="31"/>
    </row>
    <row r="1765" spans="1:1">
      <c r="A1765" s="31"/>
    </row>
    <row r="1766" spans="1:1">
      <c r="A1766" s="31"/>
    </row>
    <row r="1767" spans="1:1">
      <c r="A1767" s="31"/>
    </row>
    <row r="1768" spans="1:1">
      <c r="A1768" s="31"/>
    </row>
    <row r="1769" spans="1:1">
      <c r="A1769" s="31"/>
    </row>
    <row r="1770" spans="1:1">
      <c r="A1770" s="31"/>
    </row>
    <row r="1771" spans="1:1">
      <c r="A1771" s="31"/>
    </row>
    <row r="1772" spans="1:1">
      <c r="A1772" s="31"/>
    </row>
    <row r="1773" spans="1:1">
      <c r="A1773" s="31"/>
    </row>
    <row r="1774" spans="1:1">
      <c r="A1774" s="31"/>
    </row>
    <row r="1775" spans="1:1">
      <c r="A1775" s="31"/>
    </row>
    <row r="1776" spans="1:1">
      <c r="A1776" s="31"/>
    </row>
    <row r="1777" spans="1:1">
      <c r="A1777" s="31"/>
    </row>
    <row r="1778" spans="1:1">
      <c r="A1778" s="31"/>
    </row>
    <row r="1779" spans="1:1">
      <c r="A1779" s="31"/>
    </row>
    <row r="1780" spans="1:1">
      <c r="A1780" s="31"/>
    </row>
    <row r="1781" spans="1:1">
      <c r="A1781" s="31"/>
    </row>
    <row r="1782" spans="1:1">
      <c r="A1782" s="31"/>
    </row>
    <row r="1783" spans="1:1">
      <c r="A1783" s="31"/>
    </row>
    <row r="1784" spans="1:1">
      <c r="A1784" s="31"/>
    </row>
    <row r="1785" spans="1:1">
      <c r="A1785" s="31"/>
    </row>
    <row r="1786" spans="1:1">
      <c r="A1786" s="31"/>
    </row>
    <row r="1787" spans="1:1">
      <c r="A1787" s="31"/>
    </row>
    <row r="1788" spans="1:1">
      <c r="A1788" s="31"/>
    </row>
    <row r="1789" spans="1:1">
      <c r="A1789" s="31"/>
    </row>
    <row r="1790" spans="1:1">
      <c r="A1790" s="31"/>
    </row>
    <row r="1791" spans="1:1">
      <c r="A1791" s="31"/>
    </row>
    <row r="1792" spans="1:1">
      <c r="A1792" s="31"/>
    </row>
    <row r="1793" spans="1:1">
      <c r="A1793" s="31"/>
    </row>
    <row r="1794" spans="1:1">
      <c r="A1794" s="31"/>
    </row>
    <row r="1795" spans="1:1">
      <c r="A1795" s="31"/>
    </row>
    <row r="1796" spans="1:1">
      <c r="A1796" s="31"/>
    </row>
    <row r="1797" spans="1:1">
      <c r="A1797" s="31"/>
    </row>
    <row r="1798" spans="1:1">
      <c r="A1798" s="31"/>
    </row>
    <row r="1799" spans="1:1">
      <c r="A1799" s="31"/>
    </row>
    <row r="1800" spans="1:1">
      <c r="A1800" s="31"/>
    </row>
    <row r="1801" spans="1:1">
      <c r="A1801" s="31"/>
    </row>
    <row r="1802" spans="1:1">
      <c r="A1802" s="31"/>
    </row>
    <row r="1803" spans="1:1">
      <c r="A1803" s="31"/>
    </row>
    <row r="1804" spans="1:1">
      <c r="A1804" s="31"/>
    </row>
    <row r="1805" spans="1:1">
      <c r="A1805" s="31"/>
    </row>
    <row r="1806" spans="1:1">
      <c r="A1806" s="31"/>
    </row>
    <row r="1807" spans="1:1">
      <c r="A1807" s="31"/>
    </row>
    <row r="1808" spans="1:1">
      <c r="A1808" s="31"/>
    </row>
    <row r="1809" spans="1:1">
      <c r="A1809" s="31"/>
    </row>
    <row r="1810" spans="1:1">
      <c r="A1810" s="31"/>
    </row>
    <row r="1811" spans="1:1">
      <c r="A1811" s="31"/>
    </row>
    <row r="1812" spans="1:1">
      <c r="A1812" s="31"/>
    </row>
    <row r="1813" spans="1:1">
      <c r="A1813" s="31"/>
    </row>
    <row r="1814" spans="1:1">
      <c r="A1814" s="31"/>
    </row>
    <row r="1815" spans="1:1">
      <c r="A1815" s="31"/>
    </row>
    <row r="1816" spans="1:1">
      <c r="A1816" s="31"/>
    </row>
    <row r="1817" spans="1:1">
      <c r="A1817" s="31"/>
    </row>
    <row r="1818" spans="1:1">
      <c r="A1818" s="31"/>
    </row>
    <row r="1819" spans="1:1">
      <c r="A1819" s="31"/>
    </row>
    <row r="1820" spans="1:1">
      <c r="A1820" s="31"/>
    </row>
    <row r="1821" spans="1:1">
      <c r="A1821" s="31"/>
    </row>
    <row r="1822" spans="1:1">
      <c r="A1822" s="31"/>
    </row>
    <row r="1823" spans="1:1">
      <c r="A1823" s="31"/>
    </row>
    <row r="1824" spans="1:1">
      <c r="A1824" s="31"/>
    </row>
    <row r="1825" spans="1:1">
      <c r="A1825" s="31"/>
    </row>
    <row r="1826" spans="1:1">
      <c r="A1826" s="31"/>
    </row>
    <row r="1827" spans="1:1">
      <c r="A1827" s="31"/>
    </row>
    <row r="1828" spans="1:1">
      <c r="A1828" s="31"/>
    </row>
    <row r="1829" spans="1:1">
      <c r="A1829" s="31"/>
    </row>
    <row r="1830" spans="1:1">
      <c r="A1830" s="31"/>
    </row>
    <row r="1831" spans="1:1">
      <c r="A1831" s="31"/>
    </row>
    <row r="1832" spans="1:1">
      <c r="A1832" s="31"/>
    </row>
    <row r="1833" spans="1:1">
      <c r="A1833" s="31"/>
    </row>
    <row r="1834" spans="1:1">
      <c r="A1834" s="31"/>
    </row>
    <row r="1835" spans="1:1">
      <c r="A1835" s="31"/>
    </row>
    <row r="1836" spans="1:1">
      <c r="A1836" s="31"/>
    </row>
    <row r="1837" spans="1:1">
      <c r="A1837" s="31"/>
    </row>
    <row r="1838" spans="1:1">
      <c r="A1838" s="31"/>
    </row>
    <row r="1839" spans="1:1">
      <c r="A1839" s="31"/>
    </row>
    <row r="1840" spans="1:1">
      <c r="A1840" s="31"/>
    </row>
    <row r="1841" spans="1:1">
      <c r="A1841" s="31"/>
    </row>
    <row r="1842" spans="1:1">
      <c r="A1842" s="31"/>
    </row>
    <row r="1843" spans="1:1">
      <c r="A1843" s="31"/>
    </row>
    <row r="1844" spans="1:1">
      <c r="A1844" s="31"/>
    </row>
    <row r="1845" spans="1:1">
      <c r="A1845" s="31"/>
    </row>
    <row r="1846" spans="1:1">
      <c r="A1846" s="31"/>
    </row>
    <row r="1847" spans="1:1">
      <c r="A1847" s="31"/>
    </row>
    <row r="1848" spans="1:1">
      <c r="A1848" s="31"/>
    </row>
    <row r="1849" spans="1:1">
      <c r="A1849" s="31"/>
    </row>
    <row r="1850" spans="1:1">
      <c r="A1850" s="31"/>
    </row>
    <row r="1851" spans="1:1">
      <c r="A1851" s="31"/>
    </row>
    <row r="1852" spans="1:1">
      <c r="A1852" s="31"/>
    </row>
    <row r="1853" spans="1:1">
      <c r="A1853" s="31"/>
    </row>
    <row r="1854" spans="1:1">
      <c r="A1854" s="31"/>
    </row>
    <row r="1855" spans="1:1">
      <c r="A1855" s="31"/>
    </row>
    <row r="1856" spans="1:1">
      <c r="A1856" s="31"/>
    </row>
    <row r="1857" spans="1:1">
      <c r="A1857" s="31"/>
    </row>
    <row r="1858" spans="1:1">
      <c r="A1858" s="31"/>
    </row>
    <row r="1859" spans="1:1">
      <c r="A1859" s="31"/>
    </row>
    <row r="1860" spans="1:1">
      <c r="A1860" s="31"/>
    </row>
    <row r="1861" spans="1:1">
      <c r="A1861" s="31"/>
    </row>
    <row r="1862" spans="1:1">
      <c r="A1862" s="31"/>
    </row>
    <row r="1863" spans="1:1">
      <c r="A1863" s="31"/>
    </row>
    <row r="1864" spans="1:1">
      <c r="A1864" s="31"/>
    </row>
    <row r="1865" spans="1:1">
      <c r="A1865" s="31"/>
    </row>
    <row r="1866" spans="1:1">
      <c r="A1866" s="31"/>
    </row>
    <row r="1867" spans="1:1">
      <c r="A1867" s="31"/>
    </row>
    <row r="1868" spans="1:1">
      <c r="A1868" s="31"/>
    </row>
    <row r="1869" spans="1:1">
      <c r="A1869" s="31"/>
    </row>
    <row r="1870" spans="1:1">
      <c r="A1870" s="31"/>
    </row>
    <row r="1871" spans="1:1">
      <c r="A1871" s="31"/>
    </row>
    <row r="1872" spans="1:1">
      <c r="A1872" s="31"/>
    </row>
    <row r="1873" spans="1:1">
      <c r="A1873" s="31"/>
    </row>
    <row r="1874" spans="1:1">
      <c r="A1874" s="31"/>
    </row>
    <row r="1875" spans="1:1">
      <c r="A1875" s="31"/>
    </row>
    <row r="1876" spans="1:1">
      <c r="A1876" s="31"/>
    </row>
    <row r="1877" spans="1:1">
      <c r="A1877" s="31"/>
    </row>
    <row r="1878" spans="1:1">
      <c r="A1878" s="31"/>
    </row>
    <row r="1879" spans="1:1">
      <c r="A1879" s="31"/>
    </row>
    <row r="1880" spans="1:1">
      <c r="A1880" s="31"/>
    </row>
    <row r="1881" spans="1:1">
      <c r="A1881" s="31"/>
    </row>
    <row r="1882" spans="1:1">
      <c r="A1882" s="31"/>
    </row>
    <row r="1883" spans="1:1">
      <c r="A1883" s="31"/>
    </row>
    <row r="1884" spans="1:1">
      <c r="A1884" s="31"/>
    </row>
    <row r="1885" spans="1:1">
      <c r="A1885" s="31"/>
    </row>
    <row r="1886" spans="1:1">
      <c r="A1886" s="31"/>
    </row>
    <row r="1887" spans="1:1">
      <c r="A1887" s="31"/>
    </row>
    <row r="1888" spans="1:1">
      <c r="A1888" s="31"/>
    </row>
    <row r="1889" spans="1:1">
      <c r="A1889" s="31"/>
    </row>
    <row r="1890" spans="1:1">
      <c r="A1890" s="31"/>
    </row>
    <row r="1891" spans="1:1">
      <c r="A1891" s="31"/>
    </row>
    <row r="1892" spans="1:1">
      <c r="A1892" s="31"/>
    </row>
    <row r="1893" spans="1:1">
      <c r="A1893" s="31"/>
    </row>
    <row r="1894" spans="1:1">
      <c r="A1894" s="31"/>
    </row>
    <row r="1895" spans="1:1">
      <c r="A1895" s="31"/>
    </row>
    <row r="1896" spans="1:1">
      <c r="A1896" s="31"/>
    </row>
    <row r="1897" spans="1:1">
      <c r="A1897" s="31"/>
    </row>
    <row r="1898" spans="1:1">
      <c r="A1898" s="31"/>
    </row>
    <row r="1899" spans="1:1">
      <c r="A1899" s="31"/>
    </row>
    <row r="1900" spans="1:1">
      <c r="A1900" s="31"/>
    </row>
    <row r="1901" spans="1:1">
      <c r="A1901" s="31"/>
    </row>
    <row r="1902" spans="1:1">
      <c r="A1902" s="31"/>
    </row>
    <row r="1903" spans="1:1">
      <c r="A1903" s="31"/>
    </row>
    <row r="1904" spans="1:1">
      <c r="A1904" s="31"/>
    </row>
    <row r="1905" spans="1:1">
      <c r="A1905" s="31"/>
    </row>
    <row r="1906" spans="1:1">
      <c r="A1906" s="31"/>
    </row>
    <row r="1907" spans="1:1">
      <c r="A1907" s="31"/>
    </row>
    <row r="1908" spans="1:1">
      <c r="A1908" s="31"/>
    </row>
    <row r="1909" spans="1:1">
      <c r="A1909" s="31"/>
    </row>
    <row r="1910" spans="1:1">
      <c r="A1910" s="31"/>
    </row>
    <row r="1911" spans="1:1">
      <c r="A1911" s="31"/>
    </row>
    <row r="1912" spans="1:1">
      <c r="A1912" s="31"/>
    </row>
    <row r="1913" spans="1:1">
      <c r="A1913" s="31"/>
    </row>
    <row r="1914" spans="1:1">
      <c r="A1914" s="31"/>
    </row>
    <row r="1915" spans="1:1">
      <c r="A1915" s="31"/>
    </row>
    <row r="1916" spans="1:1">
      <c r="A1916" s="31"/>
    </row>
    <row r="1917" spans="1:1">
      <c r="A1917" s="31"/>
    </row>
    <row r="1918" spans="1:1">
      <c r="A1918" s="31"/>
    </row>
    <row r="1919" spans="1:1">
      <c r="A1919" s="31"/>
    </row>
    <row r="1920" spans="1:1">
      <c r="A1920" s="31"/>
    </row>
    <row r="1921" spans="1:1">
      <c r="A1921" s="31"/>
    </row>
    <row r="1922" spans="1:1">
      <c r="A1922" s="31"/>
    </row>
    <row r="1923" spans="1:1">
      <c r="A1923" s="31"/>
    </row>
    <row r="1924" spans="1:1">
      <c r="A1924" s="31"/>
    </row>
    <row r="1925" spans="1:1">
      <c r="A1925" s="31"/>
    </row>
    <row r="1926" spans="1:1">
      <c r="A1926" s="31"/>
    </row>
    <row r="1927" spans="1:1">
      <c r="A1927" s="31"/>
    </row>
    <row r="1928" spans="1:1">
      <c r="A1928" s="31"/>
    </row>
    <row r="1929" spans="1:1">
      <c r="A1929" s="31"/>
    </row>
    <row r="1930" spans="1:1">
      <c r="A1930" s="31"/>
    </row>
    <row r="1931" spans="1:1">
      <c r="A1931" s="31"/>
    </row>
    <row r="1932" spans="1:1">
      <c r="A1932" s="31"/>
    </row>
    <row r="1933" spans="1:1">
      <c r="A1933" s="31"/>
    </row>
    <row r="1934" spans="1:1">
      <c r="A1934" s="31"/>
    </row>
    <row r="1935" spans="1:1">
      <c r="A1935" s="31"/>
    </row>
    <row r="1936" spans="1:1">
      <c r="A1936" s="31"/>
    </row>
    <row r="1937" spans="1:1">
      <c r="A1937" s="31"/>
    </row>
    <row r="1938" spans="1:1">
      <c r="A1938" s="31"/>
    </row>
    <row r="1939" spans="1:1">
      <c r="A1939" s="31"/>
    </row>
    <row r="1940" spans="1:1">
      <c r="A1940" s="31"/>
    </row>
    <row r="1941" spans="1:1">
      <c r="A1941" s="31"/>
    </row>
    <row r="1942" spans="1:1">
      <c r="A1942" s="31"/>
    </row>
    <row r="1943" spans="1:1">
      <c r="A1943" s="31"/>
    </row>
    <row r="1944" spans="1:1">
      <c r="A1944" s="31"/>
    </row>
    <row r="1945" spans="1:1">
      <c r="A1945" s="31"/>
    </row>
    <row r="1946" spans="1:1">
      <c r="A1946" s="31"/>
    </row>
    <row r="1947" spans="1:1">
      <c r="A1947" s="31"/>
    </row>
    <row r="1948" spans="1:1">
      <c r="A1948" s="31"/>
    </row>
    <row r="1949" spans="1:1">
      <c r="A1949" s="31"/>
    </row>
    <row r="1950" spans="1:1">
      <c r="A1950" s="31"/>
    </row>
    <row r="1951" spans="1:1">
      <c r="A1951" s="31"/>
    </row>
    <row r="1952" spans="1:1">
      <c r="A1952" s="31"/>
    </row>
    <row r="1953" spans="1:1">
      <c r="A1953" s="31"/>
    </row>
    <row r="1954" spans="1:1">
      <c r="A1954" s="31"/>
    </row>
    <row r="1955" spans="1:1">
      <c r="A1955" s="31"/>
    </row>
    <row r="1956" spans="1:1">
      <c r="A1956" s="31"/>
    </row>
    <row r="1957" spans="1:1">
      <c r="A1957" s="31"/>
    </row>
    <row r="1958" spans="1:1">
      <c r="A1958" s="31"/>
    </row>
    <row r="1959" spans="1:1">
      <c r="A1959" s="31"/>
    </row>
    <row r="1960" spans="1:1">
      <c r="A1960" s="31"/>
    </row>
    <row r="1961" spans="1:1">
      <c r="A1961" s="31"/>
    </row>
    <row r="1962" spans="1:1">
      <c r="A1962" s="31"/>
    </row>
    <row r="1963" spans="1:1">
      <c r="A1963" s="31"/>
    </row>
    <row r="1964" spans="1:1">
      <c r="A1964" s="31"/>
    </row>
    <row r="1965" spans="1:1">
      <c r="A1965" s="31"/>
    </row>
    <row r="1966" spans="1:1">
      <c r="A1966" s="31"/>
    </row>
    <row r="1967" spans="1:1">
      <c r="A1967" s="31"/>
    </row>
    <row r="1968" spans="1:1">
      <c r="A1968" s="31"/>
    </row>
    <row r="1969" spans="1:1">
      <c r="A1969" s="31"/>
    </row>
    <row r="1970" spans="1:1">
      <c r="A1970" s="31"/>
    </row>
    <row r="1971" spans="1:1">
      <c r="A1971" s="31"/>
    </row>
    <row r="1972" spans="1:1">
      <c r="A1972" s="31"/>
    </row>
    <row r="1973" spans="1:1">
      <c r="A1973" s="31"/>
    </row>
    <row r="1974" spans="1:1">
      <c r="A1974" s="31"/>
    </row>
    <row r="1975" spans="1:1">
      <c r="A1975" s="31"/>
    </row>
    <row r="1976" spans="1:1">
      <c r="A1976" s="31"/>
    </row>
    <row r="1977" spans="1:1">
      <c r="A1977" s="31"/>
    </row>
    <row r="1978" spans="1:1">
      <c r="A1978" s="31"/>
    </row>
    <row r="1979" spans="1:1">
      <c r="A1979" s="31"/>
    </row>
    <row r="1980" spans="1:1">
      <c r="A1980" s="31"/>
    </row>
    <row r="1981" spans="1:1">
      <c r="A1981" s="31"/>
    </row>
    <row r="1982" spans="1:1">
      <c r="A1982" s="31"/>
    </row>
    <row r="1983" spans="1:1">
      <c r="A1983" s="31"/>
    </row>
    <row r="1984" spans="1:1">
      <c r="A1984" s="31"/>
    </row>
    <row r="1985" spans="1:1">
      <c r="A1985" s="31"/>
    </row>
    <row r="1986" spans="1:1">
      <c r="A1986" s="31"/>
    </row>
    <row r="1987" spans="1:1">
      <c r="A1987" s="31"/>
    </row>
    <row r="1988" spans="1:1">
      <c r="A1988" s="31"/>
    </row>
    <row r="1989" spans="1:1">
      <c r="A1989" s="31"/>
    </row>
    <row r="1990" spans="1:1">
      <c r="A1990" s="31"/>
    </row>
    <row r="1991" spans="1:1">
      <c r="A1991" s="31"/>
    </row>
    <row r="1992" spans="1:1">
      <c r="A1992" s="31"/>
    </row>
    <row r="1993" spans="1:1">
      <c r="A1993" s="31"/>
    </row>
    <row r="1994" spans="1:1">
      <c r="A1994" s="31"/>
    </row>
    <row r="1995" spans="1:1">
      <c r="A1995" s="31"/>
    </row>
    <row r="1996" spans="1:1">
      <c r="A1996" s="31"/>
    </row>
    <row r="1997" spans="1:1">
      <c r="A1997" s="31"/>
    </row>
    <row r="1998" spans="1:1">
      <c r="A1998" s="31"/>
    </row>
    <row r="1999" spans="1:1">
      <c r="A1999" s="31"/>
    </row>
    <row r="2000" spans="1:1">
      <c r="A2000" s="31"/>
    </row>
    <row r="2001" spans="1:1">
      <c r="A2001" s="31"/>
    </row>
    <row r="2002" spans="1:1">
      <c r="A2002" s="31"/>
    </row>
    <row r="2003" spans="1:1">
      <c r="A2003" s="31"/>
    </row>
    <row r="2004" spans="1:1">
      <c r="A2004" s="31"/>
    </row>
    <row r="2005" spans="1:1">
      <c r="A2005" s="31"/>
    </row>
    <row r="2006" spans="1:1">
      <c r="A2006" s="31"/>
    </row>
    <row r="2007" spans="1:1">
      <c r="A2007" s="31"/>
    </row>
    <row r="2008" spans="1:1">
      <c r="A2008" s="31"/>
    </row>
    <row r="2009" spans="1:1">
      <c r="A2009" s="31"/>
    </row>
    <row r="2010" spans="1:1">
      <c r="A2010" s="31"/>
    </row>
    <row r="2011" spans="1:1">
      <c r="A2011" s="31"/>
    </row>
    <row r="2012" spans="1:1">
      <c r="A2012" s="31"/>
    </row>
    <row r="2013" spans="1:1">
      <c r="A2013" s="31"/>
    </row>
    <row r="2014" spans="1:1">
      <c r="A2014" s="31"/>
    </row>
    <row r="2015" spans="1:1">
      <c r="A2015" s="31"/>
    </row>
    <row r="2016" spans="1:1">
      <c r="A2016" s="31"/>
    </row>
    <row r="2017" spans="1:1">
      <c r="A2017" s="31"/>
    </row>
    <row r="2018" spans="1:1">
      <c r="A2018" s="31"/>
    </row>
    <row r="2019" spans="1:1">
      <c r="A2019" s="31"/>
    </row>
    <row r="2020" spans="1:1">
      <c r="A2020" s="31"/>
    </row>
    <row r="2021" spans="1:1">
      <c r="A2021" s="31"/>
    </row>
    <row r="2022" spans="1:1">
      <c r="A2022" s="31"/>
    </row>
    <row r="2023" spans="1:1">
      <c r="A2023" s="31"/>
    </row>
    <row r="2024" spans="1:1">
      <c r="A2024" s="31"/>
    </row>
    <row r="2025" spans="1:1">
      <c r="A2025" s="31"/>
    </row>
    <row r="2026" spans="1:1">
      <c r="A2026" s="31"/>
    </row>
    <row r="2027" spans="1:1">
      <c r="A2027" s="31"/>
    </row>
    <row r="2028" spans="1:1">
      <c r="A2028" s="31"/>
    </row>
    <row r="2029" spans="1:1">
      <c r="A2029" s="31"/>
    </row>
    <row r="2030" spans="1:1">
      <c r="A2030" s="31"/>
    </row>
    <row r="2031" spans="1:1">
      <c r="A2031" s="31"/>
    </row>
    <row r="2032" spans="1:1">
      <c r="A2032" s="31"/>
    </row>
    <row r="2033" spans="1:1">
      <c r="A2033" s="31"/>
    </row>
    <row r="2034" spans="1:1">
      <c r="A2034" s="31"/>
    </row>
    <row r="2035" spans="1:1">
      <c r="A2035" s="31"/>
    </row>
    <row r="2036" spans="1:1">
      <c r="A2036" s="31"/>
    </row>
    <row r="2037" spans="1:1">
      <c r="A2037" s="31"/>
    </row>
    <row r="2038" spans="1:1">
      <c r="A2038" s="31"/>
    </row>
    <row r="2039" spans="1:1">
      <c r="A2039" s="31"/>
    </row>
    <row r="2040" spans="1:1">
      <c r="A2040" s="31"/>
    </row>
    <row r="2041" spans="1:1">
      <c r="A2041" s="31"/>
    </row>
    <row r="2042" spans="1:1">
      <c r="A2042" s="31"/>
    </row>
    <row r="2043" spans="1:1">
      <c r="A2043" s="31"/>
    </row>
    <row r="2044" spans="1:1">
      <c r="A2044" s="31"/>
    </row>
    <row r="2045" spans="1:1">
      <c r="A2045" s="31"/>
    </row>
    <row r="2046" spans="1:1">
      <c r="A2046" s="31"/>
    </row>
    <row r="2047" spans="1:1">
      <c r="A2047" s="31"/>
    </row>
    <row r="2048" spans="1:1">
      <c r="A2048" s="31"/>
    </row>
    <row r="2049" spans="1:1">
      <c r="A2049" s="31"/>
    </row>
    <row r="2050" spans="1:1">
      <c r="A2050" s="31"/>
    </row>
    <row r="2051" spans="1:1">
      <c r="A2051" s="31"/>
    </row>
    <row r="2052" spans="1:1">
      <c r="A2052" s="31"/>
    </row>
    <row r="2053" spans="1:1">
      <c r="A2053" s="31"/>
    </row>
    <row r="2054" spans="1:1">
      <c r="A2054" s="31"/>
    </row>
    <row r="2055" spans="1:1">
      <c r="A2055" s="31"/>
    </row>
    <row r="2056" spans="1:1">
      <c r="A2056" s="31"/>
    </row>
    <row r="2057" spans="1:1">
      <c r="A2057" s="31"/>
    </row>
    <row r="2058" spans="1:1">
      <c r="A2058" s="31"/>
    </row>
    <row r="2059" spans="1:1">
      <c r="A2059" s="31"/>
    </row>
    <row r="2060" spans="1:1">
      <c r="A2060" s="31"/>
    </row>
    <row r="2061" spans="1:1">
      <c r="A2061" s="31"/>
    </row>
    <row r="2062" spans="1:1">
      <c r="A2062" s="31"/>
    </row>
    <row r="2063" spans="1:1">
      <c r="A2063" s="31"/>
    </row>
    <row r="2064" spans="1:1">
      <c r="A2064" s="31"/>
    </row>
    <row r="2065" spans="1:1">
      <c r="A2065" s="31"/>
    </row>
    <row r="2066" spans="1:1">
      <c r="A2066" s="31"/>
    </row>
    <row r="2067" spans="1:1">
      <c r="A2067" s="31"/>
    </row>
    <row r="2068" spans="1:1">
      <c r="A2068" s="31"/>
    </row>
    <row r="2069" spans="1:1">
      <c r="A2069" s="31"/>
    </row>
    <row r="2070" spans="1:1">
      <c r="A2070" s="31"/>
    </row>
    <row r="2071" spans="1:1">
      <c r="A2071" s="31"/>
    </row>
    <row r="2072" spans="1:1">
      <c r="A2072" s="31"/>
    </row>
    <row r="2073" spans="1:1">
      <c r="A2073" s="31"/>
    </row>
    <row r="2074" spans="1:1">
      <c r="A2074" s="31"/>
    </row>
    <row r="2075" spans="1:1">
      <c r="A2075" s="31"/>
    </row>
    <row r="2076" spans="1:1">
      <c r="A2076" s="31"/>
    </row>
    <row r="2077" spans="1:1">
      <c r="A2077" s="31"/>
    </row>
    <row r="2078" spans="1:1">
      <c r="A2078" s="31"/>
    </row>
    <row r="2079" spans="1:1">
      <c r="A2079" s="31"/>
    </row>
    <row r="2080" spans="1:1">
      <c r="A2080" s="31"/>
    </row>
    <row r="2081" spans="1:1">
      <c r="A2081" s="31"/>
    </row>
    <row r="2082" spans="1:1">
      <c r="A2082" s="31"/>
    </row>
    <row r="2083" spans="1:1">
      <c r="A2083" s="31"/>
    </row>
    <row r="2084" spans="1:1">
      <c r="A2084" s="31"/>
    </row>
    <row r="2085" spans="1:1">
      <c r="A2085" s="31"/>
    </row>
    <row r="2086" spans="1:1">
      <c r="A2086" s="31"/>
    </row>
    <row r="2087" spans="1:1">
      <c r="A2087" s="31"/>
    </row>
    <row r="2088" spans="1:1">
      <c r="A2088" s="31"/>
    </row>
    <row r="2089" spans="1:1">
      <c r="A2089" s="31"/>
    </row>
    <row r="2090" spans="1:1">
      <c r="A2090" s="31"/>
    </row>
    <row r="2091" spans="1:1">
      <c r="A2091" s="31"/>
    </row>
    <row r="2092" spans="1:1">
      <c r="A2092" s="31"/>
    </row>
    <row r="2093" spans="1:1">
      <c r="A2093" s="31"/>
    </row>
    <row r="2094" spans="1:1">
      <c r="A2094" s="31"/>
    </row>
    <row r="2095" spans="1:1">
      <c r="A2095" s="31"/>
    </row>
    <row r="2096" spans="1:1">
      <c r="A2096" s="31"/>
    </row>
    <row r="2097" spans="1:1">
      <c r="A2097" s="31"/>
    </row>
    <row r="2098" spans="1:1">
      <c r="A2098" s="31"/>
    </row>
    <row r="2099" spans="1:1">
      <c r="A2099" s="31"/>
    </row>
    <row r="2100" spans="1:1">
      <c r="A2100" s="31"/>
    </row>
    <row r="2101" spans="1:1">
      <c r="A2101" s="31"/>
    </row>
    <row r="2102" spans="1:1">
      <c r="A2102" s="31"/>
    </row>
    <row r="2103" spans="1:1">
      <c r="A2103" s="31"/>
    </row>
    <row r="2104" spans="1:1">
      <c r="A2104" s="31"/>
    </row>
    <row r="2105" spans="1:1">
      <c r="A2105" s="31"/>
    </row>
    <row r="2106" spans="1:1">
      <c r="A2106" s="31"/>
    </row>
    <row r="2107" spans="1:1">
      <c r="A2107" s="31"/>
    </row>
    <row r="2108" spans="1:1">
      <c r="A2108" s="31"/>
    </row>
    <row r="2109" spans="1:1">
      <c r="A2109" s="31"/>
    </row>
    <row r="2110" spans="1:1">
      <c r="A2110" s="31"/>
    </row>
    <row r="2111" spans="1:1">
      <c r="A2111" s="31"/>
    </row>
    <row r="2112" spans="1:1">
      <c r="A2112" s="31"/>
    </row>
    <row r="2113" spans="1:1">
      <c r="A2113" s="31"/>
    </row>
    <row r="2114" spans="1:1">
      <c r="A2114" s="31"/>
    </row>
    <row r="2115" spans="1:1">
      <c r="A2115" s="31"/>
    </row>
    <row r="2116" spans="1:1">
      <c r="A2116" s="31"/>
    </row>
    <row r="2117" spans="1:1">
      <c r="A2117" s="31"/>
    </row>
    <row r="2118" spans="1:1">
      <c r="A2118" s="31"/>
    </row>
    <row r="2119" spans="1:1">
      <c r="A2119" s="31"/>
    </row>
    <row r="2120" spans="1:1">
      <c r="A2120" s="31"/>
    </row>
    <row r="2121" spans="1:1">
      <c r="A2121" s="31"/>
    </row>
    <row r="2122" spans="1:1">
      <c r="A2122" s="31"/>
    </row>
    <row r="2123" spans="1:1">
      <c r="A2123" s="31"/>
    </row>
    <row r="2124" spans="1:1">
      <c r="A2124" s="31"/>
    </row>
    <row r="2125" spans="1:1">
      <c r="A2125" s="31"/>
    </row>
    <row r="2126" spans="1:1">
      <c r="A2126" s="31"/>
    </row>
    <row r="2127" spans="1:1">
      <c r="A2127" s="31"/>
    </row>
    <row r="2128" spans="1:1">
      <c r="A2128" s="31"/>
    </row>
    <row r="2129" spans="1:1">
      <c r="A2129" s="31"/>
    </row>
    <row r="2130" spans="1:1">
      <c r="A2130" s="31"/>
    </row>
    <row r="2131" spans="1:1">
      <c r="A2131" s="31"/>
    </row>
    <row r="2132" spans="1:1">
      <c r="A2132" s="3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M737"/>
  <sheetViews>
    <sheetView tabSelected="1" workbookViewId="0">
      <pane ySplit="1" topLeftCell="A2" activePane="bottomLeft" state="frozen"/>
      <selection pane="bottomLeft" activeCell="F2" sqref="F2"/>
    </sheetView>
  </sheetViews>
  <sheetFormatPr defaultColWidth="12.5703125" defaultRowHeight="15.75" customHeight="1"/>
  <cols>
    <col min="1" max="1" width="5" customWidth="1"/>
    <col min="2" max="2" width="14" customWidth="1"/>
    <col min="4" max="4" width="15.85546875" customWidth="1"/>
    <col min="5" max="5" width="16" customWidth="1"/>
    <col min="6" max="6" width="16.140625" customWidth="1"/>
    <col min="7" max="7" width="14.42578125" customWidth="1"/>
    <col min="9" max="9" width="14.7109375" customWidth="1"/>
    <col min="10" max="10" width="10.28515625" customWidth="1"/>
    <col min="11" max="11" width="16.42578125" customWidth="1"/>
    <col min="12" max="12" width="4.5703125" customWidth="1"/>
    <col min="13" max="13" width="11.85546875" customWidth="1"/>
  </cols>
  <sheetData>
    <row r="1" spans="1:13">
      <c r="A1" s="81"/>
      <c r="B1" s="81" t="s">
        <v>549</v>
      </c>
      <c r="C1" s="81"/>
      <c r="D1" s="167" t="s">
        <v>5664</v>
      </c>
      <c r="E1" s="1" t="s">
        <v>5660</v>
      </c>
      <c r="F1" s="167" t="s">
        <v>5662</v>
      </c>
      <c r="G1" s="168" t="s">
        <v>5663</v>
      </c>
      <c r="H1" s="81"/>
      <c r="I1" s="81"/>
      <c r="J1" s="81"/>
      <c r="K1" s="81"/>
      <c r="L1" s="81"/>
      <c r="M1" s="81"/>
    </row>
    <row r="2" spans="1:13">
      <c r="A2" s="31"/>
      <c r="B2" s="31">
        <v>497.9</v>
      </c>
      <c r="C2" s="100"/>
      <c r="D2" s="31">
        <v>340</v>
      </c>
      <c r="E2" s="31" t="str">
        <f>D2&amp;"&lt;"&amp;D3</f>
        <v>340&lt;360</v>
      </c>
      <c r="F2">
        <f>G2</f>
        <v>59</v>
      </c>
      <c r="G2" s="31">
        <f>COUNTIF(B:B,"&lt;"&amp;D3)</f>
        <v>59</v>
      </c>
      <c r="H2" s="31"/>
      <c r="I2" s="31"/>
      <c r="J2" s="31"/>
      <c r="K2" s="31"/>
      <c r="L2" s="31"/>
      <c r="M2" s="31"/>
    </row>
    <row r="3" spans="1:13">
      <c r="A3" s="31"/>
      <c r="B3" s="101">
        <v>503.8</v>
      </c>
      <c r="C3" s="100"/>
      <c r="D3" s="31">
        <v>360</v>
      </c>
      <c r="E3" s="123" t="str">
        <f t="shared" ref="E3:E8" si="0">D3&amp;"&lt;"&amp;D4</f>
        <v>360&lt;380</v>
      </c>
      <c r="F3">
        <f>G3-G2</f>
        <v>62</v>
      </c>
      <c r="G3" s="123">
        <f t="shared" ref="G3:G12" si="1">COUNTIF(B:B,"&lt;"&amp;D4)</f>
        <v>121</v>
      </c>
      <c r="H3" s="31"/>
      <c r="I3" s="31"/>
      <c r="J3" s="31"/>
      <c r="K3" s="31"/>
      <c r="L3" s="31"/>
      <c r="M3" s="31"/>
    </row>
    <row r="4" spans="1:13">
      <c r="A4" s="31"/>
      <c r="B4" s="101">
        <v>498</v>
      </c>
      <c r="C4" s="100"/>
      <c r="D4" s="31">
        <v>380</v>
      </c>
      <c r="E4" s="123" t="str">
        <f t="shared" si="0"/>
        <v>380&lt;420</v>
      </c>
      <c r="F4" s="100">
        <f t="shared" ref="F4:F12" si="2">G4-G3</f>
        <v>77</v>
      </c>
      <c r="G4" s="123">
        <f t="shared" si="1"/>
        <v>198</v>
      </c>
      <c r="H4" s="31"/>
      <c r="I4" s="31"/>
      <c r="J4" s="31"/>
      <c r="K4" s="31"/>
      <c r="L4" s="31"/>
      <c r="M4" s="31"/>
    </row>
    <row r="5" spans="1:13">
      <c r="A5" s="31"/>
      <c r="B5" s="101">
        <v>499.4</v>
      </c>
      <c r="C5" s="100"/>
      <c r="D5" s="96">
        <v>420</v>
      </c>
      <c r="E5" s="123" t="str">
        <f t="shared" si="0"/>
        <v>420&lt;450</v>
      </c>
      <c r="F5" s="100">
        <f>G5-G4</f>
        <v>56</v>
      </c>
      <c r="G5" s="123">
        <f>COUNTIF(B:B,"&lt;"&amp;D6)</f>
        <v>254</v>
      </c>
      <c r="H5" s="31"/>
      <c r="I5" s="31"/>
      <c r="J5" s="31"/>
      <c r="K5" s="31"/>
      <c r="L5" s="31"/>
      <c r="M5" s="31"/>
    </row>
    <row r="6" spans="1:13">
      <c r="A6" s="31"/>
      <c r="B6" s="31">
        <v>500</v>
      </c>
      <c r="C6" s="31"/>
      <c r="D6" s="31">
        <v>450</v>
      </c>
      <c r="E6" s="123" t="str">
        <f t="shared" si="0"/>
        <v>450&lt;480</v>
      </c>
      <c r="F6" s="100">
        <f>G6-G5</f>
        <v>59</v>
      </c>
      <c r="G6" s="123">
        <f>COUNTIF(B:B,"&lt;"&amp;D7)</f>
        <v>313</v>
      </c>
      <c r="H6" s="31"/>
      <c r="I6" s="31"/>
      <c r="J6" s="31"/>
      <c r="K6" s="31"/>
      <c r="L6" s="31"/>
      <c r="M6" s="31"/>
    </row>
    <row r="7" spans="1:13">
      <c r="A7" s="31"/>
      <c r="B7" s="31">
        <v>498</v>
      </c>
      <c r="C7" s="31"/>
      <c r="D7" s="31">
        <v>480</v>
      </c>
      <c r="E7" s="123" t="str">
        <f>D7&amp;"&lt;"&amp;D8</f>
        <v>480&lt;490</v>
      </c>
      <c r="F7" s="100">
        <f>G7-G6</f>
        <v>78</v>
      </c>
      <c r="G7" s="123">
        <f t="shared" si="1"/>
        <v>391</v>
      </c>
      <c r="H7" s="31"/>
      <c r="I7" s="31"/>
      <c r="J7" s="31"/>
      <c r="K7" s="31"/>
      <c r="L7" s="31"/>
      <c r="M7" s="31"/>
    </row>
    <row r="8" spans="1:13">
      <c r="A8" s="31"/>
      <c r="B8" s="68">
        <f>B7+1.5</f>
        <v>499.5</v>
      </c>
      <c r="C8" s="31"/>
      <c r="D8" s="96">
        <v>490</v>
      </c>
      <c r="E8" s="123" t="str">
        <f t="shared" si="0"/>
        <v>490&lt;495</v>
      </c>
      <c r="F8" s="100">
        <f t="shared" si="2"/>
        <v>59</v>
      </c>
      <c r="G8" s="123">
        <f t="shared" si="1"/>
        <v>450</v>
      </c>
      <c r="H8" s="31"/>
      <c r="I8" s="31"/>
      <c r="J8" s="31"/>
      <c r="K8" s="31"/>
      <c r="L8" s="31"/>
      <c r="M8" s="31"/>
    </row>
    <row r="9" spans="1:13">
      <c r="A9" s="31"/>
      <c r="B9" s="68">
        <f>B7-8.5</f>
        <v>489.5</v>
      </c>
      <c r="C9" s="31"/>
      <c r="D9" s="96">
        <v>495</v>
      </c>
      <c r="E9" s="123" t="str">
        <f>D9&amp;"&lt;"&amp;D10</f>
        <v>495&lt;500</v>
      </c>
      <c r="F9" s="100">
        <f t="shared" si="2"/>
        <v>56</v>
      </c>
      <c r="G9" s="123">
        <f t="shared" si="1"/>
        <v>506</v>
      </c>
      <c r="H9" s="31"/>
      <c r="I9" s="31"/>
      <c r="J9" s="31"/>
      <c r="K9" s="31"/>
      <c r="L9" s="31"/>
      <c r="M9" s="31"/>
    </row>
    <row r="10" spans="1:13">
      <c r="A10" s="31"/>
      <c r="B10" s="68">
        <f>B7-5.5</f>
        <v>492.5</v>
      </c>
      <c r="C10" s="31"/>
      <c r="D10" s="169">
        <v>500</v>
      </c>
      <c r="E10" s="123" t="str">
        <f t="shared" ref="E10:E12" si="3">D10&amp;"&lt;"&amp;D11</f>
        <v>500&lt;505</v>
      </c>
      <c r="F10" s="100">
        <f t="shared" si="2"/>
        <v>78</v>
      </c>
      <c r="G10" s="123">
        <f t="shared" si="1"/>
        <v>584</v>
      </c>
      <c r="H10" s="31"/>
      <c r="I10" s="31"/>
      <c r="J10" s="31"/>
      <c r="K10" s="31"/>
      <c r="L10" s="31"/>
      <c r="M10" s="31"/>
    </row>
    <row r="11" spans="1:13">
      <c r="A11" s="31"/>
      <c r="B11" s="68">
        <f>B7-17</f>
        <v>481</v>
      </c>
      <c r="C11" s="31"/>
      <c r="D11" s="96">
        <v>505</v>
      </c>
      <c r="E11" s="123" t="str">
        <f t="shared" si="3"/>
        <v>505&lt;520</v>
      </c>
      <c r="F11" s="100">
        <f t="shared" si="2"/>
        <v>77</v>
      </c>
      <c r="G11" s="123">
        <f t="shared" si="1"/>
        <v>661</v>
      </c>
      <c r="H11" s="31"/>
      <c r="I11" s="31"/>
      <c r="J11" s="31"/>
      <c r="K11" s="31"/>
      <c r="L11" s="31"/>
      <c r="M11" s="31"/>
    </row>
    <row r="12" spans="1:13">
      <c r="A12" s="31"/>
      <c r="B12" s="68">
        <f>B7-2</f>
        <v>496</v>
      </c>
      <c r="C12" s="31"/>
      <c r="D12" s="169">
        <v>520</v>
      </c>
      <c r="E12" s="123" t="str">
        <f t="shared" si="3"/>
        <v>520&lt;580</v>
      </c>
      <c r="F12" s="100">
        <f t="shared" si="2"/>
        <v>75</v>
      </c>
      <c r="G12" s="123">
        <f t="shared" si="1"/>
        <v>736</v>
      </c>
      <c r="H12" s="31"/>
      <c r="I12" s="31"/>
      <c r="J12" s="31"/>
      <c r="K12" s="31"/>
      <c r="L12" s="31"/>
      <c r="M12" s="31"/>
    </row>
    <row r="13" spans="1:13">
      <c r="A13" s="31"/>
      <c r="B13" s="31">
        <f>B7-1</f>
        <v>497</v>
      </c>
      <c r="C13" s="31"/>
      <c r="D13" s="169">
        <v>580</v>
      </c>
      <c r="E13" s="123"/>
      <c r="F13" s="100"/>
      <c r="G13" s="123"/>
      <c r="H13" s="31"/>
      <c r="I13" s="31"/>
      <c r="J13" s="31"/>
      <c r="K13" s="31"/>
      <c r="L13" s="31"/>
      <c r="M13" s="31"/>
    </row>
    <row r="14" spans="1:13">
      <c r="A14" s="31"/>
      <c r="B14" s="31">
        <f>B7-2.5</f>
        <v>495.5</v>
      </c>
      <c r="C14" s="31"/>
      <c r="D14" s="169"/>
      <c r="E14" s="31"/>
      <c r="G14" s="31"/>
      <c r="H14" s="31"/>
      <c r="I14" s="31"/>
      <c r="J14" s="31"/>
      <c r="K14" s="31"/>
      <c r="L14" s="31"/>
      <c r="M14" s="31"/>
    </row>
    <row r="15" spans="1:13">
      <c r="A15" s="31"/>
      <c r="B15" s="68">
        <f>B7+1</f>
        <v>499</v>
      </c>
      <c r="C15" s="31"/>
      <c r="D15" s="102"/>
      <c r="E15" s="31"/>
      <c r="G15" s="31"/>
      <c r="H15" s="31"/>
      <c r="I15" s="31"/>
      <c r="J15" s="31"/>
      <c r="K15" s="31"/>
      <c r="L15" s="31"/>
      <c r="M15" s="31"/>
    </row>
    <row r="16" spans="1:13">
      <c r="A16" s="31"/>
      <c r="B16" s="68">
        <f>B7-5</f>
        <v>493</v>
      </c>
      <c r="C16" s="31"/>
      <c r="D16" s="102"/>
      <c r="E16" s="31"/>
      <c r="G16" s="31"/>
      <c r="H16" s="31"/>
      <c r="I16" s="31"/>
      <c r="J16" s="31"/>
      <c r="K16" s="31"/>
      <c r="L16" s="31"/>
      <c r="M16" s="31"/>
    </row>
    <row r="17" spans="1:13">
      <c r="A17" s="31"/>
      <c r="B17" s="68">
        <f>B7-4.5</f>
        <v>493.5</v>
      </c>
      <c r="C17" s="31"/>
      <c r="D17" s="102"/>
      <c r="E17" s="31"/>
      <c r="G17" s="31"/>
      <c r="H17" s="31"/>
      <c r="I17" s="31"/>
      <c r="J17" s="31"/>
      <c r="K17" s="31"/>
      <c r="L17" s="31"/>
      <c r="M17" s="31"/>
    </row>
    <row r="18" spans="1:13">
      <c r="A18" s="31"/>
      <c r="B18" s="68">
        <f>B7-1.5</f>
        <v>496.5</v>
      </c>
      <c r="C18" s="31"/>
      <c r="D18" s="2"/>
      <c r="E18" s="31"/>
      <c r="G18" s="31"/>
      <c r="H18" s="31"/>
      <c r="I18" s="31"/>
      <c r="J18" s="31"/>
      <c r="K18" s="31"/>
      <c r="L18" s="31"/>
      <c r="M18" s="31"/>
    </row>
    <row r="19" spans="1:13">
      <c r="A19" s="31"/>
      <c r="B19" s="68">
        <f>B7-7</f>
        <v>491</v>
      </c>
      <c r="C19" s="31"/>
      <c r="D19" s="2"/>
      <c r="E19" s="31"/>
      <c r="G19" s="31"/>
      <c r="H19" s="31"/>
      <c r="I19" s="31"/>
      <c r="J19" s="31"/>
      <c r="K19" s="31"/>
      <c r="L19" s="31"/>
      <c r="M19" s="31"/>
    </row>
    <row r="20" spans="1:13">
      <c r="A20" s="31"/>
      <c r="B20" s="68">
        <f>B7-0.5</f>
        <v>497.5</v>
      </c>
      <c r="C20" s="31"/>
      <c r="D20" s="2"/>
      <c r="E20" s="31"/>
      <c r="G20" s="31"/>
      <c r="H20" s="31"/>
      <c r="I20" s="31"/>
      <c r="J20" s="31"/>
      <c r="K20" s="31"/>
      <c r="L20" s="31"/>
      <c r="M20" s="31"/>
    </row>
    <row r="21" spans="1:13">
      <c r="A21" s="31"/>
      <c r="B21" s="68">
        <f>B7-2</f>
        <v>496</v>
      </c>
      <c r="C21" s="31"/>
      <c r="D21" s="2"/>
      <c r="E21" s="96" t="s">
        <v>5661</v>
      </c>
      <c r="G21" s="31"/>
      <c r="H21" s="31"/>
      <c r="I21" s="31"/>
      <c r="J21" s="31"/>
      <c r="K21" s="31"/>
      <c r="L21" s="31"/>
      <c r="M21" s="31"/>
    </row>
    <row r="22" spans="1:13">
      <c r="A22" s="31"/>
      <c r="B22" s="31">
        <v>489</v>
      </c>
      <c r="C22" s="31"/>
      <c r="D22" s="2"/>
      <c r="E22" s="31"/>
      <c r="G22" s="31"/>
      <c r="H22" s="31"/>
      <c r="I22" s="68"/>
      <c r="J22" s="31"/>
      <c r="K22" s="2"/>
      <c r="L22" s="2"/>
      <c r="M22" s="68"/>
    </row>
    <row r="23" spans="1:13">
      <c r="A23" s="31"/>
      <c r="B23" s="31">
        <v>502</v>
      </c>
      <c r="C23" s="31"/>
      <c r="D23" s="2"/>
      <c r="E23" s="31"/>
      <c r="G23" s="31"/>
      <c r="H23" s="31"/>
      <c r="I23" s="68"/>
      <c r="J23" s="31"/>
      <c r="K23" s="2"/>
      <c r="L23" s="2"/>
      <c r="M23" s="68"/>
    </row>
    <row r="24" spans="1:13">
      <c r="A24" s="31"/>
      <c r="B24" s="31">
        <v>491</v>
      </c>
      <c r="C24" s="31"/>
      <c r="D24" s="2"/>
      <c r="E24" s="31"/>
      <c r="G24" s="31"/>
      <c r="H24" s="31"/>
      <c r="I24" s="68"/>
      <c r="J24" s="31"/>
      <c r="K24" s="2"/>
      <c r="L24" s="2"/>
      <c r="M24" s="68"/>
    </row>
    <row r="25" spans="1:13">
      <c r="A25" s="31"/>
      <c r="B25" s="31">
        <v>498</v>
      </c>
      <c r="C25" s="31"/>
      <c r="D25" s="2"/>
      <c r="E25" s="2"/>
      <c r="G25" s="31"/>
      <c r="H25" s="31"/>
      <c r="I25" s="68"/>
      <c r="J25" s="31"/>
      <c r="K25" s="2"/>
      <c r="L25" s="2"/>
      <c r="M25" s="68"/>
    </row>
    <row r="26" spans="1:13">
      <c r="A26" s="31"/>
      <c r="B26" s="31">
        <v>479</v>
      </c>
      <c r="C26" s="31"/>
      <c r="D26" s="2"/>
      <c r="E26" s="2"/>
      <c r="G26" s="31"/>
      <c r="H26" s="31"/>
      <c r="I26" s="68"/>
      <c r="J26" s="31"/>
      <c r="K26" s="2"/>
      <c r="L26" s="2"/>
      <c r="M26" s="68"/>
    </row>
    <row r="27" spans="1:13">
      <c r="A27" s="31"/>
      <c r="B27" s="31">
        <v>488</v>
      </c>
      <c r="C27" s="31"/>
      <c r="D27" s="2"/>
      <c r="E27" s="2"/>
      <c r="G27" s="31"/>
      <c r="H27" s="31"/>
      <c r="I27" s="68"/>
      <c r="J27" s="31"/>
      <c r="K27" s="2"/>
      <c r="L27" s="2"/>
      <c r="M27" s="68"/>
    </row>
    <row r="28" spans="1:13">
      <c r="A28" s="31"/>
      <c r="B28" s="31">
        <v>486</v>
      </c>
      <c r="C28" s="31"/>
      <c r="D28" s="2"/>
      <c r="E28" s="31"/>
      <c r="G28" s="31"/>
      <c r="H28" s="31"/>
      <c r="I28" s="68"/>
      <c r="J28" s="31"/>
      <c r="K28" s="2"/>
      <c r="L28" s="2"/>
      <c r="M28" s="68"/>
    </row>
    <row r="29" spans="1:13">
      <c r="A29" s="31"/>
      <c r="B29" s="31">
        <v>482</v>
      </c>
      <c r="C29" s="31"/>
      <c r="D29" s="2"/>
      <c r="E29" s="31"/>
      <c r="G29" s="31"/>
      <c r="H29" s="31"/>
      <c r="I29" s="68"/>
      <c r="J29" s="31"/>
      <c r="K29" s="2"/>
      <c r="L29" s="2"/>
      <c r="M29" s="68"/>
    </row>
    <row r="30" spans="1:13">
      <c r="A30" s="31"/>
      <c r="B30" s="2">
        <v>482</v>
      </c>
      <c r="C30" s="2"/>
      <c r="D30" s="2"/>
      <c r="E30" s="2"/>
      <c r="G30" s="31"/>
      <c r="H30" s="31"/>
      <c r="J30" s="31"/>
      <c r="K30" s="2"/>
      <c r="L30" s="2"/>
    </row>
    <row r="31" spans="1:13">
      <c r="A31" s="31"/>
      <c r="B31" s="31">
        <v>497</v>
      </c>
      <c r="C31" s="31"/>
      <c r="D31" s="2"/>
      <c r="E31" s="2"/>
      <c r="G31" s="31"/>
      <c r="H31" s="31"/>
      <c r="I31" s="68"/>
      <c r="J31" s="31"/>
      <c r="K31" s="2"/>
      <c r="L31" s="2"/>
      <c r="M31" s="68"/>
    </row>
    <row r="32" spans="1:13">
      <c r="A32" s="31"/>
      <c r="B32" s="31">
        <v>526</v>
      </c>
      <c r="C32" s="31"/>
      <c r="D32" s="2"/>
      <c r="E32" s="31"/>
      <c r="G32" s="31"/>
      <c r="H32" s="31"/>
      <c r="I32" s="68"/>
      <c r="J32" s="31"/>
      <c r="K32" s="2"/>
      <c r="L32" s="2"/>
      <c r="M32" s="31"/>
    </row>
    <row r="33" spans="1:13">
      <c r="A33" s="31"/>
      <c r="B33" s="31">
        <v>501</v>
      </c>
      <c r="C33" s="31"/>
      <c r="D33" s="2"/>
      <c r="E33" s="2"/>
      <c r="G33" s="31"/>
      <c r="H33" s="31"/>
      <c r="I33" s="68"/>
      <c r="J33" s="31"/>
      <c r="K33" s="2"/>
      <c r="L33" s="2"/>
      <c r="M33" s="68"/>
    </row>
    <row r="34" spans="1:13">
      <c r="A34" s="31"/>
      <c r="B34" s="31">
        <v>507</v>
      </c>
      <c r="C34" s="31"/>
      <c r="D34" s="2"/>
      <c r="E34" s="2"/>
      <c r="G34" s="31"/>
      <c r="H34" s="31"/>
      <c r="I34" s="68"/>
      <c r="J34" s="31"/>
      <c r="K34" s="2"/>
      <c r="L34" s="2"/>
      <c r="M34" s="68"/>
    </row>
    <row r="35" spans="1:13">
      <c r="A35" s="31"/>
      <c r="B35" s="31">
        <v>484</v>
      </c>
      <c r="C35" s="31"/>
      <c r="D35" s="2"/>
      <c r="E35" s="31"/>
      <c r="G35" s="31"/>
      <c r="H35" s="31"/>
      <c r="I35" s="68"/>
      <c r="J35" s="31"/>
      <c r="K35" s="2"/>
      <c r="L35" s="2"/>
      <c r="M35" s="68"/>
    </row>
    <row r="36" spans="1:13">
      <c r="A36" s="31"/>
      <c r="B36" s="31">
        <v>504</v>
      </c>
      <c r="C36" s="31"/>
      <c r="D36" s="2"/>
      <c r="E36" s="31"/>
      <c r="G36" s="31"/>
      <c r="H36" s="31"/>
      <c r="I36" s="68"/>
      <c r="J36" s="31"/>
      <c r="K36" s="2"/>
      <c r="L36" s="2"/>
      <c r="M36" s="68"/>
    </row>
    <row r="37" spans="1:13">
      <c r="A37" s="31"/>
      <c r="B37" s="31">
        <v>490</v>
      </c>
      <c r="C37" s="31"/>
      <c r="D37" s="2"/>
      <c r="E37" s="31"/>
      <c r="G37" s="31"/>
      <c r="H37" s="31"/>
      <c r="I37" s="68"/>
      <c r="J37" s="31"/>
      <c r="K37" s="2"/>
      <c r="L37" s="2"/>
      <c r="M37" s="68"/>
    </row>
    <row r="38" spans="1:13">
      <c r="A38" s="31"/>
      <c r="B38" s="31">
        <v>489</v>
      </c>
      <c r="C38" s="31"/>
      <c r="D38" s="2"/>
      <c r="E38" s="31"/>
      <c r="G38" s="31"/>
      <c r="H38" s="31"/>
      <c r="I38" s="68"/>
      <c r="J38" s="31"/>
      <c r="K38" s="2"/>
      <c r="L38" s="2"/>
      <c r="M38" s="68"/>
    </row>
    <row r="39" spans="1:13">
      <c r="A39" s="31"/>
      <c r="B39" s="31">
        <v>478</v>
      </c>
      <c r="C39" s="31"/>
      <c r="D39" s="2"/>
      <c r="E39" s="2"/>
      <c r="G39" s="31"/>
      <c r="H39" s="31"/>
      <c r="I39" s="68"/>
      <c r="J39" s="31"/>
      <c r="K39" s="2"/>
      <c r="L39" s="2"/>
      <c r="M39" s="68"/>
    </row>
    <row r="40" spans="1:13">
      <c r="A40" s="31"/>
      <c r="B40" s="31">
        <v>511</v>
      </c>
      <c r="C40" s="31"/>
      <c r="D40" s="2"/>
      <c r="E40" s="2"/>
      <c r="G40" s="31"/>
      <c r="H40" s="31"/>
      <c r="I40" s="68"/>
      <c r="J40" s="31"/>
      <c r="K40" s="2"/>
      <c r="L40" s="2"/>
      <c r="M40" s="68"/>
    </row>
    <row r="41" spans="1:13">
      <c r="A41" s="31"/>
      <c r="B41" s="2">
        <v>503</v>
      </c>
      <c r="C41" s="2"/>
      <c r="D41" s="2"/>
      <c r="E41" s="2"/>
      <c r="G41" s="31"/>
      <c r="H41" s="31"/>
      <c r="J41" s="31"/>
      <c r="K41" s="2"/>
      <c r="L41" s="2"/>
    </row>
    <row r="42" spans="1:13">
      <c r="A42" s="31"/>
      <c r="B42" s="31">
        <v>488</v>
      </c>
      <c r="C42" s="31"/>
      <c r="D42" s="2"/>
      <c r="E42" s="2"/>
      <c r="G42" s="31"/>
      <c r="H42" s="31"/>
      <c r="I42" s="68"/>
      <c r="J42" s="31"/>
      <c r="K42" s="2"/>
      <c r="L42" s="2"/>
      <c r="M42" s="68"/>
    </row>
    <row r="43" spans="1:13">
      <c r="A43" s="31"/>
      <c r="B43" s="2">
        <v>491</v>
      </c>
      <c r="C43" s="2"/>
      <c r="D43" s="2"/>
      <c r="E43" s="2"/>
      <c r="G43" s="31"/>
      <c r="H43" s="31"/>
      <c r="J43" s="2"/>
      <c r="K43" s="2"/>
      <c r="L43" s="2"/>
      <c r="M43" s="2"/>
    </row>
    <row r="44" spans="1:13">
      <c r="A44" s="31"/>
      <c r="B44" s="2">
        <v>492</v>
      </c>
      <c r="C44" s="101"/>
      <c r="D44" s="2"/>
      <c r="E44" s="2"/>
      <c r="G44" s="31"/>
      <c r="H44" s="31"/>
      <c r="J44" s="2"/>
      <c r="K44" s="2"/>
      <c r="L44" s="2"/>
      <c r="M44" s="2"/>
    </row>
    <row r="45" spans="1:13">
      <c r="A45" s="31"/>
      <c r="B45" s="2">
        <v>490</v>
      </c>
      <c r="C45" s="104"/>
      <c r="D45" s="2"/>
      <c r="E45" s="2"/>
      <c r="G45" s="31"/>
      <c r="H45" s="31"/>
      <c r="J45" s="2"/>
      <c r="K45" s="2"/>
      <c r="L45" s="2"/>
      <c r="M45" s="2"/>
    </row>
    <row r="46" spans="1:13">
      <c r="A46" s="31"/>
      <c r="B46" s="2">
        <v>501</v>
      </c>
      <c r="C46" s="2"/>
      <c r="D46" s="2"/>
      <c r="E46" s="101"/>
      <c r="G46" s="31"/>
      <c r="H46" s="31"/>
      <c r="J46" s="2"/>
      <c r="K46" s="2"/>
      <c r="L46" s="2"/>
      <c r="M46" s="2"/>
    </row>
    <row r="47" spans="1:13">
      <c r="A47" s="31"/>
      <c r="B47" s="2">
        <v>504</v>
      </c>
      <c r="C47" s="101"/>
      <c r="D47" s="2"/>
      <c r="E47" s="2"/>
      <c r="G47" s="31"/>
      <c r="H47" s="31"/>
      <c r="J47" s="2"/>
      <c r="K47" s="2"/>
      <c r="L47" s="2"/>
      <c r="M47" s="2"/>
    </row>
    <row r="48" spans="1:13">
      <c r="A48" s="31"/>
      <c r="B48" s="2">
        <v>495</v>
      </c>
      <c r="C48" s="104"/>
      <c r="D48" s="2"/>
      <c r="E48" s="2"/>
      <c r="G48" s="31"/>
      <c r="H48" s="31"/>
      <c r="J48" s="2"/>
      <c r="K48" s="2"/>
      <c r="L48" s="2"/>
      <c r="M48" s="2"/>
    </row>
    <row r="49" spans="1:13">
      <c r="A49" s="31"/>
      <c r="B49" s="31">
        <v>488</v>
      </c>
      <c r="C49" s="31"/>
      <c r="D49" s="2"/>
      <c r="E49" s="2"/>
      <c r="G49" s="31"/>
      <c r="H49" s="31"/>
      <c r="I49" s="68"/>
      <c r="J49" s="31"/>
      <c r="K49" s="2"/>
      <c r="L49" s="2"/>
      <c r="M49" s="68"/>
    </row>
    <row r="50" spans="1:13">
      <c r="A50" s="31"/>
      <c r="B50" s="31">
        <v>501</v>
      </c>
      <c r="C50" s="31"/>
      <c r="D50" s="2"/>
      <c r="E50" s="2"/>
      <c r="G50" s="31"/>
      <c r="H50" s="31"/>
      <c r="I50" s="68"/>
      <c r="J50" s="31"/>
      <c r="K50" s="2"/>
      <c r="L50" s="2"/>
      <c r="M50" s="68"/>
    </row>
    <row r="51" spans="1:13">
      <c r="A51" s="31"/>
      <c r="B51" s="31">
        <v>488</v>
      </c>
      <c r="C51" s="31"/>
      <c r="D51" s="2"/>
      <c r="E51" s="2"/>
      <c r="G51" s="31"/>
      <c r="H51" s="31"/>
      <c r="I51" s="68"/>
      <c r="J51" s="31"/>
      <c r="K51" s="2"/>
      <c r="L51" s="2"/>
      <c r="M51" s="68"/>
    </row>
    <row r="52" spans="1:13">
      <c r="A52" s="31"/>
      <c r="B52" s="2">
        <v>499</v>
      </c>
      <c r="C52" s="101"/>
      <c r="D52" s="105"/>
      <c r="E52" s="2"/>
      <c r="G52" s="31"/>
      <c r="H52" s="31"/>
      <c r="J52" s="2"/>
      <c r="K52" s="2"/>
      <c r="L52" s="2"/>
      <c r="M52" s="2"/>
    </row>
    <row r="53" spans="1:13">
      <c r="A53" s="31"/>
      <c r="B53" s="2">
        <v>498</v>
      </c>
      <c r="C53" s="2"/>
      <c r="D53" s="2"/>
      <c r="E53" s="2"/>
      <c r="G53" s="31"/>
      <c r="H53" s="31"/>
      <c r="J53" s="31"/>
      <c r="K53" s="2"/>
      <c r="L53" s="2"/>
      <c r="M53" s="2"/>
    </row>
    <row r="54" spans="1:13">
      <c r="A54" s="31"/>
      <c r="B54" s="2">
        <v>494</v>
      </c>
      <c r="C54" s="2"/>
      <c r="D54" s="2"/>
      <c r="E54" s="2"/>
      <c r="G54" s="31"/>
      <c r="H54" s="31"/>
      <c r="J54" s="2"/>
      <c r="K54" s="2"/>
      <c r="L54" s="2"/>
      <c r="M54" s="2"/>
    </row>
    <row r="55" spans="1:13">
      <c r="A55" s="31"/>
      <c r="B55" s="2">
        <v>501</v>
      </c>
      <c r="C55" s="101"/>
      <c r="D55" s="2"/>
      <c r="E55" s="2"/>
      <c r="G55" s="31"/>
      <c r="H55" s="31"/>
      <c r="J55" s="2"/>
      <c r="K55" s="2"/>
      <c r="L55" s="2"/>
      <c r="M55" s="2"/>
    </row>
    <row r="56" spans="1:13">
      <c r="A56" s="31"/>
      <c r="B56" s="2">
        <v>490</v>
      </c>
      <c r="C56" s="104"/>
      <c r="D56" s="2"/>
      <c r="E56" s="2"/>
      <c r="G56" s="31"/>
      <c r="H56" s="31"/>
      <c r="J56" s="2"/>
      <c r="K56" s="2"/>
      <c r="L56" s="2"/>
      <c r="M56" s="2"/>
    </row>
    <row r="57" spans="1:13">
      <c r="A57" s="31"/>
      <c r="B57" s="2">
        <v>502</v>
      </c>
      <c r="C57" s="104"/>
      <c r="D57" s="2"/>
      <c r="E57" s="2"/>
      <c r="G57" s="31"/>
      <c r="H57" s="31"/>
      <c r="J57" s="2"/>
      <c r="K57" s="2"/>
      <c r="L57" s="2"/>
      <c r="M57" s="2"/>
    </row>
    <row r="58" spans="1:13">
      <c r="A58" s="31"/>
      <c r="B58" s="31">
        <v>494</v>
      </c>
      <c r="C58" s="31"/>
      <c r="D58" s="2"/>
      <c r="E58" s="31"/>
      <c r="G58" s="31"/>
      <c r="H58" s="31"/>
      <c r="I58" s="68"/>
      <c r="J58" s="31"/>
      <c r="K58" s="2"/>
      <c r="L58" s="2"/>
      <c r="M58" s="68"/>
    </row>
    <row r="59" spans="1:13">
      <c r="A59" s="31"/>
      <c r="B59" s="2">
        <v>486</v>
      </c>
      <c r="C59" s="2"/>
      <c r="D59" s="102"/>
      <c r="G59" s="31"/>
      <c r="H59" s="31"/>
      <c r="J59" s="31"/>
      <c r="K59" s="2"/>
      <c r="L59" s="2"/>
      <c r="M59" s="2"/>
    </row>
    <row r="60" spans="1:13">
      <c r="A60" s="31"/>
      <c r="B60" s="2">
        <v>488</v>
      </c>
      <c r="C60" s="101"/>
      <c r="D60" s="2"/>
      <c r="G60" s="31"/>
      <c r="H60" s="31"/>
      <c r="J60" s="2"/>
      <c r="K60" s="2"/>
      <c r="L60" s="2"/>
      <c r="M60" s="2"/>
    </row>
    <row r="61" spans="1:13">
      <c r="A61" s="31"/>
      <c r="B61" s="2">
        <v>485</v>
      </c>
      <c r="C61" s="101"/>
      <c r="D61" s="102"/>
      <c r="G61" s="31"/>
      <c r="H61" s="31"/>
      <c r="J61" s="2"/>
      <c r="K61" s="2"/>
      <c r="L61" s="2"/>
      <c r="M61" s="2"/>
    </row>
    <row r="62" spans="1:13">
      <c r="A62" s="31"/>
      <c r="B62" s="2">
        <v>496</v>
      </c>
      <c r="C62" s="101"/>
      <c r="D62" s="102"/>
      <c r="G62" s="31"/>
      <c r="H62" s="31"/>
      <c r="J62" s="2"/>
      <c r="K62" s="2"/>
      <c r="L62" s="2"/>
      <c r="M62" s="2"/>
    </row>
    <row r="63" spans="1:13">
      <c r="A63" s="31"/>
      <c r="B63" s="2">
        <v>483</v>
      </c>
      <c r="C63" s="2"/>
      <c r="D63" s="2"/>
      <c r="G63" s="31"/>
      <c r="H63" s="31"/>
      <c r="J63" s="2"/>
      <c r="K63" s="2"/>
      <c r="L63" s="2"/>
      <c r="M63" s="2"/>
    </row>
    <row r="64" spans="1:13">
      <c r="A64" s="31"/>
      <c r="B64" s="2">
        <v>526</v>
      </c>
      <c r="C64" s="101"/>
      <c r="D64" s="102"/>
      <c r="G64" s="31"/>
      <c r="H64" s="31"/>
      <c r="J64" s="2"/>
      <c r="K64" s="2"/>
      <c r="L64" s="2"/>
      <c r="M64" s="2"/>
    </row>
    <row r="65" spans="1:13">
      <c r="A65" s="31"/>
      <c r="B65" s="2">
        <v>489</v>
      </c>
      <c r="C65" s="101"/>
      <c r="D65" s="102"/>
      <c r="G65" s="31"/>
      <c r="H65" s="31"/>
      <c r="J65" s="2"/>
      <c r="K65" s="2"/>
      <c r="L65" s="2"/>
      <c r="M65" s="2"/>
    </row>
    <row r="66" spans="1:13">
      <c r="A66" s="31"/>
      <c r="B66" s="2">
        <v>492</v>
      </c>
      <c r="C66" s="101"/>
      <c r="D66" s="102"/>
      <c r="G66" s="31"/>
      <c r="H66" s="31"/>
      <c r="J66" s="2"/>
      <c r="K66" s="2"/>
      <c r="L66" s="2"/>
      <c r="M66" s="2"/>
    </row>
    <row r="67" spans="1:13">
      <c r="A67" s="31"/>
      <c r="B67" s="2">
        <v>507</v>
      </c>
      <c r="C67" s="104"/>
      <c r="D67" s="2"/>
      <c r="G67" s="31"/>
      <c r="H67" s="31"/>
      <c r="J67" s="2"/>
      <c r="K67" s="2"/>
      <c r="L67" s="2"/>
      <c r="M67" s="2"/>
    </row>
    <row r="68" spans="1:13">
      <c r="A68" s="31"/>
      <c r="B68" s="2">
        <v>486</v>
      </c>
      <c r="C68" s="104"/>
      <c r="D68" s="2"/>
      <c r="G68" s="31"/>
      <c r="H68" s="31"/>
      <c r="J68" s="2"/>
      <c r="K68" s="2"/>
      <c r="L68" s="2"/>
      <c r="M68" s="2"/>
    </row>
    <row r="69" spans="1:13">
      <c r="A69" s="31"/>
      <c r="B69" s="2">
        <v>491</v>
      </c>
      <c r="C69" s="2"/>
      <c r="D69" s="2"/>
      <c r="G69" s="31"/>
      <c r="H69" s="31"/>
      <c r="J69" s="2"/>
      <c r="K69" s="2"/>
      <c r="L69" s="2"/>
      <c r="M69" s="2"/>
    </row>
    <row r="70" spans="1:13">
      <c r="A70" s="31"/>
      <c r="B70" s="2">
        <v>479</v>
      </c>
      <c r="C70" s="101"/>
      <c r="D70" s="105"/>
      <c r="G70" s="31"/>
      <c r="H70" s="31"/>
      <c r="J70" s="2"/>
      <c r="K70" s="2"/>
      <c r="L70" s="2"/>
      <c r="M70" s="2"/>
    </row>
    <row r="71" spans="1:13">
      <c r="A71" s="31"/>
      <c r="B71" s="2">
        <v>504</v>
      </c>
      <c r="C71" s="2"/>
      <c r="D71" s="102"/>
      <c r="G71" s="31"/>
      <c r="H71" s="31"/>
      <c r="J71" s="2"/>
      <c r="K71" s="2"/>
      <c r="L71" s="2"/>
      <c r="M71" s="2"/>
    </row>
    <row r="72" spans="1:13">
      <c r="A72" s="31"/>
      <c r="B72" s="31">
        <v>501</v>
      </c>
      <c r="C72" s="31"/>
      <c r="D72" s="2"/>
      <c r="E72" s="68"/>
      <c r="G72" s="31"/>
      <c r="H72" s="31"/>
      <c r="I72" s="68"/>
      <c r="J72" s="31"/>
      <c r="K72" s="2"/>
      <c r="L72" s="2"/>
      <c r="M72" s="68"/>
    </row>
    <row r="73" spans="1:13">
      <c r="A73" s="31"/>
      <c r="B73" s="31">
        <v>501</v>
      </c>
      <c r="C73" s="31"/>
      <c r="D73" s="2"/>
      <c r="E73" s="68"/>
      <c r="G73" s="31"/>
      <c r="H73" s="31"/>
      <c r="I73" s="68"/>
      <c r="J73" s="31"/>
      <c r="K73" s="2"/>
      <c r="L73" s="2"/>
      <c r="M73" s="68"/>
    </row>
    <row r="74" spans="1:13">
      <c r="A74" s="31"/>
      <c r="B74" s="31">
        <v>501</v>
      </c>
      <c r="C74" s="31"/>
      <c r="D74" s="31"/>
      <c r="E74" s="68"/>
      <c r="G74" s="31"/>
      <c r="H74" s="31"/>
      <c r="I74" s="68"/>
      <c r="J74" s="31"/>
      <c r="K74" s="2"/>
      <c r="L74" s="2"/>
      <c r="M74" s="68"/>
    </row>
    <row r="75" spans="1:13">
      <c r="A75" s="31"/>
      <c r="B75" s="31">
        <v>501</v>
      </c>
      <c r="C75" s="31"/>
      <c r="D75" s="31"/>
      <c r="E75" s="68"/>
      <c r="G75" s="31"/>
      <c r="H75" s="31"/>
      <c r="I75" s="68"/>
      <c r="J75" s="31"/>
      <c r="K75" s="2"/>
      <c r="L75" s="2"/>
      <c r="M75" s="68"/>
    </row>
    <row r="76" spans="1:13">
      <c r="A76" s="31"/>
      <c r="B76" s="31">
        <v>482</v>
      </c>
      <c r="C76" s="31"/>
      <c r="D76" s="31"/>
      <c r="E76" s="68"/>
      <c r="G76" s="31"/>
      <c r="H76" s="31"/>
      <c r="I76" s="68"/>
      <c r="J76" s="31"/>
      <c r="K76" s="2"/>
      <c r="L76" s="2"/>
      <c r="M76" s="68"/>
    </row>
    <row r="77" spans="1:13">
      <c r="A77" s="31"/>
      <c r="B77" s="31">
        <v>502</v>
      </c>
      <c r="C77" s="31"/>
      <c r="D77" s="31"/>
      <c r="E77" s="68"/>
      <c r="G77" s="31"/>
      <c r="H77" s="31"/>
      <c r="I77" s="68"/>
      <c r="J77" s="31"/>
      <c r="K77" s="2"/>
      <c r="L77" s="2"/>
      <c r="M77" s="68"/>
    </row>
    <row r="78" spans="1:13">
      <c r="A78" s="31"/>
      <c r="B78" s="31">
        <v>501</v>
      </c>
      <c r="C78" s="31"/>
      <c r="D78" s="2"/>
      <c r="E78" s="68"/>
      <c r="G78" s="31"/>
      <c r="H78" s="31"/>
      <c r="I78" s="68"/>
      <c r="J78" s="31"/>
      <c r="K78" s="2"/>
      <c r="L78" s="2"/>
      <c r="M78" s="68"/>
    </row>
    <row r="79" spans="1:13">
      <c r="A79" s="31"/>
      <c r="B79" s="31">
        <v>502</v>
      </c>
      <c r="C79" s="31"/>
      <c r="D79" s="2"/>
      <c r="E79" s="68"/>
      <c r="G79" s="31"/>
      <c r="H79" s="31"/>
      <c r="I79" s="68"/>
      <c r="J79" s="31"/>
      <c r="K79" s="2"/>
      <c r="L79" s="2"/>
      <c r="M79" s="68"/>
    </row>
    <row r="80" spans="1:13">
      <c r="A80" s="31"/>
      <c r="B80" s="2">
        <v>496</v>
      </c>
      <c r="C80" s="2"/>
      <c r="D80" s="2"/>
      <c r="G80" s="31"/>
      <c r="H80" s="31"/>
      <c r="J80" s="2"/>
      <c r="K80" s="2"/>
      <c r="L80" s="2"/>
    </row>
    <row r="81" spans="1:12">
      <c r="A81" s="31"/>
      <c r="B81" s="2">
        <v>485</v>
      </c>
      <c r="C81" s="2"/>
      <c r="D81" s="2"/>
      <c r="G81" s="31"/>
      <c r="H81" s="31"/>
      <c r="J81" s="2"/>
      <c r="K81" s="2"/>
      <c r="L81" s="2"/>
    </row>
    <row r="82" spans="1:12">
      <c r="A82" s="31"/>
      <c r="B82" s="2">
        <v>486</v>
      </c>
      <c r="C82" s="2"/>
      <c r="D82" s="31"/>
      <c r="E82" s="2"/>
      <c r="G82" s="31"/>
      <c r="H82" s="31"/>
      <c r="J82" s="2"/>
      <c r="K82" s="2"/>
      <c r="L82" s="2"/>
    </row>
    <row r="83" spans="1:12">
      <c r="A83" s="31"/>
      <c r="B83" s="2">
        <v>500</v>
      </c>
      <c r="C83" s="2"/>
      <c r="D83" s="31"/>
      <c r="E83" s="2"/>
      <c r="G83" s="31"/>
      <c r="H83" s="31"/>
      <c r="J83" s="2"/>
      <c r="K83" s="2"/>
      <c r="L83" s="2"/>
    </row>
    <row r="84" spans="1:12">
      <c r="A84" s="31"/>
      <c r="B84" s="2">
        <v>500</v>
      </c>
      <c r="C84" s="2"/>
      <c r="D84" s="31"/>
      <c r="E84" s="2"/>
      <c r="G84" s="31"/>
      <c r="H84" s="31"/>
      <c r="J84" s="2"/>
      <c r="K84" s="2"/>
      <c r="L84" s="2"/>
    </row>
    <row r="85" spans="1:12">
      <c r="A85" s="31"/>
      <c r="B85" s="2">
        <v>493</v>
      </c>
      <c r="C85" s="2"/>
      <c r="D85" s="31"/>
      <c r="E85" s="2"/>
      <c r="G85" s="31"/>
      <c r="H85" s="31"/>
      <c r="J85" s="2"/>
      <c r="K85" s="2"/>
      <c r="L85" s="2"/>
    </row>
    <row r="86" spans="1:12">
      <c r="A86" s="31"/>
      <c r="B86" s="2">
        <v>500</v>
      </c>
      <c r="C86" s="2"/>
      <c r="D86" s="31"/>
      <c r="E86" s="2"/>
      <c r="G86" s="31"/>
      <c r="H86" s="31"/>
      <c r="J86" s="2"/>
      <c r="K86" s="2"/>
      <c r="L86" s="2"/>
    </row>
    <row r="87" spans="1:12">
      <c r="A87" s="31"/>
      <c r="B87" s="2">
        <v>498</v>
      </c>
      <c r="C87" s="2"/>
      <c r="D87" s="2"/>
      <c r="G87" s="2"/>
      <c r="I87" s="2"/>
      <c r="J87" s="2"/>
      <c r="K87" s="2"/>
      <c r="L87" s="2"/>
    </row>
    <row r="88" spans="1:12">
      <c r="A88" s="31"/>
      <c r="B88" s="2">
        <v>495</v>
      </c>
      <c r="C88" s="2"/>
      <c r="D88" s="2"/>
      <c r="G88" s="2"/>
      <c r="I88" s="2"/>
      <c r="J88" s="2"/>
      <c r="K88" s="2"/>
      <c r="L88" s="2"/>
    </row>
    <row r="89" spans="1:12">
      <c r="A89" s="31"/>
      <c r="B89" s="2">
        <v>499</v>
      </c>
      <c r="C89" s="2"/>
      <c r="D89" s="2"/>
      <c r="G89" s="2"/>
      <c r="I89" s="2"/>
      <c r="J89" s="2"/>
      <c r="K89" s="2"/>
      <c r="L89" s="2"/>
    </row>
    <row r="90" spans="1:12">
      <c r="A90" s="31"/>
      <c r="B90" s="2">
        <v>492</v>
      </c>
      <c r="C90" s="2"/>
      <c r="D90" s="2"/>
      <c r="G90" s="2"/>
      <c r="I90" s="2"/>
      <c r="J90" s="2"/>
      <c r="K90" s="2"/>
      <c r="L90" s="2"/>
    </row>
    <row r="91" spans="1:12">
      <c r="A91" s="31"/>
      <c r="B91" s="2">
        <v>501</v>
      </c>
      <c r="C91" s="2"/>
      <c r="D91" s="2"/>
      <c r="G91" s="2"/>
      <c r="I91" s="2"/>
      <c r="J91" s="2"/>
      <c r="K91" s="2"/>
      <c r="L91" s="2"/>
    </row>
    <row r="92" spans="1:12">
      <c r="A92" s="31"/>
      <c r="B92" s="2">
        <v>488</v>
      </c>
      <c r="C92" s="2"/>
      <c r="D92" s="2"/>
      <c r="G92" s="2"/>
      <c r="I92" s="2"/>
      <c r="J92" s="2"/>
      <c r="K92" s="2"/>
      <c r="L92" s="2"/>
    </row>
    <row r="93" spans="1:12">
      <c r="A93" s="31"/>
      <c r="B93" s="2">
        <v>487</v>
      </c>
      <c r="C93" s="2"/>
      <c r="D93" s="2"/>
      <c r="G93" s="2"/>
      <c r="I93" s="2"/>
      <c r="J93" s="2"/>
      <c r="K93" s="2"/>
      <c r="L93" s="2"/>
    </row>
    <row r="94" spans="1:12">
      <c r="A94" s="31"/>
      <c r="B94" s="2">
        <v>498</v>
      </c>
      <c r="C94" s="2"/>
      <c r="D94" s="2"/>
      <c r="G94" s="2"/>
      <c r="I94" s="2"/>
      <c r="J94" s="2"/>
      <c r="K94" s="2"/>
      <c r="L94" s="2"/>
    </row>
    <row r="95" spans="1:12">
      <c r="A95" s="31"/>
      <c r="B95" s="2">
        <v>502</v>
      </c>
      <c r="C95" s="2"/>
      <c r="D95" s="2"/>
      <c r="G95" s="2"/>
      <c r="I95" s="2"/>
      <c r="J95" s="2"/>
      <c r="K95" s="2"/>
      <c r="L95" s="2"/>
    </row>
    <row r="96" spans="1:12">
      <c r="A96" s="31"/>
      <c r="B96" s="2">
        <v>500</v>
      </c>
      <c r="C96" s="2"/>
      <c r="D96" s="2"/>
      <c r="G96" s="2"/>
      <c r="I96" s="2"/>
      <c r="J96" s="2"/>
      <c r="K96" s="2"/>
      <c r="L96" s="2"/>
    </row>
    <row r="97" spans="1:13">
      <c r="A97" s="31"/>
      <c r="B97" s="2">
        <v>497</v>
      </c>
      <c r="C97" s="2"/>
      <c r="D97" s="2"/>
      <c r="G97" s="2"/>
      <c r="I97" s="2"/>
      <c r="J97" s="2"/>
      <c r="K97" s="2"/>
      <c r="L97" s="2"/>
    </row>
    <row r="98" spans="1:13">
      <c r="A98" s="31"/>
      <c r="B98" s="2">
        <v>488</v>
      </c>
      <c r="C98" s="2"/>
      <c r="D98" s="2"/>
      <c r="G98" s="2"/>
      <c r="I98" s="2"/>
      <c r="J98" s="2"/>
      <c r="K98" s="2"/>
      <c r="L98" s="2"/>
    </row>
    <row r="99" spans="1:13">
      <c r="A99" s="31"/>
      <c r="B99" s="2">
        <v>501</v>
      </c>
      <c r="C99" s="2"/>
      <c r="D99" s="2"/>
      <c r="E99" s="106"/>
      <c r="G99" s="2"/>
      <c r="I99" s="2"/>
      <c r="J99" s="2"/>
      <c r="K99" s="2"/>
      <c r="L99" s="2"/>
    </row>
    <row r="100" spans="1:13">
      <c r="A100" s="31"/>
      <c r="B100" s="2">
        <v>504</v>
      </c>
      <c r="C100" s="2"/>
      <c r="D100" s="2"/>
      <c r="G100" s="2"/>
      <c r="I100" s="2"/>
      <c r="J100" s="2"/>
      <c r="K100" s="2"/>
      <c r="L100" s="2"/>
    </row>
    <row r="101" spans="1:13">
      <c r="A101" s="31"/>
      <c r="B101" s="2">
        <v>496</v>
      </c>
      <c r="C101" s="2"/>
      <c r="D101" s="2"/>
      <c r="G101" s="2"/>
      <c r="I101" s="2"/>
      <c r="J101" s="2"/>
      <c r="K101" s="2"/>
      <c r="L101" s="2"/>
    </row>
    <row r="102" spans="1:13">
      <c r="A102" s="31"/>
      <c r="B102" s="2">
        <v>500</v>
      </c>
      <c r="C102" s="2"/>
      <c r="D102" s="2"/>
      <c r="G102" s="2"/>
      <c r="I102" s="2"/>
      <c r="J102" s="2"/>
      <c r="K102" s="2"/>
      <c r="L102" s="2"/>
    </row>
    <row r="103" spans="1:13">
      <c r="A103" s="31"/>
      <c r="B103" s="2">
        <v>498</v>
      </c>
      <c r="C103" s="2"/>
      <c r="D103" s="2"/>
      <c r="G103" s="2"/>
      <c r="I103" s="2"/>
      <c r="J103" s="2"/>
      <c r="K103" s="2"/>
      <c r="L103" s="2"/>
    </row>
    <row r="104" spans="1:13">
      <c r="A104" s="31"/>
      <c r="B104" s="2">
        <v>505</v>
      </c>
      <c r="C104" s="2"/>
      <c r="D104" s="2"/>
      <c r="G104" s="31"/>
      <c r="I104" s="2"/>
      <c r="J104" s="2"/>
      <c r="K104" s="2"/>
      <c r="L104" s="2"/>
    </row>
    <row r="105" spans="1:13">
      <c r="A105" s="31"/>
      <c r="B105" s="2">
        <v>500</v>
      </c>
      <c r="C105" s="2"/>
      <c r="D105" s="2"/>
      <c r="G105" s="31"/>
      <c r="I105" s="2"/>
      <c r="J105" s="2"/>
      <c r="K105" s="2"/>
      <c r="L105" s="2"/>
    </row>
    <row r="106" spans="1:13">
      <c r="A106" s="31"/>
      <c r="B106" s="2">
        <v>490</v>
      </c>
      <c r="C106" s="2"/>
      <c r="D106" s="2"/>
      <c r="G106" s="31"/>
      <c r="I106" s="2"/>
      <c r="J106" s="2"/>
      <c r="K106" s="2"/>
      <c r="L106" s="2"/>
      <c r="M106" s="31"/>
    </row>
    <row r="107" spans="1:13">
      <c r="A107" s="31"/>
      <c r="B107" s="2">
        <v>498</v>
      </c>
      <c r="C107" s="2"/>
      <c r="D107" s="2"/>
      <c r="G107" s="31"/>
      <c r="I107" s="2"/>
      <c r="J107" s="2"/>
      <c r="K107" s="2"/>
      <c r="L107" s="2"/>
    </row>
    <row r="108" spans="1:13">
      <c r="A108" s="31"/>
      <c r="B108" s="31">
        <v>502</v>
      </c>
      <c r="C108" s="31"/>
      <c r="D108" s="2"/>
      <c r="G108" s="31"/>
      <c r="I108" s="2"/>
      <c r="J108" s="2"/>
      <c r="K108" s="2"/>
      <c r="L108" s="2"/>
    </row>
    <row r="109" spans="1:13">
      <c r="A109" s="31"/>
      <c r="B109" s="31">
        <v>484</v>
      </c>
      <c r="C109" s="31"/>
      <c r="D109" s="2"/>
      <c r="G109" s="31"/>
      <c r="I109" s="2"/>
      <c r="J109" s="2"/>
      <c r="K109" s="2"/>
      <c r="L109" s="2"/>
    </row>
    <row r="110" spans="1:13">
      <c r="A110" s="31"/>
      <c r="B110" s="31">
        <v>488</v>
      </c>
      <c r="C110" s="31"/>
      <c r="D110" s="2"/>
      <c r="G110" s="31"/>
      <c r="I110" s="2"/>
      <c r="J110" s="2"/>
      <c r="K110" s="2"/>
      <c r="L110" s="2"/>
    </row>
    <row r="111" spans="1:13">
      <c r="A111" s="31"/>
      <c r="B111" s="31">
        <v>501</v>
      </c>
      <c r="C111" s="31"/>
      <c r="D111" s="2"/>
      <c r="G111" s="31"/>
      <c r="I111" s="2"/>
      <c r="J111" s="2"/>
      <c r="K111" s="2"/>
      <c r="L111" s="2"/>
    </row>
    <row r="112" spans="1:13">
      <c r="A112" s="31"/>
      <c r="B112" s="31">
        <v>488</v>
      </c>
      <c r="C112" s="31"/>
      <c r="D112" s="2"/>
      <c r="G112" s="31"/>
      <c r="I112" s="2"/>
      <c r="J112" s="2"/>
      <c r="K112" s="2"/>
      <c r="L112" s="2"/>
    </row>
    <row r="113" spans="1:12">
      <c r="A113" s="31"/>
      <c r="B113" s="31">
        <v>491</v>
      </c>
      <c r="C113" s="31"/>
      <c r="D113" s="2"/>
      <c r="G113" s="31"/>
      <c r="I113" s="2"/>
      <c r="J113" s="2"/>
      <c r="K113" s="2"/>
      <c r="L113" s="2"/>
    </row>
    <row r="114" spans="1:12">
      <c r="A114" s="31"/>
      <c r="B114" s="31">
        <v>503</v>
      </c>
      <c r="C114" s="31"/>
      <c r="D114" s="2"/>
      <c r="G114" s="31"/>
      <c r="I114" s="2"/>
      <c r="J114" s="2"/>
      <c r="K114" s="2"/>
      <c r="L114" s="2"/>
    </row>
    <row r="115" spans="1:12">
      <c r="A115" s="31"/>
      <c r="B115" s="2">
        <v>498</v>
      </c>
      <c r="C115" s="2"/>
      <c r="D115" s="2"/>
      <c r="E115" s="2"/>
      <c r="G115" s="2"/>
      <c r="I115" s="2"/>
      <c r="J115" s="2"/>
      <c r="K115" s="2"/>
      <c r="L115" s="2"/>
    </row>
    <row r="116" spans="1:12">
      <c r="A116" s="31"/>
      <c r="B116" s="2">
        <v>500</v>
      </c>
      <c r="C116" s="31"/>
      <c r="D116" s="2"/>
      <c r="E116" s="2"/>
      <c r="G116" s="2"/>
      <c r="I116" s="2"/>
      <c r="J116" s="2"/>
      <c r="K116" s="2"/>
      <c r="L116" s="2"/>
    </row>
    <row r="117" spans="1:12">
      <c r="A117" s="31"/>
      <c r="B117" s="2">
        <v>491</v>
      </c>
      <c r="C117" s="2"/>
      <c r="D117" s="2"/>
      <c r="E117" s="2"/>
      <c r="G117" s="2"/>
      <c r="I117" s="2"/>
      <c r="J117" s="2"/>
      <c r="K117" s="2"/>
      <c r="L117" s="2"/>
    </row>
    <row r="118" spans="1:12">
      <c r="A118" s="31"/>
      <c r="B118" s="2">
        <v>500</v>
      </c>
      <c r="C118" s="2"/>
      <c r="D118" s="2"/>
      <c r="E118" s="2"/>
      <c r="G118" s="2"/>
      <c r="I118" s="2"/>
      <c r="J118" s="2"/>
      <c r="K118" s="2"/>
      <c r="L118" s="2"/>
    </row>
    <row r="119" spans="1:12">
      <c r="A119" s="31"/>
      <c r="B119" s="2">
        <v>503</v>
      </c>
      <c r="C119" s="2"/>
      <c r="D119" s="2"/>
      <c r="E119" s="2"/>
      <c r="G119" s="2"/>
      <c r="I119" s="2"/>
      <c r="J119" s="2"/>
      <c r="K119" s="2"/>
      <c r="L119" s="2"/>
    </row>
    <row r="120" spans="1:12">
      <c r="A120" s="31"/>
      <c r="B120" s="2">
        <v>502</v>
      </c>
      <c r="C120" s="2"/>
      <c r="D120" s="2"/>
      <c r="E120" s="2"/>
      <c r="G120" s="2"/>
      <c r="I120" s="2"/>
      <c r="J120" s="2"/>
      <c r="K120" s="2"/>
      <c r="L120" s="2"/>
    </row>
    <row r="121" spans="1:12">
      <c r="A121" s="31"/>
      <c r="B121" s="2">
        <v>494</v>
      </c>
      <c r="C121" s="2"/>
      <c r="D121" s="2"/>
      <c r="E121" s="2"/>
      <c r="G121" s="2"/>
      <c r="I121" s="2"/>
      <c r="J121" s="2"/>
      <c r="K121" s="2"/>
      <c r="L121" s="2"/>
    </row>
    <row r="122" spans="1:12">
      <c r="A122" s="31"/>
      <c r="B122" s="2">
        <v>500</v>
      </c>
      <c r="C122" s="101"/>
      <c r="D122" s="102"/>
      <c r="G122" s="2"/>
      <c r="I122" s="2"/>
      <c r="J122" s="2"/>
      <c r="K122" s="2"/>
      <c r="L122" s="2"/>
    </row>
    <row r="123" spans="1:12">
      <c r="A123" s="31"/>
      <c r="B123" s="2">
        <v>491</v>
      </c>
      <c r="C123" s="101"/>
      <c r="D123" s="102"/>
      <c r="G123" s="2"/>
      <c r="I123" s="2"/>
      <c r="J123" s="2"/>
      <c r="K123" s="2"/>
      <c r="L123" s="2"/>
    </row>
    <row r="124" spans="1:12">
      <c r="A124" s="31"/>
      <c r="B124" s="2">
        <v>497</v>
      </c>
      <c r="C124" s="101"/>
      <c r="D124" s="102"/>
      <c r="G124" s="2"/>
      <c r="I124" s="2"/>
      <c r="J124" s="2"/>
      <c r="K124" s="2"/>
      <c r="L124" s="2"/>
    </row>
    <row r="125" spans="1:12">
      <c r="A125" s="31"/>
      <c r="B125" s="2">
        <v>494</v>
      </c>
      <c r="C125" s="101"/>
      <c r="D125" s="102"/>
      <c r="G125" s="2"/>
      <c r="I125" s="2"/>
      <c r="J125" s="2"/>
      <c r="K125" s="2"/>
      <c r="L125" s="2"/>
    </row>
    <row r="126" spans="1:12">
      <c r="A126" s="31"/>
      <c r="B126" s="2">
        <v>493</v>
      </c>
      <c r="C126" s="101"/>
      <c r="D126" s="102"/>
      <c r="G126" s="2"/>
      <c r="I126" s="2"/>
      <c r="J126" s="2"/>
      <c r="K126" s="2"/>
      <c r="L126" s="2"/>
    </row>
    <row r="127" spans="1:12">
      <c r="A127" s="31"/>
      <c r="B127" s="2">
        <v>492</v>
      </c>
      <c r="C127" s="101"/>
      <c r="D127" s="102"/>
      <c r="G127" s="2"/>
      <c r="I127" s="2"/>
      <c r="J127" s="2"/>
      <c r="K127" s="2"/>
      <c r="L127" s="2"/>
    </row>
    <row r="128" spans="1:12">
      <c r="A128" s="31"/>
      <c r="B128" s="2">
        <v>489</v>
      </c>
      <c r="C128" s="2"/>
      <c r="D128" s="102"/>
      <c r="G128" s="2"/>
      <c r="I128" s="2"/>
      <c r="J128" s="2"/>
      <c r="K128" s="2"/>
      <c r="L128" s="2"/>
    </row>
    <row r="129" spans="1:13">
      <c r="A129" s="31"/>
      <c r="B129" s="2">
        <v>507</v>
      </c>
      <c r="C129" s="2"/>
      <c r="D129" s="102"/>
      <c r="G129" s="2"/>
      <c r="H129" s="2"/>
      <c r="I129" s="2"/>
      <c r="J129" s="2"/>
      <c r="K129" s="2"/>
      <c r="L129" s="2"/>
      <c r="M129" s="2"/>
    </row>
    <row r="130" spans="1:13">
      <c r="A130" s="31"/>
      <c r="B130" s="2">
        <v>508</v>
      </c>
      <c r="C130" s="2"/>
      <c r="D130" s="102"/>
      <c r="E130" s="2"/>
      <c r="G130" s="2"/>
      <c r="H130" s="2"/>
      <c r="I130" s="2"/>
      <c r="J130" s="2"/>
      <c r="K130" s="2"/>
      <c r="L130" s="2"/>
      <c r="M130" s="2"/>
    </row>
    <row r="131" spans="1:13">
      <c r="A131" s="31"/>
      <c r="B131" s="2">
        <v>491</v>
      </c>
      <c r="C131" s="2"/>
      <c r="D131" s="102"/>
      <c r="E131" s="2"/>
      <c r="G131" s="2"/>
      <c r="H131" s="2"/>
      <c r="I131" s="2"/>
      <c r="J131" s="2"/>
      <c r="K131" s="2"/>
      <c r="L131" s="2"/>
    </row>
    <row r="132" spans="1:13">
      <c r="A132" s="31"/>
      <c r="B132" s="2">
        <v>504</v>
      </c>
      <c r="C132" s="2"/>
      <c r="D132" s="102"/>
      <c r="E132" s="2"/>
      <c r="G132" s="2"/>
      <c r="H132" s="2"/>
      <c r="I132" s="2"/>
      <c r="J132" s="2"/>
      <c r="K132" s="2"/>
      <c r="L132" s="2"/>
    </row>
    <row r="133" spans="1:13">
      <c r="A133" s="31"/>
      <c r="B133" s="2">
        <v>486</v>
      </c>
      <c r="C133" s="2"/>
      <c r="D133" s="102"/>
      <c r="E133" s="2"/>
      <c r="G133" s="2"/>
      <c r="H133" s="2"/>
      <c r="I133" s="2"/>
      <c r="J133" s="2"/>
      <c r="K133" s="2"/>
      <c r="L133" s="2"/>
    </row>
    <row r="134" spans="1:13">
      <c r="A134" s="31"/>
      <c r="B134" s="2">
        <v>504</v>
      </c>
      <c r="C134" s="2"/>
      <c r="D134" s="102"/>
      <c r="E134" s="2"/>
      <c r="G134" s="2"/>
      <c r="H134" s="2"/>
      <c r="I134" s="2"/>
      <c r="J134" s="2"/>
      <c r="K134" s="2"/>
      <c r="L134" s="2"/>
    </row>
    <row r="135" spans="1:13">
      <c r="A135" s="31"/>
      <c r="B135" s="2">
        <v>487</v>
      </c>
      <c r="C135" s="2"/>
      <c r="D135" s="102"/>
      <c r="E135" s="2"/>
      <c r="G135" s="2"/>
      <c r="H135" s="2"/>
      <c r="I135" s="2"/>
      <c r="J135" s="2"/>
      <c r="K135" s="2"/>
      <c r="L135" s="2"/>
    </row>
    <row r="136" spans="1:13">
      <c r="A136" s="31"/>
      <c r="B136" s="2">
        <v>511</v>
      </c>
      <c r="C136" s="2"/>
      <c r="D136" s="102"/>
      <c r="G136" s="2"/>
      <c r="H136" s="2"/>
      <c r="I136" s="2"/>
      <c r="J136" s="2"/>
      <c r="K136" s="2"/>
      <c r="L136" s="2"/>
    </row>
    <row r="137" spans="1:13">
      <c r="A137" s="31"/>
      <c r="B137" s="2">
        <v>525</v>
      </c>
      <c r="C137" s="2"/>
      <c r="D137" s="102"/>
      <c r="G137" s="2"/>
      <c r="H137" s="2"/>
      <c r="I137" s="2"/>
      <c r="J137" s="2"/>
      <c r="K137" s="2"/>
      <c r="L137" s="2"/>
    </row>
    <row r="138" spans="1:13">
      <c r="A138" s="31"/>
      <c r="B138" s="56">
        <v>483</v>
      </c>
      <c r="C138" s="107"/>
      <c r="D138" s="9"/>
      <c r="E138" s="108"/>
      <c r="G138" s="2"/>
      <c r="H138" s="107"/>
      <c r="I138" s="109"/>
      <c r="J138" s="9"/>
      <c r="K138" s="2"/>
      <c r="L138" s="10"/>
      <c r="M138" s="107"/>
    </row>
    <row r="139" spans="1:13">
      <c r="A139" s="31"/>
      <c r="B139" s="56">
        <v>500</v>
      </c>
      <c r="C139" s="107"/>
      <c r="D139" s="9"/>
      <c r="E139" s="108"/>
      <c r="G139" s="2"/>
      <c r="H139" s="107"/>
      <c r="I139" s="109"/>
      <c r="J139" s="9"/>
      <c r="K139" s="2"/>
      <c r="L139" s="10"/>
      <c r="M139" s="107"/>
    </row>
    <row r="140" spans="1:13">
      <c r="A140" s="31"/>
      <c r="B140" s="10">
        <v>489</v>
      </c>
      <c r="C140" s="107"/>
      <c r="D140" s="9"/>
      <c r="E140" s="108"/>
      <c r="G140" s="107"/>
      <c r="H140" s="107"/>
      <c r="I140" s="107"/>
      <c r="J140" s="107"/>
      <c r="K140" s="2"/>
      <c r="L140" s="10"/>
      <c r="M140" s="9"/>
    </row>
    <row r="141" spans="1:13">
      <c r="A141" s="31"/>
      <c r="B141" s="107">
        <v>495</v>
      </c>
      <c r="C141" s="107"/>
      <c r="D141" s="9"/>
      <c r="E141" s="107"/>
      <c r="G141" s="107"/>
      <c r="H141" s="107"/>
      <c r="I141" s="107"/>
      <c r="J141" s="107"/>
      <c r="K141" s="2"/>
      <c r="L141" s="107"/>
      <c r="M141" s="108"/>
    </row>
    <row r="142" spans="1:13">
      <c r="A142" s="56"/>
      <c r="B142" s="10">
        <v>524</v>
      </c>
      <c r="C142" s="107"/>
      <c r="D142" s="9"/>
      <c r="E142" s="108"/>
      <c r="G142" s="107"/>
      <c r="H142" s="107"/>
      <c r="I142" s="107"/>
      <c r="J142" s="107"/>
      <c r="K142" s="2"/>
      <c r="L142" s="10"/>
      <c r="M142" s="9"/>
    </row>
    <row r="143" spans="1:13">
      <c r="A143" s="56"/>
      <c r="B143" s="107">
        <v>552</v>
      </c>
      <c r="C143" s="107"/>
      <c r="D143" s="9"/>
      <c r="E143" s="107"/>
      <c r="G143" s="107"/>
      <c r="H143" s="107"/>
      <c r="I143" s="107"/>
      <c r="J143" s="107"/>
      <c r="K143" s="2"/>
      <c r="L143" s="10"/>
      <c r="M143" s="108"/>
    </row>
    <row r="144" spans="1:13">
      <c r="A144" s="56"/>
      <c r="B144" s="2">
        <v>489</v>
      </c>
      <c r="C144" s="2"/>
      <c r="D144" s="9"/>
      <c r="E144" s="2"/>
      <c r="G144" s="107"/>
      <c r="H144" s="107"/>
      <c r="I144" s="107"/>
      <c r="J144" s="107"/>
      <c r="K144" s="2"/>
      <c r="L144" s="10"/>
    </row>
    <row r="145" spans="1:12">
      <c r="A145" s="56"/>
      <c r="B145" s="2">
        <v>501</v>
      </c>
      <c r="C145" s="2"/>
      <c r="D145" s="9"/>
      <c r="E145" s="2"/>
      <c r="G145" s="107"/>
      <c r="H145" s="107"/>
      <c r="I145" s="107"/>
      <c r="J145" s="107"/>
      <c r="K145" s="2"/>
      <c r="L145" s="10"/>
    </row>
    <row r="146" spans="1:12">
      <c r="A146" s="56"/>
      <c r="B146" s="2">
        <v>485</v>
      </c>
      <c r="C146" s="2"/>
      <c r="D146" s="9"/>
      <c r="E146" s="2"/>
      <c r="G146" s="107"/>
      <c r="H146" s="107"/>
      <c r="I146" s="107"/>
      <c r="J146" s="107"/>
      <c r="K146" s="2"/>
      <c r="L146" s="10"/>
    </row>
    <row r="147" spans="1:12">
      <c r="A147" s="56"/>
      <c r="B147" s="2">
        <v>489</v>
      </c>
      <c r="C147" s="2"/>
      <c r="D147" s="9"/>
      <c r="E147" s="2"/>
      <c r="G147" s="107"/>
      <c r="H147" s="107"/>
      <c r="I147" s="107"/>
      <c r="J147" s="107"/>
      <c r="K147" s="2"/>
      <c r="L147" s="10"/>
    </row>
    <row r="148" spans="1:12">
      <c r="A148" s="31"/>
      <c r="B148" s="2">
        <v>492</v>
      </c>
      <c r="C148" s="2"/>
      <c r="D148" s="9"/>
      <c r="G148" s="2"/>
      <c r="H148" s="2"/>
      <c r="I148" s="109"/>
      <c r="J148" s="2"/>
      <c r="K148" s="2"/>
      <c r="L148" s="2"/>
    </row>
    <row r="149" spans="1:12">
      <c r="A149" s="31"/>
      <c r="B149" s="2">
        <v>501</v>
      </c>
      <c r="C149" s="2"/>
      <c r="D149" s="9"/>
      <c r="E149" s="2"/>
      <c r="G149" s="2"/>
      <c r="H149" s="2"/>
      <c r="I149" s="109"/>
      <c r="J149" s="2"/>
      <c r="K149" s="2"/>
      <c r="L149" s="2"/>
    </row>
    <row r="150" spans="1:12">
      <c r="A150" s="31"/>
      <c r="B150" s="2">
        <v>499</v>
      </c>
      <c r="C150" s="2"/>
      <c r="D150" s="9"/>
      <c r="G150" s="2"/>
      <c r="H150" s="2"/>
      <c r="I150" s="109"/>
      <c r="J150" s="2"/>
      <c r="K150" s="2"/>
      <c r="L150" s="2"/>
    </row>
    <row r="151" spans="1:12">
      <c r="A151" s="31"/>
      <c r="B151" s="2">
        <v>494</v>
      </c>
      <c r="C151" s="2"/>
      <c r="D151" s="9"/>
      <c r="E151" s="2"/>
      <c r="G151" s="2"/>
      <c r="H151" s="2"/>
      <c r="I151" s="109"/>
      <c r="J151" s="2"/>
      <c r="K151" s="2"/>
      <c r="L151" s="2"/>
    </row>
    <row r="152" spans="1:12">
      <c r="A152" s="31"/>
      <c r="B152" s="2">
        <v>491</v>
      </c>
      <c r="C152" s="2"/>
      <c r="D152" s="9"/>
      <c r="G152" s="2"/>
      <c r="H152" s="2"/>
      <c r="I152" s="109"/>
      <c r="J152" s="2"/>
      <c r="K152" s="2"/>
      <c r="L152" s="2"/>
    </row>
    <row r="153" spans="1:12">
      <c r="A153" s="31"/>
      <c r="B153" s="2">
        <v>501</v>
      </c>
      <c r="C153" s="2"/>
      <c r="D153" s="9"/>
      <c r="E153" s="2"/>
      <c r="G153" s="2"/>
      <c r="H153" s="2"/>
      <c r="I153" s="109"/>
      <c r="J153" s="2"/>
      <c r="K153" s="2"/>
      <c r="L153" s="2"/>
    </row>
    <row r="154" spans="1:12">
      <c r="A154" s="31"/>
      <c r="B154" s="2">
        <v>482</v>
      </c>
      <c r="C154" s="2"/>
      <c r="D154" s="2"/>
      <c r="E154" s="2"/>
      <c r="G154" s="2"/>
      <c r="H154" s="2"/>
      <c r="I154" s="109"/>
      <c r="J154" s="2"/>
      <c r="K154" s="2"/>
      <c r="L154" s="2"/>
    </row>
    <row r="155" spans="1:12">
      <c r="A155" s="31"/>
      <c r="B155" s="2">
        <v>494</v>
      </c>
      <c r="C155" s="2"/>
      <c r="D155" s="2"/>
      <c r="E155" s="2"/>
      <c r="G155" s="2"/>
      <c r="H155" s="2"/>
      <c r="I155" s="109"/>
      <c r="J155" s="2"/>
      <c r="K155" s="2"/>
      <c r="L155" s="2"/>
    </row>
    <row r="156" spans="1:12">
      <c r="A156" s="31"/>
      <c r="B156" s="2">
        <v>488</v>
      </c>
      <c r="C156" s="2"/>
      <c r="D156" s="2"/>
      <c r="G156" s="2"/>
      <c r="H156" s="2"/>
      <c r="I156" s="109"/>
      <c r="J156" s="2"/>
      <c r="K156" s="2"/>
      <c r="L156" s="2"/>
    </row>
    <row r="157" spans="1:12">
      <c r="A157" s="31"/>
      <c r="B157" s="2">
        <v>488</v>
      </c>
      <c r="C157" s="2"/>
      <c r="D157" s="2"/>
      <c r="E157" s="2"/>
      <c r="G157" s="2"/>
      <c r="H157" s="2"/>
      <c r="I157" s="109"/>
      <c r="J157" s="2"/>
      <c r="K157" s="2"/>
      <c r="L157" s="2"/>
    </row>
    <row r="158" spans="1:12">
      <c r="A158" s="31"/>
      <c r="B158" s="2">
        <v>482</v>
      </c>
      <c r="C158" s="2"/>
      <c r="D158" s="2"/>
      <c r="G158" s="2"/>
      <c r="H158" s="2"/>
      <c r="I158" s="109"/>
      <c r="J158" s="2"/>
      <c r="K158" s="2"/>
      <c r="L158" s="2"/>
    </row>
    <row r="159" spans="1:12">
      <c r="A159" s="2"/>
      <c r="B159" s="2">
        <v>482</v>
      </c>
      <c r="C159" s="2"/>
      <c r="D159" s="2"/>
      <c r="E159" s="2"/>
      <c r="G159" s="2"/>
      <c r="H159" s="2"/>
      <c r="I159" s="109"/>
      <c r="J159" s="2"/>
      <c r="K159" s="2"/>
      <c r="L159" s="2"/>
    </row>
    <row r="160" spans="1:12">
      <c r="A160" s="31"/>
      <c r="B160" s="2">
        <v>490</v>
      </c>
      <c r="C160" s="2"/>
      <c r="D160" s="2"/>
      <c r="G160" s="2"/>
      <c r="H160" s="2"/>
      <c r="I160" s="109"/>
      <c r="J160" s="2"/>
      <c r="K160" s="2"/>
      <c r="L160" s="2"/>
    </row>
    <row r="161" spans="1:12">
      <c r="A161" s="2"/>
      <c r="B161" s="2">
        <v>467</v>
      </c>
      <c r="C161" s="2"/>
      <c r="D161" s="2"/>
      <c r="G161" s="2"/>
      <c r="H161" s="2"/>
      <c r="I161" s="2"/>
      <c r="J161" s="2"/>
      <c r="K161" s="2"/>
      <c r="L161" s="2"/>
    </row>
    <row r="162" spans="1:12">
      <c r="A162" s="31"/>
      <c r="B162" s="2">
        <v>496</v>
      </c>
      <c r="C162" s="2"/>
      <c r="D162" s="2"/>
      <c r="E162" s="2"/>
      <c r="G162" s="2"/>
      <c r="H162" s="2"/>
      <c r="I162" s="2"/>
      <c r="J162" s="2"/>
      <c r="K162" s="2"/>
      <c r="L162" s="2"/>
    </row>
    <row r="163" spans="1:12">
      <c r="A163" s="2"/>
      <c r="B163" s="2">
        <v>496</v>
      </c>
      <c r="C163" s="2"/>
      <c r="D163" s="2"/>
      <c r="E163" s="2"/>
      <c r="G163" s="2"/>
      <c r="H163" s="2"/>
      <c r="I163" s="2"/>
      <c r="J163" s="2"/>
      <c r="K163" s="2"/>
      <c r="L163" s="2"/>
    </row>
    <row r="164" spans="1:12">
      <c r="A164" s="31"/>
      <c r="B164" s="2">
        <v>492</v>
      </c>
      <c r="C164" s="2"/>
      <c r="D164" s="2"/>
      <c r="E164" s="2"/>
      <c r="G164" s="2"/>
      <c r="H164" s="2"/>
      <c r="I164" s="2"/>
      <c r="J164" s="2"/>
      <c r="K164" s="2"/>
      <c r="L164" s="2"/>
    </row>
    <row r="165" spans="1:12">
      <c r="A165" s="2"/>
      <c r="B165" s="2">
        <v>496</v>
      </c>
      <c r="C165" s="2"/>
      <c r="D165" s="2"/>
      <c r="E165" s="2"/>
      <c r="G165" s="2"/>
      <c r="H165" s="2"/>
      <c r="I165" s="2"/>
      <c r="J165" s="2"/>
      <c r="K165" s="2"/>
      <c r="L165" s="2"/>
    </row>
    <row r="166" spans="1:12">
      <c r="A166" s="2"/>
      <c r="B166" s="2">
        <v>0</v>
      </c>
      <c r="C166" s="2"/>
      <c r="D166" s="2"/>
      <c r="E166" s="2"/>
      <c r="G166" s="2"/>
      <c r="H166" s="2"/>
      <c r="I166" s="2"/>
      <c r="J166" s="2"/>
      <c r="K166" s="2"/>
      <c r="L166" s="2"/>
    </row>
    <row r="167" spans="1:12">
      <c r="A167" s="2"/>
      <c r="B167" s="2">
        <v>488</v>
      </c>
      <c r="C167" s="2"/>
      <c r="D167" s="2"/>
      <c r="E167" s="2"/>
      <c r="G167" s="2"/>
      <c r="H167" s="2"/>
      <c r="I167" s="2"/>
      <c r="J167" s="2"/>
      <c r="K167" s="2"/>
      <c r="L167" s="2"/>
    </row>
    <row r="168" spans="1:12">
      <c r="A168" s="2"/>
      <c r="B168" s="2">
        <v>481</v>
      </c>
      <c r="C168" s="2"/>
      <c r="D168" s="2"/>
      <c r="E168" s="2"/>
      <c r="G168" s="2"/>
      <c r="H168" s="2"/>
      <c r="I168" s="2"/>
      <c r="J168" s="2"/>
      <c r="K168" s="2"/>
      <c r="L168" s="2"/>
    </row>
    <row r="169" spans="1:12">
      <c r="A169" s="2"/>
      <c r="B169" s="2">
        <v>495</v>
      </c>
      <c r="C169" s="2"/>
      <c r="D169" s="2"/>
      <c r="E169" s="2"/>
      <c r="G169" s="2"/>
      <c r="H169" s="2"/>
      <c r="I169" s="2"/>
      <c r="J169" s="2"/>
      <c r="K169" s="2"/>
      <c r="L169" s="2"/>
    </row>
    <row r="170" spans="1:12">
      <c r="A170" s="2"/>
      <c r="B170" s="2">
        <v>512</v>
      </c>
      <c r="C170" s="2"/>
      <c r="D170" s="2"/>
      <c r="E170" s="2"/>
      <c r="G170" s="2"/>
      <c r="H170" s="2"/>
      <c r="I170" s="2"/>
      <c r="J170" s="2"/>
      <c r="K170" s="2"/>
      <c r="L170" s="2"/>
    </row>
    <row r="171" spans="1:12">
      <c r="A171" s="2"/>
      <c r="B171" s="2">
        <v>511</v>
      </c>
      <c r="C171" s="2"/>
      <c r="D171" s="2"/>
      <c r="E171" s="2"/>
      <c r="G171" s="2"/>
      <c r="H171" s="2"/>
      <c r="I171" s="2"/>
      <c r="J171" s="2"/>
      <c r="K171" s="2"/>
      <c r="L171" s="2"/>
    </row>
    <row r="172" spans="1:12">
      <c r="A172" s="2"/>
      <c r="B172" s="2">
        <v>467</v>
      </c>
      <c r="C172" s="2"/>
      <c r="D172" s="2"/>
      <c r="E172" s="2"/>
      <c r="G172" s="2"/>
      <c r="H172" s="2"/>
      <c r="I172" s="2"/>
      <c r="J172" s="2"/>
      <c r="K172" s="2"/>
      <c r="L172" s="2"/>
    </row>
    <row r="173" spans="1:12">
      <c r="A173" s="2"/>
      <c r="B173" s="2">
        <v>480</v>
      </c>
      <c r="C173" s="2"/>
      <c r="D173" s="2"/>
      <c r="E173" s="2"/>
      <c r="G173" s="2"/>
      <c r="H173" s="2"/>
      <c r="I173" s="2"/>
      <c r="J173" s="2"/>
      <c r="K173" s="2"/>
      <c r="L173" s="2"/>
    </row>
    <row r="174" spans="1:12">
      <c r="A174" s="2"/>
      <c r="B174" s="2">
        <v>452</v>
      </c>
      <c r="C174" s="2"/>
      <c r="D174" s="2"/>
      <c r="G174" s="2"/>
      <c r="H174" s="2"/>
      <c r="I174" s="2"/>
      <c r="J174" s="2"/>
      <c r="K174" s="2"/>
      <c r="L174" s="2"/>
    </row>
    <row r="175" spans="1:12">
      <c r="A175" s="2"/>
      <c r="B175" s="2">
        <v>459</v>
      </c>
      <c r="C175" s="2"/>
      <c r="D175" s="2"/>
      <c r="E175" s="2"/>
      <c r="G175" s="2"/>
      <c r="H175" s="2"/>
      <c r="I175" s="2"/>
      <c r="J175" s="2"/>
      <c r="K175" s="2"/>
      <c r="L175" s="2"/>
    </row>
    <row r="176" spans="1:12">
      <c r="A176" s="2"/>
      <c r="B176" s="2">
        <v>469</v>
      </c>
      <c r="C176" s="2"/>
      <c r="D176" s="2"/>
      <c r="E176" s="2"/>
      <c r="G176" s="2"/>
      <c r="H176" s="2"/>
      <c r="I176" s="2"/>
      <c r="J176" s="2"/>
      <c r="K176" s="2"/>
      <c r="L176" s="2"/>
    </row>
    <row r="177" spans="1:12">
      <c r="A177" s="2"/>
      <c r="B177" s="2">
        <v>496</v>
      </c>
      <c r="C177" s="2"/>
      <c r="D177" s="2"/>
      <c r="G177" s="2"/>
      <c r="H177" s="2"/>
      <c r="I177" s="2"/>
      <c r="J177" s="2"/>
      <c r="K177" s="2"/>
      <c r="L177" s="2"/>
    </row>
    <row r="178" spans="1:12">
      <c r="A178" s="2"/>
      <c r="B178" s="2">
        <v>491</v>
      </c>
      <c r="C178" s="2"/>
      <c r="D178" s="2"/>
      <c r="G178" s="2"/>
      <c r="H178" s="2"/>
      <c r="I178" s="2"/>
      <c r="J178" s="2"/>
      <c r="K178" s="2"/>
      <c r="L178" s="2"/>
    </row>
    <row r="179" spans="1:12">
      <c r="A179" s="2"/>
      <c r="B179" s="2">
        <v>482</v>
      </c>
      <c r="C179" s="2"/>
      <c r="D179" s="2"/>
      <c r="G179" s="2"/>
      <c r="H179" s="2"/>
      <c r="I179" s="2"/>
      <c r="J179" s="2"/>
      <c r="K179" s="2"/>
      <c r="L179" s="2"/>
    </row>
    <row r="180" spans="1:12">
      <c r="A180" s="2"/>
      <c r="B180" s="2">
        <v>492</v>
      </c>
      <c r="C180" s="2"/>
      <c r="D180" s="2"/>
      <c r="G180" s="2"/>
      <c r="H180" s="2"/>
      <c r="I180" s="2"/>
      <c r="J180" s="2"/>
      <c r="K180" s="2"/>
      <c r="L180" s="2"/>
    </row>
    <row r="181" spans="1:12">
      <c r="A181" s="2"/>
      <c r="B181" s="2">
        <v>494</v>
      </c>
      <c r="C181" s="2"/>
      <c r="D181" s="2"/>
      <c r="G181" s="2"/>
      <c r="H181" s="2"/>
      <c r="I181" s="2"/>
      <c r="J181" s="2"/>
      <c r="K181" s="2"/>
      <c r="L181" s="2"/>
    </row>
    <row r="182" spans="1:12">
      <c r="A182" s="2"/>
      <c r="B182" s="2">
        <v>493</v>
      </c>
      <c r="C182" s="2"/>
      <c r="D182" s="2"/>
      <c r="G182" s="2"/>
      <c r="H182" s="2"/>
      <c r="I182" s="2"/>
      <c r="J182" s="2"/>
      <c r="K182" s="2"/>
      <c r="L182" s="2"/>
    </row>
    <row r="183" spans="1:12">
      <c r="A183" s="2"/>
      <c r="B183" s="2">
        <v>492</v>
      </c>
      <c r="C183" s="2"/>
      <c r="D183" s="2"/>
      <c r="G183" s="2"/>
      <c r="H183" s="2"/>
      <c r="I183" s="2"/>
      <c r="J183" s="2"/>
      <c r="K183" s="2"/>
      <c r="L183" s="2"/>
    </row>
    <row r="184" spans="1:12">
      <c r="A184" s="2"/>
      <c r="B184" s="2">
        <v>471</v>
      </c>
      <c r="C184" s="2"/>
      <c r="D184" s="2"/>
      <c r="G184" s="2"/>
      <c r="H184" s="2"/>
      <c r="I184" s="2"/>
      <c r="J184" s="2"/>
      <c r="K184" s="2"/>
      <c r="L184" s="2"/>
    </row>
    <row r="185" spans="1:12">
      <c r="A185" s="2"/>
      <c r="B185" s="2">
        <v>489</v>
      </c>
      <c r="C185" s="2"/>
      <c r="D185" s="2"/>
      <c r="G185" s="2"/>
      <c r="H185" s="2"/>
      <c r="I185" s="2"/>
      <c r="J185" s="2"/>
      <c r="K185" s="2"/>
      <c r="L185" s="2"/>
    </row>
    <row r="186" spans="1:12">
      <c r="A186" s="2"/>
      <c r="B186" s="2">
        <v>467</v>
      </c>
      <c r="C186" s="39"/>
      <c r="D186" s="2"/>
      <c r="G186" s="2"/>
      <c r="H186" s="2"/>
      <c r="I186" s="2"/>
      <c r="J186" s="2"/>
      <c r="K186" s="2"/>
      <c r="L186" s="110"/>
    </row>
    <row r="187" spans="1:12">
      <c r="A187" s="2"/>
      <c r="B187" s="2">
        <v>467</v>
      </c>
      <c r="C187" s="39"/>
      <c r="D187" s="2"/>
      <c r="G187" s="2"/>
      <c r="H187" s="2"/>
      <c r="I187" s="2"/>
      <c r="J187" s="2"/>
      <c r="K187" s="2"/>
      <c r="L187" s="2"/>
    </row>
    <row r="188" spans="1:12">
      <c r="A188" s="2"/>
      <c r="B188" s="2">
        <v>488</v>
      </c>
      <c r="C188" s="39"/>
      <c r="D188" s="2"/>
      <c r="G188" s="2"/>
      <c r="H188" s="2"/>
      <c r="I188" s="2"/>
      <c r="J188" s="2"/>
      <c r="K188" s="2"/>
      <c r="L188" s="110"/>
    </row>
    <row r="189" spans="1:12">
      <c r="A189" s="2"/>
      <c r="B189" s="2">
        <v>505</v>
      </c>
      <c r="C189" s="39"/>
      <c r="D189" s="2"/>
      <c r="G189" s="2"/>
      <c r="H189" s="2"/>
      <c r="I189" s="2"/>
      <c r="J189" s="2"/>
      <c r="K189" s="2"/>
      <c r="L189" s="2"/>
    </row>
    <row r="190" spans="1:12">
      <c r="A190" s="2"/>
      <c r="B190" s="2">
        <v>464</v>
      </c>
      <c r="C190" s="39"/>
      <c r="D190" s="2"/>
      <c r="E190" s="2"/>
      <c r="G190" s="2"/>
      <c r="H190" s="2"/>
      <c r="I190" s="2"/>
      <c r="J190" s="2"/>
      <c r="K190" s="2"/>
      <c r="L190" s="2"/>
    </row>
    <row r="191" spans="1:12">
      <c r="A191" s="2"/>
      <c r="B191" s="2">
        <v>464</v>
      </c>
      <c r="C191" s="39"/>
      <c r="D191" s="2"/>
      <c r="E191" s="2"/>
      <c r="G191" s="2"/>
      <c r="H191" s="2"/>
      <c r="I191" s="2"/>
      <c r="J191" s="2"/>
      <c r="K191" s="2"/>
      <c r="L191" s="110"/>
    </row>
    <row r="192" spans="1:12">
      <c r="A192" s="2"/>
      <c r="B192" s="2">
        <v>463</v>
      </c>
      <c r="C192" s="39"/>
      <c r="D192" s="2"/>
      <c r="E192" s="2"/>
      <c r="G192" s="2"/>
      <c r="H192" s="2"/>
      <c r="I192" s="2"/>
      <c r="J192" s="2"/>
      <c r="K192" s="2"/>
      <c r="L192" s="2"/>
    </row>
    <row r="193" spans="1:12">
      <c r="A193" s="2"/>
      <c r="B193" s="2">
        <v>465</v>
      </c>
      <c r="C193" s="39"/>
      <c r="D193" s="2"/>
      <c r="E193" s="2"/>
      <c r="G193" s="2"/>
      <c r="H193" s="2"/>
      <c r="I193" s="2"/>
      <c r="J193" s="2"/>
      <c r="K193" s="2"/>
      <c r="L193" s="2"/>
    </row>
    <row r="194" spans="1:12">
      <c r="A194" s="2"/>
      <c r="B194" s="2">
        <v>467</v>
      </c>
      <c r="C194" s="39"/>
      <c r="D194" s="2"/>
      <c r="E194" s="2"/>
      <c r="G194" s="2"/>
      <c r="H194" s="2"/>
      <c r="I194" s="2"/>
      <c r="J194" s="2"/>
      <c r="K194" s="2"/>
      <c r="L194" s="110"/>
    </row>
    <row r="195" spans="1:12">
      <c r="A195" s="2"/>
      <c r="B195" s="2">
        <v>465</v>
      </c>
      <c r="C195" s="39"/>
      <c r="D195" s="2"/>
      <c r="E195" s="2"/>
      <c r="G195" s="2"/>
      <c r="H195" s="2"/>
      <c r="I195" s="2"/>
      <c r="J195" s="2"/>
      <c r="K195" s="2"/>
      <c r="L195" s="2"/>
    </row>
    <row r="196" spans="1:12">
      <c r="A196" s="2"/>
      <c r="B196" s="2">
        <v>468</v>
      </c>
      <c r="C196" s="39"/>
      <c r="D196" s="2"/>
      <c r="E196" s="2"/>
      <c r="G196" s="2"/>
      <c r="H196" s="2"/>
      <c r="I196" s="2"/>
      <c r="J196" s="2"/>
      <c r="K196" s="2"/>
      <c r="L196" s="2"/>
    </row>
    <row r="197" spans="1:12">
      <c r="A197" s="2"/>
      <c r="B197" s="2">
        <v>466</v>
      </c>
      <c r="C197" s="39"/>
      <c r="D197" s="39"/>
      <c r="E197" s="2"/>
      <c r="G197" s="2"/>
      <c r="H197" s="2"/>
      <c r="I197" s="2"/>
      <c r="J197" s="2"/>
      <c r="K197" s="2"/>
      <c r="L197" s="110"/>
    </row>
    <row r="198" spans="1:12">
      <c r="A198" s="2"/>
      <c r="B198" s="2">
        <v>470</v>
      </c>
      <c r="C198" s="39"/>
      <c r="D198" s="39"/>
      <c r="E198" s="2"/>
      <c r="G198" s="2"/>
      <c r="H198" s="2"/>
      <c r="I198" s="2"/>
      <c r="J198" s="2"/>
      <c r="K198" s="2"/>
      <c r="L198" s="2"/>
    </row>
    <row r="199" spans="1:12">
      <c r="A199" s="2"/>
      <c r="B199" s="2">
        <v>471</v>
      </c>
      <c r="C199" s="39"/>
      <c r="D199" s="39"/>
      <c r="E199" s="2"/>
      <c r="G199" s="2"/>
      <c r="H199" s="2"/>
      <c r="I199" s="2"/>
      <c r="J199" s="2"/>
      <c r="K199" s="2"/>
      <c r="L199" s="2"/>
    </row>
    <row r="200" spans="1:12">
      <c r="A200" s="2"/>
      <c r="B200" s="2">
        <v>472</v>
      </c>
      <c r="C200" s="39"/>
      <c r="D200" s="39"/>
      <c r="E200" s="2"/>
      <c r="G200" s="2"/>
      <c r="H200" s="2"/>
      <c r="I200" s="2"/>
      <c r="J200" s="2"/>
      <c r="K200" s="2"/>
      <c r="L200" s="110"/>
    </row>
    <row r="201" spans="1:12">
      <c r="A201" s="2"/>
      <c r="B201" s="2">
        <v>501</v>
      </c>
      <c r="C201" s="2"/>
      <c r="D201" s="2"/>
      <c r="G201" s="2"/>
      <c r="H201" s="2"/>
      <c r="I201" s="2"/>
      <c r="J201" s="2"/>
      <c r="K201" s="2"/>
      <c r="L201" s="2"/>
    </row>
    <row r="202" spans="1:12">
      <c r="A202" s="2"/>
      <c r="B202" s="2">
        <v>536</v>
      </c>
      <c r="C202" s="2"/>
      <c r="D202" s="39"/>
      <c r="G202" s="2"/>
      <c r="H202" s="2"/>
      <c r="I202" s="2"/>
      <c r="J202" s="2"/>
      <c r="K202" s="2"/>
      <c r="L202" s="2"/>
    </row>
    <row r="203" spans="1:12">
      <c r="A203" s="2"/>
      <c r="B203" s="2">
        <v>554</v>
      </c>
      <c r="C203" s="2"/>
      <c r="D203" s="2"/>
      <c r="E203" s="2"/>
      <c r="G203" s="2"/>
      <c r="H203" s="2"/>
      <c r="I203" s="2"/>
      <c r="J203" s="2"/>
      <c r="K203" s="2"/>
      <c r="L203" s="2"/>
    </row>
    <row r="204" spans="1:12">
      <c r="A204" s="2"/>
      <c r="B204" s="2">
        <v>562.79999999999995</v>
      </c>
      <c r="C204" s="2"/>
      <c r="D204" s="111"/>
      <c r="G204" s="2"/>
      <c r="H204" s="2"/>
      <c r="I204" s="2"/>
      <c r="J204" s="2"/>
      <c r="K204" s="2"/>
      <c r="L204" s="2"/>
    </row>
    <row r="205" spans="1:12">
      <c r="A205" s="2"/>
      <c r="B205" s="2">
        <v>544</v>
      </c>
      <c r="C205" s="2"/>
      <c r="D205" s="111"/>
      <c r="E205" s="2"/>
      <c r="G205" s="2"/>
      <c r="H205" s="2"/>
      <c r="I205" s="2"/>
      <c r="J205" s="2"/>
      <c r="K205" s="2"/>
      <c r="L205" s="2"/>
    </row>
    <row r="206" spans="1:12">
      <c r="A206" s="2"/>
      <c r="B206" s="2">
        <v>463</v>
      </c>
      <c r="C206" s="2"/>
      <c r="D206" s="2"/>
      <c r="G206" s="2"/>
      <c r="H206" s="2"/>
      <c r="I206" s="2"/>
      <c r="J206" s="2"/>
      <c r="K206" s="2"/>
      <c r="L206" s="2"/>
    </row>
    <row r="207" spans="1:12">
      <c r="A207" s="2"/>
      <c r="B207" s="2">
        <v>458</v>
      </c>
      <c r="C207" s="2"/>
      <c r="D207" s="2"/>
      <c r="E207" s="2"/>
      <c r="G207" s="2"/>
      <c r="H207" s="2"/>
      <c r="I207" s="2"/>
      <c r="J207" s="2"/>
      <c r="K207" s="2"/>
      <c r="L207" s="2"/>
    </row>
    <row r="208" spans="1:12">
      <c r="A208" s="2"/>
      <c r="B208" s="2">
        <v>452</v>
      </c>
      <c r="C208" s="2"/>
      <c r="D208" s="2"/>
      <c r="E208" s="2"/>
      <c r="G208" s="2"/>
      <c r="H208" s="2"/>
      <c r="I208" s="2"/>
      <c r="J208" s="2"/>
      <c r="K208" s="2"/>
      <c r="L208" s="2"/>
    </row>
    <row r="209" spans="1:12">
      <c r="A209" s="2"/>
      <c r="B209" s="2">
        <v>465</v>
      </c>
      <c r="C209" s="2"/>
      <c r="D209" s="2"/>
      <c r="E209" s="2"/>
      <c r="G209" s="2"/>
      <c r="H209" s="2"/>
      <c r="I209" s="2"/>
      <c r="J209" s="2"/>
      <c r="K209" s="2"/>
      <c r="L209" s="2"/>
    </row>
    <row r="210" spans="1:12">
      <c r="A210" s="2"/>
      <c r="B210" s="2">
        <v>453</v>
      </c>
      <c r="C210" s="2"/>
      <c r="D210" s="2"/>
      <c r="E210" s="2"/>
      <c r="G210" s="2"/>
      <c r="H210" s="2"/>
      <c r="I210" s="2"/>
      <c r="J210" s="2"/>
      <c r="K210" s="2"/>
      <c r="L210" s="2"/>
    </row>
    <row r="211" spans="1:12">
      <c r="A211" s="2"/>
      <c r="B211" s="2">
        <v>499</v>
      </c>
      <c r="C211" s="2"/>
      <c r="D211" s="2"/>
      <c r="E211" s="2"/>
      <c r="G211" s="2"/>
      <c r="H211" s="2"/>
      <c r="I211" s="2"/>
      <c r="J211" s="2"/>
      <c r="K211" s="2"/>
      <c r="L211" s="2"/>
    </row>
    <row r="212" spans="1:12">
      <c r="A212" s="2"/>
      <c r="B212" s="2">
        <v>500</v>
      </c>
      <c r="C212" s="2"/>
      <c r="D212" s="2"/>
      <c r="E212" s="2"/>
      <c r="G212" s="2"/>
      <c r="H212" s="2"/>
      <c r="I212" s="2"/>
      <c r="J212" s="2"/>
      <c r="K212" s="2"/>
      <c r="L212" s="2"/>
    </row>
    <row r="213" spans="1:12">
      <c r="A213" s="2"/>
      <c r="B213" s="2">
        <v>497</v>
      </c>
      <c r="C213" s="2"/>
      <c r="D213" s="2"/>
      <c r="E213" s="2"/>
      <c r="G213" s="2"/>
      <c r="H213" s="2"/>
      <c r="I213" s="2"/>
      <c r="J213" s="2"/>
      <c r="K213" s="2"/>
      <c r="L213" s="2"/>
    </row>
    <row r="214" spans="1:12">
      <c r="A214" s="2"/>
      <c r="B214" s="2">
        <v>499</v>
      </c>
      <c r="C214" s="2"/>
      <c r="D214" s="2"/>
      <c r="E214" s="2"/>
      <c r="G214" s="2"/>
      <c r="H214" s="2"/>
      <c r="I214" s="2"/>
      <c r="J214" s="2"/>
      <c r="K214" s="2"/>
      <c r="L214" s="2"/>
    </row>
    <row r="215" spans="1:12">
      <c r="A215" s="2"/>
      <c r="B215" s="2">
        <v>508</v>
      </c>
      <c r="C215" s="2"/>
      <c r="D215" s="2"/>
      <c r="E215" s="2"/>
      <c r="G215" s="2"/>
      <c r="H215" s="2"/>
      <c r="I215" s="2"/>
      <c r="J215" s="2"/>
      <c r="K215" s="2"/>
      <c r="L215" s="2"/>
    </row>
    <row r="216" spans="1:12">
      <c r="A216" s="2"/>
      <c r="B216" s="2">
        <v>500</v>
      </c>
      <c r="C216" s="2"/>
      <c r="D216" s="2"/>
      <c r="E216" s="2"/>
      <c r="G216" s="2"/>
      <c r="H216" s="2"/>
      <c r="I216" s="2"/>
      <c r="J216" s="2"/>
      <c r="K216" s="2"/>
      <c r="L216" s="2"/>
    </row>
    <row r="217" spans="1:12">
      <c r="A217" s="2"/>
      <c r="B217" s="2">
        <v>497</v>
      </c>
      <c r="C217" s="2"/>
      <c r="D217" s="2"/>
      <c r="E217" s="2"/>
      <c r="G217" s="2"/>
      <c r="H217" s="2"/>
      <c r="I217" s="2"/>
      <c r="J217" s="2"/>
      <c r="K217" s="2"/>
      <c r="L217" s="2"/>
    </row>
    <row r="218" spans="1:12">
      <c r="A218" s="2"/>
      <c r="B218" s="2">
        <v>501</v>
      </c>
      <c r="C218" s="2"/>
      <c r="D218" s="2"/>
      <c r="E218" s="2"/>
      <c r="G218" s="2"/>
      <c r="H218" s="2"/>
      <c r="I218" s="2"/>
      <c r="J218" s="2"/>
      <c r="K218" s="2"/>
      <c r="L218" s="2"/>
    </row>
    <row r="219" spans="1:12">
      <c r="A219" s="2"/>
      <c r="B219" s="2">
        <v>502</v>
      </c>
      <c r="C219" s="2"/>
      <c r="D219" s="2"/>
      <c r="E219" s="2"/>
      <c r="G219" s="2"/>
      <c r="H219" s="2"/>
      <c r="I219" s="2"/>
      <c r="J219" s="2"/>
      <c r="K219" s="2"/>
      <c r="L219" s="2"/>
    </row>
    <row r="220" spans="1:12">
      <c r="A220" s="2"/>
      <c r="B220" s="2">
        <v>500</v>
      </c>
      <c r="C220" s="2"/>
      <c r="D220" s="2"/>
      <c r="E220" s="2"/>
      <c r="G220" s="2"/>
      <c r="H220" s="2"/>
      <c r="I220" s="2"/>
      <c r="J220" s="2"/>
      <c r="K220" s="2"/>
      <c r="L220" s="2"/>
    </row>
    <row r="221" spans="1:12">
      <c r="A221" s="2"/>
      <c r="B221" s="2">
        <v>501</v>
      </c>
      <c r="C221" s="2"/>
      <c r="D221" s="2"/>
      <c r="E221" s="2"/>
      <c r="G221" s="2"/>
      <c r="H221" s="2"/>
      <c r="I221" s="2"/>
      <c r="J221" s="2"/>
      <c r="K221" s="2"/>
      <c r="L221" s="2"/>
    </row>
    <row r="222" spans="1:12">
      <c r="A222" s="2"/>
      <c r="B222" s="2">
        <v>500</v>
      </c>
      <c r="C222" s="2"/>
      <c r="D222" s="2"/>
      <c r="E222" s="2"/>
      <c r="G222" s="2"/>
      <c r="H222" s="2"/>
      <c r="I222" s="2"/>
      <c r="J222" s="2"/>
      <c r="K222" s="2"/>
      <c r="L222" s="2"/>
    </row>
    <row r="223" spans="1:12">
      <c r="A223" s="2"/>
      <c r="B223" s="2">
        <v>502</v>
      </c>
      <c r="C223" s="2"/>
      <c r="D223" s="2"/>
      <c r="E223" s="2"/>
      <c r="G223" s="2"/>
      <c r="H223" s="2"/>
      <c r="I223" s="2"/>
      <c r="J223" s="2"/>
      <c r="K223" s="2"/>
      <c r="L223" s="2"/>
    </row>
    <row r="224" spans="1:12">
      <c r="A224" s="2"/>
      <c r="B224" s="2">
        <v>502</v>
      </c>
      <c r="C224" s="2"/>
      <c r="D224" s="2"/>
      <c r="E224" s="2"/>
      <c r="G224" s="2"/>
      <c r="H224" s="2"/>
      <c r="I224" s="2"/>
      <c r="J224" s="2"/>
      <c r="K224" s="2"/>
      <c r="L224" s="2"/>
    </row>
    <row r="225" spans="1:12">
      <c r="A225" s="2"/>
      <c r="B225" s="2">
        <v>501</v>
      </c>
      <c r="C225" s="2"/>
      <c r="D225" s="2"/>
      <c r="E225" s="2"/>
      <c r="G225" s="2"/>
      <c r="H225" s="2"/>
      <c r="I225" s="2"/>
      <c r="J225" s="2"/>
      <c r="K225" s="2"/>
      <c r="L225" s="2"/>
    </row>
    <row r="226" spans="1:12">
      <c r="A226" s="2"/>
      <c r="B226" s="2">
        <v>498</v>
      </c>
      <c r="C226" s="2"/>
      <c r="D226" s="2"/>
      <c r="E226" s="2"/>
      <c r="G226" s="2"/>
      <c r="H226" s="2"/>
      <c r="I226" s="2"/>
      <c r="J226" s="2"/>
      <c r="K226" s="2"/>
      <c r="L226" s="2"/>
    </row>
    <row r="227" spans="1:12">
      <c r="A227" s="2"/>
      <c r="B227" s="2">
        <v>499</v>
      </c>
      <c r="C227" s="2"/>
      <c r="D227" s="2"/>
      <c r="E227" s="2"/>
      <c r="G227" s="2"/>
      <c r="H227" s="2"/>
      <c r="I227" s="2"/>
      <c r="J227" s="2"/>
      <c r="K227" s="2"/>
      <c r="L227" s="2"/>
    </row>
    <row r="228" spans="1:12">
      <c r="A228" s="2"/>
      <c r="B228" s="2">
        <v>500</v>
      </c>
      <c r="C228" s="2"/>
      <c r="D228" s="2"/>
      <c r="E228" s="2"/>
      <c r="G228" s="2"/>
      <c r="H228" s="2"/>
      <c r="I228" s="2"/>
      <c r="J228" s="2"/>
      <c r="K228" s="2"/>
      <c r="L228" s="2"/>
    </row>
    <row r="229" spans="1:12">
      <c r="A229" s="2"/>
      <c r="B229" s="2">
        <v>359</v>
      </c>
      <c r="C229" s="2"/>
      <c r="D229" s="2"/>
      <c r="G229" s="2"/>
      <c r="K229" s="2"/>
      <c r="L229" s="2"/>
    </row>
    <row r="230" spans="1:12">
      <c r="A230" s="2"/>
      <c r="B230" s="2">
        <v>355</v>
      </c>
      <c r="C230" s="2"/>
      <c r="D230" s="2"/>
      <c r="G230" s="2"/>
      <c r="K230" s="2"/>
      <c r="L230" s="2"/>
    </row>
    <row r="231" spans="1:12">
      <c r="A231" s="2"/>
      <c r="B231" s="2">
        <v>423</v>
      </c>
      <c r="C231" s="2"/>
      <c r="D231" s="2"/>
      <c r="G231" s="2"/>
      <c r="K231" s="2"/>
      <c r="L231" s="2"/>
    </row>
    <row r="232" spans="1:12">
      <c r="A232" s="2"/>
      <c r="B232" s="2">
        <v>356</v>
      </c>
      <c r="C232" s="2"/>
      <c r="D232" s="2"/>
      <c r="G232" s="2"/>
      <c r="K232" s="2"/>
      <c r="L232" s="2"/>
    </row>
    <row r="233" spans="1:12">
      <c r="A233" s="2"/>
      <c r="B233" s="2">
        <v>358</v>
      </c>
      <c r="C233" s="2"/>
      <c r="D233" s="2"/>
      <c r="G233" s="2"/>
      <c r="K233" s="2"/>
      <c r="L233" s="2"/>
    </row>
    <row r="234" spans="1:12">
      <c r="A234" s="2"/>
      <c r="B234" s="2">
        <v>360</v>
      </c>
      <c r="C234" s="2"/>
      <c r="D234" s="2"/>
      <c r="G234" s="2"/>
      <c r="K234" s="2"/>
      <c r="L234" s="2"/>
    </row>
    <row r="235" spans="1:12">
      <c r="A235" s="2"/>
      <c r="B235" s="2">
        <v>393</v>
      </c>
      <c r="C235" s="2"/>
      <c r="D235" s="2"/>
      <c r="G235" s="2"/>
      <c r="K235" s="2"/>
      <c r="L235" s="2"/>
    </row>
    <row r="236" spans="1:12">
      <c r="A236" s="2"/>
      <c r="B236" s="2">
        <v>359</v>
      </c>
      <c r="C236" s="2"/>
      <c r="D236" s="2"/>
      <c r="G236" s="2"/>
      <c r="K236" s="2"/>
      <c r="L236" s="2"/>
    </row>
    <row r="237" spans="1:12">
      <c r="A237" s="2"/>
      <c r="B237" s="2">
        <v>415</v>
      </c>
      <c r="C237" s="2"/>
      <c r="D237" s="2"/>
      <c r="G237" s="2"/>
      <c r="K237" s="2"/>
      <c r="L237" s="2"/>
    </row>
    <row r="238" spans="1:12">
      <c r="A238" s="2"/>
      <c r="B238" s="2">
        <v>363</v>
      </c>
      <c r="C238" s="2"/>
      <c r="D238" s="2"/>
      <c r="G238" s="2"/>
      <c r="K238" s="2"/>
      <c r="L238" s="2"/>
    </row>
    <row r="239" spans="1:12">
      <c r="A239" s="2"/>
      <c r="B239" s="2">
        <v>414</v>
      </c>
      <c r="C239" s="2"/>
      <c r="D239" s="2"/>
      <c r="G239" s="2"/>
      <c r="K239" s="2"/>
      <c r="L239" s="2"/>
    </row>
    <row r="240" spans="1:12">
      <c r="A240" s="2"/>
      <c r="B240" s="2">
        <v>359</v>
      </c>
      <c r="C240" s="2"/>
      <c r="D240" s="2"/>
      <c r="G240" s="2"/>
      <c r="K240" s="2"/>
      <c r="L240" s="2"/>
    </row>
    <row r="241" spans="1:13">
      <c r="A241" s="2"/>
      <c r="B241" s="2">
        <v>358</v>
      </c>
      <c r="C241" s="2"/>
      <c r="D241" s="2"/>
      <c r="G241" s="2"/>
      <c r="K241" s="2"/>
      <c r="L241" s="2"/>
    </row>
    <row r="242" spans="1:13">
      <c r="A242" s="2"/>
      <c r="B242" s="2">
        <v>438</v>
      </c>
      <c r="C242" s="2"/>
      <c r="D242" s="2"/>
      <c r="G242" s="2"/>
      <c r="K242" s="2"/>
      <c r="L242" s="2"/>
    </row>
    <row r="243" spans="1:13">
      <c r="A243" s="2"/>
      <c r="B243" s="2">
        <v>420</v>
      </c>
      <c r="C243" s="39"/>
      <c r="D243" s="2"/>
      <c r="G243" s="2"/>
      <c r="K243" s="2"/>
      <c r="L243" s="2"/>
    </row>
    <row r="244" spans="1:13">
      <c r="A244" s="2"/>
      <c r="B244" s="2">
        <v>419</v>
      </c>
      <c r="C244" s="39"/>
      <c r="D244" s="2"/>
      <c r="G244" s="2"/>
      <c r="K244" s="2"/>
      <c r="L244" s="2"/>
    </row>
    <row r="245" spans="1:13">
      <c r="A245" s="2"/>
      <c r="B245" s="2">
        <v>420</v>
      </c>
      <c r="C245" s="39"/>
      <c r="D245" s="2"/>
      <c r="G245" s="2"/>
      <c r="K245" s="2"/>
      <c r="L245" s="2"/>
    </row>
    <row r="246" spans="1:13">
      <c r="A246" s="2"/>
      <c r="B246" s="2">
        <v>489</v>
      </c>
      <c r="C246" s="2"/>
      <c r="D246" s="2"/>
      <c r="G246" s="2"/>
      <c r="H246" s="2"/>
      <c r="I246" s="2"/>
      <c r="J246" s="2"/>
      <c r="K246" s="2"/>
      <c r="L246" s="2"/>
    </row>
    <row r="247" spans="1:13">
      <c r="A247" s="2"/>
      <c r="B247" s="2">
        <v>488</v>
      </c>
      <c r="C247" s="2"/>
      <c r="D247" s="2"/>
      <c r="G247" s="2"/>
      <c r="H247" s="2"/>
      <c r="I247" s="2"/>
      <c r="J247" s="2"/>
      <c r="K247" s="2"/>
      <c r="L247" s="2"/>
    </row>
    <row r="248" spans="1:13">
      <c r="A248" s="2"/>
      <c r="B248" s="2">
        <v>484</v>
      </c>
      <c r="C248" s="2"/>
      <c r="D248" s="2"/>
      <c r="G248" s="2"/>
      <c r="H248" s="2"/>
      <c r="I248" s="2"/>
      <c r="J248" s="2"/>
      <c r="K248" s="2"/>
      <c r="L248" s="2"/>
    </row>
    <row r="249" spans="1:13">
      <c r="A249" s="2"/>
      <c r="B249" s="2">
        <v>501</v>
      </c>
      <c r="C249" s="2"/>
      <c r="D249" s="2"/>
      <c r="G249" s="2"/>
      <c r="H249" s="2"/>
      <c r="I249" s="2"/>
      <c r="J249" s="2"/>
      <c r="K249" s="2"/>
      <c r="L249" s="2"/>
    </row>
    <row r="250" spans="1:13">
      <c r="A250" s="2"/>
      <c r="B250" s="2">
        <v>498</v>
      </c>
      <c r="C250" s="2"/>
      <c r="D250" s="2"/>
      <c r="G250" s="2"/>
      <c r="H250" s="2"/>
      <c r="I250" s="2"/>
      <c r="J250" s="2"/>
      <c r="K250" s="2"/>
      <c r="L250" s="2"/>
    </row>
    <row r="251" spans="1:13">
      <c r="A251" s="2"/>
      <c r="B251" s="2">
        <v>502</v>
      </c>
      <c r="C251" s="2"/>
      <c r="D251" s="2"/>
      <c r="G251" s="2"/>
      <c r="H251" s="2"/>
      <c r="I251" s="2"/>
      <c r="J251" s="2"/>
      <c r="K251" s="2"/>
      <c r="L251" s="2"/>
    </row>
    <row r="252" spans="1:13">
      <c r="A252" s="2"/>
      <c r="B252" s="2">
        <v>465</v>
      </c>
      <c r="C252" s="2"/>
      <c r="D252" s="2"/>
      <c r="E252" s="2"/>
      <c r="G252" s="2"/>
      <c r="H252" s="2"/>
      <c r="I252" s="2"/>
      <c r="J252" s="2"/>
      <c r="K252" s="2"/>
      <c r="L252" s="2"/>
    </row>
    <row r="253" spans="1:13">
      <c r="A253" s="2"/>
      <c r="B253" s="2">
        <v>453</v>
      </c>
      <c r="C253" s="2"/>
      <c r="D253" s="2"/>
      <c r="E253" s="2"/>
      <c r="G253" s="2"/>
      <c r="H253" s="2"/>
      <c r="I253" s="2"/>
      <c r="J253" s="2"/>
      <c r="K253" s="2"/>
      <c r="L253" s="2"/>
    </row>
    <row r="254" spans="1:13">
      <c r="A254" s="2"/>
      <c r="B254" s="2">
        <v>452</v>
      </c>
      <c r="C254" s="2"/>
      <c r="D254" s="2"/>
      <c r="E254" s="2"/>
      <c r="G254" s="2"/>
      <c r="H254" s="2"/>
      <c r="I254" s="2"/>
      <c r="J254" s="2"/>
      <c r="K254" s="2"/>
      <c r="L254" s="2"/>
      <c r="M254" s="2"/>
    </row>
    <row r="255" spans="1:13">
      <c r="A255" s="2"/>
      <c r="B255" s="2">
        <v>458</v>
      </c>
      <c r="C255" s="2"/>
      <c r="D255" s="2"/>
      <c r="E255" s="2"/>
      <c r="G255" s="2"/>
      <c r="H255" s="2"/>
      <c r="I255" s="2"/>
      <c r="J255" s="2"/>
      <c r="K255" s="2"/>
      <c r="L255" s="2"/>
      <c r="M255" s="2"/>
    </row>
    <row r="256" spans="1:13">
      <c r="A256" s="2"/>
      <c r="B256" s="2">
        <v>571</v>
      </c>
      <c r="C256" s="2"/>
      <c r="D256" s="2"/>
      <c r="G256" s="2"/>
      <c r="H256" s="2"/>
      <c r="I256" s="2"/>
      <c r="J256" s="2"/>
      <c r="K256" s="2"/>
      <c r="L256" s="2"/>
    </row>
    <row r="257" spans="1:12">
      <c r="A257" s="2"/>
      <c r="B257" s="2">
        <v>540</v>
      </c>
      <c r="C257" s="2"/>
      <c r="D257" s="2"/>
      <c r="G257" s="2"/>
      <c r="H257" s="2"/>
      <c r="I257" s="2"/>
      <c r="J257" s="2"/>
      <c r="K257" s="2"/>
      <c r="L257" s="2"/>
    </row>
    <row r="258" spans="1:12">
      <c r="A258" s="2"/>
      <c r="B258" s="2">
        <v>538</v>
      </c>
      <c r="C258" s="2"/>
      <c r="D258" s="2"/>
      <c r="G258" s="2"/>
      <c r="H258" s="2"/>
      <c r="I258" s="2"/>
      <c r="J258" s="2"/>
      <c r="K258" s="2"/>
      <c r="L258" s="2"/>
    </row>
    <row r="259" spans="1:12">
      <c r="A259" s="2"/>
      <c r="B259" s="2">
        <v>542</v>
      </c>
      <c r="C259" s="2"/>
      <c r="D259" s="2"/>
      <c r="G259" s="2"/>
      <c r="H259" s="2"/>
      <c r="I259" s="2"/>
      <c r="J259" s="2"/>
      <c r="K259" s="2"/>
      <c r="L259" s="2"/>
    </row>
    <row r="260" spans="1:12">
      <c r="A260" s="2"/>
      <c r="B260" s="2">
        <v>547</v>
      </c>
      <c r="C260" s="2"/>
      <c r="D260" s="2"/>
      <c r="G260" s="2"/>
      <c r="H260" s="2"/>
      <c r="I260" s="2"/>
      <c r="J260" s="2"/>
      <c r="K260" s="2"/>
      <c r="L260" s="2"/>
    </row>
    <row r="261" spans="1:12">
      <c r="A261" s="2"/>
      <c r="B261" s="2">
        <v>561</v>
      </c>
      <c r="C261" s="2"/>
      <c r="D261" s="2"/>
      <c r="G261" s="2"/>
      <c r="H261" s="2"/>
      <c r="I261" s="2"/>
      <c r="J261" s="2"/>
      <c r="K261" s="2"/>
      <c r="L261" s="2"/>
    </row>
    <row r="262" spans="1:12">
      <c r="A262" s="2"/>
      <c r="B262" s="2">
        <v>565</v>
      </c>
      <c r="C262" s="2"/>
      <c r="D262" s="2"/>
      <c r="G262" s="2"/>
      <c r="H262" s="2"/>
      <c r="I262" s="2"/>
      <c r="J262" s="2"/>
      <c r="K262" s="2"/>
      <c r="L262" s="2"/>
    </row>
    <row r="263" spans="1:12">
      <c r="A263" s="2"/>
      <c r="B263" s="2">
        <v>569</v>
      </c>
      <c r="C263" s="2"/>
      <c r="D263" s="2"/>
      <c r="G263" s="2"/>
      <c r="H263" s="2"/>
      <c r="I263" s="2"/>
      <c r="J263" s="2"/>
      <c r="K263" s="2"/>
      <c r="L263" s="2"/>
    </row>
    <row r="264" spans="1:12">
      <c r="A264" s="2"/>
      <c r="B264" s="2">
        <v>542</v>
      </c>
      <c r="C264" s="2"/>
      <c r="D264" s="2"/>
      <c r="G264" s="2"/>
      <c r="H264" s="2"/>
      <c r="I264" s="2"/>
      <c r="J264" s="2"/>
      <c r="K264" s="2"/>
      <c r="L264" s="2"/>
    </row>
    <row r="265" spans="1:12">
      <c r="A265" s="2"/>
      <c r="B265" s="2">
        <v>558</v>
      </c>
      <c r="C265" s="2"/>
      <c r="D265" s="2"/>
      <c r="G265" s="2"/>
      <c r="H265" s="2"/>
      <c r="I265" s="2"/>
      <c r="J265" s="2"/>
      <c r="K265" s="2"/>
      <c r="L265" s="2"/>
    </row>
    <row r="266" spans="1:12">
      <c r="A266" s="2"/>
      <c r="B266" s="2">
        <v>560</v>
      </c>
      <c r="C266" s="2"/>
      <c r="D266" s="2"/>
      <c r="G266" s="2"/>
      <c r="H266" s="2"/>
      <c r="I266" s="2"/>
      <c r="J266" s="2"/>
      <c r="K266" s="2"/>
      <c r="L266" s="2"/>
    </row>
    <row r="267" spans="1:12">
      <c r="A267" s="2"/>
      <c r="B267" s="2">
        <v>561</v>
      </c>
      <c r="C267" s="2"/>
      <c r="D267" s="2"/>
      <c r="G267" s="2"/>
      <c r="H267" s="2"/>
      <c r="I267" s="2"/>
      <c r="J267" s="2"/>
      <c r="K267" s="2"/>
      <c r="L267" s="2"/>
    </row>
    <row r="268" spans="1:12">
      <c r="A268" s="2"/>
      <c r="B268" s="2">
        <v>566</v>
      </c>
      <c r="C268" s="2"/>
      <c r="D268" s="2"/>
      <c r="G268" s="2"/>
      <c r="H268" s="2"/>
      <c r="I268" s="2"/>
      <c r="J268" s="2"/>
      <c r="K268" s="2"/>
      <c r="L268" s="2"/>
    </row>
    <row r="269" spans="1:12">
      <c r="A269" s="2"/>
      <c r="B269" s="2">
        <v>556</v>
      </c>
      <c r="C269" s="2"/>
      <c r="D269" s="2"/>
      <c r="G269" s="2"/>
      <c r="H269" s="2"/>
      <c r="I269" s="2"/>
      <c r="J269" s="2"/>
      <c r="K269" s="2"/>
      <c r="L269" s="2"/>
    </row>
    <row r="270" spans="1:12">
      <c r="A270" s="2"/>
      <c r="B270" s="2">
        <v>550</v>
      </c>
      <c r="C270" s="2"/>
      <c r="D270" s="2"/>
      <c r="G270" s="2"/>
      <c r="H270" s="2"/>
      <c r="I270" s="2"/>
      <c r="J270" s="2"/>
      <c r="K270" s="2"/>
      <c r="L270" s="2"/>
    </row>
    <row r="271" spans="1:12">
      <c r="A271" s="2"/>
      <c r="B271" s="2">
        <v>543</v>
      </c>
      <c r="C271" s="2"/>
      <c r="D271" s="2"/>
      <c r="E271" s="2"/>
      <c r="G271" s="2"/>
      <c r="H271" s="2"/>
      <c r="I271" s="2"/>
      <c r="J271" s="2"/>
      <c r="K271" s="2"/>
      <c r="L271" s="2"/>
    </row>
    <row r="272" spans="1:12">
      <c r="A272" s="2"/>
      <c r="B272" s="2">
        <v>545</v>
      </c>
      <c r="C272" s="2"/>
      <c r="D272" s="2"/>
      <c r="E272" s="39"/>
      <c r="G272" s="2"/>
      <c r="H272" s="2"/>
      <c r="I272" s="2"/>
      <c r="J272" s="2"/>
      <c r="K272" s="2"/>
      <c r="L272" s="2"/>
    </row>
    <row r="273" spans="1:12">
      <c r="A273" s="2"/>
      <c r="B273" s="2">
        <v>543</v>
      </c>
      <c r="C273" s="2"/>
      <c r="D273" s="2"/>
      <c r="E273" s="39"/>
      <c r="G273" s="2"/>
      <c r="H273" s="2"/>
      <c r="I273" s="2"/>
      <c r="J273" s="2"/>
      <c r="K273" s="2"/>
      <c r="L273" s="2"/>
    </row>
    <row r="274" spans="1:12">
      <c r="A274" s="2"/>
      <c r="B274" s="2">
        <v>550</v>
      </c>
      <c r="C274" s="2"/>
      <c r="D274" s="2"/>
      <c r="E274" s="2"/>
      <c r="G274" s="2"/>
      <c r="H274" s="2"/>
      <c r="I274" s="2"/>
      <c r="J274" s="2"/>
      <c r="K274" s="2"/>
      <c r="L274" s="2"/>
    </row>
    <row r="275" spans="1:12">
      <c r="A275" s="2"/>
      <c r="B275" s="2">
        <v>547</v>
      </c>
      <c r="C275" s="2"/>
      <c r="D275" s="2"/>
      <c r="E275" s="39"/>
      <c r="G275" s="2"/>
      <c r="H275" s="2"/>
      <c r="I275" s="2"/>
      <c r="J275" s="2"/>
      <c r="K275" s="2"/>
      <c r="L275" s="2"/>
    </row>
    <row r="276" spans="1:12">
      <c r="A276" s="2"/>
      <c r="B276" s="2">
        <v>548</v>
      </c>
      <c r="C276" s="2"/>
      <c r="D276" s="2"/>
      <c r="E276" s="39"/>
      <c r="G276" s="2"/>
      <c r="H276" s="2"/>
      <c r="I276" s="2"/>
      <c r="J276" s="2"/>
      <c r="K276" s="2"/>
      <c r="L276" s="2"/>
    </row>
    <row r="277" spans="1:12">
      <c r="A277" s="2"/>
      <c r="B277" s="2">
        <v>546</v>
      </c>
      <c r="C277" s="2"/>
      <c r="D277" s="2"/>
      <c r="E277" s="39"/>
      <c r="G277" s="2"/>
      <c r="H277" s="2"/>
      <c r="I277" s="2"/>
      <c r="J277" s="2"/>
      <c r="K277" s="2"/>
      <c r="L277" s="2"/>
    </row>
    <row r="278" spans="1:12">
      <c r="A278" s="2"/>
      <c r="B278" s="2">
        <v>550</v>
      </c>
      <c r="C278" s="2"/>
      <c r="D278" s="2"/>
      <c r="E278" s="39"/>
      <c r="G278" s="2"/>
      <c r="H278" s="2"/>
      <c r="I278" s="2"/>
      <c r="J278" s="2"/>
      <c r="K278" s="2"/>
      <c r="L278" s="2"/>
    </row>
    <row r="279" spans="1:12">
      <c r="A279" s="2"/>
      <c r="B279" s="2">
        <v>543</v>
      </c>
      <c r="C279" s="2"/>
      <c r="D279" s="2"/>
      <c r="E279" s="39"/>
      <c r="G279" s="2"/>
      <c r="H279" s="2"/>
      <c r="I279" s="2"/>
      <c r="J279" s="2"/>
      <c r="K279" s="2"/>
      <c r="L279" s="2"/>
    </row>
    <row r="280" spans="1:12">
      <c r="A280" s="2"/>
      <c r="B280" s="2">
        <v>552</v>
      </c>
      <c r="C280" s="2"/>
      <c r="D280" s="2"/>
      <c r="E280" s="39"/>
      <c r="G280" s="2"/>
      <c r="H280" s="2"/>
      <c r="I280" s="2"/>
      <c r="J280" s="2"/>
      <c r="K280" s="2"/>
      <c r="L280" s="2"/>
    </row>
    <row r="281" spans="1:12">
      <c r="A281" s="2"/>
      <c r="B281" s="2">
        <v>554</v>
      </c>
      <c r="C281" s="2"/>
      <c r="D281" s="2"/>
      <c r="E281" s="39"/>
      <c r="G281" s="2"/>
      <c r="H281" s="2"/>
      <c r="I281" s="2"/>
      <c r="J281" s="2"/>
      <c r="K281" s="2"/>
      <c r="L281" s="2"/>
    </row>
    <row r="282" spans="1:12">
      <c r="A282" s="2"/>
      <c r="B282" s="2">
        <v>551</v>
      </c>
      <c r="C282" s="2"/>
      <c r="D282" s="2"/>
      <c r="E282" s="39"/>
      <c r="G282" s="2"/>
      <c r="H282" s="2"/>
      <c r="I282" s="2"/>
      <c r="J282" s="2"/>
      <c r="K282" s="2"/>
      <c r="L282" s="2"/>
    </row>
    <row r="283" spans="1:12">
      <c r="A283" s="2"/>
      <c r="B283" s="2">
        <v>551</v>
      </c>
      <c r="C283" s="2"/>
      <c r="D283" s="2"/>
      <c r="E283" s="39"/>
      <c r="G283" s="2"/>
      <c r="H283" s="2"/>
      <c r="I283" s="2"/>
      <c r="J283" s="2"/>
      <c r="K283" s="2"/>
      <c r="L283" s="2"/>
    </row>
    <row r="284" spans="1:12">
      <c r="A284" s="2"/>
      <c r="B284" s="2">
        <v>549</v>
      </c>
      <c r="C284" s="2"/>
      <c r="D284" s="2"/>
      <c r="E284" s="39"/>
      <c r="G284" s="2"/>
      <c r="H284" s="2"/>
      <c r="I284" s="2"/>
      <c r="J284" s="2"/>
      <c r="K284" s="2"/>
      <c r="L284" s="2"/>
    </row>
    <row r="285" spans="1:12">
      <c r="A285" s="2"/>
      <c r="B285" s="2">
        <v>463</v>
      </c>
      <c r="C285" s="2"/>
      <c r="D285" s="2"/>
      <c r="G285" s="2"/>
      <c r="H285" s="2"/>
      <c r="I285" s="2"/>
      <c r="J285" s="2"/>
      <c r="K285" s="2"/>
      <c r="L285" s="2"/>
    </row>
    <row r="286" spans="1:12">
      <c r="A286" s="2"/>
      <c r="B286" s="2">
        <v>482</v>
      </c>
      <c r="C286" s="2"/>
      <c r="D286" s="2"/>
      <c r="G286" s="2"/>
      <c r="H286" s="2"/>
      <c r="I286" s="2"/>
      <c r="J286" s="2"/>
      <c r="K286" s="2"/>
      <c r="L286" s="2"/>
    </row>
    <row r="287" spans="1:12">
      <c r="A287" s="2"/>
      <c r="B287" s="2">
        <v>485</v>
      </c>
      <c r="C287" s="98"/>
      <c r="D287" s="2"/>
      <c r="G287" s="2"/>
      <c r="H287" s="2"/>
      <c r="I287" s="2"/>
      <c r="J287" s="2"/>
      <c r="K287" s="2"/>
      <c r="L287" s="2"/>
    </row>
    <row r="288" spans="1:12">
      <c r="A288" s="2"/>
      <c r="B288" s="2">
        <v>452</v>
      </c>
      <c r="C288" s="2"/>
      <c r="D288" s="2"/>
      <c r="G288" s="2"/>
      <c r="H288" s="2"/>
      <c r="I288" s="2"/>
      <c r="J288" s="2"/>
      <c r="K288" s="2"/>
      <c r="L288" s="2"/>
    </row>
    <row r="289" spans="1:12">
      <c r="A289" s="2"/>
      <c r="B289" s="2">
        <v>466</v>
      </c>
      <c r="C289" s="39"/>
      <c r="D289" s="2"/>
      <c r="E289" s="39"/>
      <c r="G289" s="2"/>
      <c r="H289" s="2"/>
      <c r="I289" s="2"/>
      <c r="J289" s="2"/>
      <c r="K289" s="2"/>
      <c r="L289" s="2"/>
    </row>
    <row r="290" spans="1:12">
      <c r="A290" s="2"/>
      <c r="B290" s="2">
        <v>502</v>
      </c>
      <c r="C290" s="2"/>
      <c r="D290" s="39"/>
      <c r="E290" s="2"/>
      <c r="G290" s="2"/>
      <c r="H290" s="2"/>
      <c r="I290" s="2"/>
      <c r="J290" s="2"/>
      <c r="K290" s="2"/>
      <c r="L290" s="2"/>
    </row>
    <row r="291" spans="1:12">
      <c r="A291" s="2"/>
      <c r="B291" s="2">
        <v>510</v>
      </c>
      <c r="C291" s="2"/>
      <c r="D291" s="39"/>
      <c r="E291" s="2"/>
      <c r="G291" s="2"/>
      <c r="H291" s="2"/>
      <c r="I291" s="2"/>
      <c r="J291" s="2"/>
      <c r="K291" s="2"/>
      <c r="L291" s="2"/>
    </row>
    <row r="292" spans="1:12">
      <c r="A292" s="2"/>
      <c r="B292" s="2">
        <v>514</v>
      </c>
      <c r="C292" s="2"/>
      <c r="D292" s="39"/>
      <c r="E292" s="2"/>
      <c r="G292" s="2"/>
      <c r="H292" s="2"/>
      <c r="I292" s="2"/>
      <c r="J292" s="2"/>
      <c r="K292" s="2"/>
      <c r="L292" s="2"/>
    </row>
    <row r="293" spans="1:12">
      <c r="A293" s="2"/>
      <c r="B293" s="2">
        <v>520</v>
      </c>
      <c r="C293" s="2"/>
      <c r="D293" s="39"/>
      <c r="E293" s="2"/>
      <c r="G293" s="2"/>
      <c r="H293" s="2"/>
      <c r="I293" s="2"/>
      <c r="J293" s="2"/>
      <c r="K293" s="2"/>
      <c r="L293" s="2"/>
    </row>
    <row r="294" spans="1:12">
      <c r="A294" s="2"/>
      <c r="B294" s="2">
        <v>512</v>
      </c>
      <c r="C294" s="2"/>
      <c r="D294" s="39"/>
      <c r="E294" s="2"/>
      <c r="G294" s="2"/>
      <c r="H294" s="2"/>
      <c r="I294" s="2"/>
      <c r="J294" s="2"/>
      <c r="K294" s="2"/>
      <c r="L294" s="2"/>
    </row>
    <row r="295" spans="1:12">
      <c r="A295" s="2"/>
      <c r="B295" s="2">
        <v>514</v>
      </c>
      <c r="C295" s="2"/>
      <c r="D295" s="39"/>
      <c r="E295" s="2"/>
      <c r="G295" s="2"/>
      <c r="H295" s="2"/>
      <c r="I295" s="2"/>
      <c r="J295" s="2"/>
      <c r="K295" s="2"/>
      <c r="L295" s="2"/>
    </row>
    <row r="296" spans="1:12">
      <c r="A296" s="2"/>
      <c r="B296" s="2">
        <v>500</v>
      </c>
      <c r="C296" s="39"/>
      <c r="D296" s="39"/>
      <c r="G296" s="2"/>
      <c r="K296" s="2"/>
      <c r="L296" s="2"/>
    </row>
    <row r="297" spans="1:12">
      <c r="A297" s="2"/>
      <c r="B297" s="2">
        <v>492</v>
      </c>
      <c r="C297" s="39"/>
      <c r="D297" s="111"/>
      <c r="G297" s="2"/>
      <c r="K297" s="2"/>
      <c r="L297" s="2"/>
    </row>
    <row r="298" spans="1:12">
      <c r="A298" s="2"/>
      <c r="B298" s="2">
        <v>503</v>
      </c>
      <c r="C298" s="39"/>
      <c r="D298" s="98"/>
      <c r="G298" s="2"/>
      <c r="K298" s="2"/>
      <c r="L298" s="2"/>
    </row>
    <row r="299" spans="1:12">
      <c r="A299" s="2"/>
      <c r="B299" s="2">
        <v>505</v>
      </c>
      <c r="C299" s="39"/>
      <c r="D299" s="98"/>
      <c r="G299" s="2"/>
      <c r="K299" s="2"/>
      <c r="L299" s="2"/>
    </row>
    <row r="300" spans="1:12">
      <c r="A300" s="2"/>
      <c r="B300" s="2">
        <v>485</v>
      </c>
      <c r="C300" s="39"/>
      <c r="D300" s="98"/>
      <c r="G300" s="2"/>
      <c r="K300" s="2"/>
      <c r="L300" s="2"/>
    </row>
    <row r="301" spans="1:12">
      <c r="A301" s="2"/>
      <c r="B301" s="2">
        <v>502</v>
      </c>
      <c r="C301" s="39"/>
      <c r="D301" s="98"/>
      <c r="G301" s="2"/>
      <c r="K301" s="2"/>
      <c r="L301" s="2"/>
    </row>
    <row r="302" spans="1:12">
      <c r="A302" s="2"/>
      <c r="B302" s="2">
        <v>502</v>
      </c>
      <c r="C302" s="39"/>
      <c r="D302" s="2"/>
      <c r="G302" s="2"/>
      <c r="K302" s="2"/>
      <c r="L302" s="2"/>
    </row>
    <row r="303" spans="1:12">
      <c r="A303" s="2"/>
      <c r="B303" s="2">
        <v>500</v>
      </c>
      <c r="C303" s="39"/>
      <c r="D303" s="2"/>
      <c r="G303" s="2"/>
      <c r="K303" s="2"/>
      <c r="L303" s="2"/>
    </row>
    <row r="304" spans="1:12">
      <c r="A304" s="2"/>
      <c r="B304" s="2">
        <v>506</v>
      </c>
      <c r="C304" s="98"/>
      <c r="D304" s="2"/>
      <c r="G304" s="2"/>
      <c r="K304" s="2"/>
      <c r="L304" s="2"/>
    </row>
    <row r="305" spans="1:12">
      <c r="A305" s="2"/>
      <c r="B305" s="2">
        <v>491</v>
      </c>
      <c r="C305" s="98"/>
      <c r="D305" s="2"/>
      <c r="G305" s="2"/>
      <c r="K305" s="2"/>
      <c r="L305" s="2"/>
    </row>
    <row r="306" spans="1:12">
      <c r="A306" s="2"/>
      <c r="B306" s="2">
        <v>502</v>
      </c>
      <c r="C306" s="98"/>
      <c r="D306" s="2"/>
      <c r="G306" s="2"/>
      <c r="K306" s="2"/>
      <c r="L306" s="2"/>
    </row>
    <row r="307" spans="1:12">
      <c r="A307" s="2"/>
      <c r="B307" s="2">
        <v>502</v>
      </c>
      <c r="C307" s="98"/>
      <c r="D307" s="2"/>
      <c r="G307" s="2"/>
      <c r="K307" s="2"/>
      <c r="L307" s="2"/>
    </row>
    <row r="308" spans="1:12">
      <c r="A308" s="2"/>
      <c r="B308" s="2">
        <v>503</v>
      </c>
      <c r="C308" s="98"/>
      <c r="D308" s="2"/>
      <c r="G308" s="2"/>
      <c r="K308" s="2"/>
      <c r="L308" s="2"/>
    </row>
    <row r="309" spans="1:12">
      <c r="A309" s="2"/>
      <c r="B309" s="2">
        <v>488</v>
      </c>
      <c r="C309" s="98"/>
      <c r="D309" s="2"/>
      <c r="G309" s="2"/>
      <c r="K309" s="2"/>
      <c r="L309" s="2"/>
    </row>
    <row r="310" spans="1:12">
      <c r="A310" s="2"/>
      <c r="B310" s="2">
        <v>511</v>
      </c>
      <c r="C310" s="98"/>
      <c r="D310" s="2"/>
      <c r="G310" s="2"/>
      <c r="K310" s="2"/>
      <c r="L310" s="2"/>
    </row>
    <row r="311" spans="1:12">
      <c r="A311" s="2"/>
      <c r="B311" s="2">
        <v>506</v>
      </c>
      <c r="C311" s="98"/>
      <c r="D311" s="2"/>
      <c r="G311" s="2"/>
      <c r="K311" s="2"/>
      <c r="L311" s="2"/>
    </row>
    <row r="312" spans="1:12">
      <c r="A312" s="2"/>
      <c r="B312" s="2">
        <v>495</v>
      </c>
      <c r="C312" s="98"/>
      <c r="D312" s="2"/>
      <c r="G312" s="2"/>
      <c r="K312" s="2"/>
      <c r="L312" s="2"/>
    </row>
    <row r="313" spans="1:12">
      <c r="A313" s="2"/>
      <c r="B313" s="2">
        <v>467</v>
      </c>
      <c r="C313" s="2"/>
      <c r="D313" s="2"/>
      <c r="G313" s="2"/>
      <c r="K313" s="2"/>
      <c r="L313" s="2"/>
    </row>
    <row r="314" spans="1:12">
      <c r="A314" s="2"/>
      <c r="B314" s="2">
        <v>503</v>
      </c>
      <c r="C314" s="98"/>
      <c r="D314" s="2"/>
      <c r="G314" s="2"/>
      <c r="K314" s="2"/>
      <c r="L314" s="2"/>
    </row>
    <row r="315" spans="1:12">
      <c r="A315" s="2"/>
      <c r="B315" s="2">
        <v>505</v>
      </c>
      <c r="C315" s="98"/>
      <c r="D315" s="2"/>
      <c r="G315" s="2"/>
      <c r="K315" s="2"/>
      <c r="L315" s="2"/>
    </row>
    <row r="316" spans="1:12">
      <c r="A316" s="2"/>
      <c r="B316" s="2">
        <v>508</v>
      </c>
      <c r="C316" s="98"/>
      <c r="D316" s="2"/>
      <c r="G316" s="2"/>
      <c r="K316" s="2"/>
      <c r="L316" s="2"/>
    </row>
    <row r="317" spans="1:12">
      <c r="A317" s="2"/>
      <c r="B317" s="2">
        <v>359</v>
      </c>
      <c r="C317" s="98"/>
      <c r="D317" s="2"/>
      <c r="G317" s="2"/>
      <c r="K317" s="2"/>
      <c r="L317" s="2"/>
    </row>
    <row r="318" spans="1:12">
      <c r="A318" s="2"/>
      <c r="B318" s="2">
        <v>425</v>
      </c>
      <c r="C318" s="98"/>
      <c r="D318" s="2"/>
      <c r="G318" s="2"/>
      <c r="K318" s="2"/>
      <c r="L318" s="2"/>
    </row>
    <row r="319" spans="1:12">
      <c r="A319" s="2"/>
      <c r="B319" s="2">
        <v>358</v>
      </c>
      <c r="C319" s="98"/>
      <c r="D319" s="98"/>
      <c r="G319" s="2"/>
      <c r="K319" s="2"/>
      <c r="L319" s="2"/>
    </row>
    <row r="320" spans="1:12">
      <c r="A320" s="2"/>
      <c r="B320" s="2">
        <v>393</v>
      </c>
      <c r="C320" s="98"/>
      <c r="D320" s="98"/>
      <c r="G320" s="2"/>
      <c r="K320" s="2"/>
      <c r="L320" s="2"/>
    </row>
    <row r="321" spans="1:12">
      <c r="A321" s="2"/>
      <c r="B321" s="2">
        <v>415</v>
      </c>
      <c r="C321" s="98"/>
      <c r="D321" s="2"/>
      <c r="G321" s="2"/>
      <c r="K321" s="2"/>
      <c r="L321" s="2"/>
    </row>
    <row r="322" spans="1:12">
      <c r="A322" s="2"/>
      <c r="B322" s="2">
        <v>371</v>
      </c>
      <c r="C322" s="98"/>
      <c r="D322" s="2"/>
      <c r="G322" s="2"/>
      <c r="K322" s="2"/>
      <c r="L322" s="2"/>
    </row>
    <row r="323" spans="1:12">
      <c r="A323" s="2"/>
      <c r="B323" s="2">
        <v>424</v>
      </c>
      <c r="C323" s="98"/>
      <c r="D323" s="2"/>
      <c r="G323" s="2"/>
      <c r="K323" s="2"/>
      <c r="L323" s="2"/>
    </row>
    <row r="324" spans="1:12">
      <c r="A324" s="2"/>
      <c r="B324" s="2">
        <v>359</v>
      </c>
      <c r="C324" s="98"/>
      <c r="D324" s="2"/>
      <c r="G324" s="2"/>
      <c r="K324" s="2"/>
      <c r="L324" s="2"/>
    </row>
    <row r="325" spans="1:12">
      <c r="A325" s="2"/>
      <c r="B325" s="2">
        <v>358</v>
      </c>
      <c r="C325" s="98"/>
      <c r="D325" s="98"/>
      <c r="G325" s="2"/>
      <c r="K325" s="2"/>
      <c r="L325" s="2"/>
    </row>
    <row r="326" spans="1:12">
      <c r="A326" s="2"/>
      <c r="B326" s="2">
        <v>441</v>
      </c>
      <c r="C326" s="98"/>
      <c r="D326" s="2"/>
      <c r="G326" s="2"/>
      <c r="K326" s="2"/>
      <c r="L326" s="2"/>
    </row>
    <row r="327" spans="1:12">
      <c r="A327" s="2"/>
      <c r="B327" s="2">
        <v>437</v>
      </c>
      <c r="C327" s="98"/>
      <c r="D327" s="2"/>
      <c r="G327" s="2"/>
      <c r="K327" s="2"/>
      <c r="L327" s="2"/>
    </row>
    <row r="328" spans="1:12">
      <c r="A328" s="2"/>
      <c r="B328" s="2">
        <v>448</v>
      </c>
      <c r="C328" s="98"/>
      <c r="D328" s="98"/>
      <c r="G328" s="2"/>
      <c r="K328" s="2"/>
      <c r="L328" s="2"/>
    </row>
    <row r="329" spans="1:12">
      <c r="A329" s="2"/>
      <c r="B329" s="2">
        <v>441</v>
      </c>
      <c r="C329" s="98"/>
      <c r="D329" s="2"/>
      <c r="G329" s="2"/>
      <c r="K329" s="2"/>
      <c r="L329" s="2"/>
    </row>
    <row r="330" spans="1:12">
      <c r="A330" s="2"/>
      <c r="B330" s="2">
        <v>455</v>
      </c>
      <c r="C330" s="98"/>
      <c r="D330" s="2"/>
      <c r="G330" s="2"/>
      <c r="K330" s="2"/>
      <c r="L330" s="2"/>
    </row>
    <row r="331" spans="1:12">
      <c r="A331" s="2"/>
      <c r="B331" s="2">
        <v>559</v>
      </c>
      <c r="C331" s="98"/>
      <c r="D331" s="2"/>
      <c r="G331" s="2"/>
      <c r="K331" s="2"/>
      <c r="L331" s="2"/>
    </row>
    <row r="332" spans="1:12">
      <c r="A332" s="2"/>
      <c r="B332" s="2">
        <v>561</v>
      </c>
      <c r="C332" s="98"/>
      <c r="D332" s="2"/>
      <c r="G332" s="2"/>
      <c r="K332" s="2"/>
      <c r="L332" s="2"/>
    </row>
    <row r="333" spans="1:12">
      <c r="A333" s="2"/>
      <c r="B333" s="2">
        <v>558</v>
      </c>
      <c r="C333" s="98"/>
      <c r="D333" s="98"/>
      <c r="G333" s="2"/>
      <c r="K333" s="2"/>
      <c r="L333" s="2"/>
    </row>
    <row r="334" spans="1:12">
      <c r="A334" s="2"/>
      <c r="B334" s="2">
        <v>560</v>
      </c>
      <c r="C334" s="98"/>
      <c r="D334" s="98"/>
      <c r="G334" s="2"/>
      <c r="K334" s="2"/>
      <c r="L334" s="2"/>
    </row>
    <row r="335" spans="1:12">
      <c r="A335" s="2"/>
      <c r="B335" s="2">
        <v>571</v>
      </c>
      <c r="C335" s="98"/>
      <c r="D335" s="98"/>
      <c r="G335" s="2"/>
      <c r="K335" s="2"/>
      <c r="L335" s="2"/>
    </row>
    <row r="336" spans="1:12">
      <c r="A336" s="2"/>
      <c r="B336" s="2">
        <v>530</v>
      </c>
      <c r="C336" s="98"/>
      <c r="D336" s="98"/>
      <c r="G336" s="2"/>
      <c r="K336" s="2"/>
      <c r="L336" s="2"/>
    </row>
    <row r="337" spans="1:12">
      <c r="A337" s="2"/>
      <c r="B337" s="2">
        <v>560</v>
      </c>
      <c r="C337" s="98"/>
      <c r="D337" s="98"/>
      <c r="G337" s="2"/>
      <c r="K337" s="2"/>
      <c r="L337" s="2"/>
    </row>
    <row r="338" spans="1:12">
      <c r="A338" s="2"/>
      <c r="B338" s="2">
        <v>553</v>
      </c>
      <c r="C338" s="98"/>
      <c r="D338" s="98"/>
      <c r="G338" s="2"/>
      <c r="K338" s="2"/>
      <c r="L338" s="2"/>
    </row>
    <row r="339" spans="1:12">
      <c r="A339" s="2"/>
      <c r="B339" s="2">
        <v>509</v>
      </c>
      <c r="C339" s="98"/>
      <c r="D339" s="98"/>
      <c r="G339" s="2"/>
      <c r="K339" s="2"/>
      <c r="L339" s="2"/>
    </row>
    <row r="340" spans="1:12">
      <c r="A340" s="2"/>
      <c r="B340" s="2">
        <v>508</v>
      </c>
      <c r="C340" s="98"/>
      <c r="D340" s="98"/>
      <c r="G340" s="2"/>
      <c r="K340" s="2"/>
      <c r="L340" s="2"/>
    </row>
    <row r="341" spans="1:12">
      <c r="A341" s="2"/>
      <c r="B341" s="2">
        <v>509</v>
      </c>
      <c r="C341" s="98"/>
      <c r="D341" s="98"/>
      <c r="G341" s="2"/>
      <c r="K341" s="2"/>
      <c r="L341" s="2"/>
    </row>
    <row r="342" spans="1:12">
      <c r="A342" s="2"/>
      <c r="B342" s="2">
        <v>524</v>
      </c>
      <c r="C342" s="98"/>
      <c r="D342" s="2"/>
      <c r="G342" s="2"/>
      <c r="K342" s="2"/>
      <c r="L342" s="2"/>
    </row>
    <row r="343" spans="1:12">
      <c r="A343" s="2"/>
      <c r="B343" s="2">
        <v>553</v>
      </c>
      <c r="C343" s="2"/>
      <c r="D343" s="2"/>
      <c r="G343" s="2"/>
      <c r="K343" s="2"/>
      <c r="L343" s="2"/>
    </row>
    <row r="344" spans="1:12">
      <c r="A344" s="2"/>
      <c r="B344" s="2">
        <v>545</v>
      </c>
      <c r="C344" s="98"/>
      <c r="D344" s="2"/>
      <c r="G344" s="2"/>
      <c r="K344" s="2"/>
      <c r="L344" s="2"/>
    </row>
    <row r="345" spans="1:12">
      <c r="A345" s="2"/>
      <c r="B345" s="2">
        <v>531</v>
      </c>
      <c r="C345" s="98"/>
      <c r="D345" s="2"/>
      <c r="G345" s="2"/>
      <c r="K345" s="2"/>
      <c r="L345" s="2"/>
    </row>
    <row r="346" spans="1:12">
      <c r="A346" s="2"/>
      <c r="B346" s="2">
        <v>516</v>
      </c>
      <c r="C346" s="98"/>
      <c r="D346" s="98"/>
      <c r="G346" s="2"/>
      <c r="K346" s="2"/>
      <c r="L346" s="2"/>
    </row>
    <row r="347" spans="1:12">
      <c r="A347" s="2"/>
      <c r="B347" s="2">
        <v>532</v>
      </c>
      <c r="C347" s="98"/>
      <c r="D347" s="2"/>
      <c r="G347" s="2"/>
      <c r="K347" s="2"/>
      <c r="L347" s="2"/>
    </row>
    <row r="348" spans="1:12">
      <c r="A348" s="2"/>
      <c r="B348" s="2">
        <v>482</v>
      </c>
      <c r="C348" s="98"/>
      <c r="D348" s="2"/>
      <c r="G348" s="2"/>
      <c r="K348" s="2"/>
      <c r="L348" s="2"/>
    </row>
    <row r="349" spans="1:12">
      <c r="A349" s="2"/>
      <c r="B349" s="2">
        <v>481</v>
      </c>
      <c r="C349" s="98"/>
      <c r="D349" s="98"/>
      <c r="G349" s="2"/>
      <c r="K349" s="2"/>
      <c r="L349" s="2"/>
    </row>
    <row r="350" spans="1:12">
      <c r="A350" s="2"/>
      <c r="B350" s="2">
        <v>359</v>
      </c>
      <c r="C350" s="98"/>
      <c r="D350" s="2"/>
      <c r="G350" s="2"/>
      <c r="K350" s="2"/>
      <c r="L350" s="2"/>
    </row>
    <row r="351" spans="1:12">
      <c r="A351" s="2"/>
      <c r="B351" s="2">
        <v>359</v>
      </c>
      <c r="C351" s="98"/>
      <c r="D351" s="2"/>
      <c r="E351" s="39"/>
      <c r="G351" s="2"/>
      <c r="K351" s="2"/>
      <c r="L351" s="2"/>
    </row>
    <row r="352" spans="1:12">
      <c r="A352" s="2"/>
      <c r="B352" s="2">
        <v>397</v>
      </c>
      <c r="C352" s="98"/>
      <c r="D352" s="2"/>
      <c r="E352" s="39"/>
      <c r="G352" s="2"/>
      <c r="K352" s="2"/>
      <c r="L352" s="2"/>
    </row>
    <row r="353" spans="1:12">
      <c r="A353" s="2"/>
      <c r="B353" s="2">
        <v>397</v>
      </c>
      <c r="C353" s="98"/>
      <c r="D353" s="2"/>
      <c r="E353" s="39"/>
      <c r="G353" s="2"/>
      <c r="K353" s="2"/>
      <c r="L353" s="2"/>
    </row>
    <row r="354" spans="1:12">
      <c r="A354" s="2"/>
      <c r="B354" s="2">
        <v>382</v>
      </c>
      <c r="C354" s="98"/>
      <c r="D354" s="2"/>
      <c r="E354" s="39"/>
      <c r="G354" s="2"/>
      <c r="K354" s="2"/>
      <c r="L354" s="2"/>
    </row>
    <row r="355" spans="1:12">
      <c r="A355" s="2"/>
      <c r="B355" s="2">
        <v>363</v>
      </c>
      <c r="C355" s="98"/>
      <c r="D355" s="2"/>
      <c r="E355" s="39"/>
      <c r="G355" s="2"/>
      <c r="K355" s="2"/>
      <c r="L355" s="2"/>
    </row>
    <row r="356" spans="1:12">
      <c r="A356" s="2"/>
      <c r="B356" s="2">
        <v>405</v>
      </c>
      <c r="C356" s="98"/>
      <c r="D356" s="2"/>
      <c r="E356" s="2"/>
      <c r="G356" s="2"/>
      <c r="K356" s="2"/>
      <c r="L356" s="2"/>
    </row>
    <row r="357" spans="1:12">
      <c r="A357" s="2"/>
      <c r="B357" s="2">
        <v>369</v>
      </c>
      <c r="C357" s="98"/>
      <c r="D357" s="2"/>
      <c r="E357" s="39"/>
      <c r="G357" s="2"/>
      <c r="K357" s="2"/>
      <c r="L357" s="2"/>
    </row>
    <row r="358" spans="1:12">
      <c r="A358" s="2"/>
      <c r="B358" s="2">
        <v>371</v>
      </c>
      <c r="C358" s="98"/>
      <c r="D358" s="2"/>
      <c r="E358" s="39"/>
      <c r="G358" s="2"/>
      <c r="K358" s="2"/>
      <c r="L358" s="2"/>
    </row>
    <row r="359" spans="1:12">
      <c r="A359" s="2"/>
      <c r="B359" s="2">
        <v>389</v>
      </c>
      <c r="C359" s="98"/>
      <c r="D359" s="2"/>
      <c r="E359" s="39"/>
      <c r="G359" s="2"/>
      <c r="K359" s="2"/>
      <c r="L359" s="2"/>
    </row>
    <row r="360" spans="1:12">
      <c r="A360" s="2"/>
      <c r="B360" s="2">
        <v>358</v>
      </c>
      <c r="C360" s="98"/>
      <c r="D360" s="2"/>
      <c r="E360" s="39"/>
      <c r="G360" s="2"/>
      <c r="K360" s="2"/>
      <c r="L360" s="2"/>
    </row>
    <row r="361" spans="1:12">
      <c r="A361" s="2"/>
      <c r="B361" s="2">
        <v>359</v>
      </c>
      <c r="C361" s="98"/>
      <c r="D361" s="2"/>
      <c r="E361" s="39"/>
      <c r="G361" s="2"/>
      <c r="K361" s="2"/>
      <c r="L361" s="2"/>
    </row>
    <row r="362" spans="1:12">
      <c r="A362" s="2"/>
      <c r="B362" s="2">
        <v>435</v>
      </c>
      <c r="C362" s="2"/>
      <c r="D362" s="111"/>
      <c r="G362" s="2"/>
      <c r="H362" s="2"/>
      <c r="I362" s="2"/>
      <c r="J362" s="2"/>
      <c r="K362" s="2"/>
      <c r="L362" s="2"/>
    </row>
    <row r="363" spans="1:12">
      <c r="A363" s="2"/>
      <c r="B363" s="2">
        <v>500</v>
      </c>
      <c r="C363" s="2"/>
      <c r="D363" s="98"/>
      <c r="G363" s="2"/>
      <c r="H363" s="2"/>
      <c r="I363" s="2"/>
      <c r="J363" s="2"/>
      <c r="K363" s="2"/>
      <c r="L363" s="2"/>
    </row>
    <row r="364" spans="1:12">
      <c r="A364" s="2"/>
      <c r="B364" s="2">
        <v>569</v>
      </c>
      <c r="C364" s="2"/>
      <c r="D364" s="111"/>
      <c r="G364" s="2"/>
      <c r="H364" s="2"/>
      <c r="I364" s="2"/>
      <c r="J364" s="2"/>
      <c r="K364" s="2"/>
      <c r="L364" s="2"/>
    </row>
    <row r="365" spans="1:12">
      <c r="A365" s="2"/>
      <c r="B365" s="2">
        <v>352</v>
      </c>
      <c r="C365" s="2"/>
      <c r="D365" s="2"/>
      <c r="G365" s="2"/>
      <c r="H365" s="2"/>
      <c r="I365" s="2"/>
      <c r="J365" s="2"/>
      <c r="K365" s="2"/>
      <c r="L365" s="2"/>
    </row>
    <row r="366" spans="1:12">
      <c r="A366" s="2"/>
      <c r="B366" s="2">
        <v>578</v>
      </c>
      <c r="C366" s="2"/>
      <c r="D366" s="98"/>
      <c r="G366" s="2"/>
      <c r="H366" s="2"/>
      <c r="I366" s="2"/>
      <c r="J366" s="2"/>
      <c r="K366" s="2"/>
      <c r="L366" s="2"/>
    </row>
    <row r="367" spans="1:12">
      <c r="A367" s="2"/>
      <c r="B367" s="2">
        <v>450</v>
      </c>
      <c r="C367" s="2"/>
      <c r="D367" s="111"/>
      <c r="E367" s="39"/>
      <c r="G367" s="2"/>
      <c r="H367" s="2"/>
      <c r="I367" s="2"/>
      <c r="J367" s="2"/>
      <c r="K367" s="2"/>
      <c r="L367" s="2"/>
    </row>
    <row r="368" spans="1:12">
      <c r="A368" s="2"/>
      <c r="B368" s="2">
        <v>440</v>
      </c>
      <c r="C368" s="2"/>
      <c r="D368" s="111"/>
      <c r="E368" s="39"/>
      <c r="G368" s="2"/>
      <c r="H368" s="2"/>
      <c r="I368" s="2"/>
      <c r="J368" s="2"/>
      <c r="K368" s="2"/>
      <c r="L368" s="2"/>
    </row>
    <row r="369" spans="1:12">
      <c r="A369" s="2"/>
      <c r="B369" s="2">
        <v>528</v>
      </c>
      <c r="C369" s="2"/>
      <c r="D369" s="111"/>
      <c r="E369" s="39"/>
      <c r="G369" s="2"/>
      <c r="H369" s="2"/>
      <c r="I369" s="2"/>
      <c r="J369" s="2"/>
      <c r="K369" s="2"/>
      <c r="L369" s="2"/>
    </row>
    <row r="370" spans="1:12">
      <c r="A370" s="2"/>
      <c r="B370" s="2">
        <v>530</v>
      </c>
      <c r="C370" s="2"/>
      <c r="D370" s="111"/>
      <c r="E370" s="39"/>
      <c r="G370" s="2"/>
      <c r="H370" s="2"/>
      <c r="I370" s="2"/>
      <c r="J370" s="2"/>
      <c r="K370" s="2"/>
      <c r="L370" s="2"/>
    </row>
    <row r="371" spans="1:12">
      <c r="A371" s="2"/>
      <c r="B371" s="2">
        <v>516</v>
      </c>
      <c r="C371" s="2"/>
      <c r="D371" s="111"/>
      <c r="E371" s="39"/>
      <c r="G371" s="2"/>
      <c r="H371" s="2"/>
      <c r="I371" s="2"/>
      <c r="J371" s="2"/>
      <c r="K371" s="2"/>
      <c r="L371" s="2"/>
    </row>
    <row r="372" spans="1:12">
      <c r="A372" s="2"/>
      <c r="B372" s="2">
        <v>527</v>
      </c>
      <c r="C372" s="2"/>
      <c r="D372" s="111"/>
      <c r="E372" s="39"/>
      <c r="G372" s="2"/>
      <c r="H372" s="2"/>
      <c r="I372" s="2"/>
      <c r="J372" s="2"/>
      <c r="K372" s="2"/>
      <c r="L372" s="2"/>
    </row>
    <row r="373" spans="1:12">
      <c r="A373" s="2"/>
      <c r="B373" s="2">
        <v>526</v>
      </c>
      <c r="C373" s="2"/>
      <c r="D373" s="111"/>
      <c r="E373" s="39"/>
      <c r="G373" s="2"/>
      <c r="H373" s="2"/>
      <c r="I373" s="2"/>
      <c r="J373" s="2"/>
      <c r="K373" s="2"/>
      <c r="L373" s="2"/>
    </row>
    <row r="374" spans="1:12">
      <c r="A374" s="2"/>
      <c r="B374" s="2">
        <v>528</v>
      </c>
      <c r="C374" s="2"/>
      <c r="D374" s="111"/>
      <c r="E374" s="39"/>
      <c r="G374" s="2"/>
      <c r="H374" s="2"/>
      <c r="I374" s="2"/>
      <c r="J374" s="2"/>
      <c r="K374" s="2"/>
      <c r="L374" s="2"/>
    </row>
    <row r="375" spans="1:12">
      <c r="A375" s="2"/>
      <c r="B375" s="2">
        <v>475</v>
      </c>
      <c r="C375" s="2"/>
      <c r="D375" s="111"/>
      <c r="E375" s="39"/>
      <c r="G375" s="2"/>
      <c r="H375" s="2"/>
      <c r="I375" s="2"/>
      <c r="J375" s="2"/>
      <c r="K375" s="2"/>
      <c r="L375" s="2"/>
    </row>
    <row r="376" spans="1:12">
      <c r="A376" s="2"/>
      <c r="B376" s="2">
        <v>508</v>
      </c>
      <c r="C376" s="2"/>
      <c r="D376" s="111"/>
      <c r="E376" s="39"/>
      <c r="G376" s="2"/>
      <c r="H376" s="2"/>
      <c r="I376" s="2"/>
      <c r="J376" s="2"/>
      <c r="K376" s="2"/>
      <c r="L376" s="2"/>
    </row>
    <row r="377" spans="1:12">
      <c r="A377" s="2"/>
      <c r="B377" s="2">
        <v>535</v>
      </c>
      <c r="C377" s="2"/>
      <c r="D377" s="111"/>
      <c r="E377" s="39"/>
      <c r="G377" s="2"/>
      <c r="H377" s="2"/>
      <c r="I377" s="2"/>
      <c r="J377" s="2"/>
      <c r="K377" s="2"/>
      <c r="L377" s="2"/>
    </row>
    <row r="378" spans="1:12">
      <c r="A378" s="2"/>
      <c r="B378" s="2">
        <v>520</v>
      </c>
      <c r="C378" s="2"/>
      <c r="D378" s="111"/>
      <c r="E378" s="39"/>
      <c r="G378" s="2"/>
      <c r="H378" s="2"/>
      <c r="I378" s="2"/>
      <c r="J378" s="2"/>
      <c r="K378" s="2"/>
      <c r="L378" s="2"/>
    </row>
    <row r="379" spans="1:12">
      <c r="A379" s="2"/>
      <c r="B379" s="2">
        <v>526</v>
      </c>
      <c r="C379" s="2"/>
      <c r="D379" s="111"/>
      <c r="E379" s="39"/>
      <c r="G379" s="2"/>
      <c r="H379" s="2"/>
      <c r="I379" s="2"/>
      <c r="J379" s="2"/>
      <c r="K379" s="2"/>
      <c r="L379" s="2"/>
    </row>
    <row r="380" spans="1:12">
      <c r="A380" s="2"/>
      <c r="B380" s="2">
        <v>533</v>
      </c>
      <c r="C380" s="2"/>
      <c r="D380" s="111"/>
      <c r="E380" s="39"/>
      <c r="G380" s="2"/>
      <c r="H380" s="2"/>
      <c r="I380" s="2"/>
      <c r="J380" s="2"/>
      <c r="K380" s="2"/>
      <c r="L380" s="2"/>
    </row>
    <row r="381" spans="1:12">
      <c r="A381" s="2"/>
      <c r="B381" s="2">
        <v>528</v>
      </c>
      <c r="C381" s="2"/>
      <c r="D381" s="111"/>
      <c r="E381" s="39"/>
      <c r="G381" s="2"/>
      <c r="H381" s="2"/>
      <c r="I381" s="2"/>
      <c r="J381" s="2"/>
      <c r="K381" s="2"/>
      <c r="L381" s="2"/>
    </row>
    <row r="382" spans="1:12">
      <c r="A382" s="2"/>
      <c r="B382" s="2">
        <v>571</v>
      </c>
      <c r="C382" s="98"/>
      <c r="D382" s="111"/>
      <c r="G382" s="2"/>
      <c r="H382" s="2"/>
      <c r="I382" s="2"/>
      <c r="J382" s="2"/>
      <c r="K382" s="2"/>
      <c r="L382" s="2"/>
    </row>
    <row r="383" spans="1:12">
      <c r="A383" s="2"/>
      <c r="B383" s="2">
        <v>562</v>
      </c>
      <c r="C383" s="98"/>
      <c r="D383" s="111"/>
      <c r="G383" s="2"/>
      <c r="H383" s="2"/>
      <c r="I383" s="2"/>
      <c r="J383" s="2"/>
      <c r="K383" s="2"/>
      <c r="L383" s="2"/>
    </row>
    <row r="384" spans="1:12">
      <c r="A384" s="2"/>
      <c r="B384" s="2">
        <v>516</v>
      </c>
      <c r="C384" s="98"/>
      <c r="D384" s="111"/>
      <c r="G384" s="2"/>
      <c r="H384" s="2"/>
      <c r="I384" s="2"/>
      <c r="J384" s="2"/>
      <c r="K384" s="2"/>
      <c r="L384" s="2"/>
    </row>
    <row r="385" spans="1:12">
      <c r="A385" s="2"/>
      <c r="B385" s="2">
        <v>519</v>
      </c>
      <c r="C385" s="98"/>
      <c r="D385" s="111"/>
      <c r="G385" s="2"/>
      <c r="H385" s="2"/>
      <c r="I385" s="2"/>
      <c r="J385" s="2"/>
      <c r="K385" s="2"/>
      <c r="L385" s="2"/>
    </row>
    <row r="386" spans="1:12">
      <c r="A386" s="2"/>
      <c r="B386" s="2">
        <v>516</v>
      </c>
      <c r="C386" s="98"/>
      <c r="D386" s="111"/>
      <c r="G386" s="2"/>
      <c r="H386" s="2"/>
      <c r="I386" s="2"/>
      <c r="J386" s="2"/>
      <c r="K386" s="2"/>
      <c r="L386" s="2"/>
    </row>
    <row r="387" spans="1:12">
      <c r="A387" s="2"/>
      <c r="B387" s="2">
        <v>476</v>
      </c>
      <c r="C387" s="98"/>
      <c r="D387" s="111"/>
      <c r="G387" s="2"/>
      <c r="H387" s="2"/>
      <c r="I387" s="2"/>
      <c r="J387" s="2"/>
      <c r="K387" s="2"/>
      <c r="L387" s="2"/>
    </row>
    <row r="388" spans="1:12">
      <c r="A388" s="2"/>
      <c r="B388" s="2">
        <v>438</v>
      </c>
      <c r="C388" s="98"/>
      <c r="D388" s="111"/>
      <c r="G388" s="2"/>
      <c r="H388" s="2"/>
      <c r="I388" s="2"/>
      <c r="J388" s="2"/>
      <c r="K388" s="2"/>
      <c r="L388" s="2"/>
    </row>
    <row r="389" spans="1:12">
      <c r="A389" s="2"/>
      <c r="B389" s="2">
        <v>408</v>
      </c>
      <c r="C389" s="98"/>
      <c r="D389" s="111"/>
      <c r="G389" s="2"/>
      <c r="H389" s="2"/>
      <c r="I389" s="2"/>
      <c r="J389" s="2"/>
      <c r="K389" s="2"/>
      <c r="L389" s="2"/>
    </row>
    <row r="390" spans="1:12">
      <c r="A390" s="2"/>
      <c r="B390" s="2">
        <v>353</v>
      </c>
      <c r="C390" s="98"/>
      <c r="D390" s="111"/>
      <c r="G390" s="2"/>
      <c r="H390" s="2"/>
      <c r="I390" s="2"/>
      <c r="J390" s="2"/>
      <c r="K390" s="2"/>
      <c r="L390" s="2"/>
    </row>
    <row r="391" spans="1:12">
      <c r="A391" s="2"/>
      <c r="B391" s="2">
        <v>503</v>
      </c>
      <c r="C391" s="98"/>
      <c r="D391" s="111"/>
      <c r="G391" s="2"/>
      <c r="H391" s="2"/>
      <c r="I391" s="2"/>
      <c r="J391" s="2"/>
      <c r="K391" s="2"/>
      <c r="L391" s="2"/>
    </row>
    <row r="392" spans="1:12">
      <c r="A392" s="2"/>
      <c r="B392" s="2">
        <v>358</v>
      </c>
      <c r="C392" s="2"/>
      <c r="D392" s="98"/>
      <c r="G392" s="2"/>
      <c r="H392" s="2"/>
      <c r="I392" s="2"/>
      <c r="J392" s="2"/>
      <c r="K392" s="2"/>
      <c r="L392" s="2"/>
    </row>
    <row r="393" spans="1:12">
      <c r="A393" s="2"/>
      <c r="B393" s="2">
        <v>439</v>
      </c>
      <c r="C393" s="2"/>
      <c r="D393" s="98"/>
      <c r="G393" s="2"/>
      <c r="H393" s="2"/>
      <c r="I393" s="2"/>
      <c r="J393" s="2"/>
      <c r="K393" s="2"/>
      <c r="L393" s="2"/>
    </row>
    <row r="394" spans="1:12">
      <c r="A394" s="2"/>
      <c r="B394" s="2">
        <v>497</v>
      </c>
      <c r="C394" s="2"/>
      <c r="D394" s="98"/>
      <c r="G394" s="2"/>
      <c r="H394" s="2"/>
      <c r="I394" s="2"/>
      <c r="J394" s="2"/>
      <c r="K394" s="2"/>
      <c r="L394" s="2"/>
    </row>
    <row r="395" spans="1:12">
      <c r="A395" s="2"/>
      <c r="B395" s="2">
        <v>492</v>
      </c>
      <c r="C395" s="2"/>
      <c r="D395" s="111"/>
      <c r="G395" s="2"/>
      <c r="H395" s="2"/>
      <c r="I395" s="2"/>
      <c r="J395" s="2"/>
      <c r="K395" s="2"/>
      <c r="L395" s="2"/>
    </row>
    <row r="396" spans="1:12">
      <c r="A396" s="2"/>
      <c r="B396" s="2">
        <v>420</v>
      </c>
      <c r="C396" s="2"/>
      <c r="D396" s="2"/>
      <c r="G396" s="2"/>
      <c r="H396" s="2"/>
      <c r="I396" s="2"/>
      <c r="J396" s="2"/>
      <c r="K396" s="2"/>
      <c r="L396" s="2"/>
    </row>
    <row r="397" spans="1:12">
      <c r="A397" s="2"/>
      <c r="B397" s="2">
        <v>358</v>
      </c>
      <c r="C397" s="2"/>
      <c r="D397" s="2"/>
      <c r="G397" s="2"/>
      <c r="H397" s="2"/>
      <c r="I397" s="2"/>
      <c r="J397" s="2"/>
      <c r="K397" s="2"/>
      <c r="L397" s="2"/>
    </row>
    <row r="398" spans="1:12">
      <c r="A398" s="2"/>
      <c r="B398" s="2">
        <v>363</v>
      </c>
      <c r="C398" s="2"/>
      <c r="D398" s="2"/>
      <c r="E398" s="2"/>
      <c r="G398" s="2"/>
      <c r="H398" s="2"/>
      <c r="I398" s="2"/>
      <c r="J398" s="2"/>
      <c r="K398" s="2"/>
      <c r="L398" s="2"/>
    </row>
    <row r="399" spans="1:12">
      <c r="A399" s="2"/>
      <c r="B399" s="2">
        <v>388</v>
      </c>
      <c r="C399" s="2"/>
      <c r="D399" s="2"/>
      <c r="E399" s="2"/>
      <c r="G399" s="2"/>
      <c r="H399" s="2"/>
      <c r="I399" s="2"/>
      <c r="J399" s="2"/>
      <c r="K399" s="2"/>
      <c r="L399" s="2"/>
    </row>
    <row r="400" spans="1:12">
      <c r="A400" s="2"/>
      <c r="B400" s="95">
        <f>388-31</f>
        <v>357</v>
      </c>
      <c r="C400" s="2"/>
      <c r="D400" s="2"/>
      <c r="E400" s="2"/>
      <c r="G400" s="2"/>
      <c r="H400" s="2"/>
      <c r="I400" s="2"/>
      <c r="J400" s="2"/>
      <c r="K400" s="2"/>
      <c r="L400" s="2"/>
    </row>
    <row r="401" spans="1:13">
      <c r="A401" s="2"/>
      <c r="B401" s="2">
        <f>388-22</f>
        <v>366</v>
      </c>
      <c r="C401" s="2"/>
      <c r="D401" s="2"/>
      <c r="E401" s="39"/>
      <c r="G401" s="2"/>
      <c r="H401" s="2"/>
      <c r="I401" s="2"/>
      <c r="J401" s="2"/>
      <c r="K401" s="2"/>
      <c r="L401" s="2"/>
    </row>
    <row r="402" spans="1:13">
      <c r="A402" s="2"/>
      <c r="B402" s="2">
        <f>388-8</f>
        <v>380</v>
      </c>
      <c r="C402" s="2"/>
      <c r="D402" s="2"/>
      <c r="E402" s="39"/>
      <c r="G402" s="2"/>
      <c r="H402" s="2"/>
      <c r="I402" s="2"/>
      <c r="J402" s="2"/>
      <c r="K402" s="2"/>
      <c r="L402" s="2"/>
      <c r="M402" s="7"/>
    </row>
    <row r="403" spans="1:13">
      <c r="A403" s="2"/>
      <c r="B403" s="2">
        <v>419</v>
      </c>
      <c r="C403" s="2"/>
      <c r="D403" s="39"/>
      <c r="E403" s="2"/>
      <c r="G403" s="2"/>
      <c r="H403" s="2"/>
      <c r="I403" s="2"/>
      <c r="J403" s="2"/>
      <c r="K403" s="2"/>
      <c r="L403" s="2"/>
      <c r="M403" s="6"/>
    </row>
    <row r="404" spans="1:13">
      <c r="A404" s="2"/>
      <c r="B404" s="2">
        <f>419-47</f>
        <v>372</v>
      </c>
      <c r="C404" s="2"/>
      <c r="D404" s="2"/>
      <c r="E404" s="2"/>
      <c r="G404" s="2"/>
      <c r="H404" s="2"/>
      <c r="I404" s="2"/>
      <c r="J404" s="2"/>
      <c r="K404" s="2"/>
      <c r="L404" s="2"/>
      <c r="M404" s="6"/>
    </row>
    <row r="405" spans="1:13">
      <c r="A405" s="2"/>
      <c r="B405" s="2">
        <v>419</v>
      </c>
      <c r="C405" s="2"/>
      <c r="D405" s="2"/>
      <c r="E405" s="39"/>
      <c r="G405" s="2"/>
      <c r="H405" s="2"/>
      <c r="I405" s="2"/>
      <c r="J405" s="2"/>
      <c r="K405" s="2"/>
      <c r="L405" s="2"/>
      <c r="M405" s="6"/>
    </row>
    <row r="406" spans="1:13">
      <c r="A406" s="2"/>
      <c r="B406" s="2">
        <v>360</v>
      </c>
      <c r="C406" s="2"/>
      <c r="D406" s="39"/>
      <c r="E406" s="2"/>
      <c r="G406" s="2"/>
      <c r="H406" s="2"/>
      <c r="I406" s="2"/>
      <c r="J406" s="2"/>
      <c r="K406" s="2"/>
      <c r="L406" s="2"/>
      <c r="M406" s="7"/>
    </row>
    <row r="407" spans="1:13">
      <c r="A407" s="2"/>
      <c r="B407" s="2">
        <v>420</v>
      </c>
      <c r="C407" s="2"/>
      <c r="D407" s="7"/>
      <c r="G407" s="2"/>
      <c r="H407" s="2"/>
      <c r="I407" s="2"/>
      <c r="J407" s="2"/>
      <c r="K407" s="2"/>
      <c r="L407" s="2"/>
      <c r="M407" s="7"/>
    </row>
    <row r="408" spans="1:13">
      <c r="A408" s="2"/>
      <c r="B408" s="2">
        <v>361</v>
      </c>
      <c r="C408" s="2"/>
      <c r="D408" s="7"/>
      <c r="G408" s="2"/>
      <c r="H408" s="2"/>
      <c r="I408" s="2"/>
      <c r="J408" s="2"/>
      <c r="K408" s="2"/>
      <c r="L408" s="2"/>
      <c r="M408" s="7"/>
    </row>
    <row r="409" spans="1:13">
      <c r="A409" s="2"/>
      <c r="B409" s="2">
        <v>360</v>
      </c>
      <c r="C409" s="2"/>
      <c r="D409" s="2"/>
      <c r="E409" s="2"/>
      <c r="G409" s="2"/>
      <c r="H409" s="2"/>
      <c r="I409" s="2"/>
      <c r="J409" s="2"/>
      <c r="K409" s="2"/>
      <c r="L409" s="2"/>
      <c r="M409" s="7"/>
    </row>
    <row r="410" spans="1:13">
      <c r="A410" s="2"/>
      <c r="B410" s="2">
        <v>508</v>
      </c>
      <c r="C410" s="2"/>
      <c r="D410" s="2"/>
      <c r="G410" s="2"/>
      <c r="H410" s="2"/>
      <c r="I410" s="2"/>
      <c r="J410" s="2"/>
      <c r="K410" s="2"/>
      <c r="L410" s="2"/>
    </row>
    <row r="411" spans="1:13">
      <c r="A411" s="2"/>
      <c r="B411" s="2">
        <v>505</v>
      </c>
      <c r="C411" s="2"/>
      <c r="D411" s="2"/>
      <c r="G411" s="2"/>
      <c r="H411" s="2"/>
      <c r="I411" s="2"/>
      <c r="J411" s="2"/>
      <c r="K411" s="2"/>
      <c r="L411" s="2"/>
    </row>
    <row r="412" spans="1:13">
      <c r="A412" s="2"/>
      <c r="B412" s="2">
        <v>502</v>
      </c>
      <c r="C412" s="2"/>
      <c r="D412" s="2"/>
      <c r="E412" s="2"/>
      <c r="G412" s="2"/>
      <c r="H412" s="2"/>
      <c r="I412" s="2"/>
      <c r="J412" s="2"/>
      <c r="K412" s="2"/>
      <c r="L412" s="2"/>
    </row>
    <row r="413" spans="1:13">
      <c r="A413" s="2"/>
      <c r="B413" s="2">
        <v>498</v>
      </c>
      <c r="C413" s="2"/>
      <c r="D413" s="2"/>
      <c r="E413" s="2"/>
      <c r="G413" s="2"/>
      <c r="H413" s="2"/>
      <c r="I413" s="2"/>
      <c r="J413" s="2"/>
      <c r="K413" s="2"/>
      <c r="L413" s="2"/>
    </row>
    <row r="414" spans="1:13">
      <c r="A414" s="2"/>
      <c r="B414" s="2">
        <v>414</v>
      </c>
      <c r="C414" s="2"/>
      <c r="D414" s="2"/>
      <c r="G414" s="2"/>
      <c r="H414" s="2"/>
      <c r="I414" s="2"/>
      <c r="K414" s="2"/>
      <c r="L414" s="2"/>
    </row>
    <row r="415" spans="1:13">
      <c r="A415" s="2"/>
      <c r="B415" s="2">
        <v>424</v>
      </c>
      <c r="C415" s="2"/>
      <c r="D415" s="2"/>
      <c r="E415" s="2"/>
      <c r="G415" s="2"/>
      <c r="H415" s="2"/>
      <c r="I415" s="2"/>
      <c r="K415" s="2"/>
      <c r="L415" s="2"/>
    </row>
    <row r="416" spans="1:13">
      <c r="A416" s="2"/>
      <c r="B416" s="2">
        <v>417</v>
      </c>
      <c r="C416" s="2"/>
      <c r="D416" s="2"/>
      <c r="E416" s="2"/>
      <c r="G416" s="2"/>
      <c r="H416" s="2"/>
      <c r="I416" s="2"/>
      <c r="K416" s="2"/>
      <c r="L416" s="2"/>
    </row>
    <row r="417" spans="1:12">
      <c r="A417" s="2"/>
      <c r="B417" s="2">
        <v>434</v>
      </c>
      <c r="C417" s="2"/>
      <c r="D417" s="2"/>
      <c r="E417" s="2"/>
      <c r="G417" s="2"/>
      <c r="H417" s="2"/>
      <c r="I417" s="2"/>
      <c r="K417" s="2"/>
      <c r="L417" s="2"/>
    </row>
    <row r="418" spans="1:12">
      <c r="A418" s="2"/>
      <c r="B418" s="2">
        <v>383</v>
      </c>
      <c r="C418" s="39"/>
      <c r="D418" s="2"/>
      <c r="G418" s="2"/>
      <c r="H418" s="2"/>
      <c r="I418" s="2"/>
      <c r="K418" s="2"/>
      <c r="L418" s="2"/>
    </row>
    <row r="419" spans="1:12">
      <c r="A419" s="2"/>
      <c r="B419" s="2">
        <v>491</v>
      </c>
      <c r="C419" s="39"/>
      <c r="D419" s="2"/>
      <c r="E419" s="39"/>
      <c r="G419" s="2"/>
      <c r="H419" s="2"/>
      <c r="I419" s="2"/>
      <c r="K419" s="2"/>
      <c r="L419" s="2"/>
    </row>
    <row r="420" spans="1:12">
      <c r="A420" s="2"/>
      <c r="B420" s="2">
        <v>492</v>
      </c>
      <c r="C420" s="39"/>
      <c r="D420" s="2"/>
      <c r="E420" s="39"/>
      <c r="G420" s="2"/>
      <c r="H420" s="2"/>
      <c r="I420" s="2"/>
      <c r="K420" s="2"/>
      <c r="L420" s="2"/>
    </row>
    <row r="421" spans="1:12">
      <c r="A421" s="2"/>
      <c r="B421" s="2">
        <v>491</v>
      </c>
      <c r="C421" s="39"/>
      <c r="D421" s="2"/>
      <c r="E421" s="39"/>
      <c r="G421" s="2"/>
      <c r="H421" s="2"/>
      <c r="I421" s="2"/>
      <c r="K421" s="2"/>
      <c r="L421" s="2"/>
    </row>
    <row r="422" spans="1:12">
      <c r="A422" s="2"/>
      <c r="B422" s="2">
        <v>502</v>
      </c>
      <c r="C422" s="39"/>
      <c r="D422" s="2"/>
      <c r="E422" s="39"/>
      <c r="G422" s="2"/>
      <c r="H422" s="2"/>
      <c r="I422" s="2"/>
      <c r="K422" s="2"/>
      <c r="L422" s="2"/>
    </row>
    <row r="423" spans="1:12">
      <c r="A423" s="2"/>
      <c r="B423" s="2">
        <v>489</v>
      </c>
      <c r="C423" s="39"/>
      <c r="D423" s="2"/>
      <c r="E423" s="39"/>
      <c r="G423" s="2"/>
      <c r="H423" s="2"/>
      <c r="I423" s="2"/>
      <c r="K423" s="2"/>
      <c r="L423" s="2"/>
    </row>
    <row r="424" spans="1:12">
      <c r="A424" s="2"/>
      <c r="B424" s="2">
        <v>461</v>
      </c>
      <c r="C424" s="39"/>
      <c r="D424" s="2"/>
      <c r="E424" s="39"/>
      <c r="G424" s="2"/>
      <c r="H424" s="2"/>
      <c r="I424" s="2"/>
      <c r="K424" s="2"/>
      <c r="L424" s="2"/>
    </row>
    <row r="425" spans="1:12">
      <c r="A425" s="2"/>
      <c r="B425" s="2">
        <v>484</v>
      </c>
      <c r="C425" s="39"/>
      <c r="D425" s="2"/>
      <c r="E425" s="39"/>
      <c r="G425" s="2"/>
      <c r="H425" s="2"/>
      <c r="I425" s="2"/>
      <c r="K425" s="2"/>
      <c r="L425" s="2"/>
    </row>
    <row r="426" spans="1:12">
      <c r="A426" s="2"/>
      <c r="B426" s="2">
        <v>377</v>
      </c>
      <c r="C426" s="39"/>
      <c r="D426" s="2"/>
      <c r="E426" s="39"/>
      <c r="G426" s="2"/>
      <c r="H426" s="2"/>
      <c r="I426" s="2"/>
      <c r="K426" s="2"/>
      <c r="L426" s="2"/>
    </row>
    <row r="427" spans="1:12">
      <c r="A427" s="2"/>
      <c r="B427" s="2">
        <v>480</v>
      </c>
      <c r="C427" s="2"/>
      <c r="D427" s="2"/>
      <c r="G427" s="2"/>
      <c r="I427" s="2"/>
      <c r="J427" s="2"/>
      <c r="K427" s="2"/>
      <c r="L427" s="2"/>
    </row>
    <row r="428" spans="1:12">
      <c r="A428" s="2"/>
      <c r="B428" s="2">
        <v>485</v>
      </c>
      <c r="C428" s="2"/>
      <c r="D428" s="2"/>
      <c r="E428" s="2"/>
      <c r="G428" s="2"/>
      <c r="I428" s="2"/>
      <c r="J428" s="2"/>
      <c r="K428" s="2"/>
      <c r="L428" s="2"/>
    </row>
    <row r="429" spans="1:12">
      <c r="A429" s="2"/>
      <c r="B429" s="2">
        <v>486</v>
      </c>
      <c r="C429" s="2"/>
      <c r="D429" s="2"/>
      <c r="E429" s="2"/>
      <c r="G429" s="2"/>
      <c r="I429" s="2"/>
      <c r="J429" s="2"/>
      <c r="K429" s="2"/>
      <c r="L429" s="2"/>
    </row>
    <row r="430" spans="1:12">
      <c r="A430" s="2"/>
      <c r="B430" s="2">
        <v>486</v>
      </c>
      <c r="C430" s="2"/>
      <c r="D430" s="2"/>
      <c r="E430" s="2"/>
      <c r="G430" s="2"/>
      <c r="I430" s="2"/>
      <c r="J430" s="2"/>
      <c r="K430" s="2"/>
      <c r="L430" s="2"/>
    </row>
    <row r="431" spans="1:12">
      <c r="A431" s="2"/>
      <c r="B431" s="2">
        <v>484</v>
      </c>
      <c r="C431" s="2"/>
      <c r="D431" s="2"/>
      <c r="E431" s="2"/>
      <c r="G431" s="2"/>
      <c r="I431" s="2"/>
      <c r="J431" s="2"/>
      <c r="K431" s="2"/>
      <c r="L431" s="2"/>
    </row>
    <row r="432" spans="1:12">
      <c r="A432" s="2"/>
      <c r="B432" s="2">
        <v>481</v>
      </c>
      <c r="C432" s="2"/>
      <c r="D432" s="2"/>
      <c r="E432" s="2"/>
      <c r="G432" s="2"/>
      <c r="I432" s="2"/>
      <c r="J432" s="2"/>
      <c r="K432" s="2"/>
      <c r="L432" s="2"/>
    </row>
    <row r="433" spans="1:12">
      <c r="A433" s="2"/>
      <c r="B433" s="2">
        <v>450</v>
      </c>
      <c r="C433" s="2"/>
      <c r="D433" s="2"/>
      <c r="E433" s="2"/>
      <c r="G433" s="2"/>
      <c r="H433" s="2"/>
      <c r="I433" s="2"/>
      <c r="J433" s="2"/>
      <c r="K433" s="2"/>
      <c r="L433" s="2"/>
    </row>
    <row r="434" spans="1:12">
      <c r="A434" s="2"/>
      <c r="B434" s="2">
        <v>437</v>
      </c>
      <c r="C434" s="2"/>
      <c r="D434" s="2"/>
      <c r="E434" s="2"/>
      <c r="G434" s="2"/>
      <c r="H434" s="2"/>
      <c r="I434" s="2"/>
      <c r="J434" s="2"/>
      <c r="K434" s="2"/>
      <c r="L434" s="2"/>
    </row>
    <row r="435" spans="1:12">
      <c r="A435" s="2"/>
      <c r="B435" s="2">
        <v>446</v>
      </c>
      <c r="C435" s="2"/>
      <c r="D435" s="2"/>
      <c r="E435" s="2"/>
      <c r="G435" s="2"/>
      <c r="H435" s="2"/>
      <c r="I435" s="2"/>
      <c r="J435" s="2"/>
      <c r="K435" s="2"/>
      <c r="L435" s="2"/>
    </row>
    <row r="436" spans="1:12">
      <c r="A436" s="2"/>
      <c r="B436" s="2">
        <v>425</v>
      </c>
      <c r="C436" s="2"/>
      <c r="D436" s="2"/>
      <c r="E436" s="2"/>
      <c r="G436" s="2"/>
      <c r="H436" s="2"/>
      <c r="I436" s="2"/>
      <c r="J436" s="2"/>
      <c r="K436" s="2"/>
      <c r="L436" s="2"/>
    </row>
    <row r="437" spans="1:12">
      <c r="A437" s="2"/>
      <c r="B437" s="2">
        <v>420</v>
      </c>
      <c r="C437" s="2"/>
      <c r="D437" s="2"/>
      <c r="E437" s="2"/>
      <c r="G437" s="2"/>
      <c r="H437" s="2"/>
      <c r="I437" s="2"/>
      <c r="J437" s="2"/>
      <c r="K437" s="2"/>
      <c r="L437" s="2"/>
    </row>
    <row r="438" spans="1:12">
      <c r="A438" s="2"/>
      <c r="B438" s="2">
        <v>430</v>
      </c>
      <c r="C438" s="2"/>
      <c r="D438" s="2"/>
      <c r="E438" s="2"/>
      <c r="G438" s="2"/>
      <c r="H438" s="2"/>
      <c r="I438" s="2"/>
      <c r="J438" s="2"/>
      <c r="K438" s="2"/>
      <c r="L438" s="2"/>
    </row>
    <row r="439" spans="1:12">
      <c r="A439" s="2"/>
      <c r="B439" s="2">
        <v>561</v>
      </c>
      <c r="C439" s="111"/>
      <c r="D439" s="111"/>
      <c r="G439" s="2"/>
      <c r="H439" s="2"/>
      <c r="I439" s="2"/>
      <c r="J439" s="2"/>
      <c r="K439" s="2"/>
      <c r="L439" s="2"/>
    </row>
    <row r="440" spans="1:12">
      <c r="A440" s="2"/>
      <c r="B440" s="2">
        <v>500</v>
      </c>
      <c r="C440" s="111"/>
      <c r="D440" s="111"/>
      <c r="G440" s="2"/>
      <c r="H440" s="2"/>
      <c r="I440" s="2"/>
      <c r="J440" s="2"/>
      <c r="K440" s="2"/>
      <c r="L440" s="2"/>
    </row>
    <row r="441" spans="1:12">
      <c r="A441" s="2"/>
      <c r="B441" s="2">
        <v>499</v>
      </c>
      <c r="C441" s="111"/>
      <c r="D441" s="111"/>
      <c r="G441" s="2"/>
      <c r="H441" s="2"/>
      <c r="I441" s="2"/>
      <c r="J441" s="2"/>
      <c r="K441" s="2"/>
      <c r="L441" s="2"/>
    </row>
    <row r="442" spans="1:12">
      <c r="A442" s="2"/>
      <c r="B442" s="2">
        <v>404</v>
      </c>
      <c r="C442" s="111"/>
      <c r="D442" s="111"/>
      <c r="G442" s="2"/>
      <c r="H442" s="2"/>
      <c r="I442" s="2"/>
      <c r="J442" s="2"/>
      <c r="K442" s="2"/>
      <c r="L442" s="2"/>
    </row>
    <row r="443" spans="1:12">
      <c r="A443" s="2"/>
      <c r="B443" s="2">
        <v>450</v>
      </c>
      <c r="C443" s="111"/>
      <c r="D443" s="111"/>
      <c r="G443" s="2"/>
      <c r="H443" s="2"/>
      <c r="I443" s="2"/>
      <c r="J443" s="2"/>
      <c r="K443" s="2"/>
      <c r="L443" s="2"/>
    </row>
    <row r="444" spans="1:12">
      <c r="A444" s="2"/>
      <c r="B444" s="2">
        <v>486</v>
      </c>
      <c r="C444" s="111"/>
      <c r="D444" s="111"/>
      <c r="G444" s="2"/>
      <c r="H444" s="2"/>
      <c r="I444" s="2"/>
      <c r="J444" s="2"/>
      <c r="K444" s="2"/>
      <c r="L444" s="2"/>
    </row>
    <row r="445" spans="1:12">
      <c r="A445" s="2"/>
      <c r="B445" s="2">
        <v>479</v>
      </c>
      <c r="C445" s="111"/>
      <c r="D445" s="111"/>
      <c r="G445" s="2"/>
      <c r="H445" s="2"/>
      <c r="I445" s="2"/>
      <c r="J445" s="2"/>
      <c r="K445" s="2"/>
      <c r="L445" s="2"/>
    </row>
    <row r="446" spans="1:12">
      <c r="A446" s="2"/>
      <c r="B446" s="2">
        <v>539</v>
      </c>
      <c r="C446" s="112"/>
      <c r="D446" s="111"/>
      <c r="G446" s="2"/>
      <c r="H446" s="2"/>
      <c r="I446" s="2"/>
      <c r="J446" s="2"/>
      <c r="K446" s="2"/>
      <c r="L446" s="2"/>
    </row>
    <row r="447" spans="1:12">
      <c r="A447" s="2"/>
      <c r="B447" s="2">
        <v>502</v>
      </c>
      <c r="C447" s="114"/>
      <c r="D447" s="111"/>
      <c r="G447" s="2"/>
      <c r="H447" s="2"/>
      <c r="I447" s="2"/>
      <c r="J447" s="2"/>
      <c r="K447" s="2"/>
      <c r="L447" s="2"/>
    </row>
    <row r="448" spans="1:12">
      <c r="A448" s="2"/>
      <c r="B448" s="2">
        <v>525</v>
      </c>
      <c r="C448" s="114"/>
      <c r="D448" s="111"/>
      <c r="G448" s="2"/>
      <c r="H448" s="2"/>
      <c r="I448" s="2"/>
      <c r="J448" s="2"/>
      <c r="K448" s="2"/>
      <c r="L448" s="2"/>
    </row>
    <row r="449" spans="1:12">
      <c r="A449" s="2"/>
      <c r="B449" s="2">
        <v>521</v>
      </c>
      <c r="C449" s="114"/>
      <c r="D449" s="111"/>
      <c r="E449" s="2"/>
      <c r="G449" s="2"/>
      <c r="H449" s="2"/>
      <c r="I449" s="2"/>
      <c r="J449" s="2"/>
      <c r="K449" s="2"/>
      <c r="L449" s="2"/>
    </row>
    <row r="450" spans="1:12">
      <c r="A450" s="2"/>
      <c r="B450" s="2">
        <v>509</v>
      </c>
      <c r="C450" s="114"/>
      <c r="D450" s="111"/>
      <c r="E450" s="2"/>
      <c r="G450" s="2"/>
      <c r="H450" s="2"/>
      <c r="I450" s="2"/>
      <c r="J450" s="2"/>
      <c r="K450" s="2"/>
      <c r="L450" s="2"/>
    </row>
    <row r="451" spans="1:12">
      <c r="A451" s="2"/>
      <c r="B451" s="2">
        <v>510</v>
      </c>
      <c r="C451" s="114"/>
      <c r="D451" s="111"/>
      <c r="E451" s="2"/>
      <c r="G451" s="2"/>
      <c r="H451" s="2"/>
      <c r="I451" s="2"/>
      <c r="J451" s="2"/>
      <c r="K451" s="2"/>
      <c r="L451" s="2"/>
    </row>
    <row r="452" spans="1:12">
      <c r="A452" s="2"/>
      <c r="B452" s="2">
        <v>521</v>
      </c>
      <c r="C452" s="114"/>
      <c r="D452" s="111"/>
      <c r="E452" s="2"/>
      <c r="G452" s="2"/>
      <c r="H452" s="2"/>
      <c r="I452" s="2"/>
      <c r="J452" s="2"/>
      <c r="K452" s="2"/>
      <c r="L452" s="2"/>
    </row>
    <row r="453" spans="1:12">
      <c r="A453" s="2"/>
      <c r="B453" s="2">
        <v>513</v>
      </c>
      <c r="C453" s="114"/>
      <c r="D453" s="111"/>
      <c r="E453" s="2"/>
      <c r="G453" s="2"/>
      <c r="H453" s="2"/>
      <c r="I453" s="2"/>
      <c r="J453" s="2"/>
      <c r="K453" s="2"/>
      <c r="L453" s="2"/>
    </row>
    <row r="454" spans="1:12">
      <c r="A454" s="2"/>
      <c r="B454" s="2">
        <v>515</v>
      </c>
      <c r="C454" s="114"/>
      <c r="D454" s="111"/>
      <c r="E454" s="2"/>
      <c r="G454" s="2"/>
      <c r="H454" s="2"/>
      <c r="I454" s="2"/>
      <c r="J454" s="2"/>
      <c r="K454" s="2"/>
      <c r="L454" s="2"/>
    </row>
    <row r="455" spans="1:12">
      <c r="A455" s="2"/>
      <c r="B455" s="2">
        <v>513</v>
      </c>
      <c r="C455" s="114"/>
      <c r="D455" s="111"/>
      <c r="E455" s="2"/>
      <c r="G455" s="2"/>
      <c r="H455" s="2"/>
      <c r="I455" s="2"/>
      <c r="J455" s="2"/>
      <c r="K455" s="2"/>
      <c r="L455" s="2"/>
    </row>
    <row r="456" spans="1:12">
      <c r="A456" s="2"/>
      <c r="B456" s="2">
        <v>496</v>
      </c>
      <c r="C456" s="114"/>
      <c r="D456" s="111"/>
      <c r="G456" s="2"/>
      <c r="H456" s="2"/>
      <c r="I456" s="2"/>
      <c r="J456" s="2"/>
      <c r="K456" s="2"/>
      <c r="L456" s="2"/>
    </row>
    <row r="457" spans="1:12">
      <c r="A457" s="2"/>
      <c r="B457" s="2">
        <v>508</v>
      </c>
      <c r="C457" s="114"/>
      <c r="D457" s="111"/>
      <c r="E457" s="2"/>
      <c r="G457" s="2"/>
      <c r="H457" s="2"/>
      <c r="I457" s="2"/>
      <c r="J457" s="2"/>
      <c r="K457" s="2"/>
      <c r="L457" s="2"/>
    </row>
    <row r="458" spans="1:12">
      <c r="A458" s="2"/>
      <c r="B458" s="2">
        <v>505</v>
      </c>
      <c r="C458" s="114"/>
      <c r="D458" s="111"/>
      <c r="E458" s="2"/>
      <c r="G458" s="2"/>
      <c r="H458" s="2"/>
      <c r="I458" s="2"/>
      <c r="J458" s="2"/>
      <c r="K458" s="2"/>
      <c r="L458" s="2"/>
    </row>
    <row r="459" spans="1:12">
      <c r="A459" s="2"/>
      <c r="B459" s="2">
        <v>498</v>
      </c>
      <c r="C459" s="114"/>
      <c r="D459" s="2"/>
      <c r="E459" s="2"/>
      <c r="G459" s="2"/>
      <c r="H459" s="2"/>
      <c r="I459" s="2"/>
      <c r="J459" s="2"/>
      <c r="K459" s="2"/>
      <c r="L459" s="2"/>
    </row>
    <row r="460" spans="1:12">
      <c r="A460" s="2"/>
      <c r="B460" s="2">
        <v>505</v>
      </c>
      <c r="C460" s="114"/>
      <c r="D460" s="2"/>
      <c r="E460" s="2"/>
      <c r="G460" s="2"/>
      <c r="H460" s="2"/>
      <c r="I460" s="2"/>
      <c r="J460" s="2"/>
      <c r="K460" s="2"/>
      <c r="L460" s="2"/>
    </row>
    <row r="461" spans="1:12">
      <c r="A461" s="2"/>
      <c r="B461" s="2">
        <v>500</v>
      </c>
      <c r="C461" s="114"/>
      <c r="D461" s="2"/>
      <c r="E461" s="2"/>
      <c r="G461" s="2"/>
      <c r="H461" s="2"/>
      <c r="I461" s="2"/>
      <c r="J461" s="2"/>
      <c r="K461" s="2"/>
      <c r="L461" s="2"/>
    </row>
    <row r="462" spans="1:12">
      <c r="A462" s="2"/>
      <c r="B462" s="2">
        <v>494</v>
      </c>
      <c r="C462" s="114"/>
      <c r="D462" s="2"/>
      <c r="E462" s="2"/>
      <c r="G462" s="2"/>
      <c r="H462" s="2"/>
      <c r="I462" s="2"/>
      <c r="J462" s="2"/>
      <c r="K462" s="2"/>
      <c r="L462" s="2"/>
    </row>
    <row r="463" spans="1:12">
      <c r="A463" s="2"/>
      <c r="B463" s="2">
        <v>505</v>
      </c>
      <c r="C463" s="114"/>
      <c r="D463" s="2"/>
      <c r="E463" s="2"/>
      <c r="G463" s="2"/>
      <c r="H463" s="2"/>
      <c r="I463" s="2"/>
      <c r="J463" s="2"/>
      <c r="K463" s="2"/>
      <c r="L463" s="2"/>
    </row>
    <row r="464" spans="1:12">
      <c r="A464" s="2"/>
      <c r="B464" s="2">
        <v>420</v>
      </c>
      <c r="C464" s="39"/>
      <c r="D464" s="2"/>
      <c r="E464" s="2"/>
      <c r="G464" s="2"/>
      <c r="H464" s="2"/>
      <c r="I464" s="2"/>
      <c r="J464" s="2"/>
      <c r="K464" s="2"/>
      <c r="L464" s="2"/>
    </row>
    <row r="465" spans="1:12">
      <c r="A465" s="2"/>
      <c r="B465" s="2">
        <v>360</v>
      </c>
      <c r="C465" s="39"/>
      <c r="D465" s="2"/>
      <c r="E465" s="2"/>
      <c r="G465" s="2"/>
      <c r="H465" s="2"/>
      <c r="I465" s="2"/>
      <c r="J465" s="2"/>
      <c r="K465" s="2"/>
      <c r="L465" s="2"/>
    </row>
    <row r="466" spans="1:12">
      <c r="A466" s="2"/>
      <c r="B466" s="2">
        <v>360</v>
      </c>
      <c r="C466" s="39"/>
      <c r="D466" s="2"/>
      <c r="E466" s="2"/>
      <c r="G466" s="2"/>
      <c r="H466" s="2"/>
      <c r="I466" s="2"/>
      <c r="J466" s="2"/>
      <c r="K466" s="2"/>
      <c r="L466" s="2"/>
    </row>
    <row r="467" spans="1:12">
      <c r="A467" s="2"/>
      <c r="B467" s="2">
        <v>435</v>
      </c>
      <c r="C467" s="39"/>
      <c r="D467" s="2"/>
      <c r="G467" s="2"/>
      <c r="H467" s="2"/>
      <c r="I467" s="2"/>
      <c r="J467" s="2"/>
      <c r="K467" s="2"/>
      <c r="L467" s="2"/>
    </row>
    <row r="468" spans="1:12">
      <c r="A468" s="2"/>
      <c r="B468" s="2">
        <v>431</v>
      </c>
      <c r="C468" s="114"/>
      <c r="D468" s="114"/>
      <c r="G468" s="2"/>
      <c r="H468" s="2"/>
      <c r="I468" s="2"/>
      <c r="J468" s="2"/>
      <c r="K468" s="2"/>
      <c r="L468" s="2"/>
    </row>
    <row r="469" spans="1:12">
      <c r="A469" s="2"/>
      <c r="B469" s="2">
        <v>430</v>
      </c>
      <c r="C469" s="114"/>
      <c r="D469" s="114"/>
      <c r="E469" s="2"/>
      <c r="G469" s="2"/>
      <c r="H469" s="2"/>
      <c r="I469" s="2"/>
      <c r="J469" s="2"/>
      <c r="K469" s="2"/>
      <c r="L469" s="2"/>
    </row>
    <row r="470" spans="1:12">
      <c r="A470" s="2"/>
      <c r="B470" s="2">
        <v>429</v>
      </c>
      <c r="C470" s="114"/>
      <c r="D470" s="99"/>
      <c r="E470" s="2"/>
      <c r="G470" s="2"/>
      <c r="H470" s="2"/>
      <c r="I470" s="2"/>
      <c r="J470" s="2"/>
      <c r="K470" s="2"/>
      <c r="L470" s="2"/>
    </row>
    <row r="471" spans="1:12">
      <c r="A471" s="2"/>
      <c r="B471" s="2">
        <v>430</v>
      </c>
      <c r="C471" s="114"/>
      <c r="D471" s="99"/>
      <c r="E471" s="2"/>
      <c r="G471" s="2"/>
      <c r="H471" s="2"/>
      <c r="I471" s="2"/>
      <c r="J471" s="2"/>
      <c r="K471" s="2"/>
      <c r="L471" s="2"/>
    </row>
    <row r="472" spans="1:12">
      <c r="A472" s="2"/>
      <c r="B472" s="2">
        <v>431</v>
      </c>
      <c r="C472" s="114"/>
      <c r="D472" s="99"/>
      <c r="E472" s="39"/>
      <c r="G472" s="2"/>
      <c r="H472" s="2"/>
      <c r="I472" s="2"/>
      <c r="J472" s="2"/>
      <c r="K472" s="2"/>
      <c r="L472" s="2"/>
    </row>
    <row r="473" spans="1:12">
      <c r="A473" s="2"/>
      <c r="B473" s="2">
        <v>435</v>
      </c>
      <c r="C473" s="114"/>
      <c r="D473" s="115"/>
      <c r="E473" s="2"/>
      <c r="G473" s="2"/>
      <c r="H473" s="2"/>
      <c r="I473" s="2"/>
      <c r="J473" s="2"/>
      <c r="K473" s="2"/>
      <c r="L473" s="2"/>
    </row>
    <row r="474" spans="1:12">
      <c r="A474" s="2"/>
      <c r="B474" s="2">
        <v>439</v>
      </c>
      <c r="C474" s="116"/>
      <c r="D474" s="6"/>
      <c r="G474" s="2"/>
      <c r="H474" s="2"/>
      <c r="I474" s="2"/>
      <c r="J474" s="2"/>
      <c r="K474" s="2"/>
      <c r="L474" s="2"/>
    </row>
    <row r="475" spans="1:12">
      <c r="A475" s="2"/>
      <c r="B475" s="2">
        <v>431</v>
      </c>
      <c r="C475" s="113"/>
      <c r="D475" s="6"/>
      <c r="G475" s="2"/>
      <c r="H475" s="2"/>
      <c r="I475" s="2"/>
      <c r="J475" s="2"/>
      <c r="K475" s="2"/>
      <c r="L475" s="2"/>
    </row>
    <row r="476" spans="1:12">
      <c r="A476" s="2"/>
      <c r="B476" s="2">
        <v>452</v>
      </c>
      <c r="C476" s="39"/>
      <c r="D476" s="111"/>
      <c r="G476" s="2"/>
      <c r="H476" s="2"/>
      <c r="I476" s="2"/>
      <c r="J476" s="2"/>
      <c r="K476" s="2"/>
      <c r="L476" s="2"/>
    </row>
    <row r="477" spans="1:12">
      <c r="A477" s="2"/>
      <c r="B477" s="2">
        <v>516</v>
      </c>
      <c r="C477" s="39"/>
      <c r="D477" s="98"/>
      <c r="G477" s="2"/>
      <c r="H477" s="2"/>
      <c r="I477" s="2"/>
      <c r="J477" s="2"/>
      <c r="K477" s="2"/>
      <c r="L477" s="2"/>
    </row>
    <row r="478" spans="1:12">
      <c r="A478" s="2"/>
      <c r="B478" s="2">
        <v>492</v>
      </c>
      <c r="C478" s="39"/>
      <c r="D478" s="98"/>
      <c r="G478" s="2"/>
      <c r="H478" s="2"/>
      <c r="I478" s="2"/>
      <c r="J478" s="2"/>
      <c r="K478" s="2"/>
      <c r="L478" s="2"/>
    </row>
    <row r="479" spans="1:12">
      <c r="A479" s="2"/>
      <c r="B479" s="2">
        <v>448</v>
      </c>
      <c r="C479" s="39"/>
      <c r="D479" s="98"/>
      <c r="G479" s="2"/>
      <c r="H479" s="2"/>
      <c r="I479" s="2"/>
      <c r="J479" s="2"/>
      <c r="K479" s="2"/>
      <c r="L479" s="2"/>
    </row>
    <row r="480" spans="1:12">
      <c r="A480" s="2"/>
      <c r="B480" s="2">
        <v>516</v>
      </c>
      <c r="C480" s="39"/>
      <c r="D480" s="98"/>
      <c r="G480" s="2"/>
      <c r="H480" s="2"/>
      <c r="I480" s="2"/>
      <c r="J480" s="2"/>
      <c r="K480" s="2"/>
      <c r="L480" s="2"/>
    </row>
    <row r="481" spans="1:12">
      <c r="A481" s="2"/>
      <c r="B481" s="2">
        <v>494</v>
      </c>
      <c r="C481" s="39"/>
      <c r="D481" s="98"/>
      <c r="G481" s="2"/>
      <c r="H481" s="2"/>
      <c r="I481" s="2"/>
      <c r="J481" s="2"/>
      <c r="K481" s="2"/>
      <c r="L481" s="2"/>
    </row>
    <row r="482" spans="1:12">
      <c r="A482" s="2"/>
      <c r="B482" s="2">
        <v>447</v>
      </c>
      <c r="C482" s="39"/>
      <c r="D482" s="111"/>
      <c r="G482" s="2"/>
      <c r="H482" s="2"/>
      <c r="I482" s="2"/>
      <c r="J482" s="2"/>
      <c r="K482" s="2"/>
      <c r="L482" s="2"/>
    </row>
    <row r="483" spans="1:12">
      <c r="A483" s="2"/>
      <c r="B483" s="2">
        <v>517</v>
      </c>
      <c r="C483" s="39"/>
      <c r="D483" s="111"/>
      <c r="G483" s="2"/>
      <c r="H483" s="2"/>
      <c r="I483" s="2"/>
      <c r="J483" s="2"/>
      <c r="K483" s="2"/>
      <c r="L483" s="2"/>
    </row>
    <row r="484" spans="1:12">
      <c r="A484" s="2"/>
      <c r="B484" s="2">
        <v>486</v>
      </c>
      <c r="C484" s="39"/>
      <c r="D484" s="111"/>
      <c r="G484" s="2"/>
      <c r="H484" s="2"/>
      <c r="I484" s="2"/>
      <c r="J484" s="2"/>
      <c r="K484" s="2"/>
      <c r="L484" s="2"/>
    </row>
    <row r="485" spans="1:12">
      <c r="A485" s="2"/>
      <c r="B485" s="2">
        <v>469</v>
      </c>
      <c r="C485" s="39"/>
      <c r="D485" s="111"/>
      <c r="G485" s="2"/>
      <c r="H485" s="2"/>
      <c r="I485" s="2"/>
      <c r="J485" s="2"/>
      <c r="K485" s="2"/>
      <c r="L485" s="2"/>
    </row>
    <row r="486" spans="1:12">
      <c r="A486" s="2"/>
      <c r="B486" s="2">
        <v>516</v>
      </c>
      <c r="C486" s="39"/>
      <c r="D486" s="111"/>
      <c r="G486" s="2"/>
      <c r="H486" s="2"/>
      <c r="I486" s="2"/>
      <c r="J486" s="2"/>
      <c r="K486" s="2"/>
      <c r="L486" s="2"/>
    </row>
    <row r="487" spans="1:12">
      <c r="A487" s="2"/>
      <c r="B487" s="2">
        <v>491</v>
      </c>
      <c r="C487" s="39"/>
      <c r="D487" s="111"/>
      <c r="G487" s="2"/>
      <c r="H487" s="2"/>
      <c r="I487" s="2"/>
      <c r="J487" s="2"/>
      <c r="K487" s="2"/>
      <c r="L487" s="2"/>
    </row>
    <row r="488" spans="1:12">
      <c r="A488" s="2"/>
      <c r="B488" s="2">
        <v>460</v>
      </c>
      <c r="C488" s="39"/>
      <c r="D488" s="111"/>
      <c r="G488" s="2"/>
      <c r="H488" s="2"/>
      <c r="I488" s="2"/>
      <c r="J488" s="2"/>
      <c r="K488" s="2"/>
      <c r="L488" s="2"/>
    </row>
    <row r="489" spans="1:12">
      <c r="A489" s="2"/>
      <c r="B489" s="2">
        <v>519</v>
      </c>
      <c r="C489" s="39"/>
      <c r="D489" s="111"/>
      <c r="G489" s="2"/>
      <c r="H489" s="2"/>
      <c r="I489" s="2"/>
      <c r="J489" s="2"/>
      <c r="K489" s="2"/>
      <c r="L489" s="2"/>
    </row>
    <row r="490" spans="1:12">
      <c r="A490" s="2"/>
      <c r="B490" s="2">
        <v>491</v>
      </c>
      <c r="C490" s="39"/>
      <c r="D490" s="111"/>
      <c r="G490" s="2"/>
      <c r="H490" s="2"/>
      <c r="I490" s="2"/>
      <c r="J490" s="2"/>
      <c r="K490" s="2"/>
      <c r="L490" s="2"/>
    </row>
    <row r="491" spans="1:12">
      <c r="A491" s="2"/>
      <c r="B491" s="2">
        <v>462</v>
      </c>
      <c r="C491" s="39"/>
      <c r="D491" s="111"/>
      <c r="G491" s="2"/>
      <c r="H491" s="2"/>
      <c r="I491" s="2"/>
      <c r="J491" s="2"/>
      <c r="K491" s="2"/>
      <c r="L491" s="2"/>
    </row>
    <row r="492" spans="1:12">
      <c r="A492" s="2"/>
      <c r="B492" s="2">
        <v>517</v>
      </c>
      <c r="C492" s="39"/>
      <c r="D492" s="111"/>
      <c r="G492" s="2"/>
      <c r="H492" s="2"/>
      <c r="I492" s="2"/>
      <c r="J492" s="2"/>
      <c r="K492" s="2"/>
      <c r="L492" s="2"/>
    </row>
    <row r="493" spans="1:12">
      <c r="A493" s="2"/>
      <c r="B493" s="2">
        <v>493</v>
      </c>
      <c r="C493" s="39"/>
      <c r="D493" s="111"/>
      <c r="G493" s="2"/>
      <c r="H493" s="2"/>
      <c r="I493" s="2"/>
      <c r="J493" s="2"/>
      <c r="K493" s="2"/>
      <c r="L493" s="2"/>
    </row>
    <row r="494" spans="1:12">
      <c r="A494" s="2"/>
      <c r="B494" s="2">
        <v>493</v>
      </c>
      <c r="C494" s="39"/>
      <c r="D494" s="111"/>
      <c r="E494" s="39"/>
      <c r="G494" s="2"/>
      <c r="H494" s="2"/>
      <c r="I494" s="2"/>
      <c r="J494" s="2"/>
      <c r="K494" s="2"/>
      <c r="L494" s="2"/>
    </row>
    <row r="495" spans="1:12">
      <c r="A495" s="2"/>
      <c r="B495" s="2">
        <v>516</v>
      </c>
      <c r="C495" s="39"/>
      <c r="D495" s="111"/>
      <c r="E495" s="39"/>
      <c r="G495" s="2"/>
      <c r="H495" s="2"/>
      <c r="I495" s="2"/>
      <c r="J495" s="2"/>
      <c r="K495" s="2"/>
      <c r="L495" s="2"/>
    </row>
    <row r="496" spans="1:12">
      <c r="A496" s="2"/>
      <c r="B496" s="2">
        <v>508</v>
      </c>
      <c r="C496" s="114"/>
      <c r="D496" s="39"/>
      <c r="E496" s="39"/>
      <c r="G496" s="2"/>
      <c r="H496" s="2"/>
      <c r="I496" s="2"/>
      <c r="J496" s="2"/>
      <c r="K496" s="2"/>
      <c r="L496" s="2"/>
    </row>
    <row r="497" spans="1:12">
      <c r="A497" s="2"/>
      <c r="B497" s="2">
        <v>0</v>
      </c>
      <c r="C497" s="114"/>
      <c r="D497" s="39"/>
      <c r="E497" s="39"/>
      <c r="G497" s="2"/>
      <c r="H497" s="2"/>
      <c r="I497" s="2"/>
      <c r="J497" s="2"/>
      <c r="K497" s="2"/>
      <c r="L497" s="2"/>
    </row>
    <row r="498" spans="1:12">
      <c r="A498" s="2"/>
      <c r="B498" s="2">
        <v>512</v>
      </c>
      <c r="C498" s="114"/>
      <c r="D498" s="39"/>
      <c r="E498" s="39"/>
      <c r="G498" s="2"/>
      <c r="H498" s="2"/>
      <c r="I498" s="2"/>
      <c r="J498" s="2"/>
      <c r="K498" s="2"/>
      <c r="L498" s="2"/>
    </row>
    <row r="499" spans="1:12">
      <c r="A499" s="2"/>
      <c r="B499" s="2">
        <v>508</v>
      </c>
      <c r="C499" s="114"/>
      <c r="D499" s="39"/>
      <c r="E499" s="39"/>
      <c r="G499" s="2"/>
      <c r="H499" s="2"/>
      <c r="I499" s="2"/>
      <c r="J499" s="2"/>
      <c r="K499" s="2"/>
      <c r="L499" s="2"/>
    </row>
    <row r="500" spans="1:12">
      <c r="A500" s="2"/>
      <c r="B500" s="2">
        <v>508</v>
      </c>
      <c r="C500" s="114"/>
      <c r="D500" s="39"/>
      <c r="E500" s="39"/>
      <c r="G500" s="2"/>
      <c r="H500" s="2"/>
      <c r="I500" s="2"/>
      <c r="J500" s="2"/>
      <c r="K500" s="2"/>
      <c r="L500" s="2"/>
    </row>
    <row r="501" spans="1:12">
      <c r="A501" s="2"/>
      <c r="B501" s="2">
        <v>510</v>
      </c>
      <c r="C501" s="114"/>
      <c r="D501" s="39"/>
      <c r="E501" s="39"/>
      <c r="G501" s="2"/>
      <c r="H501" s="2"/>
      <c r="I501" s="2"/>
      <c r="J501" s="2"/>
      <c r="K501" s="2"/>
      <c r="L501" s="2"/>
    </row>
    <row r="502" spans="1:12">
      <c r="A502" s="2"/>
      <c r="B502" s="2">
        <v>508</v>
      </c>
      <c r="C502" s="114"/>
      <c r="D502" s="39"/>
      <c r="E502" s="39"/>
      <c r="G502" s="2"/>
      <c r="H502" s="2"/>
      <c r="I502" s="2"/>
      <c r="J502" s="2"/>
      <c r="K502" s="2"/>
      <c r="L502" s="2"/>
    </row>
    <row r="503" spans="1:12">
      <c r="A503" s="2"/>
      <c r="B503" s="2">
        <v>508</v>
      </c>
      <c r="C503" s="114"/>
      <c r="D503" s="39"/>
      <c r="E503" s="39"/>
      <c r="G503" s="2"/>
      <c r="H503" s="2"/>
      <c r="I503" s="2"/>
      <c r="J503" s="2"/>
      <c r="K503" s="2"/>
      <c r="L503" s="2"/>
    </row>
    <row r="504" spans="1:12">
      <c r="A504" s="2"/>
      <c r="B504" s="2">
        <v>516</v>
      </c>
      <c r="C504" s="114"/>
      <c r="D504" s="39"/>
      <c r="E504" s="39"/>
      <c r="G504" s="2"/>
      <c r="H504" s="2"/>
      <c r="I504" s="2"/>
      <c r="J504" s="2"/>
      <c r="K504" s="2"/>
      <c r="L504" s="2"/>
    </row>
    <row r="505" spans="1:12">
      <c r="A505" s="2"/>
      <c r="B505" s="2">
        <v>515</v>
      </c>
      <c r="C505" s="114"/>
      <c r="D505" s="39"/>
      <c r="E505" s="39"/>
      <c r="G505" s="2"/>
      <c r="H505" s="2"/>
      <c r="I505" s="2"/>
      <c r="J505" s="2"/>
      <c r="K505" s="2"/>
      <c r="L505" s="2"/>
    </row>
    <row r="506" spans="1:12">
      <c r="A506" s="2"/>
      <c r="B506" s="2">
        <v>514</v>
      </c>
      <c r="C506" s="114"/>
      <c r="D506" s="39"/>
      <c r="E506" s="39"/>
      <c r="G506" s="2"/>
      <c r="H506" s="2"/>
      <c r="I506" s="2"/>
      <c r="J506" s="2"/>
      <c r="K506" s="2"/>
      <c r="L506" s="2"/>
    </row>
    <row r="507" spans="1:12">
      <c r="A507" s="2"/>
      <c r="B507" s="2">
        <v>516</v>
      </c>
      <c r="C507" s="114"/>
      <c r="D507" s="39"/>
      <c r="E507" s="39"/>
      <c r="G507" s="2"/>
      <c r="H507" s="2"/>
      <c r="I507" s="2"/>
      <c r="J507" s="2"/>
      <c r="K507" s="2"/>
      <c r="L507" s="2"/>
    </row>
    <row r="508" spans="1:12">
      <c r="A508" s="2"/>
      <c r="B508" s="2">
        <v>515</v>
      </c>
      <c r="C508" s="114"/>
      <c r="D508" s="39"/>
      <c r="E508" s="39"/>
      <c r="G508" s="2"/>
      <c r="H508" s="2"/>
      <c r="I508" s="2"/>
      <c r="J508" s="2"/>
      <c r="K508" s="2"/>
      <c r="L508" s="2"/>
    </row>
    <row r="509" spans="1:12">
      <c r="A509" s="2"/>
      <c r="B509" s="2">
        <v>516</v>
      </c>
      <c r="C509" s="114"/>
      <c r="D509" s="39"/>
      <c r="E509" s="39"/>
      <c r="G509" s="2"/>
      <c r="H509" s="2"/>
      <c r="I509" s="2"/>
      <c r="J509" s="2"/>
      <c r="K509" s="2"/>
      <c r="L509" s="2"/>
    </row>
    <row r="510" spans="1:12">
      <c r="A510" s="2"/>
      <c r="B510" s="2">
        <v>516</v>
      </c>
      <c r="C510" s="114"/>
      <c r="D510" s="39"/>
      <c r="E510" s="39"/>
      <c r="G510" s="2"/>
      <c r="H510" s="2"/>
      <c r="I510" s="2"/>
      <c r="J510" s="2"/>
      <c r="K510" s="2"/>
      <c r="L510" s="2"/>
    </row>
    <row r="511" spans="1:12">
      <c r="A511" s="2"/>
      <c r="B511" s="2">
        <v>514</v>
      </c>
      <c r="C511" s="114"/>
      <c r="D511" s="39"/>
      <c r="E511" s="39"/>
      <c r="G511" s="2"/>
      <c r="H511" s="2"/>
      <c r="I511" s="2"/>
      <c r="J511" s="2"/>
      <c r="K511" s="2"/>
      <c r="L511" s="2"/>
    </row>
    <row r="512" spans="1:12">
      <c r="A512" s="2"/>
      <c r="B512" s="2">
        <v>0</v>
      </c>
      <c r="C512" s="114"/>
      <c r="D512" s="39"/>
      <c r="E512" s="39"/>
      <c r="G512" s="2"/>
      <c r="H512" s="2"/>
      <c r="I512" s="2"/>
      <c r="J512" s="2"/>
      <c r="K512" s="2"/>
      <c r="L512" s="2"/>
    </row>
    <row r="513" spans="1:12">
      <c r="A513" s="2"/>
      <c r="B513" s="2">
        <v>513</v>
      </c>
      <c r="C513" s="114"/>
      <c r="D513" s="39"/>
      <c r="E513" s="39"/>
      <c r="G513" s="2"/>
      <c r="H513" s="2"/>
      <c r="I513" s="2"/>
      <c r="J513" s="2"/>
      <c r="K513" s="2"/>
      <c r="L513" s="2"/>
    </row>
    <row r="514" spans="1:12">
      <c r="A514" s="2"/>
      <c r="B514" s="2">
        <v>514</v>
      </c>
      <c r="C514" s="114"/>
      <c r="D514" s="39"/>
      <c r="E514" s="39"/>
      <c r="G514" s="2"/>
      <c r="H514" s="2"/>
      <c r="I514" s="2"/>
      <c r="J514" s="2"/>
      <c r="K514" s="2"/>
      <c r="L514" s="2"/>
    </row>
    <row r="515" spans="1:12">
      <c r="A515" s="2"/>
      <c r="B515" s="2">
        <v>515</v>
      </c>
      <c r="C515" s="114"/>
      <c r="D515" s="39"/>
      <c r="E515" s="39"/>
      <c r="G515" s="2"/>
      <c r="H515" s="2"/>
      <c r="I515" s="2"/>
      <c r="J515" s="2"/>
      <c r="K515" s="2"/>
      <c r="L515" s="2"/>
    </row>
    <row r="516" spans="1:12">
      <c r="A516" s="2"/>
      <c r="B516" s="2">
        <v>469</v>
      </c>
      <c r="C516" s="39"/>
      <c r="D516" s="39"/>
      <c r="E516" s="39"/>
      <c r="G516" s="2"/>
      <c r="H516" s="2"/>
      <c r="I516" s="2"/>
      <c r="J516" s="2"/>
      <c r="K516" s="2"/>
      <c r="L516" s="2"/>
    </row>
    <row r="517" spans="1:12">
      <c r="A517" s="2"/>
      <c r="B517" s="2">
        <v>454</v>
      </c>
      <c r="C517" s="39"/>
      <c r="D517" s="39"/>
      <c r="E517" s="39"/>
      <c r="G517" s="2"/>
      <c r="H517" s="2"/>
      <c r="I517" s="2"/>
      <c r="J517" s="2"/>
      <c r="K517" s="2"/>
      <c r="L517" s="2"/>
    </row>
    <row r="518" spans="1:12">
      <c r="A518" s="2"/>
      <c r="B518" s="2">
        <v>463</v>
      </c>
      <c r="C518" s="39"/>
      <c r="D518" s="39"/>
      <c r="E518" s="39"/>
      <c r="G518" s="2"/>
      <c r="H518" s="2"/>
      <c r="I518" s="2"/>
      <c r="J518" s="2"/>
      <c r="K518" s="2"/>
      <c r="L518" s="2"/>
    </row>
    <row r="519" spans="1:12">
      <c r="A519" s="2"/>
      <c r="B519" s="2">
        <v>462</v>
      </c>
      <c r="C519" s="39"/>
      <c r="D519" s="111"/>
      <c r="E519" s="39"/>
      <c r="G519" s="2"/>
      <c r="H519" s="2"/>
      <c r="I519" s="2"/>
      <c r="J519" s="2"/>
      <c r="K519" s="2"/>
      <c r="L519" s="2"/>
    </row>
    <row r="520" spans="1:12">
      <c r="A520" s="2"/>
      <c r="B520" s="2">
        <v>485</v>
      </c>
      <c r="C520" s="114"/>
      <c r="D520" s="6"/>
      <c r="G520" s="2"/>
      <c r="H520" s="2"/>
      <c r="I520" s="2"/>
      <c r="J520" s="2"/>
      <c r="K520" s="2"/>
      <c r="L520" s="2"/>
    </row>
    <row r="521" spans="1:12">
      <c r="A521" s="2"/>
      <c r="B521" s="2">
        <v>416</v>
      </c>
      <c r="C521" s="114"/>
      <c r="D521" s="6"/>
      <c r="G521" s="2"/>
      <c r="H521" s="2"/>
      <c r="I521" s="2"/>
      <c r="J521" s="2"/>
      <c r="K521" s="2"/>
      <c r="L521" s="2"/>
    </row>
    <row r="522" spans="1:12">
      <c r="A522" s="2"/>
      <c r="B522" s="2">
        <v>452</v>
      </c>
      <c r="C522" s="114"/>
      <c r="D522" s="6"/>
      <c r="G522" s="2"/>
      <c r="H522" s="2"/>
      <c r="I522" s="2"/>
      <c r="J522" s="2"/>
      <c r="K522" s="2"/>
      <c r="L522" s="2"/>
    </row>
    <row r="523" spans="1:12">
      <c r="A523" s="2"/>
      <c r="B523" s="2">
        <v>466</v>
      </c>
      <c r="C523" s="114"/>
      <c r="D523" s="6"/>
      <c r="G523" s="2"/>
      <c r="H523" s="2"/>
      <c r="I523" s="2"/>
      <c r="J523" s="2"/>
      <c r="K523" s="2"/>
      <c r="L523" s="2"/>
    </row>
    <row r="524" spans="1:12">
      <c r="A524" s="2"/>
      <c r="B524" s="2">
        <v>438</v>
      </c>
      <c r="C524" s="114"/>
      <c r="D524" s="6"/>
      <c r="G524" s="2"/>
      <c r="H524" s="2"/>
      <c r="I524" s="2"/>
      <c r="J524" s="2"/>
      <c r="K524" s="2"/>
      <c r="L524" s="2"/>
    </row>
    <row r="525" spans="1:12">
      <c r="A525" s="2"/>
      <c r="B525" s="2">
        <v>408</v>
      </c>
      <c r="C525" s="114"/>
      <c r="D525" s="6"/>
      <c r="G525" s="2"/>
      <c r="H525" s="2"/>
      <c r="I525" s="2"/>
      <c r="J525" s="2"/>
      <c r="K525" s="2"/>
      <c r="L525" s="2"/>
    </row>
    <row r="526" spans="1:12">
      <c r="A526" s="2"/>
      <c r="B526" s="2">
        <v>439</v>
      </c>
      <c r="C526" s="114"/>
      <c r="D526" s="6"/>
      <c r="G526" s="2"/>
      <c r="H526" s="2"/>
      <c r="I526" s="2"/>
      <c r="J526" s="2"/>
      <c r="K526" s="2"/>
      <c r="L526" s="2"/>
    </row>
    <row r="527" spans="1:12">
      <c r="A527" s="2"/>
      <c r="B527" s="2">
        <v>405</v>
      </c>
      <c r="C527" s="114"/>
      <c r="D527" s="6"/>
      <c r="G527" s="2"/>
      <c r="H527" s="2"/>
      <c r="I527" s="2"/>
      <c r="J527" s="2"/>
      <c r="K527" s="2"/>
      <c r="L527" s="2"/>
    </row>
    <row r="528" spans="1:12">
      <c r="A528" s="2"/>
      <c r="B528" s="2">
        <v>448</v>
      </c>
      <c r="C528" s="114"/>
      <c r="D528" s="6"/>
      <c r="G528" s="2"/>
      <c r="H528" s="2"/>
      <c r="I528" s="2"/>
      <c r="J528" s="2"/>
      <c r="K528" s="2"/>
      <c r="L528" s="2"/>
    </row>
    <row r="529" spans="1:12">
      <c r="A529" s="2"/>
      <c r="B529" s="2">
        <v>397</v>
      </c>
      <c r="C529" s="114"/>
      <c r="D529" s="6"/>
      <c r="G529" s="2"/>
      <c r="H529" s="2"/>
      <c r="I529" s="2"/>
      <c r="J529" s="2"/>
      <c r="K529" s="2"/>
      <c r="L529" s="2"/>
    </row>
    <row r="530" spans="1:12">
      <c r="A530" s="2"/>
      <c r="B530" s="2">
        <v>416</v>
      </c>
      <c r="C530" s="114"/>
      <c r="D530" s="6"/>
      <c r="G530" s="2"/>
      <c r="H530" s="2"/>
      <c r="I530" s="2"/>
      <c r="J530" s="2"/>
      <c r="K530" s="2"/>
      <c r="L530" s="2"/>
    </row>
    <row r="531" spans="1:12">
      <c r="A531" s="2"/>
      <c r="B531" s="2">
        <v>443</v>
      </c>
      <c r="C531" s="39"/>
      <c r="D531" s="98"/>
      <c r="G531" s="2"/>
      <c r="H531" s="2"/>
      <c r="I531" s="2"/>
      <c r="J531" s="2"/>
      <c r="K531" s="2"/>
      <c r="L531" s="2"/>
    </row>
    <row r="532" spans="1:12">
      <c r="A532" s="2"/>
      <c r="B532" s="2">
        <v>416</v>
      </c>
      <c r="C532" s="2"/>
      <c r="D532" s="98"/>
      <c r="G532" s="2"/>
      <c r="H532" s="2"/>
      <c r="I532" s="2"/>
      <c r="J532" s="2"/>
      <c r="K532" s="2"/>
      <c r="L532" s="2"/>
    </row>
    <row r="533" spans="1:12">
      <c r="A533" s="2"/>
      <c r="B533" s="2">
        <v>418</v>
      </c>
      <c r="C533" s="2"/>
      <c r="D533" s="111"/>
      <c r="E533" s="2"/>
      <c r="G533" s="2"/>
      <c r="H533" s="2"/>
      <c r="I533" s="2"/>
      <c r="J533" s="2"/>
      <c r="K533" s="2"/>
      <c r="L533" s="2"/>
    </row>
    <row r="534" spans="1:12">
      <c r="A534" s="2"/>
      <c r="B534" s="2">
        <v>416</v>
      </c>
      <c r="C534" s="2"/>
      <c r="D534" s="111"/>
      <c r="E534" s="39"/>
      <c r="G534" s="2"/>
      <c r="H534" s="2"/>
      <c r="I534" s="2"/>
      <c r="J534" s="2"/>
      <c r="K534" s="2"/>
      <c r="L534" s="2"/>
    </row>
    <row r="535" spans="1:12">
      <c r="A535" s="2"/>
      <c r="B535" s="2">
        <v>417</v>
      </c>
      <c r="C535" s="2"/>
      <c r="D535" s="111"/>
      <c r="E535" s="39"/>
      <c r="G535" s="2"/>
      <c r="H535" s="2"/>
      <c r="I535" s="2"/>
      <c r="J535" s="2"/>
      <c r="K535" s="2"/>
      <c r="L535" s="2"/>
    </row>
    <row r="536" spans="1:12">
      <c r="A536" s="2"/>
      <c r="B536" s="2">
        <v>416</v>
      </c>
      <c r="C536" s="2"/>
      <c r="D536" s="111"/>
      <c r="E536" s="39"/>
      <c r="G536" s="2"/>
      <c r="H536" s="2"/>
      <c r="I536" s="2"/>
      <c r="J536" s="2"/>
      <c r="K536" s="2"/>
      <c r="L536" s="2"/>
    </row>
    <row r="537" spans="1:12">
      <c r="A537" s="2"/>
      <c r="B537" s="2">
        <v>417</v>
      </c>
      <c r="C537" s="2"/>
      <c r="D537" s="111"/>
      <c r="E537" s="39"/>
      <c r="G537" s="2"/>
      <c r="H537" s="2"/>
      <c r="I537" s="2"/>
      <c r="J537" s="2"/>
      <c r="K537" s="2"/>
      <c r="L537" s="2"/>
    </row>
    <row r="538" spans="1:12">
      <c r="A538" s="2"/>
      <c r="B538" s="2">
        <v>418</v>
      </c>
      <c r="C538" s="2"/>
      <c r="D538" s="111"/>
      <c r="E538" s="39"/>
      <c r="G538" s="2"/>
      <c r="H538" s="2"/>
      <c r="I538" s="2"/>
      <c r="J538" s="2"/>
      <c r="K538" s="2"/>
      <c r="L538" s="2"/>
    </row>
    <row r="539" spans="1:12">
      <c r="A539" s="2"/>
      <c r="B539" s="2">
        <v>417</v>
      </c>
      <c r="C539" s="2"/>
      <c r="D539" s="111"/>
      <c r="E539" s="39"/>
      <c r="G539" s="2"/>
      <c r="H539" s="2"/>
      <c r="I539" s="2"/>
      <c r="J539" s="2"/>
      <c r="K539" s="2"/>
      <c r="L539" s="2"/>
    </row>
    <row r="540" spans="1:12">
      <c r="A540" s="2"/>
      <c r="B540" s="2">
        <v>417</v>
      </c>
      <c r="C540" s="2"/>
      <c r="D540" s="111"/>
      <c r="E540" s="39"/>
      <c r="G540" s="2"/>
      <c r="H540" s="2"/>
      <c r="I540" s="2"/>
      <c r="J540" s="2"/>
      <c r="K540" s="2"/>
      <c r="L540" s="2"/>
    </row>
    <row r="541" spans="1:12">
      <c r="A541" s="2"/>
      <c r="B541" s="2">
        <v>417</v>
      </c>
      <c r="C541" s="2"/>
      <c r="D541" s="111"/>
      <c r="E541" s="39"/>
      <c r="G541" s="2"/>
      <c r="H541" s="2"/>
      <c r="I541" s="2"/>
      <c r="J541" s="2"/>
      <c r="K541" s="2"/>
      <c r="L541" s="2"/>
    </row>
    <row r="542" spans="1:12">
      <c r="A542" s="2"/>
      <c r="B542" s="2">
        <v>416</v>
      </c>
      <c r="C542" s="2"/>
      <c r="D542" s="111"/>
      <c r="E542" s="39"/>
      <c r="G542" s="2"/>
      <c r="H542" s="2"/>
      <c r="I542" s="2"/>
      <c r="J542" s="2"/>
      <c r="K542" s="2"/>
      <c r="L542" s="2"/>
    </row>
    <row r="543" spans="1:12">
      <c r="A543" s="2"/>
      <c r="B543" s="2">
        <v>419</v>
      </c>
      <c r="C543" s="2"/>
      <c r="D543" s="111"/>
      <c r="E543" s="39"/>
      <c r="G543" s="2"/>
      <c r="H543" s="2"/>
      <c r="I543" s="2"/>
      <c r="J543" s="2"/>
      <c r="K543" s="2"/>
      <c r="L543" s="2"/>
    </row>
    <row r="544" spans="1:12">
      <c r="A544" s="2"/>
      <c r="B544" s="2">
        <v>443</v>
      </c>
      <c r="C544" s="39"/>
      <c r="D544" s="111"/>
      <c r="E544" s="2"/>
      <c r="G544" s="2"/>
      <c r="H544" s="2"/>
      <c r="I544" s="2"/>
      <c r="J544" s="2"/>
      <c r="K544" s="2"/>
      <c r="L544" s="2"/>
    </row>
    <row r="545" spans="1:12">
      <c r="A545" s="2"/>
      <c r="B545" s="2">
        <v>443</v>
      </c>
      <c r="C545" s="39"/>
      <c r="D545" s="111"/>
      <c r="E545" s="39"/>
      <c r="G545" s="2"/>
      <c r="H545" s="2"/>
      <c r="I545" s="2"/>
      <c r="J545" s="2"/>
      <c r="K545" s="2"/>
      <c r="L545" s="2"/>
    </row>
    <row r="546" spans="1:12">
      <c r="A546" s="2"/>
      <c r="B546" s="2">
        <v>442</v>
      </c>
      <c r="C546" s="39"/>
      <c r="D546" s="111"/>
      <c r="E546" s="39"/>
      <c r="G546" s="2"/>
      <c r="H546" s="2"/>
      <c r="I546" s="2"/>
      <c r="J546" s="2"/>
      <c r="K546" s="2"/>
      <c r="L546" s="2"/>
    </row>
    <row r="547" spans="1:12">
      <c r="A547" s="2"/>
      <c r="B547" s="2">
        <v>440</v>
      </c>
      <c r="C547" s="39"/>
      <c r="D547" s="111"/>
      <c r="E547" s="39"/>
      <c r="G547" s="2"/>
      <c r="H547" s="2"/>
      <c r="I547" s="2"/>
      <c r="J547" s="2"/>
      <c r="K547" s="2"/>
      <c r="L547" s="2"/>
    </row>
    <row r="548" spans="1:12">
      <c r="A548" s="2"/>
      <c r="B548" s="2">
        <v>437</v>
      </c>
      <c r="C548" s="39"/>
      <c r="D548" s="111"/>
      <c r="E548" s="2"/>
      <c r="G548" s="2"/>
      <c r="H548" s="2"/>
      <c r="I548" s="2"/>
      <c r="J548" s="2"/>
      <c r="K548" s="2"/>
      <c r="L548" s="2"/>
    </row>
    <row r="549" spans="1:12">
      <c r="A549" s="2"/>
      <c r="B549" s="2">
        <v>441</v>
      </c>
      <c r="C549" s="39"/>
      <c r="D549" s="111"/>
      <c r="E549" s="39"/>
      <c r="G549" s="2"/>
      <c r="H549" s="2"/>
      <c r="I549" s="2"/>
      <c r="J549" s="2"/>
      <c r="K549" s="2"/>
      <c r="L549" s="2"/>
    </row>
    <row r="550" spans="1:12">
      <c r="A550" s="2"/>
      <c r="B550" s="2">
        <v>444</v>
      </c>
      <c r="C550" s="39"/>
      <c r="D550" s="111"/>
      <c r="E550" s="39"/>
      <c r="G550" s="2"/>
      <c r="H550" s="2"/>
      <c r="I550" s="2"/>
      <c r="J550" s="2"/>
      <c r="K550" s="2"/>
      <c r="L550" s="2"/>
    </row>
    <row r="551" spans="1:12">
      <c r="A551" s="2"/>
      <c r="B551" s="2">
        <v>443</v>
      </c>
      <c r="C551" s="39"/>
      <c r="D551" s="111"/>
      <c r="E551" s="39"/>
      <c r="G551" s="2"/>
      <c r="H551" s="2"/>
      <c r="I551" s="2"/>
      <c r="J551" s="2"/>
      <c r="K551" s="2"/>
      <c r="L551" s="2"/>
    </row>
    <row r="552" spans="1:12">
      <c r="A552" s="2"/>
      <c r="B552" s="2">
        <v>442</v>
      </c>
      <c r="C552" s="39"/>
      <c r="D552" s="111"/>
      <c r="E552" s="39"/>
      <c r="G552" s="2"/>
      <c r="H552" s="2"/>
      <c r="I552" s="2"/>
      <c r="J552" s="2"/>
      <c r="K552" s="2"/>
      <c r="L552" s="2"/>
    </row>
    <row r="553" spans="1:12">
      <c r="A553" s="2"/>
      <c r="B553" s="2">
        <v>442</v>
      </c>
      <c r="C553" s="39"/>
      <c r="D553" s="111"/>
      <c r="E553" s="39"/>
      <c r="G553" s="2"/>
      <c r="H553" s="2"/>
      <c r="I553" s="2"/>
      <c r="J553" s="2"/>
      <c r="K553" s="2"/>
      <c r="L553" s="2"/>
    </row>
    <row r="554" spans="1:12">
      <c r="A554" s="2"/>
      <c r="B554" s="2">
        <v>487</v>
      </c>
      <c r="C554" s="2"/>
      <c r="D554" s="39"/>
      <c r="E554" s="39"/>
      <c r="G554" s="2"/>
      <c r="H554" s="2"/>
      <c r="I554" s="2"/>
      <c r="J554" s="2"/>
      <c r="K554" s="2"/>
      <c r="L554" s="2"/>
    </row>
    <row r="555" spans="1:12">
      <c r="A555" s="2"/>
      <c r="B555" s="2">
        <v>484</v>
      </c>
      <c r="C555" s="2"/>
      <c r="D555" s="39"/>
      <c r="E555" s="39"/>
      <c r="G555" s="2"/>
      <c r="H555" s="2"/>
      <c r="I555" s="2"/>
      <c r="J555" s="2"/>
      <c r="K555" s="2"/>
      <c r="L555" s="2"/>
    </row>
    <row r="556" spans="1:12">
      <c r="A556" s="2"/>
      <c r="B556" s="2">
        <v>477</v>
      </c>
      <c r="C556" s="2"/>
      <c r="D556" s="39"/>
      <c r="E556" s="39"/>
      <c r="G556" s="2"/>
      <c r="H556" s="2"/>
      <c r="I556" s="2"/>
      <c r="J556" s="2"/>
      <c r="K556" s="2"/>
      <c r="L556" s="2"/>
    </row>
    <row r="557" spans="1:12">
      <c r="A557" s="2"/>
      <c r="B557" s="2">
        <v>498</v>
      </c>
      <c r="C557" s="2"/>
      <c r="D557" s="39"/>
      <c r="E557" s="39"/>
      <c r="G557" s="2"/>
      <c r="H557" s="2"/>
      <c r="I557" s="2"/>
      <c r="J557" s="2"/>
      <c r="K557" s="2"/>
      <c r="L557" s="2"/>
    </row>
    <row r="558" spans="1:12">
      <c r="A558" s="2"/>
      <c r="B558" s="2">
        <v>453</v>
      </c>
      <c r="C558" s="2"/>
      <c r="D558" s="39"/>
      <c r="E558" s="2"/>
      <c r="G558" s="2"/>
      <c r="H558" s="2"/>
      <c r="I558" s="2"/>
      <c r="J558" s="2"/>
      <c r="K558" s="2"/>
      <c r="L558" s="2"/>
    </row>
    <row r="559" spans="1:12">
      <c r="A559" s="2"/>
      <c r="B559" s="2">
        <v>467</v>
      </c>
      <c r="C559" s="2"/>
      <c r="D559" s="98"/>
      <c r="G559" s="2"/>
      <c r="K559" s="2"/>
      <c r="L559" s="2"/>
    </row>
    <row r="560" spans="1:12">
      <c r="A560" s="2"/>
      <c r="B560" s="2">
        <v>476</v>
      </c>
      <c r="C560" s="2"/>
      <c r="D560" s="98"/>
      <c r="G560" s="2"/>
      <c r="K560" s="2"/>
      <c r="L560" s="2"/>
    </row>
    <row r="561" spans="1:12">
      <c r="A561" s="2"/>
      <c r="B561" s="2">
        <v>488</v>
      </c>
      <c r="C561" s="2"/>
      <c r="D561" s="111"/>
      <c r="G561" s="2"/>
      <c r="K561" s="2"/>
      <c r="L561" s="2"/>
    </row>
    <row r="562" spans="1:12">
      <c r="A562" s="2"/>
      <c r="B562" s="2">
        <v>505</v>
      </c>
      <c r="C562" s="2"/>
      <c r="D562" s="111"/>
      <c r="G562" s="2"/>
      <c r="K562" s="2"/>
      <c r="L562" s="2"/>
    </row>
    <row r="563" spans="1:12">
      <c r="A563" s="2"/>
      <c r="B563" s="2">
        <v>528</v>
      </c>
      <c r="C563" s="2"/>
      <c r="D563" s="2"/>
      <c r="G563" s="2"/>
      <c r="H563" s="2"/>
      <c r="I563" s="2"/>
      <c r="J563" s="2"/>
      <c r="K563" s="2"/>
      <c r="L563" s="2"/>
    </row>
    <row r="564" spans="1:12">
      <c r="A564" s="2"/>
      <c r="B564" s="2">
        <v>519</v>
      </c>
      <c r="C564" s="2"/>
      <c r="D564" s="2"/>
      <c r="G564" s="2"/>
      <c r="H564" s="2"/>
      <c r="I564" s="2"/>
      <c r="J564" s="2"/>
      <c r="K564" s="2"/>
      <c r="L564" s="2"/>
    </row>
    <row r="565" spans="1:12">
      <c r="A565" s="2"/>
      <c r="B565" s="2">
        <v>484</v>
      </c>
      <c r="C565" s="2"/>
      <c r="D565" s="2"/>
      <c r="G565" s="2"/>
      <c r="H565" s="2"/>
      <c r="I565" s="2"/>
      <c r="J565" s="2"/>
      <c r="K565" s="2"/>
      <c r="L565" s="2"/>
    </row>
    <row r="566" spans="1:12">
      <c r="A566" s="2"/>
      <c r="B566" s="2">
        <v>423</v>
      </c>
      <c r="C566" s="2"/>
      <c r="D566" s="2"/>
      <c r="G566" s="2"/>
      <c r="H566" s="2"/>
      <c r="I566" s="2"/>
      <c r="J566" s="2"/>
      <c r="K566" s="2"/>
      <c r="L566" s="2"/>
    </row>
    <row r="567" spans="1:12">
      <c r="A567" s="2"/>
      <c r="B567" s="2">
        <v>368</v>
      </c>
      <c r="C567" s="2"/>
      <c r="D567" s="2"/>
      <c r="G567" s="2"/>
      <c r="H567" s="2"/>
      <c r="I567" s="2"/>
      <c r="J567" s="2"/>
      <c r="K567" s="2"/>
      <c r="L567" s="2"/>
    </row>
    <row r="568" spans="1:12">
      <c r="A568" s="2"/>
      <c r="B568" s="2">
        <v>511</v>
      </c>
      <c r="C568" s="116"/>
      <c r="D568" s="113"/>
      <c r="G568" s="2"/>
      <c r="H568" s="2"/>
      <c r="I568" s="2"/>
      <c r="J568" s="2"/>
      <c r="K568" s="2"/>
      <c r="L568" s="2"/>
    </row>
    <row r="569" spans="1:12">
      <c r="A569" s="2"/>
      <c r="B569" s="2">
        <v>505</v>
      </c>
      <c r="C569" s="116"/>
      <c r="D569" s="113"/>
      <c r="G569" s="2"/>
      <c r="H569" s="2"/>
      <c r="I569" s="2"/>
      <c r="J569" s="2"/>
      <c r="K569" s="2"/>
      <c r="L569" s="2"/>
    </row>
    <row r="570" spans="1:12">
      <c r="A570" s="2"/>
      <c r="B570" s="2">
        <v>502</v>
      </c>
      <c r="C570" s="116"/>
      <c r="D570" s="113"/>
      <c r="G570" s="2"/>
      <c r="H570" s="2"/>
      <c r="I570" s="2"/>
      <c r="J570" s="2"/>
      <c r="K570" s="2"/>
      <c r="L570" s="2"/>
    </row>
    <row r="571" spans="1:12">
      <c r="A571" s="2"/>
      <c r="B571" s="2">
        <v>441</v>
      </c>
      <c r="C571" s="116"/>
      <c r="D571" s="113"/>
      <c r="G571" s="2"/>
      <c r="H571" s="2"/>
      <c r="I571" s="2"/>
      <c r="J571" s="2"/>
      <c r="K571" s="2"/>
      <c r="L571" s="2"/>
    </row>
    <row r="572" spans="1:12">
      <c r="A572" s="2"/>
      <c r="B572" s="2">
        <v>502</v>
      </c>
      <c r="C572" s="6"/>
      <c r="D572" s="6"/>
      <c r="G572" s="2"/>
      <c r="K572" s="2"/>
      <c r="L572" s="117"/>
    </row>
    <row r="573" spans="1:12">
      <c r="A573" s="2"/>
      <c r="B573" s="2">
        <v>502</v>
      </c>
      <c r="C573" s="6"/>
      <c r="D573" s="6"/>
      <c r="G573" s="2"/>
      <c r="K573" s="2"/>
      <c r="L573" s="117"/>
    </row>
    <row r="574" spans="1:12">
      <c r="A574" s="2"/>
      <c r="B574" s="2">
        <v>481</v>
      </c>
      <c r="C574" s="6"/>
      <c r="D574" s="6"/>
      <c r="G574" s="2"/>
      <c r="K574" s="2"/>
      <c r="L574" s="117"/>
    </row>
    <row r="575" spans="1:12">
      <c r="A575" s="2"/>
      <c r="B575" s="2">
        <v>494</v>
      </c>
      <c r="C575" s="6"/>
      <c r="D575" s="6"/>
      <c r="G575" s="2"/>
      <c r="K575" s="2"/>
      <c r="L575" s="117"/>
    </row>
    <row r="576" spans="1:12">
      <c r="A576" s="2"/>
      <c r="B576" s="2">
        <v>494</v>
      </c>
      <c r="C576" s="6"/>
      <c r="D576" s="6"/>
      <c r="G576" s="2"/>
      <c r="K576" s="2"/>
      <c r="L576" s="117"/>
    </row>
    <row r="577" spans="1:12">
      <c r="A577" s="2"/>
      <c r="B577" s="2">
        <v>491</v>
      </c>
      <c r="C577" s="6"/>
      <c r="D577" s="6"/>
      <c r="G577" s="2"/>
      <c r="K577" s="2"/>
      <c r="L577" s="117"/>
    </row>
    <row r="578" spans="1:12">
      <c r="A578" s="2"/>
      <c r="B578" s="2">
        <v>486</v>
      </c>
      <c r="C578" s="6"/>
      <c r="D578" s="6"/>
      <c r="G578" s="2"/>
      <c r="K578" s="2"/>
      <c r="L578" s="117"/>
    </row>
    <row r="579" spans="1:12">
      <c r="A579" s="2"/>
      <c r="B579" s="2">
        <v>490</v>
      </c>
      <c r="C579" s="6"/>
      <c r="D579" s="6"/>
      <c r="G579" s="2"/>
      <c r="K579" s="2"/>
      <c r="L579" s="117"/>
    </row>
    <row r="580" spans="1:12">
      <c r="A580" s="2"/>
      <c r="B580" s="2">
        <v>490</v>
      </c>
      <c r="C580" s="6"/>
      <c r="D580" s="6"/>
      <c r="G580" s="2"/>
      <c r="K580" s="2"/>
      <c r="L580" s="117"/>
    </row>
    <row r="581" spans="1:12">
      <c r="A581" s="2"/>
      <c r="B581" s="2">
        <v>499</v>
      </c>
      <c r="C581" s="6"/>
      <c r="D581" s="6"/>
      <c r="G581" s="2"/>
      <c r="K581" s="2"/>
      <c r="L581" s="117"/>
    </row>
    <row r="582" spans="1:12">
      <c r="A582" s="2"/>
      <c r="B582" s="2">
        <v>493</v>
      </c>
      <c r="C582" s="6"/>
      <c r="D582" s="6"/>
      <c r="G582" s="2"/>
      <c r="K582" s="2"/>
      <c r="L582" s="117"/>
    </row>
    <row r="583" spans="1:12">
      <c r="A583" s="2"/>
      <c r="B583" s="2">
        <v>508</v>
      </c>
      <c r="C583" s="7"/>
      <c r="D583" s="111"/>
      <c r="G583" s="2"/>
      <c r="H583" s="2"/>
      <c r="I583" s="2"/>
      <c r="J583" s="2"/>
      <c r="K583" s="2"/>
      <c r="L583" s="117"/>
    </row>
    <row r="584" spans="1:12">
      <c r="A584" s="2"/>
      <c r="B584" s="2">
        <v>508</v>
      </c>
      <c r="C584" s="7"/>
      <c r="D584" s="39"/>
      <c r="E584" s="39"/>
      <c r="G584" s="2"/>
      <c r="H584" s="2"/>
      <c r="I584" s="2"/>
      <c r="J584" s="2"/>
      <c r="K584" s="2"/>
      <c r="L584" s="117"/>
    </row>
    <row r="585" spans="1:12">
      <c r="A585" s="2"/>
      <c r="B585" s="2">
        <v>508</v>
      </c>
      <c r="C585" s="7"/>
      <c r="D585" s="39"/>
      <c r="E585" s="39"/>
      <c r="G585" s="2"/>
      <c r="H585" s="2"/>
      <c r="I585" s="2"/>
      <c r="J585" s="2"/>
      <c r="K585" s="2"/>
      <c r="L585" s="117"/>
    </row>
    <row r="586" spans="1:12">
      <c r="A586" s="2"/>
      <c r="B586" s="2">
        <v>508</v>
      </c>
      <c r="C586" s="7"/>
      <c r="D586" s="39"/>
      <c r="E586" s="39"/>
      <c r="G586" s="2"/>
      <c r="H586" s="2"/>
      <c r="I586" s="2"/>
      <c r="J586" s="2"/>
      <c r="K586" s="2"/>
      <c r="L586" s="117"/>
    </row>
    <row r="587" spans="1:12">
      <c r="A587" s="2"/>
      <c r="B587" s="2">
        <v>509</v>
      </c>
      <c r="C587" s="7"/>
      <c r="D587" s="39"/>
      <c r="E587" s="39"/>
      <c r="G587" s="2"/>
      <c r="H587" s="2"/>
      <c r="I587" s="2"/>
      <c r="J587" s="2"/>
      <c r="K587" s="2"/>
      <c r="L587" s="117"/>
    </row>
    <row r="588" spans="1:12">
      <c r="A588" s="2"/>
      <c r="B588" s="2">
        <v>503</v>
      </c>
      <c r="C588" s="7"/>
      <c r="D588" s="2"/>
      <c r="G588" s="2"/>
      <c r="H588" s="2"/>
      <c r="I588" s="2"/>
      <c r="J588" s="2"/>
      <c r="K588" s="2"/>
      <c r="L588" s="117"/>
    </row>
    <row r="589" spans="1:12">
      <c r="A589" s="2"/>
      <c r="B589" s="110">
        <v>488</v>
      </c>
      <c r="C589" s="7"/>
      <c r="D589" s="2"/>
      <c r="G589" s="2"/>
      <c r="H589" s="2"/>
      <c r="I589" s="2"/>
      <c r="J589" s="2"/>
      <c r="K589" s="2"/>
      <c r="L589" s="117"/>
    </row>
    <row r="590" spans="1:12">
      <c r="A590" s="2"/>
      <c r="B590" s="2">
        <v>491</v>
      </c>
      <c r="C590" s="7"/>
      <c r="D590" s="2"/>
      <c r="G590" s="2"/>
      <c r="H590" s="2"/>
      <c r="I590" s="2"/>
      <c r="J590" s="2"/>
      <c r="K590" s="2"/>
      <c r="L590" s="117"/>
    </row>
    <row r="591" spans="1:12">
      <c r="A591" s="2"/>
      <c r="B591" s="2">
        <v>491</v>
      </c>
      <c r="C591" s="7"/>
      <c r="D591" s="2"/>
      <c r="G591" s="2"/>
      <c r="H591" s="2"/>
      <c r="I591" s="2"/>
      <c r="J591" s="2"/>
      <c r="K591" s="2"/>
      <c r="L591" s="117"/>
    </row>
    <row r="592" spans="1:12">
      <c r="A592" s="2"/>
      <c r="B592" s="2">
        <v>489</v>
      </c>
      <c r="C592" s="7"/>
      <c r="D592" s="2"/>
      <c r="G592" s="2"/>
      <c r="H592" s="2"/>
      <c r="I592" s="2"/>
      <c r="J592" s="2"/>
      <c r="K592" s="2"/>
      <c r="L592" s="117"/>
    </row>
    <row r="593" spans="1:12">
      <c r="A593" s="2"/>
      <c r="B593" s="2">
        <v>505</v>
      </c>
      <c r="C593" s="7"/>
      <c r="D593" s="2"/>
      <c r="G593" s="2"/>
      <c r="H593" s="2"/>
      <c r="I593" s="2"/>
      <c r="J593" s="2"/>
      <c r="K593" s="2"/>
      <c r="L593" s="117"/>
    </row>
    <row r="594" spans="1:12">
      <c r="A594" s="2"/>
      <c r="B594" s="2">
        <v>488</v>
      </c>
      <c r="C594" s="7"/>
      <c r="D594" s="2"/>
      <c r="G594" s="2"/>
      <c r="H594" s="2"/>
      <c r="I594" s="2"/>
      <c r="J594" s="2"/>
      <c r="K594" s="2"/>
      <c r="L594" s="117"/>
    </row>
    <row r="595" spans="1:12">
      <c r="A595" s="2"/>
      <c r="B595" s="2">
        <v>489</v>
      </c>
      <c r="C595" s="7"/>
      <c r="D595" s="2"/>
      <c r="G595" s="2"/>
      <c r="H595" s="2"/>
      <c r="I595" s="2"/>
      <c r="J595" s="2"/>
      <c r="K595" s="2"/>
      <c r="L595" s="117"/>
    </row>
    <row r="596" spans="1:12">
      <c r="A596" s="2"/>
      <c r="B596" s="2">
        <v>474</v>
      </c>
      <c r="C596" s="7"/>
      <c r="D596" s="2"/>
      <c r="G596" s="2"/>
      <c r="H596" s="2"/>
      <c r="I596" s="2"/>
      <c r="J596" s="2"/>
      <c r="K596" s="2"/>
      <c r="L596" s="117"/>
    </row>
    <row r="597" spans="1:12">
      <c r="A597" s="2"/>
      <c r="B597" s="2">
        <v>524</v>
      </c>
      <c r="C597" s="7"/>
      <c r="D597" s="2"/>
      <c r="G597" s="2"/>
      <c r="H597" s="2"/>
      <c r="I597" s="2"/>
      <c r="J597" s="2"/>
      <c r="K597" s="2"/>
      <c r="L597" s="117"/>
    </row>
    <row r="598" spans="1:12">
      <c r="A598" s="2"/>
      <c r="B598" s="2">
        <v>488</v>
      </c>
      <c r="C598" s="7"/>
      <c r="D598" s="2"/>
      <c r="G598" s="2"/>
      <c r="H598" s="2"/>
      <c r="I598" s="2"/>
      <c r="J598" s="2"/>
      <c r="K598" s="2"/>
      <c r="L598" s="117"/>
    </row>
    <row r="599" spans="1:12">
      <c r="A599" s="2"/>
      <c r="B599" s="2">
        <v>499</v>
      </c>
      <c r="C599" s="7"/>
      <c r="D599" s="2"/>
      <c r="G599" s="2"/>
      <c r="H599" s="2"/>
      <c r="I599" s="2"/>
      <c r="J599" s="2"/>
      <c r="K599" s="2"/>
      <c r="L599" s="117"/>
    </row>
    <row r="600" spans="1:12">
      <c r="A600" s="2"/>
      <c r="B600" s="2">
        <v>497</v>
      </c>
      <c r="C600" s="7"/>
      <c r="D600" s="2"/>
      <c r="G600" s="2"/>
      <c r="H600" s="2"/>
      <c r="I600" s="2"/>
      <c r="J600" s="2"/>
      <c r="K600" s="2"/>
      <c r="L600" s="117"/>
    </row>
    <row r="601" spans="1:12">
      <c r="A601" s="2"/>
      <c r="B601" s="2">
        <v>478</v>
      </c>
      <c r="C601" s="2"/>
      <c r="D601" s="111"/>
      <c r="G601" s="2"/>
      <c r="H601" s="2"/>
      <c r="I601" s="2"/>
      <c r="J601" s="2"/>
      <c r="K601" s="2"/>
      <c r="L601" s="2"/>
    </row>
    <row r="602" spans="1:12">
      <c r="A602" s="2"/>
      <c r="B602" s="2">
        <v>495</v>
      </c>
      <c r="C602" s="2"/>
      <c r="D602" s="111"/>
      <c r="E602" s="2"/>
      <c r="G602" s="2"/>
      <c r="H602" s="2"/>
      <c r="I602" s="2"/>
      <c r="J602" s="2"/>
      <c r="K602" s="2"/>
      <c r="L602" s="2"/>
    </row>
    <row r="603" spans="1:12">
      <c r="A603" s="2"/>
      <c r="B603" s="2">
        <v>493</v>
      </c>
      <c r="C603" s="2"/>
      <c r="D603" s="39"/>
      <c r="E603" s="2"/>
      <c r="G603" s="2"/>
      <c r="H603" s="2"/>
      <c r="I603" s="2"/>
      <c r="J603" s="2"/>
      <c r="K603" s="2"/>
      <c r="L603" s="2"/>
    </row>
    <row r="604" spans="1:12">
      <c r="A604" s="2"/>
      <c r="B604" s="2">
        <v>511</v>
      </c>
      <c r="C604" s="2"/>
      <c r="D604" s="39"/>
      <c r="E604" s="2"/>
      <c r="G604" s="2"/>
      <c r="H604" s="2"/>
      <c r="I604" s="2"/>
      <c r="J604" s="2"/>
      <c r="K604" s="2"/>
      <c r="L604" s="2"/>
    </row>
    <row r="605" spans="1:12">
      <c r="A605" s="2"/>
      <c r="B605" s="2">
        <v>491</v>
      </c>
      <c r="C605" s="2"/>
      <c r="D605" s="111"/>
      <c r="E605" s="2"/>
      <c r="G605" s="2"/>
      <c r="H605" s="2"/>
      <c r="I605" s="2"/>
      <c r="J605" s="2"/>
      <c r="K605" s="2"/>
      <c r="L605" s="2"/>
    </row>
    <row r="606" spans="1:12">
      <c r="A606" s="2"/>
      <c r="B606" s="2">
        <v>484</v>
      </c>
      <c r="C606" s="2"/>
      <c r="D606" s="111"/>
      <c r="E606" s="2"/>
      <c r="G606" s="2"/>
      <c r="H606" s="2"/>
      <c r="I606" s="2"/>
      <c r="J606" s="2"/>
      <c r="K606" s="2"/>
      <c r="L606" s="2"/>
    </row>
    <row r="607" spans="1:12">
      <c r="A607" s="2"/>
      <c r="B607" s="2">
        <v>499</v>
      </c>
      <c r="C607" s="2"/>
      <c r="D607" s="111"/>
      <c r="E607" s="2"/>
      <c r="G607" s="2"/>
      <c r="H607" s="2"/>
      <c r="I607" s="2"/>
      <c r="J607" s="2"/>
      <c r="K607" s="2"/>
      <c r="L607" s="2"/>
    </row>
    <row r="608" spans="1:12">
      <c r="A608" s="2"/>
      <c r="B608" s="2">
        <v>361</v>
      </c>
      <c r="C608" s="7"/>
      <c r="D608" s="7"/>
      <c r="G608" s="2"/>
      <c r="H608" s="2"/>
      <c r="I608" s="2"/>
      <c r="J608" s="2"/>
      <c r="K608" s="2"/>
      <c r="L608" s="117"/>
    </row>
    <row r="609" spans="1:12">
      <c r="A609" s="2"/>
      <c r="B609" s="2">
        <v>360</v>
      </c>
      <c r="C609" s="7"/>
      <c r="D609" s="7"/>
      <c r="G609" s="2"/>
      <c r="H609" s="2"/>
      <c r="I609" s="2"/>
      <c r="J609" s="2"/>
      <c r="K609" s="2"/>
      <c r="L609" s="117"/>
    </row>
    <row r="610" spans="1:12">
      <c r="A610" s="2"/>
      <c r="B610" s="2">
        <v>359</v>
      </c>
      <c r="C610" s="7"/>
      <c r="D610" s="7"/>
      <c r="G610" s="2"/>
      <c r="H610" s="2"/>
      <c r="I610" s="2"/>
      <c r="J610" s="2"/>
      <c r="K610" s="2"/>
      <c r="L610" s="117"/>
    </row>
    <row r="611" spans="1:12">
      <c r="A611" s="2"/>
      <c r="B611" s="2">
        <v>360</v>
      </c>
      <c r="C611" s="7"/>
      <c r="D611" s="7"/>
      <c r="G611" s="2"/>
      <c r="H611" s="2"/>
      <c r="I611" s="2"/>
      <c r="J611" s="2"/>
      <c r="K611" s="2"/>
      <c r="L611" s="117"/>
    </row>
    <row r="612" spans="1:12">
      <c r="A612" s="2"/>
      <c r="B612" s="2">
        <v>360</v>
      </c>
      <c r="C612" s="7"/>
      <c r="D612" s="7"/>
      <c r="G612" s="2"/>
      <c r="H612" s="2"/>
      <c r="I612" s="2"/>
      <c r="J612" s="2"/>
      <c r="K612" s="2"/>
      <c r="L612" s="117"/>
    </row>
    <row r="613" spans="1:12">
      <c r="A613" s="2"/>
      <c r="B613" s="2">
        <v>393</v>
      </c>
      <c r="C613" s="7"/>
      <c r="D613" s="7"/>
      <c r="G613" s="2"/>
      <c r="H613" s="2"/>
      <c r="I613" s="2"/>
      <c r="J613" s="2"/>
      <c r="K613" s="2"/>
      <c r="L613" s="117"/>
    </row>
    <row r="614" spans="1:12">
      <c r="A614" s="2"/>
      <c r="B614" s="2">
        <v>359</v>
      </c>
      <c r="C614" s="7"/>
      <c r="D614" s="7"/>
      <c r="G614" s="2"/>
      <c r="H614" s="2"/>
      <c r="I614" s="2"/>
      <c r="J614" s="2"/>
      <c r="K614" s="2"/>
      <c r="L614" s="117"/>
    </row>
    <row r="615" spans="1:12">
      <c r="A615" s="2"/>
      <c r="B615" s="2">
        <v>360</v>
      </c>
      <c r="C615" s="7"/>
      <c r="D615" s="7"/>
      <c r="G615" s="2"/>
      <c r="H615" s="2"/>
      <c r="I615" s="2"/>
      <c r="J615" s="2"/>
      <c r="K615" s="2"/>
      <c r="L615" s="117"/>
    </row>
    <row r="616" spans="1:12">
      <c r="A616" s="2"/>
      <c r="B616" s="2">
        <v>361</v>
      </c>
      <c r="C616" s="7"/>
      <c r="D616" s="7"/>
      <c r="G616" s="2"/>
      <c r="H616" s="2"/>
      <c r="I616" s="2"/>
      <c r="J616" s="2"/>
      <c r="K616" s="2"/>
      <c r="L616" s="117"/>
    </row>
    <row r="617" spans="1:12">
      <c r="A617" s="2"/>
      <c r="B617" s="2">
        <v>362</v>
      </c>
      <c r="C617" s="7"/>
      <c r="D617" s="7"/>
      <c r="G617" s="2"/>
      <c r="H617" s="2"/>
      <c r="I617" s="2"/>
      <c r="J617" s="2"/>
      <c r="K617" s="2"/>
      <c r="L617" s="117"/>
    </row>
    <row r="618" spans="1:12">
      <c r="A618" s="2"/>
      <c r="B618" s="2">
        <v>361</v>
      </c>
      <c r="C618" s="7"/>
      <c r="D618" s="7"/>
      <c r="G618" s="2"/>
      <c r="H618" s="2"/>
      <c r="I618" s="2"/>
      <c r="J618" s="2"/>
      <c r="K618" s="2"/>
      <c r="L618" s="117"/>
    </row>
    <row r="619" spans="1:12">
      <c r="A619" s="2"/>
      <c r="B619" s="2">
        <v>361</v>
      </c>
      <c r="C619" s="7"/>
      <c r="D619" s="7"/>
      <c r="G619" s="2"/>
      <c r="H619" s="2"/>
      <c r="I619" s="2"/>
      <c r="J619" s="2"/>
      <c r="K619" s="2"/>
      <c r="L619" s="117"/>
    </row>
    <row r="620" spans="1:12">
      <c r="A620" s="2"/>
      <c r="B620" s="2">
        <v>361</v>
      </c>
      <c r="C620" s="7"/>
      <c r="D620" s="7"/>
      <c r="G620" s="2"/>
      <c r="H620" s="2"/>
      <c r="I620" s="2"/>
      <c r="J620" s="2"/>
      <c r="K620" s="2"/>
      <c r="L620" s="117"/>
    </row>
    <row r="621" spans="1:12">
      <c r="A621" s="2"/>
      <c r="B621" s="2">
        <v>392</v>
      </c>
      <c r="C621" s="7"/>
      <c r="D621" s="7"/>
      <c r="G621" s="2"/>
      <c r="H621" s="2"/>
      <c r="I621" s="2"/>
      <c r="J621" s="2"/>
      <c r="K621" s="2"/>
      <c r="L621" s="117"/>
    </row>
    <row r="622" spans="1:12">
      <c r="A622" s="2"/>
      <c r="B622" s="2">
        <v>392</v>
      </c>
      <c r="C622" s="7"/>
      <c r="D622" s="7"/>
      <c r="G622" s="2"/>
      <c r="H622" s="2"/>
      <c r="I622" s="2"/>
      <c r="J622" s="2"/>
      <c r="K622" s="2"/>
      <c r="L622" s="117"/>
    </row>
    <row r="623" spans="1:12">
      <c r="A623" s="2"/>
      <c r="B623" s="2">
        <v>398</v>
      </c>
      <c r="C623" s="7"/>
      <c r="D623" s="7"/>
      <c r="G623" s="2"/>
      <c r="H623" s="2"/>
      <c r="I623" s="2"/>
      <c r="J623" s="2"/>
      <c r="K623" s="2"/>
      <c r="L623" s="117"/>
    </row>
    <row r="624" spans="1:12">
      <c r="A624" s="2"/>
      <c r="B624" s="2">
        <v>392</v>
      </c>
      <c r="C624" s="7"/>
      <c r="D624" s="7"/>
      <c r="G624" s="2"/>
      <c r="H624" s="2"/>
      <c r="I624" s="2"/>
      <c r="J624" s="2"/>
      <c r="K624" s="2"/>
      <c r="L624" s="117"/>
    </row>
    <row r="625" spans="1:12">
      <c r="A625" s="2"/>
      <c r="B625" s="2">
        <v>359</v>
      </c>
      <c r="C625" s="7"/>
      <c r="D625" s="7"/>
      <c r="G625" s="2"/>
      <c r="H625" s="2"/>
      <c r="I625" s="2"/>
      <c r="J625" s="2"/>
      <c r="K625" s="2"/>
      <c r="L625" s="117"/>
    </row>
    <row r="626" spans="1:12">
      <c r="A626" s="2"/>
      <c r="B626" s="2">
        <v>377</v>
      </c>
      <c r="C626" s="7"/>
      <c r="D626" s="7"/>
      <c r="G626" s="2"/>
      <c r="H626" s="2"/>
      <c r="I626" s="2"/>
      <c r="J626" s="2"/>
      <c r="K626" s="2"/>
      <c r="L626" s="117"/>
    </row>
    <row r="627" spans="1:12">
      <c r="A627" s="2"/>
      <c r="B627" s="2">
        <v>357</v>
      </c>
      <c r="C627" s="7"/>
      <c r="D627" s="7"/>
      <c r="G627" s="2"/>
      <c r="H627" s="2"/>
      <c r="I627" s="2"/>
      <c r="J627" s="2"/>
      <c r="K627" s="2"/>
      <c r="L627" s="117"/>
    </row>
    <row r="628" spans="1:12">
      <c r="A628" s="2"/>
      <c r="B628" s="2">
        <v>383</v>
      </c>
      <c r="C628" s="7"/>
      <c r="D628" s="7"/>
      <c r="G628" s="2"/>
      <c r="H628" s="2"/>
      <c r="I628" s="2"/>
      <c r="J628" s="2"/>
      <c r="K628" s="2"/>
      <c r="L628" s="117"/>
    </row>
    <row r="629" spans="1:12">
      <c r="A629" s="2"/>
      <c r="B629" s="2">
        <v>357</v>
      </c>
      <c r="C629" s="7"/>
      <c r="D629" s="2"/>
      <c r="G629" s="2"/>
      <c r="H629" s="2"/>
      <c r="I629" s="2"/>
      <c r="J629" s="2"/>
      <c r="K629" s="2"/>
      <c r="L629" s="117"/>
    </row>
    <row r="630" spans="1:12">
      <c r="A630" s="2"/>
      <c r="B630" s="2">
        <v>369</v>
      </c>
      <c r="C630" s="7"/>
      <c r="D630" s="7"/>
      <c r="G630" s="2"/>
      <c r="H630" s="2"/>
      <c r="I630" s="2"/>
      <c r="J630" s="2"/>
      <c r="K630" s="2"/>
      <c r="L630" s="117"/>
    </row>
    <row r="631" spans="1:12">
      <c r="A631" s="2"/>
      <c r="B631" s="2">
        <v>374</v>
      </c>
      <c r="C631" s="7"/>
      <c r="D631" s="7"/>
      <c r="G631" s="2"/>
      <c r="H631" s="2"/>
      <c r="I631" s="2"/>
      <c r="J631" s="2"/>
      <c r="K631" s="2"/>
      <c r="L631" s="117"/>
    </row>
    <row r="632" spans="1:12">
      <c r="A632" s="2"/>
      <c r="B632" s="2">
        <v>374</v>
      </c>
      <c r="C632" s="7"/>
      <c r="D632" s="7"/>
      <c r="G632" s="2"/>
      <c r="H632" s="2"/>
      <c r="I632" s="2"/>
      <c r="J632" s="2"/>
      <c r="K632" s="2"/>
      <c r="L632" s="117"/>
    </row>
    <row r="633" spans="1:12">
      <c r="A633" s="2"/>
      <c r="B633" s="2">
        <v>374</v>
      </c>
      <c r="C633" s="7"/>
      <c r="D633" s="7"/>
      <c r="G633" s="2"/>
      <c r="H633" s="2"/>
      <c r="I633" s="2"/>
      <c r="J633" s="2"/>
      <c r="K633" s="2"/>
      <c r="L633" s="117"/>
    </row>
    <row r="634" spans="1:12">
      <c r="A634" s="2"/>
      <c r="B634" s="2">
        <v>374</v>
      </c>
      <c r="C634" s="7"/>
      <c r="D634" s="7"/>
      <c r="G634" s="2"/>
      <c r="H634" s="2"/>
      <c r="I634" s="2"/>
      <c r="J634" s="2"/>
      <c r="K634" s="2"/>
      <c r="L634" s="117"/>
    </row>
    <row r="635" spans="1:12">
      <c r="A635" s="2"/>
      <c r="B635" s="2">
        <v>375</v>
      </c>
      <c r="C635" s="7"/>
      <c r="D635" s="7"/>
      <c r="G635" s="2"/>
      <c r="H635" s="2"/>
      <c r="I635" s="2"/>
      <c r="J635" s="2"/>
      <c r="K635" s="2"/>
      <c r="L635" s="117"/>
    </row>
    <row r="636" spans="1:12">
      <c r="A636" s="2"/>
      <c r="B636" s="2">
        <v>375</v>
      </c>
      <c r="C636" s="7"/>
      <c r="D636" s="7"/>
      <c r="G636" s="2"/>
      <c r="H636" s="2"/>
      <c r="I636" s="2"/>
      <c r="J636" s="2"/>
      <c r="K636" s="2"/>
      <c r="L636" s="117"/>
    </row>
    <row r="637" spans="1:12">
      <c r="A637" s="2"/>
      <c r="B637" s="2">
        <v>360</v>
      </c>
      <c r="C637" s="7"/>
      <c r="D637" s="7"/>
      <c r="G637" s="2"/>
      <c r="H637" s="2"/>
      <c r="I637" s="2"/>
      <c r="J637" s="2"/>
      <c r="K637" s="2"/>
      <c r="L637" s="117"/>
    </row>
    <row r="638" spans="1:12">
      <c r="A638" s="2"/>
      <c r="B638" s="2">
        <v>393</v>
      </c>
      <c r="C638" s="7"/>
      <c r="D638" s="7"/>
      <c r="G638" s="2"/>
      <c r="H638" s="2"/>
      <c r="I638" s="2"/>
      <c r="J638" s="2"/>
      <c r="K638" s="2"/>
      <c r="L638" s="117"/>
    </row>
    <row r="639" spans="1:12">
      <c r="A639" s="2"/>
      <c r="B639" s="2">
        <v>393</v>
      </c>
      <c r="C639" s="7"/>
      <c r="D639" s="7"/>
      <c r="G639" s="2"/>
      <c r="H639" s="2"/>
      <c r="I639" s="2"/>
      <c r="J639" s="2"/>
      <c r="K639" s="2"/>
      <c r="L639" s="117"/>
    </row>
    <row r="640" spans="1:12">
      <c r="A640" s="2"/>
      <c r="B640" s="2">
        <v>366</v>
      </c>
      <c r="C640" s="7"/>
      <c r="D640" s="7"/>
      <c r="G640" s="2"/>
      <c r="H640" s="2"/>
      <c r="I640" s="2"/>
      <c r="J640" s="2"/>
      <c r="K640" s="2"/>
      <c r="L640" s="117"/>
    </row>
    <row r="641" spans="1:12">
      <c r="A641" s="2"/>
      <c r="B641" s="2">
        <v>360</v>
      </c>
      <c r="C641" s="7"/>
      <c r="D641" s="7"/>
      <c r="G641" s="2"/>
      <c r="H641" s="2"/>
      <c r="I641" s="2"/>
      <c r="J641" s="2"/>
      <c r="K641" s="2"/>
      <c r="L641" s="117"/>
    </row>
    <row r="642" spans="1:12">
      <c r="A642" s="2"/>
      <c r="B642" s="2">
        <v>398</v>
      </c>
      <c r="C642" s="7"/>
      <c r="D642" s="7"/>
      <c r="G642" s="2"/>
      <c r="H642" s="2"/>
      <c r="I642" s="2"/>
      <c r="J642" s="2"/>
      <c r="K642" s="2"/>
      <c r="L642" s="117"/>
    </row>
    <row r="643" spans="1:12">
      <c r="A643" s="2"/>
      <c r="B643" s="2">
        <v>360</v>
      </c>
      <c r="C643" s="7"/>
      <c r="D643" s="7"/>
      <c r="G643" s="2"/>
      <c r="H643" s="2"/>
      <c r="I643" s="2"/>
      <c r="J643" s="2"/>
      <c r="K643" s="2"/>
      <c r="L643" s="117"/>
    </row>
    <row r="644" spans="1:12">
      <c r="A644" s="2"/>
      <c r="B644" s="2">
        <v>360</v>
      </c>
      <c r="C644" s="7"/>
      <c r="D644" s="7"/>
      <c r="G644" s="2"/>
      <c r="H644" s="2"/>
      <c r="I644" s="2"/>
      <c r="J644" s="2"/>
      <c r="K644" s="2"/>
      <c r="L644" s="117"/>
    </row>
    <row r="645" spans="1:12">
      <c r="A645" s="2"/>
      <c r="B645" s="2">
        <v>359</v>
      </c>
      <c r="C645" s="7"/>
      <c r="D645" s="7"/>
      <c r="G645" s="2"/>
      <c r="H645" s="2"/>
      <c r="I645" s="2"/>
      <c r="J645" s="2"/>
      <c r="K645" s="2"/>
      <c r="L645" s="117"/>
    </row>
    <row r="646" spans="1:12">
      <c r="A646" s="2"/>
      <c r="B646" s="2">
        <v>383</v>
      </c>
      <c r="C646" s="7"/>
      <c r="D646" s="7"/>
      <c r="G646" s="2"/>
      <c r="H646" s="2"/>
      <c r="I646" s="2"/>
      <c r="J646" s="2"/>
      <c r="K646" s="2"/>
      <c r="L646" s="117"/>
    </row>
    <row r="647" spans="1:12">
      <c r="A647" s="2"/>
      <c r="B647" s="2">
        <v>410</v>
      </c>
      <c r="C647" s="7"/>
      <c r="D647" s="7"/>
      <c r="G647" s="2"/>
      <c r="H647" s="2"/>
      <c r="I647" s="2"/>
      <c r="J647" s="2"/>
      <c r="K647" s="2"/>
      <c r="L647" s="117"/>
    </row>
    <row r="648" spans="1:12">
      <c r="A648" s="2"/>
      <c r="B648" s="2">
        <v>389</v>
      </c>
      <c r="C648" s="7"/>
      <c r="D648" s="7"/>
      <c r="G648" s="2"/>
      <c r="H648" s="2"/>
      <c r="I648" s="2"/>
      <c r="J648" s="2"/>
      <c r="K648" s="2"/>
      <c r="L648" s="117"/>
    </row>
    <row r="649" spans="1:12">
      <c r="A649" s="2"/>
      <c r="B649" s="2">
        <v>417</v>
      </c>
      <c r="C649" s="7"/>
      <c r="D649" s="7"/>
      <c r="G649" s="2"/>
      <c r="H649" s="2"/>
      <c r="I649" s="2"/>
      <c r="J649" s="2"/>
      <c r="K649" s="2"/>
      <c r="L649" s="117"/>
    </row>
    <row r="650" spans="1:12">
      <c r="A650" s="2"/>
      <c r="B650" s="2">
        <v>421</v>
      </c>
      <c r="C650" s="7"/>
      <c r="D650" s="7"/>
      <c r="G650" s="2"/>
      <c r="H650" s="2"/>
      <c r="I650" s="2"/>
      <c r="J650" s="2"/>
      <c r="K650" s="2"/>
      <c r="L650" s="117"/>
    </row>
    <row r="651" spans="1:12">
      <c r="A651" s="2"/>
      <c r="B651" s="2">
        <v>422</v>
      </c>
      <c r="C651" s="7"/>
      <c r="D651" s="7"/>
      <c r="G651" s="2"/>
      <c r="H651" s="2"/>
      <c r="I651" s="2"/>
      <c r="J651" s="2"/>
      <c r="K651" s="2"/>
      <c r="L651" s="117"/>
    </row>
    <row r="652" spans="1:12">
      <c r="A652" s="2"/>
      <c r="B652" s="2">
        <v>360</v>
      </c>
      <c r="C652" s="7"/>
      <c r="D652" s="2"/>
      <c r="G652" s="2"/>
      <c r="H652" s="2"/>
      <c r="I652" s="2"/>
      <c r="J652" s="2"/>
      <c r="K652" s="2"/>
      <c r="L652" s="117"/>
    </row>
    <row r="653" spans="1:12">
      <c r="A653" s="2"/>
      <c r="B653" s="2">
        <v>361</v>
      </c>
      <c r="C653" s="7"/>
      <c r="D653" s="7"/>
      <c r="G653" s="2"/>
      <c r="H653" s="2"/>
      <c r="I653" s="2"/>
      <c r="J653" s="2"/>
      <c r="K653" s="2"/>
      <c r="L653" s="117"/>
    </row>
    <row r="654" spans="1:12">
      <c r="A654" s="2"/>
      <c r="B654" s="2">
        <v>404</v>
      </c>
      <c r="C654" s="7"/>
      <c r="D654" s="7"/>
      <c r="G654" s="2"/>
      <c r="H654" s="2"/>
      <c r="I654" s="2"/>
      <c r="J654" s="2"/>
      <c r="K654" s="2"/>
      <c r="L654" s="117"/>
    </row>
    <row r="655" spans="1:12">
      <c r="A655" s="2"/>
      <c r="B655" s="2">
        <v>404</v>
      </c>
      <c r="C655" s="7"/>
      <c r="D655" s="7"/>
      <c r="G655" s="2"/>
      <c r="H655" s="2"/>
      <c r="I655" s="2"/>
      <c r="J655" s="2"/>
      <c r="K655" s="2"/>
      <c r="L655" s="117"/>
    </row>
    <row r="656" spans="1:12">
      <c r="A656" s="2"/>
      <c r="B656" s="2">
        <v>408</v>
      </c>
      <c r="C656" s="7"/>
      <c r="D656" s="7"/>
      <c r="G656" s="2"/>
      <c r="H656" s="2"/>
      <c r="I656" s="2"/>
      <c r="J656" s="2"/>
      <c r="K656" s="2"/>
      <c r="L656" s="117"/>
    </row>
    <row r="657" spans="1:12">
      <c r="A657" s="2"/>
      <c r="B657" s="2">
        <v>404</v>
      </c>
      <c r="C657" s="7"/>
      <c r="D657" s="7"/>
      <c r="G657" s="2"/>
      <c r="H657" s="2"/>
      <c r="I657" s="2"/>
      <c r="J657" s="2"/>
      <c r="K657" s="2"/>
      <c r="L657" s="117"/>
    </row>
    <row r="658" spans="1:12">
      <c r="A658" s="2"/>
      <c r="B658" s="2">
        <v>418</v>
      </c>
      <c r="C658" s="7"/>
      <c r="D658" s="7"/>
      <c r="G658" s="2"/>
      <c r="H658" s="2"/>
      <c r="I658" s="2"/>
      <c r="J658" s="2"/>
      <c r="K658" s="2"/>
      <c r="L658" s="117"/>
    </row>
    <row r="659" spans="1:12">
      <c r="A659" s="2"/>
      <c r="B659" s="2">
        <v>355</v>
      </c>
      <c r="C659" s="39"/>
      <c r="D659" s="7"/>
      <c r="G659" s="2"/>
      <c r="H659" s="2"/>
      <c r="I659" s="2"/>
      <c r="J659" s="2"/>
      <c r="K659" s="2"/>
      <c r="L659" s="117"/>
    </row>
    <row r="660" spans="1:12">
      <c r="A660" s="2"/>
      <c r="B660" s="2">
        <v>380</v>
      </c>
      <c r="C660" s="7"/>
      <c r="D660" s="7"/>
      <c r="G660" s="2"/>
      <c r="H660" s="2"/>
      <c r="I660" s="2"/>
      <c r="J660" s="2"/>
      <c r="K660" s="2"/>
      <c r="L660" s="117"/>
    </row>
    <row r="661" spans="1:12">
      <c r="A661" s="2"/>
      <c r="B661" s="2">
        <v>408</v>
      </c>
      <c r="C661" s="7"/>
      <c r="D661" s="7"/>
      <c r="G661" s="2"/>
      <c r="H661" s="2"/>
      <c r="I661" s="2"/>
      <c r="J661" s="2"/>
      <c r="K661" s="2"/>
      <c r="L661" s="117"/>
    </row>
    <row r="662" spans="1:12">
      <c r="A662" s="2"/>
      <c r="B662" s="2">
        <v>385</v>
      </c>
      <c r="C662" s="7"/>
      <c r="D662" s="2"/>
      <c r="G662" s="2"/>
      <c r="H662" s="2"/>
      <c r="I662" s="2"/>
      <c r="J662" s="2"/>
      <c r="K662" s="2"/>
      <c r="L662" s="117"/>
    </row>
    <row r="663" spans="1:12">
      <c r="A663" s="2"/>
      <c r="B663" s="2">
        <v>411</v>
      </c>
      <c r="C663" s="7"/>
      <c r="D663" s="7"/>
      <c r="G663" s="2"/>
      <c r="H663" s="2"/>
      <c r="I663" s="2"/>
      <c r="J663" s="2"/>
      <c r="K663" s="2"/>
      <c r="L663" s="117"/>
    </row>
    <row r="664" spans="1:12">
      <c r="A664" s="2"/>
      <c r="B664" s="2">
        <v>421</v>
      </c>
      <c r="C664" s="7"/>
      <c r="D664" s="7"/>
      <c r="G664" s="2"/>
      <c r="H664" s="2"/>
      <c r="I664" s="2"/>
      <c r="J664" s="2"/>
      <c r="K664" s="2"/>
      <c r="L664" s="117"/>
    </row>
    <row r="665" spans="1:12">
      <c r="A665" s="2"/>
      <c r="B665" s="2">
        <v>422</v>
      </c>
      <c r="C665" s="7"/>
      <c r="D665" s="7"/>
      <c r="G665" s="2"/>
      <c r="H665" s="2"/>
      <c r="I665" s="2"/>
      <c r="J665" s="2"/>
      <c r="K665" s="2"/>
      <c r="L665" s="117"/>
    </row>
    <row r="666" spans="1:12">
      <c r="A666" s="2"/>
      <c r="B666" s="2">
        <v>361</v>
      </c>
      <c r="C666" s="7"/>
      <c r="D666" s="7"/>
      <c r="G666" s="2"/>
      <c r="H666" s="2"/>
      <c r="I666" s="2"/>
      <c r="J666" s="2"/>
      <c r="K666" s="2"/>
      <c r="L666" s="117"/>
    </row>
    <row r="667" spans="1:12">
      <c r="A667" s="2"/>
      <c r="B667" s="2">
        <v>359</v>
      </c>
      <c r="C667" s="7"/>
      <c r="D667" s="7"/>
      <c r="G667" s="2"/>
      <c r="H667" s="2"/>
      <c r="I667" s="2"/>
      <c r="J667" s="2"/>
      <c r="K667" s="2"/>
      <c r="L667" s="117"/>
    </row>
    <row r="668" spans="1:12">
      <c r="A668" s="2"/>
      <c r="B668" s="2">
        <v>394</v>
      </c>
      <c r="C668" s="7"/>
      <c r="D668" s="7"/>
      <c r="G668" s="2"/>
      <c r="H668" s="2"/>
      <c r="I668" s="2"/>
      <c r="J668" s="2"/>
      <c r="K668" s="2"/>
      <c r="L668" s="117"/>
    </row>
    <row r="669" spans="1:12">
      <c r="A669" s="2"/>
      <c r="B669" s="2">
        <v>360</v>
      </c>
      <c r="C669" s="7"/>
      <c r="D669" s="7"/>
      <c r="G669" s="2"/>
      <c r="H669" s="2"/>
      <c r="I669" s="2"/>
      <c r="J669" s="2"/>
      <c r="K669" s="2"/>
      <c r="L669" s="117"/>
    </row>
    <row r="670" spans="1:12">
      <c r="A670" s="2"/>
      <c r="B670" s="2">
        <v>355</v>
      </c>
      <c r="C670" s="7"/>
      <c r="D670" s="7"/>
      <c r="G670" s="2"/>
      <c r="H670" s="2"/>
      <c r="I670" s="2"/>
      <c r="J670" s="2"/>
      <c r="K670" s="2"/>
      <c r="L670" s="117"/>
    </row>
    <row r="671" spans="1:12">
      <c r="A671" s="2"/>
      <c r="B671" s="2">
        <v>359</v>
      </c>
      <c r="C671" s="7"/>
      <c r="D671" s="2"/>
      <c r="G671" s="2"/>
      <c r="H671" s="2"/>
      <c r="I671" s="2"/>
      <c r="J671" s="2"/>
      <c r="K671" s="2"/>
      <c r="L671" s="117"/>
    </row>
    <row r="672" spans="1:12">
      <c r="A672" s="2"/>
      <c r="B672" s="2">
        <v>361</v>
      </c>
      <c r="C672" s="7"/>
      <c r="D672" s="2"/>
      <c r="G672" s="2"/>
      <c r="H672" s="2"/>
      <c r="I672" s="2"/>
      <c r="J672" s="2"/>
      <c r="K672" s="2"/>
      <c r="L672" s="117"/>
    </row>
    <row r="673" spans="1:12">
      <c r="A673" s="2"/>
      <c r="B673" s="2">
        <v>370</v>
      </c>
      <c r="C673" s="7"/>
      <c r="D673" s="2"/>
      <c r="G673" s="2"/>
      <c r="H673" s="2"/>
      <c r="I673" s="2"/>
      <c r="J673" s="2"/>
      <c r="K673" s="2"/>
      <c r="L673" s="117"/>
    </row>
    <row r="674" spans="1:12">
      <c r="A674" s="2"/>
      <c r="B674" s="2">
        <v>359</v>
      </c>
      <c r="C674" s="7"/>
      <c r="D674" s="2"/>
      <c r="G674" s="2"/>
      <c r="H674" s="2"/>
      <c r="I674" s="2"/>
      <c r="J674" s="2"/>
      <c r="K674" s="2"/>
      <c r="L674" s="117"/>
    </row>
    <row r="675" spans="1:12">
      <c r="A675" s="2"/>
      <c r="B675" s="2">
        <v>361</v>
      </c>
      <c r="C675" s="7"/>
      <c r="D675" s="2"/>
      <c r="G675" s="2"/>
      <c r="H675" s="2"/>
      <c r="I675" s="2"/>
      <c r="J675" s="2"/>
      <c r="K675" s="2"/>
      <c r="L675" s="117"/>
    </row>
    <row r="676" spans="1:12">
      <c r="A676" s="2"/>
      <c r="B676" s="2">
        <v>357</v>
      </c>
      <c r="C676" s="7"/>
      <c r="D676" s="2"/>
      <c r="G676" s="2"/>
      <c r="H676" s="2"/>
      <c r="I676" s="2"/>
      <c r="J676" s="2"/>
      <c r="K676" s="2"/>
      <c r="L676" s="117"/>
    </row>
    <row r="677" spans="1:12">
      <c r="A677" s="2"/>
      <c r="B677" s="2">
        <v>360</v>
      </c>
      <c r="C677" s="7"/>
      <c r="D677" s="2"/>
      <c r="G677" s="2"/>
      <c r="H677" s="2"/>
      <c r="I677" s="2"/>
      <c r="J677" s="2"/>
      <c r="K677" s="2"/>
      <c r="L677" s="117"/>
    </row>
    <row r="678" spans="1:12">
      <c r="A678" s="2"/>
      <c r="B678" s="2">
        <v>391</v>
      </c>
      <c r="C678" s="7"/>
      <c r="D678" s="2"/>
      <c r="G678" s="2"/>
      <c r="H678" s="2"/>
      <c r="I678" s="2"/>
      <c r="J678" s="2"/>
      <c r="K678" s="2"/>
      <c r="L678" s="117"/>
    </row>
    <row r="679" spans="1:12">
      <c r="A679" s="2"/>
      <c r="B679" s="2">
        <v>391</v>
      </c>
      <c r="C679" s="7"/>
      <c r="D679" s="2"/>
      <c r="G679" s="2"/>
      <c r="H679" s="2"/>
      <c r="I679" s="2"/>
      <c r="J679" s="2"/>
      <c r="K679" s="2"/>
      <c r="L679" s="117"/>
    </row>
    <row r="680" spans="1:12">
      <c r="A680" s="2"/>
      <c r="B680" s="2">
        <v>360</v>
      </c>
      <c r="C680" s="7"/>
      <c r="D680" s="2"/>
      <c r="G680" s="2"/>
      <c r="H680" s="2"/>
      <c r="I680" s="2"/>
      <c r="J680" s="2"/>
      <c r="K680" s="2"/>
      <c r="L680" s="117"/>
    </row>
    <row r="681" spans="1:12">
      <c r="A681" s="2"/>
      <c r="B681" s="2">
        <v>359</v>
      </c>
      <c r="C681" s="7"/>
      <c r="D681" s="2"/>
      <c r="G681" s="2"/>
      <c r="H681" s="2"/>
      <c r="I681" s="2"/>
      <c r="J681" s="2"/>
      <c r="K681" s="2"/>
      <c r="L681" s="117"/>
    </row>
    <row r="682" spans="1:12">
      <c r="A682" s="2"/>
      <c r="B682" s="2">
        <v>363</v>
      </c>
      <c r="C682" s="7"/>
      <c r="D682" s="2"/>
      <c r="G682" s="2"/>
      <c r="H682" s="2"/>
      <c r="I682" s="2"/>
      <c r="J682" s="2"/>
      <c r="K682" s="2"/>
      <c r="L682" s="117"/>
    </row>
    <row r="683" spans="1:12">
      <c r="A683" s="2"/>
      <c r="B683" s="2">
        <v>361</v>
      </c>
      <c r="C683" s="7"/>
      <c r="D683" s="2"/>
      <c r="G683" s="2"/>
      <c r="H683" s="2"/>
      <c r="I683" s="2"/>
      <c r="J683" s="2"/>
      <c r="K683" s="2"/>
      <c r="L683" s="117"/>
    </row>
    <row r="684" spans="1:12">
      <c r="A684" s="2"/>
      <c r="B684" s="2">
        <v>358</v>
      </c>
      <c r="C684" s="7"/>
      <c r="D684" s="2"/>
      <c r="G684" s="2"/>
      <c r="H684" s="2"/>
      <c r="I684" s="2"/>
      <c r="J684" s="2"/>
      <c r="K684" s="2"/>
      <c r="L684" s="117"/>
    </row>
    <row r="685" spans="1:12">
      <c r="A685" s="2"/>
      <c r="B685" s="2">
        <v>363</v>
      </c>
      <c r="C685" s="7"/>
      <c r="D685" s="2"/>
      <c r="G685" s="2"/>
      <c r="H685" s="2"/>
      <c r="I685" s="2"/>
      <c r="J685" s="2"/>
      <c r="K685" s="2"/>
      <c r="L685" s="117"/>
    </row>
    <row r="686" spans="1:12">
      <c r="A686" s="2"/>
      <c r="B686" s="2">
        <v>363</v>
      </c>
      <c r="C686" s="7"/>
      <c r="D686" s="2"/>
      <c r="G686" s="2"/>
      <c r="H686" s="2"/>
      <c r="I686" s="2"/>
      <c r="J686" s="2"/>
      <c r="K686" s="2"/>
      <c r="L686" s="117"/>
    </row>
    <row r="687" spans="1:12">
      <c r="A687" s="2"/>
      <c r="B687" s="2">
        <v>383</v>
      </c>
      <c r="C687" s="7"/>
      <c r="D687" s="2"/>
      <c r="G687" s="2"/>
      <c r="H687" s="2"/>
      <c r="I687" s="2"/>
      <c r="J687" s="2"/>
      <c r="K687" s="2"/>
      <c r="L687" s="117"/>
    </row>
    <row r="688" spans="1:12">
      <c r="A688" s="2"/>
      <c r="B688" s="2">
        <v>385</v>
      </c>
      <c r="C688" s="7"/>
      <c r="D688" s="2"/>
      <c r="G688" s="2"/>
      <c r="H688" s="2"/>
      <c r="I688" s="2"/>
      <c r="J688" s="2"/>
      <c r="K688" s="2"/>
      <c r="L688" s="117"/>
    </row>
    <row r="689" spans="1:12">
      <c r="A689" s="2"/>
      <c r="B689" s="2">
        <v>423</v>
      </c>
      <c r="C689" s="7"/>
      <c r="D689" s="2"/>
      <c r="G689" s="2"/>
      <c r="H689" s="2"/>
      <c r="I689" s="2"/>
      <c r="J689" s="2"/>
      <c r="K689" s="2"/>
      <c r="L689" s="117"/>
    </row>
    <row r="690" spans="1:12">
      <c r="A690" s="2"/>
      <c r="B690" s="2">
        <v>365</v>
      </c>
      <c r="C690" s="2"/>
      <c r="D690" s="2"/>
      <c r="G690" s="2"/>
      <c r="H690" s="2"/>
      <c r="I690" s="2"/>
      <c r="J690" s="2"/>
      <c r="K690" s="2"/>
      <c r="L690" s="2"/>
    </row>
    <row r="691" spans="1:12">
      <c r="A691" s="2"/>
      <c r="B691" s="2">
        <v>360</v>
      </c>
      <c r="C691" s="2"/>
      <c r="D691" s="2"/>
      <c r="G691" s="2"/>
      <c r="H691" s="2"/>
      <c r="I691" s="2"/>
      <c r="J691" s="2"/>
      <c r="K691" s="2"/>
      <c r="L691" s="2"/>
    </row>
    <row r="692" spans="1:12">
      <c r="A692" s="2"/>
      <c r="B692" s="2">
        <v>360</v>
      </c>
      <c r="C692" s="2"/>
      <c r="D692" s="2"/>
      <c r="G692" s="2"/>
      <c r="H692" s="2"/>
      <c r="I692" s="2"/>
      <c r="J692" s="2"/>
      <c r="K692" s="2"/>
      <c r="L692" s="2"/>
    </row>
    <row r="693" spans="1:12">
      <c r="A693" s="2"/>
      <c r="B693" s="2">
        <v>396</v>
      </c>
      <c r="C693" s="2"/>
      <c r="D693" s="2"/>
      <c r="G693" s="2"/>
      <c r="H693" s="2"/>
      <c r="I693" s="2"/>
      <c r="J693" s="2"/>
      <c r="K693" s="2"/>
      <c r="L693" s="2"/>
    </row>
    <row r="694" spans="1:12">
      <c r="A694" s="2"/>
      <c r="B694" s="2">
        <v>414</v>
      </c>
      <c r="C694" s="2"/>
      <c r="D694" s="2"/>
      <c r="G694" s="2"/>
      <c r="H694" s="2"/>
      <c r="I694" s="2"/>
      <c r="J694" s="2"/>
      <c r="K694" s="2"/>
      <c r="L694" s="2"/>
    </row>
    <row r="695" spans="1:12">
      <c r="A695" s="2"/>
      <c r="B695" s="2">
        <v>414</v>
      </c>
      <c r="C695" s="2"/>
      <c r="D695" s="2"/>
      <c r="G695" s="2"/>
      <c r="H695" s="2"/>
      <c r="I695" s="2"/>
      <c r="J695" s="2"/>
      <c r="K695" s="2"/>
      <c r="L695" s="2"/>
    </row>
    <row r="696" spans="1:12">
      <c r="A696" s="2"/>
      <c r="B696" s="2">
        <v>381</v>
      </c>
      <c r="C696" s="2"/>
      <c r="D696" s="2"/>
      <c r="G696" s="2"/>
      <c r="H696" s="2"/>
      <c r="I696" s="2"/>
      <c r="J696" s="2"/>
      <c r="K696" s="2"/>
      <c r="L696" s="2"/>
    </row>
    <row r="697" spans="1:12">
      <c r="A697" s="2"/>
      <c r="B697" s="2">
        <v>363</v>
      </c>
      <c r="C697" s="2"/>
      <c r="D697" s="2"/>
      <c r="G697" s="2"/>
      <c r="H697" s="2"/>
      <c r="I697" s="2"/>
      <c r="J697" s="2"/>
      <c r="K697" s="2"/>
      <c r="L697" s="2"/>
    </row>
    <row r="698" spans="1:12">
      <c r="A698" s="2"/>
      <c r="B698" s="2">
        <v>405</v>
      </c>
      <c r="C698" s="2"/>
      <c r="D698" s="2"/>
      <c r="G698" s="2"/>
      <c r="H698" s="2"/>
      <c r="I698" s="2"/>
      <c r="J698" s="2"/>
      <c r="K698" s="2"/>
      <c r="L698" s="2"/>
    </row>
    <row r="699" spans="1:12">
      <c r="A699" s="2"/>
      <c r="B699" s="2">
        <v>359</v>
      </c>
      <c r="C699" s="2"/>
      <c r="D699" s="2"/>
      <c r="G699" s="2"/>
      <c r="H699" s="2"/>
      <c r="I699" s="2"/>
      <c r="J699" s="2"/>
      <c r="K699" s="2"/>
      <c r="L699" s="2"/>
    </row>
    <row r="700" spans="1:12">
      <c r="A700" s="2"/>
      <c r="B700" s="2">
        <v>359</v>
      </c>
      <c r="C700" s="2"/>
      <c r="D700" s="2"/>
      <c r="G700" s="2"/>
      <c r="H700" s="2"/>
      <c r="I700" s="2"/>
      <c r="J700" s="2"/>
      <c r="K700" s="2"/>
      <c r="L700" s="2"/>
    </row>
    <row r="701" spans="1:12">
      <c r="A701" s="2"/>
      <c r="B701" s="2">
        <v>359</v>
      </c>
      <c r="C701" s="2"/>
      <c r="D701" s="2"/>
      <c r="G701" s="2"/>
      <c r="H701" s="2"/>
      <c r="I701" s="2"/>
      <c r="J701" s="2"/>
      <c r="K701" s="2"/>
      <c r="L701" s="2"/>
    </row>
    <row r="702" spans="1:12">
      <c r="A702" s="2"/>
      <c r="B702" s="2">
        <v>359</v>
      </c>
      <c r="C702" s="2"/>
      <c r="D702" s="2"/>
      <c r="G702" s="2"/>
      <c r="H702" s="2"/>
      <c r="I702" s="2"/>
      <c r="J702" s="2"/>
      <c r="K702" s="2"/>
      <c r="L702" s="2"/>
    </row>
    <row r="703" spans="1:12">
      <c r="A703" s="2"/>
      <c r="B703" s="2">
        <v>359</v>
      </c>
      <c r="C703" s="2"/>
      <c r="D703" s="2"/>
      <c r="G703" s="2"/>
      <c r="H703" s="2"/>
      <c r="I703" s="2"/>
      <c r="J703" s="2"/>
      <c r="K703" s="2"/>
      <c r="L703" s="2"/>
    </row>
    <row r="704" spans="1:12">
      <c r="A704" s="2"/>
      <c r="B704" s="2">
        <v>359</v>
      </c>
      <c r="C704" s="2"/>
      <c r="D704" s="2"/>
      <c r="G704" s="2"/>
      <c r="H704" s="2"/>
      <c r="I704" s="2"/>
      <c r="J704" s="2"/>
      <c r="K704" s="2"/>
      <c r="L704" s="2"/>
    </row>
    <row r="705" spans="1:12">
      <c r="A705" s="2"/>
      <c r="B705" s="2">
        <v>359</v>
      </c>
      <c r="C705" s="2"/>
      <c r="D705" s="2"/>
      <c r="G705" s="2"/>
      <c r="H705" s="2"/>
      <c r="I705" s="2"/>
      <c r="J705" s="2"/>
      <c r="K705" s="2"/>
      <c r="L705" s="2"/>
    </row>
    <row r="706" spans="1:12">
      <c r="A706" s="2"/>
      <c r="B706" s="2">
        <v>359</v>
      </c>
      <c r="C706" s="2"/>
      <c r="D706" s="2"/>
      <c r="G706" s="2"/>
      <c r="H706" s="2"/>
      <c r="I706" s="2"/>
      <c r="J706" s="2"/>
      <c r="K706" s="2"/>
      <c r="L706" s="2"/>
    </row>
    <row r="707" spans="1:12">
      <c r="A707" s="2"/>
      <c r="B707" s="2">
        <v>359</v>
      </c>
      <c r="C707" s="2"/>
      <c r="D707" s="2"/>
      <c r="G707" s="2"/>
      <c r="H707" s="2"/>
      <c r="I707" s="2"/>
      <c r="J707" s="2"/>
      <c r="K707" s="2"/>
      <c r="L707" s="2"/>
    </row>
    <row r="708" spans="1:12">
      <c r="A708" s="2"/>
      <c r="B708" s="2">
        <v>359</v>
      </c>
      <c r="C708" s="2"/>
      <c r="D708" s="2"/>
      <c r="G708" s="2"/>
      <c r="H708" s="2"/>
      <c r="I708" s="2"/>
      <c r="J708" s="2"/>
      <c r="K708" s="2"/>
      <c r="L708" s="2"/>
    </row>
    <row r="709" spans="1:12">
      <c r="A709" s="2"/>
      <c r="B709" s="2">
        <v>359</v>
      </c>
      <c r="C709" s="2"/>
      <c r="D709" s="2"/>
      <c r="G709" s="2"/>
      <c r="H709" s="2"/>
      <c r="I709" s="2"/>
      <c r="J709" s="2"/>
      <c r="K709" s="2"/>
      <c r="L709" s="2"/>
    </row>
    <row r="710" spans="1:12">
      <c r="A710" s="2"/>
      <c r="B710" s="2">
        <v>359</v>
      </c>
      <c r="C710" s="2"/>
      <c r="D710" s="2"/>
      <c r="G710" s="2"/>
      <c r="H710" s="2"/>
      <c r="I710" s="2"/>
      <c r="J710" s="2"/>
      <c r="K710" s="2"/>
      <c r="L710" s="2"/>
    </row>
    <row r="711" spans="1:12">
      <c r="A711" s="2"/>
      <c r="B711" s="2">
        <v>359</v>
      </c>
      <c r="C711" s="2"/>
      <c r="D711" s="2"/>
      <c r="G711" s="2"/>
      <c r="H711" s="2"/>
      <c r="I711" s="2"/>
      <c r="J711" s="2"/>
      <c r="K711" s="2"/>
      <c r="L711" s="2"/>
    </row>
    <row r="712" spans="1:12">
      <c r="A712" s="2"/>
      <c r="B712" s="2">
        <v>359</v>
      </c>
      <c r="C712" s="2"/>
      <c r="D712" s="2"/>
      <c r="G712" s="2"/>
      <c r="H712" s="2"/>
      <c r="I712" s="2"/>
      <c r="J712" s="2"/>
      <c r="K712" s="2"/>
      <c r="L712" s="2"/>
    </row>
    <row r="713" spans="1:12">
      <c r="A713" s="2"/>
      <c r="B713" s="2">
        <v>359</v>
      </c>
      <c r="C713" s="2"/>
      <c r="D713" s="2"/>
      <c r="G713" s="2"/>
      <c r="H713" s="2"/>
      <c r="I713" s="2"/>
      <c r="J713" s="2"/>
      <c r="K713" s="2"/>
      <c r="L713" s="2"/>
    </row>
    <row r="714" spans="1:12">
      <c r="A714" s="2"/>
      <c r="B714" s="2">
        <v>359</v>
      </c>
      <c r="C714" s="2"/>
      <c r="D714" s="2"/>
      <c r="G714" s="2"/>
      <c r="H714" s="2"/>
      <c r="I714" s="2"/>
      <c r="J714" s="2"/>
      <c r="K714" s="2"/>
      <c r="L714" s="2"/>
    </row>
    <row r="715" spans="1:12">
      <c r="A715" s="2"/>
      <c r="B715" s="2">
        <v>359</v>
      </c>
      <c r="C715" s="2"/>
      <c r="D715" s="2"/>
      <c r="G715" s="2"/>
      <c r="H715" s="2"/>
      <c r="I715" s="2"/>
      <c r="J715" s="2"/>
      <c r="K715" s="2"/>
      <c r="L715" s="2"/>
    </row>
    <row r="716" spans="1:12">
      <c r="A716" s="2"/>
      <c r="B716" s="2">
        <v>359</v>
      </c>
      <c r="C716" s="2"/>
      <c r="D716" s="2"/>
      <c r="G716" s="2"/>
      <c r="H716" s="2"/>
      <c r="I716" s="2"/>
      <c r="J716" s="2"/>
      <c r="K716" s="2"/>
      <c r="L716" s="2"/>
    </row>
    <row r="717" spans="1:12">
      <c r="A717" s="2"/>
      <c r="B717" s="2">
        <v>359</v>
      </c>
      <c r="C717" s="2"/>
      <c r="D717" s="2"/>
      <c r="G717" s="2"/>
      <c r="H717" s="2"/>
      <c r="I717" s="2"/>
      <c r="J717" s="2"/>
      <c r="K717" s="2"/>
      <c r="L717" s="2"/>
    </row>
    <row r="718" spans="1:12">
      <c r="A718" s="2"/>
      <c r="B718" s="2">
        <v>381</v>
      </c>
      <c r="C718" s="2"/>
      <c r="D718" s="2"/>
      <c r="G718" s="2"/>
      <c r="H718" s="2"/>
      <c r="I718" s="2"/>
      <c r="J718" s="2"/>
      <c r="K718" s="2"/>
      <c r="L718" s="2"/>
    </row>
    <row r="719" spans="1:12">
      <c r="A719" s="2"/>
      <c r="B719" s="2">
        <v>363</v>
      </c>
      <c r="C719" s="2"/>
      <c r="D719" s="2"/>
      <c r="G719" s="2"/>
      <c r="H719" s="2"/>
      <c r="I719" s="2"/>
      <c r="J719" s="2"/>
      <c r="K719" s="2"/>
      <c r="L719" s="2"/>
    </row>
    <row r="720" spans="1:12">
      <c r="A720" s="2"/>
      <c r="B720" s="2">
        <v>403</v>
      </c>
      <c r="C720" s="2"/>
      <c r="D720" s="2"/>
      <c r="G720" s="2"/>
      <c r="H720" s="2"/>
      <c r="I720" s="2"/>
      <c r="J720" s="2"/>
      <c r="K720" s="2"/>
      <c r="L720" s="2"/>
    </row>
    <row r="721" spans="1:12">
      <c r="A721" s="2"/>
      <c r="B721" s="2">
        <v>395</v>
      </c>
      <c r="C721" s="2"/>
      <c r="D721" s="2"/>
      <c r="G721" s="2"/>
      <c r="H721" s="2"/>
      <c r="I721" s="2"/>
      <c r="J721" s="2"/>
      <c r="K721" s="2"/>
      <c r="L721" s="2"/>
    </row>
    <row r="722" spans="1:12">
      <c r="A722" s="2"/>
      <c r="B722" s="2">
        <v>412</v>
      </c>
      <c r="C722" s="2"/>
      <c r="D722" s="2"/>
      <c r="G722" s="2"/>
      <c r="H722" s="2"/>
      <c r="I722" s="2"/>
      <c r="J722" s="2"/>
      <c r="K722" s="2"/>
      <c r="L722" s="2"/>
    </row>
    <row r="723" spans="1:12">
      <c r="A723" s="2"/>
      <c r="B723" s="2">
        <v>411</v>
      </c>
      <c r="C723" s="2"/>
      <c r="D723" s="2"/>
      <c r="G723" s="2"/>
      <c r="H723" s="2"/>
      <c r="I723" s="2"/>
      <c r="J723" s="2"/>
      <c r="K723" s="2"/>
      <c r="L723" s="2"/>
    </row>
    <row r="724" spans="1:12">
      <c r="A724" s="2"/>
      <c r="B724" s="2">
        <v>360</v>
      </c>
      <c r="C724" s="2"/>
      <c r="D724" s="2"/>
      <c r="G724" s="2"/>
      <c r="H724" s="2"/>
      <c r="I724" s="2"/>
      <c r="J724" s="2"/>
      <c r="K724" s="2"/>
      <c r="L724" s="2"/>
    </row>
    <row r="725" spans="1:12">
      <c r="A725" s="2"/>
      <c r="B725" s="2">
        <v>359</v>
      </c>
      <c r="C725" s="2"/>
      <c r="D725" s="2"/>
      <c r="G725" s="2"/>
      <c r="H725" s="2"/>
      <c r="I725" s="2"/>
      <c r="J725" s="2"/>
      <c r="K725" s="2"/>
      <c r="L725" s="2"/>
    </row>
    <row r="726" spans="1:12">
      <c r="A726" s="2"/>
      <c r="B726" s="2">
        <v>352</v>
      </c>
      <c r="C726" s="2"/>
      <c r="D726" s="2"/>
      <c r="G726" s="2"/>
      <c r="H726" s="2"/>
      <c r="I726" s="2"/>
      <c r="J726" s="2"/>
      <c r="K726" s="2"/>
      <c r="L726" s="2"/>
    </row>
    <row r="727" spans="1:12">
      <c r="A727" s="2"/>
      <c r="B727" s="2">
        <v>369</v>
      </c>
      <c r="C727" s="2"/>
      <c r="D727" s="2"/>
      <c r="G727" s="2"/>
      <c r="H727" s="2"/>
      <c r="I727" s="2"/>
      <c r="J727" s="2"/>
      <c r="K727" s="2"/>
      <c r="L727" s="2"/>
    </row>
    <row r="728" spans="1:12">
      <c r="A728" s="2"/>
      <c r="B728" s="2">
        <v>498</v>
      </c>
      <c r="C728" s="101"/>
      <c r="D728" s="102"/>
      <c r="E728" s="2"/>
      <c r="G728" s="2"/>
      <c r="H728" s="2"/>
      <c r="I728" s="2"/>
      <c r="J728" s="2"/>
      <c r="K728" s="2"/>
      <c r="L728" s="2"/>
    </row>
    <row r="729" spans="1:12">
      <c r="A729" s="2"/>
      <c r="B729" s="2">
        <v>367</v>
      </c>
      <c r="C729" s="39"/>
      <c r="D729" s="2"/>
      <c r="E729" s="2"/>
      <c r="G729" s="2"/>
      <c r="H729" s="2"/>
      <c r="I729" s="2"/>
      <c r="J729" s="2"/>
      <c r="K729" s="2"/>
      <c r="L729" s="2"/>
    </row>
    <row r="730" spans="1:12">
      <c r="A730" s="2"/>
      <c r="B730" s="2">
        <v>412</v>
      </c>
      <c r="C730" s="39"/>
      <c r="D730" s="39"/>
      <c r="G730" s="2"/>
      <c r="H730" s="2"/>
      <c r="I730" s="2"/>
      <c r="J730" s="2"/>
      <c r="K730" s="2"/>
      <c r="L730" s="2"/>
    </row>
    <row r="731" spans="1:12">
      <c r="A731" s="2"/>
      <c r="B731" s="2">
        <v>416</v>
      </c>
      <c r="C731" s="39"/>
      <c r="D731" s="39"/>
      <c r="G731" s="2"/>
      <c r="H731" s="2"/>
      <c r="I731" s="2"/>
      <c r="J731" s="2"/>
      <c r="K731" s="2"/>
      <c r="L731" s="2"/>
    </row>
    <row r="732" spans="1:12">
      <c r="A732" s="2"/>
      <c r="B732" s="2">
        <v>359</v>
      </c>
      <c r="C732" s="39"/>
      <c r="D732" s="39"/>
      <c r="G732" s="2"/>
      <c r="H732" s="2"/>
      <c r="I732" s="2"/>
      <c r="J732" s="2"/>
      <c r="K732" s="2"/>
      <c r="L732" s="2"/>
    </row>
    <row r="733" spans="1:12">
      <c r="A733" s="2"/>
      <c r="B733" s="2">
        <v>360</v>
      </c>
      <c r="C733" s="39"/>
      <c r="D733" s="39"/>
      <c r="G733" s="2"/>
      <c r="H733" s="2"/>
      <c r="I733" s="2"/>
      <c r="J733" s="2"/>
      <c r="K733" s="2"/>
      <c r="L733" s="2"/>
    </row>
    <row r="734" spans="1:12">
      <c r="A734" s="2"/>
      <c r="B734" s="2">
        <v>411</v>
      </c>
      <c r="C734" s="39"/>
      <c r="D734" s="39"/>
      <c r="G734" s="2"/>
      <c r="H734" s="2"/>
      <c r="I734" s="2"/>
      <c r="J734" s="2"/>
      <c r="K734" s="2"/>
      <c r="L734" s="2"/>
    </row>
    <row r="735" spans="1:12">
      <c r="A735" s="2"/>
      <c r="B735" s="2">
        <v>360</v>
      </c>
      <c r="C735" s="39"/>
      <c r="D735" s="39"/>
      <c r="G735" s="2"/>
      <c r="H735" s="2"/>
      <c r="I735" s="2"/>
      <c r="J735" s="2"/>
      <c r="K735" s="2"/>
      <c r="L735" s="2"/>
    </row>
    <row r="736" spans="1:12">
      <c r="A736" s="2"/>
      <c r="B736" s="2">
        <v>552</v>
      </c>
      <c r="C736" s="39"/>
      <c r="D736" s="2"/>
      <c r="E736" s="2"/>
      <c r="G736" s="2"/>
      <c r="H736" s="2"/>
      <c r="I736" s="2"/>
      <c r="J736" s="2"/>
      <c r="K736" s="2"/>
      <c r="L736" s="2"/>
    </row>
    <row r="737" spans="1:12">
      <c r="A737" s="2"/>
      <c r="B737" s="2">
        <v>558</v>
      </c>
      <c r="C737" s="39"/>
      <c r="D737" s="2"/>
      <c r="G737" s="2"/>
      <c r="H737" s="2"/>
      <c r="I737" s="2"/>
      <c r="J737" s="2"/>
      <c r="K737" s="2"/>
      <c r="L737" s="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K1295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" width="7.42578125" customWidth="1"/>
    <col min="2" max="2" width="10" customWidth="1"/>
    <col min="3" max="3" width="10.42578125" customWidth="1"/>
    <col min="5" max="5" width="21.42578125" customWidth="1"/>
    <col min="7" max="7" width="15" customWidth="1"/>
    <col min="9" max="9" width="18.140625" customWidth="1"/>
    <col min="10" max="10" width="4.28515625" customWidth="1"/>
    <col min="11" max="11" width="22.42578125" customWidth="1"/>
  </cols>
  <sheetData>
    <row r="1" spans="1:10" ht="12.75">
      <c r="A1" s="119" t="s">
        <v>2393</v>
      </c>
      <c r="B1" s="119" t="s">
        <v>2394</v>
      </c>
      <c r="C1" s="120" t="s">
        <v>2395</v>
      </c>
      <c r="D1" s="119" t="s">
        <v>547</v>
      </c>
      <c r="E1" s="119" t="s">
        <v>546</v>
      </c>
      <c r="F1" s="119" t="s">
        <v>2396</v>
      </c>
      <c r="G1" s="119" t="s">
        <v>1402</v>
      </c>
      <c r="H1" s="119" t="s">
        <v>2397</v>
      </c>
      <c r="I1" s="119" t="s">
        <v>2398</v>
      </c>
      <c r="J1" s="119" t="s">
        <v>68</v>
      </c>
    </row>
    <row r="2" spans="1:10" ht="12.75">
      <c r="A2" s="121">
        <v>1</v>
      </c>
      <c r="B2" s="122" t="s">
        <v>1298</v>
      </c>
      <c r="C2" s="122"/>
      <c r="D2" s="122" t="s">
        <v>835</v>
      </c>
      <c r="E2" s="122" t="s">
        <v>836</v>
      </c>
      <c r="F2" s="122" t="s">
        <v>2399</v>
      </c>
      <c r="G2" s="122" t="s">
        <v>2400</v>
      </c>
      <c r="H2" s="123" t="s">
        <v>2401</v>
      </c>
      <c r="I2" s="31" t="s">
        <v>2402</v>
      </c>
      <c r="J2" s="121">
        <v>112</v>
      </c>
    </row>
    <row r="3" spans="1:10" ht="12.75">
      <c r="A3" s="121">
        <v>2</v>
      </c>
      <c r="B3" s="122" t="s">
        <v>1298</v>
      </c>
      <c r="C3" s="122"/>
      <c r="D3" s="122" t="s">
        <v>2403</v>
      </c>
      <c r="E3" s="122" t="s">
        <v>2404</v>
      </c>
      <c r="F3" s="122" t="s">
        <v>2399</v>
      </c>
      <c r="G3" s="122" t="s">
        <v>2405</v>
      </c>
      <c r="H3" s="123" t="s">
        <v>2406</v>
      </c>
      <c r="I3" s="31" t="s">
        <v>2407</v>
      </c>
      <c r="J3" s="121">
        <v>112</v>
      </c>
    </row>
    <row r="4" spans="1:10" ht="12.75">
      <c r="A4" s="121">
        <v>3</v>
      </c>
      <c r="B4" s="122" t="s">
        <v>1298</v>
      </c>
      <c r="C4" s="122"/>
      <c r="D4" s="122" t="s">
        <v>2403</v>
      </c>
      <c r="E4" s="122" t="s">
        <v>2404</v>
      </c>
      <c r="F4" s="122" t="s">
        <v>2399</v>
      </c>
      <c r="G4" s="122" t="s">
        <v>2408</v>
      </c>
      <c r="H4" s="123" t="s">
        <v>2409</v>
      </c>
      <c r="I4" s="31" t="s">
        <v>2410</v>
      </c>
      <c r="J4" s="121">
        <v>112</v>
      </c>
    </row>
    <row r="5" spans="1:10" ht="12.75">
      <c r="A5" s="121">
        <v>4</v>
      </c>
      <c r="B5" s="122" t="s">
        <v>1298</v>
      </c>
      <c r="C5" s="122"/>
      <c r="D5" s="122" t="s">
        <v>2403</v>
      </c>
      <c r="E5" s="122" t="s">
        <v>2404</v>
      </c>
      <c r="F5" s="122" t="s">
        <v>2399</v>
      </c>
      <c r="G5" s="122" t="s">
        <v>2411</v>
      </c>
      <c r="H5" s="123" t="s">
        <v>2412</v>
      </c>
      <c r="I5" s="31" t="s">
        <v>2413</v>
      </c>
      <c r="J5" s="121">
        <v>112</v>
      </c>
    </row>
    <row r="6" spans="1:10" ht="12.75">
      <c r="A6" s="121">
        <v>5</v>
      </c>
      <c r="B6" s="122" t="s">
        <v>1298</v>
      </c>
      <c r="C6" s="122"/>
      <c r="D6" s="122" t="s">
        <v>2403</v>
      </c>
      <c r="E6" s="122" t="s">
        <v>2404</v>
      </c>
      <c r="F6" s="122" t="s">
        <v>2399</v>
      </c>
      <c r="G6" s="122" t="s">
        <v>2414</v>
      </c>
      <c r="H6" s="123" t="s">
        <v>2415</v>
      </c>
      <c r="I6" s="31" t="s">
        <v>2416</v>
      </c>
      <c r="J6" s="121">
        <v>112</v>
      </c>
    </row>
    <row r="7" spans="1:10" ht="12.75">
      <c r="A7" s="121">
        <v>6</v>
      </c>
      <c r="B7" s="122" t="s">
        <v>1298</v>
      </c>
      <c r="C7" s="122"/>
      <c r="D7" s="122" t="s">
        <v>2417</v>
      </c>
      <c r="E7" s="122" t="s">
        <v>799</v>
      </c>
      <c r="F7" s="122" t="s">
        <v>2399</v>
      </c>
      <c r="G7" s="122" t="s">
        <v>2418</v>
      </c>
      <c r="H7" s="123" t="s">
        <v>2419</v>
      </c>
      <c r="I7" s="31" t="s">
        <v>2420</v>
      </c>
      <c r="J7" s="121">
        <v>112</v>
      </c>
    </row>
    <row r="8" spans="1:10" ht="12.75">
      <c r="A8" s="121">
        <v>7</v>
      </c>
      <c r="B8" s="122" t="s">
        <v>1298</v>
      </c>
      <c r="C8" s="122"/>
      <c r="D8" s="122" t="s">
        <v>632</v>
      </c>
      <c r="E8" s="122" t="s">
        <v>633</v>
      </c>
      <c r="F8" s="122" t="s">
        <v>2399</v>
      </c>
      <c r="G8" s="122" t="s">
        <v>1761</v>
      </c>
      <c r="H8" s="123" t="s">
        <v>2421</v>
      </c>
      <c r="I8" s="2" t="s">
        <v>2422</v>
      </c>
      <c r="J8" s="121">
        <v>112</v>
      </c>
    </row>
    <row r="9" spans="1:10" ht="12.75">
      <c r="A9" s="121">
        <v>8</v>
      </c>
      <c r="B9" s="122" t="s">
        <v>1298</v>
      </c>
      <c r="C9" s="122"/>
      <c r="D9" s="122" t="s">
        <v>632</v>
      </c>
      <c r="E9" s="122" t="s">
        <v>633</v>
      </c>
      <c r="F9" s="122" t="s">
        <v>2399</v>
      </c>
      <c r="G9" s="122" t="s">
        <v>2423</v>
      </c>
      <c r="H9" s="123" t="s">
        <v>2424</v>
      </c>
      <c r="I9" s="2" t="s">
        <v>2425</v>
      </c>
      <c r="J9" s="121">
        <v>112</v>
      </c>
    </row>
    <row r="10" spans="1:10" ht="12.75">
      <c r="A10" s="121">
        <v>9</v>
      </c>
      <c r="B10" s="122" t="s">
        <v>1298</v>
      </c>
      <c r="C10" s="122"/>
      <c r="D10" s="122" t="s">
        <v>874</v>
      </c>
      <c r="E10" s="122" t="s">
        <v>875</v>
      </c>
      <c r="F10" s="122" t="s">
        <v>2399</v>
      </c>
      <c r="G10" s="122" t="s">
        <v>2426</v>
      </c>
      <c r="H10" s="123" t="s">
        <v>2427</v>
      </c>
      <c r="I10" s="2" t="s">
        <v>2428</v>
      </c>
      <c r="J10" s="121">
        <v>112</v>
      </c>
    </row>
    <row r="11" spans="1:10" ht="12.75">
      <c r="A11" s="121">
        <v>10</v>
      </c>
      <c r="B11" s="122" t="s">
        <v>1298</v>
      </c>
      <c r="C11" s="122"/>
      <c r="D11" s="122" t="s">
        <v>2429</v>
      </c>
      <c r="E11" s="122" t="s">
        <v>2430</v>
      </c>
      <c r="F11" s="122" t="s">
        <v>2399</v>
      </c>
      <c r="G11" s="122" t="s">
        <v>2431</v>
      </c>
      <c r="H11" s="123" t="s">
        <v>2432</v>
      </c>
      <c r="I11" s="31" t="s">
        <v>2433</v>
      </c>
      <c r="J11" s="121">
        <v>112</v>
      </c>
    </row>
    <row r="12" spans="1:10" ht="12.75">
      <c r="A12" s="121">
        <v>11</v>
      </c>
      <c r="B12" s="122" t="s">
        <v>1298</v>
      </c>
      <c r="C12" s="122"/>
      <c r="D12" s="122" t="s">
        <v>2434</v>
      </c>
      <c r="E12" s="122" t="s">
        <v>2435</v>
      </c>
      <c r="F12" s="122" t="s">
        <v>2399</v>
      </c>
      <c r="G12" s="122" t="s">
        <v>2436</v>
      </c>
      <c r="H12" s="123" t="s">
        <v>2437</v>
      </c>
      <c r="I12" s="31" t="s">
        <v>2438</v>
      </c>
      <c r="J12" s="121">
        <v>112</v>
      </c>
    </row>
    <row r="13" spans="1:10" ht="12.75">
      <c r="A13" s="121">
        <v>12</v>
      </c>
      <c r="B13" s="122" t="s">
        <v>1298</v>
      </c>
      <c r="C13" s="122"/>
      <c r="D13" s="122" t="s">
        <v>2439</v>
      </c>
      <c r="E13" s="122" t="s">
        <v>2440</v>
      </c>
      <c r="F13" s="122" t="s">
        <v>2399</v>
      </c>
      <c r="G13" s="122" t="s">
        <v>2441</v>
      </c>
      <c r="H13" s="123" t="s">
        <v>2442</v>
      </c>
      <c r="I13" s="2" t="s">
        <v>2443</v>
      </c>
      <c r="J13" s="121">
        <v>112</v>
      </c>
    </row>
    <row r="14" spans="1:10" ht="12.75">
      <c r="A14" s="121">
        <v>13</v>
      </c>
      <c r="B14" s="122" t="s">
        <v>1298</v>
      </c>
      <c r="C14" s="122"/>
      <c r="D14" s="122" t="s">
        <v>2439</v>
      </c>
      <c r="E14" s="122" t="s">
        <v>2440</v>
      </c>
      <c r="F14" s="122" t="s">
        <v>2399</v>
      </c>
      <c r="G14" s="122" t="s">
        <v>2444</v>
      </c>
      <c r="H14" s="123" t="s">
        <v>2445</v>
      </c>
      <c r="I14" s="2" t="s">
        <v>2446</v>
      </c>
      <c r="J14" s="121">
        <v>112</v>
      </c>
    </row>
    <row r="15" spans="1:10" ht="12.75">
      <c r="A15" s="121">
        <v>14</v>
      </c>
      <c r="B15" s="122" t="s">
        <v>1298</v>
      </c>
      <c r="C15" s="122"/>
      <c r="D15" s="122" t="s">
        <v>2439</v>
      </c>
      <c r="E15" s="122" t="s">
        <v>2440</v>
      </c>
      <c r="F15" s="122" t="s">
        <v>2399</v>
      </c>
      <c r="G15" s="122" t="s">
        <v>2447</v>
      </c>
      <c r="H15" s="123" t="s">
        <v>2448</v>
      </c>
      <c r="I15" s="31" t="s">
        <v>2449</v>
      </c>
      <c r="J15" s="121">
        <v>112</v>
      </c>
    </row>
    <row r="16" spans="1:10" ht="12.75">
      <c r="A16" s="121">
        <v>15</v>
      </c>
      <c r="B16" s="122" t="s">
        <v>1298</v>
      </c>
      <c r="C16" s="122"/>
      <c r="D16" s="122" t="s">
        <v>2450</v>
      </c>
      <c r="E16" s="122" t="s">
        <v>2451</v>
      </c>
      <c r="F16" s="122" t="s">
        <v>2399</v>
      </c>
      <c r="G16" s="122" t="s">
        <v>2452</v>
      </c>
      <c r="H16" s="123" t="s">
        <v>2453</v>
      </c>
      <c r="I16" s="2" t="s">
        <v>2454</v>
      </c>
      <c r="J16" s="121">
        <v>112</v>
      </c>
    </row>
    <row r="17" spans="1:10" ht="12.75">
      <c r="A17" s="121">
        <v>16</v>
      </c>
      <c r="B17" s="122" t="s">
        <v>1298</v>
      </c>
      <c r="C17" s="122"/>
      <c r="D17" s="122" t="s">
        <v>2450</v>
      </c>
      <c r="E17" s="122" t="s">
        <v>2451</v>
      </c>
      <c r="F17" s="122" t="s">
        <v>2399</v>
      </c>
      <c r="G17" s="122" t="s">
        <v>2455</v>
      </c>
      <c r="H17" s="123" t="s">
        <v>2456</v>
      </c>
      <c r="I17" s="2" t="s">
        <v>2457</v>
      </c>
      <c r="J17" s="121">
        <v>112</v>
      </c>
    </row>
    <row r="18" spans="1:10" ht="12.75">
      <c r="A18" s="121">
        <v>17</v>
      </c>
      <c r="B18" s="122" t="s">
        <v>1298</v>
      </c>
      <c r="C18" s="122"/>
      <c r="D18" s="122" t="s">
        <v>641</v>
      </c>
      <c r="E18" s="122" t="s">
        <v>642</v>
      </c>
      <c r="F18" s="122" t="s">
        <v>2399</v>
      </c>
      <c r="G18" s="122" t="s">
        <v>2458</v>
      </c>
      <c r="H18" s="123" t="s">
        <v>2459</v>
      </c>
      <c r="I18" s="31" t="s">
        <v>2460</v>
      </c>
      <c r="J18" s="121">
        <v>112</v>
      </c>
    </row>
    <row r="19" spans="1:10" ht="12.75">
      <c r="A19" s="121">
        <v>18</v>
      </c>
      <c r="B19" s="122" t="s">
        <v>1298</v>
      </c>
      <c r="C19" s="122"/>
      <c r="D19" s="122" t="s">
        <v>641</v>
      </c>
      <c r="E19" s="122" t="s">
        <v>642</v>
      </c>
      <c r="F19" s="122" t="s">
        <v>2399</v>
      </c>
      <c r="G19" s="122" t="s">
        <v>2461</v>
      </c>
      <c r="H19" s="123" t="s">
        <v>2462</v>
      </c>
      <c r="I19" s="31" t="s">
        <v>2463</v>
      </c>
      <c r="J19" s="121">
        <v>112</v>
      </c>
    </row>
    <row r="20" spans="1:10" ht="12.75">
      <c r="A20" s="121">
        <v>19</v>
      </c>
      <c r="B20" s="122" t="s">
        <v>1298</v>
      </c>
      <c r="C20" s="122"/>
      <c r="D20" s="122" t="s">
        <v>730</v>
      </c>
      <c r="E20" s="122" t="s">
        <v>731</v>
      </c>
      <c r="F20" s="122" t="s">
        <v>2399</v>
      </c>
      <c r="G20" s="122" t="s">
        <v>2464</v>
      </c>
      <c r="H20" s="123" t="s">
        <v>2465</v>
      </c>
      <c r="I20" s="31" t="s">
        <v>2466</v>
      </c>
      <c r="J20" s="121">
        <v>112</v>
      </c>
    </row>
    <row r="21" spans="1:10" ht="12.75">
      <c r="A21" s="121">
        <v>20</v>
      </c>
      <c r="B21" s="122" t="s">
        <v>1298</v>
      </c>
      <c r="C21" s="122"/>
      <c r="D21" s="122" t="s">
        <v>594</v>
      </c>
      <c r="E21" s="122" t="s">
        <v>875</v>
      </c>
      <c r="F21" s="122" t="s">
        <v>2399</v>
      </c>
      <c r="G21" s="122" t="s">
        <v>2467</v>
      </c>
      <c r="H21" s="123" t="s">
        <v>2468</v>
      </c>
      <c r="I21" s="31" t="s">
        <v>2469</v>
      </c>
      <c r="J21" s="121">
        <v>112</v>
      </c>
    </row>
    <row r="22" spans="1:10" ht="12.75">
      <c r="A22" s="121">
        <v>21</v>
      </c>
      <c r="B22" s="122" t="s">
        <v>1298</v>
      </c>
      <c r="C22" s="122"/>
      <c r="D22" s="122" t="s">
        <v>2470</v>
      </c>
      <c r="E22" s="122" t="s">
        <v>2471</v>
      </c>
      <c r="F22" s="122" t="s">
        <v>2399</v>
      </c>
      <c r="G22" s="122" t="s">
        <v>2472</v>
      </c>
      <c r="H22" s="123" t="s">
        <v>2473</v>
      </c>
      <c r="I22" s="2" t="s">
        <v>2474</v>
      </c>
      <c r="J22" s="121">
        <v>112</v>
      </c>
    </row>
    <row r="23" spans="1:10" ht="12.75">
      <c r="A23" s="121">
        <v>22</v>
      </c>
      <c r="B23" s="122" t="s">
        <v>1298</v>
      </c>
      <c r="C23" s="122"/>
      <c r="D23" s="122" t="s">
        <v>610</v>
      </c>
      <c r="E23" s="122" t="s">
        <v>611</v>
      </c>
      <c r="F23" s="122" t="s">
        <v>2399</v>
      </c>
      <c r="G23" s="122" t="s">
        <v>2475</v>
      </c>
      <c r="H23" s="123" t="s">
        <v>2476</v>
      </c>
      <c r="I23" s="2" t="s">
        <v>2477</v>
      </c>
      <c r="J23" s="121">
        <v>112</v>
      </c>
    </row>
    <row r="24" spans="1:10" ht="12.75">
      <c r="A24" s="121">
        <v>23</v>
      </c>
      <c r="B24" s="122" t="s">
        <v>1298</v>
      </c>
      <c r="C24" s="122"/>
      <c r="D24" s="122" t="s">
        <v>903</v>
      </c>
      <c r="E24" s="122" t="s">
        <v>2478</v>
      </c>
      <c r="F24" s="122" t="s">
        <v>2399</v>
      </c>
      <c r="G24" s="122" t="s">
        <v>2479</v>
      </c>
      <c r="H24" s="123" t="s">
        <v>2480</v>
      </c>
      <c r="I24" s="2" t="s">
        <v>2481</v>
      </c>
      <c r="J24" s="121">
        <v>112</v>
      </c>
    </row>
    <row r="25" spans="1:10" ht="12.75">
      <c r="A25" s="121">
        <v>24</v>
      </c>
      <c r="B25" s="122" t="s">
        <v>1298</v>
      </c>
      <c r="C25" s="122"/>
      <c r="D25" s="122" t="s">
        <v>903</v>
      </c>
      <c r="E25" s="122" t="s">
        <v>904</v>
      </c>
      <c r="F25" s="122" t="s">
        <v>2399</v>
      </c>
      <c r="G25" s="122" t="s">
        <v>2482</v>
      </c>
      <c r="H25" s="123" t="s">
        <v>2483</v>
      </c>
      <c r="I25" s="2" t="s">
        <v>2484</v>
      </c>
      <c r="J25" s="121">
        <v>112</v>
      </c>
    </row>
    <row r="26" spans="1:10" ht="12.75">
      <c r="A26" s="121">
        <v>25</v>
      </c>
      <c r="B26" s="122" t="s">
        <v>1298</v>
      </c>
      <c r="C26" s="122"/>
      <c r="D26" s="122" t="s">
        <v>903</v>
      </c>
      <c r="E26" s="122" t="s">
        <v>905</v>
      </c>
      <c r="F26" s="122" t="s">
        <v>2399</v>
      </c>
      <c r="G26" s="122" t="s">
        <v>2485</v>
      </c>
      <c r="H26" s="123" t="s">
        <v>2486</v>
      </c>
      <c r="I26" s="2" t="s">
        <v>2487</v>
      </c>
      <c r="J26" s="121">
        <v>112</v>
      </c>
    </row>
    <row r="27" spans="1:10" ht="12.75">
      <c r="A27" s="121">
        <v>26</v>
      </c>
      <c r="B27" s="122" t="s">
        <v>1298</v>
      </c>
      <c r="C27" s="122"/>
      <c r="D27" s="122" t="s">
        <v>903</v>
      </c>
      <c r="E27" s="122" t="s">
        <v>2488</v>
      </c>
      <c r="F27" s="122" t="s">
        <v>2399</v>
      </c>
      <c r="G27" s="122" t="s">
        <v>2489</v>
      </c>
      <c r="H27" s="123" t="s">
        <v>2490</v>
      </c>
      <c r="I27" s="2" t="s">
        <v>2491</v>
      </c>
      <c r="J27" s="121">
        <v>112</v>
      </c>
    </row>
    <row r="28" spans="1:10" ht="12.75">
      <c r="A28" s="121">
        <v>27</v>
      </c>
      <c r="B28" s="122" t="s">
        <v>1298</v>
      </c>
      <c r="C28" s="122"/>
      <c r="D28" s="122" t="s">
        <v>903</v>
      </c>
      <c r="E28" s="122" t="s">
        <v>906</v>
      </c>
      <c r="F28" s="122" t="s">
        <v>2399</v>
      </c>
      <c r="G28" s="122" t="s">
        <v>2492</v>
      </c>
      <c r="H28" s="123" t="s">
        <v>2493</v>
      </c>
      <c r="I28" s="2" t="s">
        <v>2494</v>
      </c>
      <c r="J28" s="121">
        <v>112</v>
      </c>
    </row>
    <row r="29" spans="1:10" ht="12.75">
      <c r="A29" s="121">
        <v>28</v>
      </c>
      <c r="B29" s="122" t="s">
        <v>1298</v>
      </c>
      <c r="C29" s="122"/>
      <c r="D29" s="122" t="s">
        <v>2495</v>
      </c>
      <c r="E29" s="122" t="s">
        <v>2496</v>
      </c>
      <c r="F29" s="122" t="s">
        <v>2399</v>
      </c>
      <c r="G29" s="122" t="s">
        <v>2497</v>
      </c>
      <c r="H29" s="123" t="s">
        <v>2498</v>
      </c>
      <c r="I29" s="31" t="s">
        <v>2499</v>
      </c>
      <c r="J29" s="121">
        <v>112</v>
      </c>
    </row>
    <row r="30" spans="1:10" ht="12.75">
      <c r="A30" s="121">
        <v>29</v>
      </c>
      <c r="B30" s="122" t="s">
        <v>1298</v>
      </c>
      <c r="C30" s="122"/>
      <c r="D30" s="122" t="s">
        <v>2500</v>
      </c>
      <c r="E30" s="122" t="s">
        <v>2501</v>
      </c>
      <c r="F30" s="122" t="s">
        <v>2399</v>
      </c>
      <c r="G30" s="122" t="s">
        <v>2502</v>
      </c>
      <c r="H30" s="123" t="s">
        <v>2503</v>
      </c>
      <c r="I30" s="2" t="s">
        <v>2504</v>
      </c>
      <c r="J30" s="121">
        <v>112</v>
      </c>
    </row>
    <row r="31" spans="1:10" ht="12.75">
      <c r="A31" s="121">
        <v>30</v>
      </c>
      <c r="B31" s="122" t="s">
        <v>1298</v>
      </c>
      <c r="C31" s="122"/>
      <c r="D31" s="122" t="s">
        <v>2500</v>
      </c>
      <c r="E31" s="122" t="s">
        <v>2501</v>
      </c>
      <c r="F31" s="122" t="s">
        <v>2399</v>
      </c>
      <c r="G31" s="122" t="s">
        <v>2505</v>
      </c>
      <c r="H31" s="123" t="s">
        <v>2506</v>
      </c>
      <c r="I31" s="2" t="s">
        <v>2507</v>
      </c>
      <c r="J31" s="121">
        <v>112</v>
      </c>
    </row>
    <row r="32" spans="1:10" ht="12.75">
      <c r="A32" s="121">
        <v>31</v>
      </c>
      <c r="B32" s="122" t="s">
        <v>1298</v>
      </c>
      <c r="C32" s="122"/>
      <c r="D32" s="122" t="s">
        <v>2500</v>
      </c>
      <c r="E32" s="122" t="s">
        <v>2501</v>
      </c>
      <c r="F32" s="122" t="s">
        <v>2399</v>
      </c>
      <c r="G32" s="122" t="s">
        <v>2508</v>
      </c>
      <c r="H32" s="123" t="s">
        <v>2509</v>
      </c>
      <c r="I32" s="2" t="s">
        <v>2510</v>
      </c>
      <c r="J32" s="121">
        <v>112</v>
      </c>
    </row>
    <row r="33" spans="1:10" ht="12.75">
      <c r="A33" s="121">
        <v>32</v>
      </c>
      <c r="B33" s="122" t="s">
        <v>1298</v>
      </c>
      <c r="C33" s="122"/>
      <c r="D33" s="122" t="s">
        <v>1756</v>
      </c>
      <c r="E33" s="122" t="s">
        <v>1757</v>
      </c>
      <c r="F33" s="122" t="s">
        <v>2399</v>
      </c>
      <c r="G33" s="122" t="s">
        <v>1759</v>
      </c>
      <c r="H33" s="123" t="s">
        <v>2511</v>
      </c>
      <c r="I33" s="4" t="s">
        <v>2512</v>
      </c>
      <c r="J33" s="121">
        <v>112</v>
      </c>
    </row>
    <row r="34" spans="1:10" ht="12.75">
      <c r="A34" s="121">
        <v>33</v>
      </c>
      <c r="B34" s="122" t="s">
        <v>1298</v>
      </c>
      <c r="C34" s="122"/>
      <c r="D34" s="122" t="s">
        <v>2513</v>
      </c>
      <c r="E34" s="122" t="s">
        <v>1529</v>
      </c>
      <c r="F34" s="122" t="s">
        <v>2399</v>
      </c>
      <c r="G34" s="122" t="s">
        <v>2514</v>
      </c>
      <c r="H34" s="123" t="s">
        <v>2515</v>
      </c>
      <c r="I34" s="2" t="s">
        <v>2516</v>
      </c>
      <c r="J34" s="121">
        <v>112</v>
      </c>
    </row>
    <row r="35" spans="1:10" ht="12.75">
      <c r="A35" s="121">
        <v>34</v>
      </c>
      <c r="B35" s="122" t="s">
        <v>1298</v>
      </c>
      <c r="C35" s="122"/>
      <c r="D35" s="122" t="s">
        <v>2513</v>
      </c>
      <c r="E35" s="122" t="s">
        <v>1529</v>
      </c>
      <c r="F35" s="122" t="s">
        <v>2399</v>
      </c>
      <c r="G35" s="122" t="s">
        <v>2517</v>
      </c>
      <c r="H35" s="123" t="s">
        <v>2518</v>
      </c>
      <c r="I35" s="2" t="s">
        <v>2519</v>
      </c>
      <c r="J35" s="121">
        <v>112</v>
      </c>
    </row>
    <row r="36" spans="1:10" ht="12.75">
      <c r="A36" s="121">
        <v>35</v>
      </c>
      <c r="B36" s="122" t="s">
        <v>1298</v>
      </c>
      <c r="C36" s="122"/>
      <c r="D36" s="122" t="s">
        <v>901</v>
      </c>
      <c r="E36" s="122" t="s">
        <v>902</v>
      </c>
      <c r="F36" s="122" t="s">
        <v>2399</v>
      </c>
      <c r="G36" s="122" t="s">
        <v>2520</v>
      </c>
      <c r="H36" s="123" t="s">
        <v>2521</v>
      </c>
      <c r="I36" s="2" t="s">
        <v>2522</v>
      </c>
      <c r="J36" s="121">
        <v>112</v>
      </c>
    </row>
    <row r="37" spans="1:10" ht="12.75">
      <c r="A37" s="121">
        <v>36</v>
      </c>
      <c r="B37" s="122" t="s">
        <v>1298</v>
      </c>
      <c r="C37" s="122"/>
      <c r="D37" s="122" t="s">
        <v>743</v>
      </c>
      <c r="E37" s="122" t="s">
        <v>745</v>
      </c>
      <c r="F37" s="122" t="s">
        <v>2399</v>
      </c>
      <c r="G37" s="122" t="s">
        <v>2523</v>
      </c>
      <c r="H37" s="123" t="s">
        <v>2524</v>
      </c>
      <c r="I37" s="2" t="s">
        <v>2525</v>
      </c>
      <c r="J37" s="121">
        <v>112</v>
      </c>
    </row>
    <row r="38" spans="1:10" ht="12.75">
      <c r="A38" s="121">
        <v>37</v>
      </c>
      <c r="B38" s="122" t="s">
        <v>1298</v>
      </c>
      <c r="C38" s="122"/>
      <c r="D38" s="122" t="s">
        <v>746</v>
      </c>
      <c r="E38" s="122" t="s">
        <v>752</v>
      </c>
      <c r="F38" s="122" t="s">
        <v>2399</v>
      </c>
      <c r="G38" s="122" t="s">
        <v>2526</v>
      </c>
      <c r="H38" s="123" t="s">
        <v>2527</v>
      </c>
      <c r="I38" s="2" t="s">
        <v>2528</v>
      </c>
      <c r="J38" s="121">
        <v>112</v>
      </c>
    </row>
    <row r="39" spans="1:10" ht="12.75">
      <c r="A39" s="121">
        <v>38</v>
      </c>
      <c r="B39" s="122" t="s">
        <v>1298</v>
      </c>
      <c r="C39" s="122"/>
      <c r="D39" s="122" t="s">
        <v>2529</v>
      </c>
      <c r="E39" s="122" t="s">
        <v>2089</v>
      </c>
      <c r="F39" s="122" t="s">
        <v>2399</v>
      </c>
      <c r="G39" s="122" t="s">
        <v>2530</v>
      </c>
      <c r="H39" s="123" t="s">
        <v>2531</v>
      </c>
      <c r="I39" s="2" t="s">
        <v>2532</v>
      </c>
      <c r="J39" s="121">
        <v>112</v>
      </c>
    </row>
    <row r="40" spans="1:10" ht="12.75">
      <c r="A40" s="121">
        <v>39</v>
      </c>
      <c r="B40" s="122" t="s">
        <v>1298</v>
      </c>
      <c r="C40" s="122"/>
      <c r="D40" s="122" t="s">
        <v>2533</v>
      </c>
      <c r="E40" s="122" t="s">
        <v>2534</v>
      </c>
      <c r="F40" s="122" t="s">
        <v>2399</v>
      </c>
      <c r="G40" s="122" t="s">
        <v>2535</v>
      </c>
      <c r="H40" s="123" t="s">
        <v>2536</v>
      </c>
      <c r="I40" s="2" t="s">
        <v>2537</v>
      </c>
      <c r="J40" s="121">
        <v>112</v>
      </c>
    </row>
    <row r="41" spans="1:10" ht="12.75">
      <c r="A41" s="121">
        <v>40</v>
      </c>
      <c r="B41" s="122" t="s">
        <v>1298</v>
      </c>
      <c r="C41" s="122"/>
      <c r="D41" s="122" t="s">
        <v>2533</v>
      </c>
      <c r="E41" s="122" t="s">
        <v>2534</v>
      </c>
      <c r="F41" s="122" t="s">
        <v>2399</v>
      </c>
      <c r="G41" s="122" t="s">
        <v>2538</v>
      </c>
      <c r="H41" s="123" t="s">
        <v>2539</v>
      </c>
      <c r="I41" s="2" t="s">
        <v>2540</v>
      </c>
      <c r="J41" s="121">
        <v>112</v>
      </c>
    </row>
    <row r="42" spans="1:10" ht="12.75">
      <c r="A42" s="121">
        <v>41</v>
      </c>
      <c r="B42" s="122" t="s">
        <v>1298</v>
      </c>
      <c r="C42" s="122"/>
      <c r="D42" s="122" t="s">
        <v>2533</v>
      </c>
      <c r="E42" s="122" t="s">
        <v>2541</v>
      </c>
      <c r="F42" s="122" t="s">
        <v>2399</v>
      </c>
      <c r="G42" s="122" t="s">
        <v>2542</v>
      </c>
      <c r="H42" s="123" t="s">
        <v>2543</v>
      </c>
      <c r="I42" s="31" t="s">
        <v>2544</v>
      </c>
      <c r="J42" s="121">
        <v>112</v>
      </c>
    </row>
    <row r="43" spans="1:10" ht="12.75">
      <c r="A43" s="121">
        <v>42</v>
      </c>
      <c r="B43" s="122" t="s">
        <v>1298</v>
      </c>
      <c r="C43" s="122"/>
      <c r="D43" s="122" t="s">
        <v>753</v>
      </c>
      <c r="E43" s="122" t="s">
        <v>754</v>
      </c>
      <c r="F43" s="122" t="s">
        <v>2399</v>
      </c>
      <c r="G43" s="122" t="s">
        <v>2545</v>
      </c>
      <c r="H43" s="123" t="s">
        <v>2546</v>
      </c>
      <c r="I43" s="31" t="s">
        <v>2547</v>
      </c>
      <c r="J43" s="121">
        <v>112</v>
      </c>
    </row>
    <row r="44" spans="1:10" ht="12.75">
      <c r="A44" s="121">
        <v>43</v>
      </c>
      <c r="B44" s="122" t="s">
        <v>1298</v>
      </c>
      <c r="C44" s="122"/>
      <c r="D44" s="122" t="s">
        <v>2548</v>
      </c>
      <c r="E44" s="122" t="s">
        <v>2549</v>
      </c>
      <c r="F44" s="122" t="s">
        <v>2399</v>
      </c>
      <c r="G44" s="122" t="s">
        <v>2550</v>
      </c>
      <c r="H44" s="123" t="s">
        <v>2551</v>
      </c>
      <c r="I44" s="31" t="s">
        <v>2552</v>
      </c>
      <c r="J44" s="121">
        <v>112</v>
      </c>
    </row>
    <row r="45" spans="1:10" ht="12.75">
      <c r="A45" s="121">
        <v>44</v>
      </c>
      <c r="B45" s="122" t="s">
        <v>1298</v>
      </c>
      <c r="C45" s="122"/>
      <c r="D45" s="122" t="s">
        <v>2548</v>
      </c>
      <c r="E45" s="122" t="s">
        <v>2553</v>
      </c>
      <c r="F45" s="122" t="s">
        <v>2399</v>
      </c>
      <c r="G45" s="122" t="s">
        <v>2554</v>
      </c>
      <c r="H45" s="123" t="s">
        <v>2555</v>
      </c>
      <c r="I45" s="31" t="s">
        <v>2552</v>
      </c>
      <c r="J45" s="121">
        <v>112</v>
      </c>
    </row>
    <row r="46" spans="1:10" ht="12.75">
      <c r="A46" s="121">
        <v>45</v>
      </c>
      <c r="B46" s="122" t="s">
        <v>1298</v>
      </c>
      <c r="C46" s="122"/>
      <c r="D46" s="122" t="s">
        <v>2548</v>
      </c>
      <c r="E46" s="122" t="s">
        <v>2553</v>
      </c>
      <c r="F46" s="122" t="s">
        <v>2399</v>
      </c>
      <c r="G46" s="122" t="s">
        <v>2556</v>
      </c>
      <c r="H46" s="123" t="s">
        <v>2557</v>
      </c>
      <c r="I46" s="31" t="s">
        <v>2552</v>
      </c>
      <c r="J46" s="121">
        <v>112</v>
      </c>
    </row>
    <row r="47" spans="1:10" ht="12.75">
      <c r="A47" s="121">
        <v>46</v>
      </c>
      <c r="B47" s="122" t="s">
        <v>1298</v>
      </c>
      <c r="C47" s="122"/>
      <c r="D47" s="122" t="s">
        <v>2548</v>
      </c>
      <c r="E47" s="122" t="s">
        <v>2553</v>
      </c>
      <c r="F47" s="122" t="s">
        <v>2399</v>
      </c>
      <c r="G47" s="122" t="s">
        <v>2556</v>
      </c>
      <c r="H47" s="123" t="s">
        <v>2558</v>
      </c>
      <c r="I47" s="31" t="s">
        <v>2552</v>
      </c>
      <c r="J47" s="121">
        <v>112</v>
      </c>
    </row>
    <row r="48" spans="1:10" ht="12.75">
      <c r="A48" s="121">
        <v>47</v>
      </c>
      <c r="B48" s="122" t="s">
        <v>1298</v>
      </c>
      <c r="C48" s="122"/>
      <c r="D48" s="122" t="s">
        <v>2548</v>
      </c>
      <c r="E48" s="122" t="s">
        <v>2553</v>
      </c>
      <c r="F48" s="122" t="s">
        <v>2399</v>
      </c>
      <c r="G48" s="122" t="s">
        <v>2556</v>
      </c>
      <c r="H48" s="123" t="s">
        <v>2559</v>
      </c>
      <c r="I48" s="31" t="s">
        <v>2552</v>
      </c>
      <c r="J48" s="121">
        <v>112</v>
      </c>
    </row>
    <row r="49" spans="1:11" ht="12.75">
      <c r="A49" s="121">
        <v>48</v>
      </c>
      <c r="B49" s="122" t="s">
        <v>1298</v>
      </c>
      <c r="C49" s="122"/>
      <c r="D49" s="102" t="s">
        <v>2548</v>
      </c>
      <c r="E49" s="2" t="s">
        <v>2560</v>
      </c>
      <c r="F49" s="2" t="s">
        <v>2399</v>
      </c>
      <c r="G49" s="2" t="s">
        <v>2561</v>
      </c>
      <c r="H49" s="2" t="s">
        <v>2562</v>
      </c>
      <c r="I49" s="31" t="s">
        <v>2563</v>
      </c>
      <c r="J49" s="121">
        <v>112</v>
      </c>
    </row>
    <row r="50" spans="1:11" ht="12.75">
      <c r="A50" s="121">
        <v>49</v>
      </c>
      <c r="B50" s="122" t="s">
        <v>1298</v>
      </c>
      <c r="C50" s="122"/>
      <c r="D50" s="102" t="s">
        <v>2548</v>
      </c>
      <c r="E50" s="2" t="s">
        <v>2564</v>
      </c>
      <c r="F50" s="2" t="s">
        <v>2399</v>
      </c>
      <c r="G50" s="2" t="s">
        <v>2565</v>
      </c>
      <c r="H50" s="2" t="s">
        <v>2566</v>
      </c>
      <c r="I50" s="31" t="s">
        <v>2567</v>
      </c>
      <c r="J50" s="121">
        <v>112</v>
      </c>
    </row>
    <row r="51" spans="1:11" ht="12.75">
      <c r="A51" s="121">
        <v>50</v>
      </c>
      <c r="B51" s="122" t="s">
        <v>1298</v>
      </c>
      <c r="C51" s="122"/>
      <c r="D51" s="102" t="s">
        <v>2548</v>
      </c>
      <c r="E51" s="2" t="s">
        <v>2564</v>
      </c>
      <c r="F51" s="2" t="s">
        <v>2399</v>
      </c>
      <c r="G51" s="2" t="s">
        <v>2568</v>
      </c>
      <c r="H51" s="2" t="s">
        <v>2569</v>
      </c>
      <c r="I51" s="31" t="s">
        <v>2570</v>
      </c>
      <c r="J51" s="121">
        <v>112</v>
      </c>
    </row>
    <row r="52" spans="1:11" ht="12.75">
      <c r="A52" s="121">
        <v>51</v>
      </c>
      <c r="B52" s="122" t="s">
        <v>2384</v>
      </c>
      <c r="C52" s="122"/>
      <c r="D52" s="102" t="s">
        <v>835</v>
      </c>
      <c r="E52" s="2" t="s">
        <v>836</v>
      </c>
      <c r="F52" s="2" t="s">
        <v>2399</v>
      </c>
      <c r="G52" s="2" t="s">
        <v>2571</v>
      </c>
      <c r="H52" s="2" t="s">
        <v>2572</v>
      </c>
      <c r="I52" s="2" t="s">
        <v>2573</v>
      </c>
      <c r="J52" s="121">
        <v>112</v>
      </c>
      <c r="K52" s="31"/>
    </row>
    <row r="53" spans="1:11" ht="12.75">
      <c r="A53" s="121">
        <v>52</v>
      </c>
      <c r="B53" s="122" t="s">
        <v>2384</v>
      </c>
      <c r="C53" s="122"/>
      <c r="D53" s="102" t="s">
        <v>2403</v>
      </c>
      <c r="E53" s="2" t="s">
        <v>2404</v>
      </c>
      <c r="F53" s="2" t="s">
        <v>2399</v>
      </c>
      <c r="G53" s="2" t="s">
        <v>2574</v>
      </c>
      <c r="H53" s="2" t="s">
        <v>2575</v>
      </c>
      <c r="I53" s="2" t="s">
        <v>2576</v>
      </c>
      <c r="J53" s="121">
        <v>112</v>
      </c>
      <c r="K53" s="31"/>
    </row>
    <row r="54" spans="1:11" ht="12.75">
      <c r="A54" s="121">
        <v>53</v>
      </c>
      <c r="B54" s="122" t="s">
        <v>2384</v>
      </c>
      <c r="C54" s="122"/>
      <c r="D54" s="102" t="s">
        <v>2417</v>
      </c>
      <c r="E54" s="2" t="s">
        <v>2577</v>
      </c>
      <c r="F54" s="2" t="s">
        <v>2399</v>
      </c>
      <c r="G54" s="2" t="s">
        <v>2578</v>
      </c>
      <c r="H54" s="2" t="s">
        <v>2579</v>
      </c>
      <c r="I54" s="2" t="s">
        <v>2580</v>
      </c>
      <c r="J54" s="121">
        <v>112</v>
      </c>
      <c r="K54" s="31"/>
    </row>
    <row r="55" spans="1:11" ht="12.75">
      <c r="A55" s="121">
        <v>54</v>
      </c>
      <c r="B55" s="122" t="s">
        <v>2384</v>
      </c>
      <c r="C55" s="122"/>
      <c r="D55" s="102" t="s">
        <v>632</v>
      </c>
      <c r="E55" s="2" t="s">
        <v>633</v>
      </c>
      <c r="F55" s="2" t="s">
        <v>2399</v>
      </c>
      <c r="G55" s="2" t="s">
        <v>1787</v>
      </c>
      <c r="H55" s="2" t="s">
        <v>2581</v>
      </c>
      <c r="I55" s="2" t="s">
        <v>2582</v>
      </c>
      <c r="J55" s="121">
        <v>112</v>
      </c>
      <c r="K55" s="31"/>
    </row>
    <row r="56" spans="1:11" ht="12.75">
      <c r="A56" s="121">
        <v>55</v>
      </c>
      <c r="B56" s="122" t="s">
        <v>2384</v>
      </c>
      <c r="C56" s="122"/>
      <c r="D56" s="102" t="s">
        <v>802</v>
      </c>
      <c r="E56" s="2" t="s">
        <v>803</v>
      </c>
      <c r="F56" s="2" t="s">
        <v>2399</v>
      </c>
      <c r="G56" s="2" t="s">
        <v>2583</v>
      </c>
      <c r="H56" s="2" t="s">
        <v>2584</v>
      </c>
      <c r="I56" s="2" t="s">
        <v>2585</v>
      </c>
      <c r="J56" s="121">
        <v>112</v>
      </c>
      <c r="K56" s="31"/>
    </row>
    <row r="57" spans="1:11" ht="12.75">
      <c r="A57" s="121">
        <v>56</v>
      </c>
      <c r="B57" s="122" t="s">
        <v>2384</v>
      </c>
      <c r="C57" s="122"/>
      <c r="D57" s="102" t="s">
        <v>874</v>
      </c>
      <c r="E57" s="2" t="s">
        <v>875</v>
      </c>
      <c r="F57" s="2" t="s">
        <v>2399</v>
      </c>
      <c r="G57" s="2" t="s">
        <v>2586</v>
      </c>
      <c r="H57" s="2" t="s">
        <v>2587</v>
      </c>
      <c r="I57" s="2" t="s">
        <v>2588</v>
      </c>
      <c r="J57" s="121">
        <v>112</v>
      </c>
      <c r="K57" s="31"/>
    </row>
    <row r="58" spans="1:11" ht="12.75">
      <c r="A58" s="121">
        <v>57</v>
      </c>
      <c r="B58" s="122" t="s">
        <v>2384</v>
      </c>
      <c r="C58" s="122"/>
      <c r="D58" s="102" t="s">
        <v>2589</v>
      </c>
      <c r="E58" s="2" t="s">
        <v>2590</v>
      </c>
      <c r="F58" s="2" t="s">
        <v>2399</v>
      </c>
      <c r="G58" s="2" t="s">
        <v>2591</v>
      </c>
      <c r="H58" s="2" t="s">
        <v>2592</v>
      </c>
      <c r="I58" s="2" t="s">
        <v>2593</v>
      </c>
      <c r="J58" s="121">
        <v>112</v>
      </c>
      <c r="K58" s="31"/>
    </row>
    <row r="59" spans="1:11" ht="12.75">
      <c r="A59" s="121">
        <v>58</v>
      </c>
      <c r="B59" s="122" t="s">
        <v>2384</v>
      </c>
      <c r="C59" s="122"/>
      <c r="D59" s="102" t="s">
        <v>2434</v>
      </c>
      <c r="E59" s="2" t="s">
        <v>2435</v>
      </c>
      <c r="F59" s="2" t="s">
        <v>2399</v>
      </c>
      <c r="G59" s="2" t="s">
        <v>2594</v>
      </c>
      <c r="H59" s="2" t="s">
        <v>2595</v>
      </c>
      <c r="I59" s="2" t="s">
        <v>2596</v>
      </c>
      <c r="J59" s="121">
        <v>112</v>
      </c>
      <c r="K59" s="31"/>
    </row>
    <row r="60" spans="1:11" ht="12.75">
      <c r="A60" s="121">
        <v>59</v>
      </c>
      <c r="B60" s="122" t="s">
        <v>2384</v>
      </c>
      <c r="C60" s="122"/>
      <c r="D60" s="102" t="s">
        <v>1533</v>
      </c>
      <c r="E60" s="2" t="s">
        <v>1534</v>
      </c>
      <c r="F60" s="2" t="s">
        <v>2399</v>
      </c>
      <c r="G60" s="2" t="s">
        <v>2597</v>
      </c>
      <c r="H60" s="2" t="s">
        <v>2598</v>
      </c>
      <c r="I60" s="2" t="s">
        <v>2599</v>
      </c>
      <c r="J60" s="121">
        <v>112</v>
      </c>
      <c r="K60" s="31"/>
    </row>
    <row r="61" spans="1:11" ht="12.75">
      <c r="A61" s="121">
        <v>60</v>
      </c>
      <c r="B61" s="122" t="s">
        <v>2384</v>
      </c>
      <c r="C61" s="122"/>
      <c r="D61" s="102" t="s">
        <v>641</v>
      </c>
      <c r="E61" s="2" t="s">
        <v>642</v>
      </c>
      <c r="F61" s="2" t="s">
        <v>2399</v>
      </c>
      <c r="G61" s="2" t="s">
        <v>2600</v>
      </c>
      <c r="H61" s="2" t="s">
        <v>2601</v>
      </c>
      <c r="I61" s="2" t="s">
        <v>2602</v>
      </c>
      <c r="J61" s="121">
        <v>112</v>
      </c>
      <c r="K61" s="31"/>
    </row>
    <row r="62" spans="1:11" ht="12.75">
      <c r="A62" s="121">
        <v>61</v>
      </c>
      <c r="B62" s="122" t="s">
        <v>2384</v>
      </c>
      <c r="C62" s="122"/>
      <c r="D62" s="102" t="s">
        <v>730</v>
      </c>
      <c r="E62" s="2" t="s">
        <v>731</v>
      </c>
      <c r="F62" s="2" t="s">
        <v>2399</v>
      </c>
      <c r="G62" s="2" t="s">
        <v>2603</v>
      </c>
      <c r="H62" s="2" t="s">
        <v>2604</v>
      </c>
      <c r="I62" s="2" t="s">
        <v>2605</v>
      </c>
      <c r="J62" s="121">
        <v>112</v>
      </c>
      <c r="K62" s="31"/>
    </row>
    <row r="63" spans="1:11" ht="12.75">
      <c r="A63" s="121">
        <v>62</v>
      </c>
      <c r="B63" s="122" t="s">
        <v>2384</v>
      </c>
      <c r="C63" s="122"/>
      <c r="D63" s="102" t="s">
        <v>610</v>
      </c>
      <c r="E63" s="2" t="s">
        <v>611</v>
      </c>
      <c r="F63" s="2" t="s">
        <v>2399</v>
      </c>
      <c r="G63" s="2" t="s">
        <v>2606</v>
      </c>
      <c r="H63" s="2" t="s">
        <v>2607</v>
      </c>
      <c r="I63" s="2" t="s">
        <v>2608</v>
      </c>
      <c r="J63" s="121">
        <v>112</v>
      </c>
      <c r="K63" s="31"/>
    </row>
    <row r="64" spans="1:11" ht="12.75">
      <c r="A64" s="121">
        <v>63</v>
      </c>
      <c r="B64" s="122" t="s">
        <v>2384</v>
      </c>
      <c r="C64" s="122"/>
      <c r="D64" s="102" t="s">
        <v>2609</v>
      </c>
      <c r="E64" s="2" t="s">
        <v>2610</v>
      </c>
      <c r="F64" s="2" t="s">
        <v>2399</v>
      </c>
      <c r="G64" s="2" t="s">
        <v>2611</v>
      </c>
      <c r="H64" s="2" t="s">
        <v>2612</v>
      </c>
      <c r="I64" s="2" t="s">
        <v>2613</v>
      </c>
      <c r="J64" s="121">
        <v>112</v>
      </c>
      <c r="K64" s="31"/>
    </row>
    <row r="65" spans="1:11" ht="12.75">
      <c r="A65" s="121">
        <v>64</v>
      </c>
      <c r="B65" s="122" t="s">
        <v>2384</v>
      </c>
      <c r="C65" s="122"/>
      <c r="D65" s="102" t="s">
        <v>903</v>
      </c>
      <c r="E65" s="2" t="s">
        <v>2478</v>
      </c>
      <c r="F65" s="2" t="s">
        <v>2399</v>
      </c>
      <c r="G65" s="2" t="s">
        <v>2614</v>
      </c>
      <c r="H65" s="2" t="s">
        <v>2615</v>
      </c>
      <c r="I65" s="2" t="s">
        <v>2616</v>
      </c>
      <c r="J65" s="121">
        <v>112</v>
      </c>
      <c r="K65" s="31"/>
    </row>
    <row r="66" spans="1:11" ht="12.75">
      <c r="A66" s="121">
        <v>65</v>
      </c>
      <c r="B66" s="122" t="s">
        <v>2384</v>
      </c>
      <c r="C66" s="122"/>
      <c r="D66" s="102" t="s">
        <v>903</v>
      </c>
      <c r="E66" s="2" t="s">
        <v>904</v>
      </c>
      <c r="F66" s="2" t="s">
        <v>2399</v>
      </c>
      <c r="G66" s="2" t="s">
        <v>2617</v>
      </c>
      <c r="H66" s="2" t="s">
        <v>2618</v>
      </c>
      <c r="I66" s="2" t="s">
        <v>2619</v>
      </c>
      <c r="J66" s="121">
        <v>112</v>
      </c>
      <c r="K66" s="31"/>
    </row>
    <row r="67" spans="1:11" ht="12.75">
      <c r="A67" s="121">
        <v>66</v>
      </c>
      <c r="B67" s="122" t="s">
        <v>2384</v>
      </c>
      <c r="C67" s="122"/>
      <c r="D67" s="102" t="s">
        <v>903</v>
      </c>
      <c r="E67" s="2" t="s">
        <v>905</v>
      </c>
      <c r="F67" s="2" t="s">
        <v>2399</v>
      </c>
      <c r="G67" s="2" t="s">
        <v>2620</v>
      </c>
      <c r="H67" s="2" t="s">
        <v>2621</v>
      </c>
      <c r="I67" s="2" t="s">
        <v>2622</v>
      </c>
      <c r="J67" s="121">
        <v>112</v>
      </c>
      <c r="K67" s="31"/>
    </row>
    <row r="68" spans="1:11" ht="12.75">
      <c r="A68" s="121">
        <v>67</v>
      </c>
      <c r="B68" s="122" t="s">
        <v>2384</v>
      </c>
      <c r="C68" s="122"/>
      <c r="D68" s="102" t="s">
        <v>903</v>
      </c>
      <c r="E68" s="2" t="s">
        <v>2488</v>
      </c>
      <c r="F68" s="2" t="s">
        <v>2399</v>
      </c>
      <c r="G68" s="2" t="s">
        <v>2623</v>
      </c>
      <c r="H68" s="2" t="s">
        <v>2624</v>
      </c>
      <c r="I68" s="2" t="s">
        <v>2625</v>
      </c>
      <c r="J68" s="121">
        <v>112</v>
      </c>
      <c r="K68" s="31"/>
    </row>
    <row r="69" spans="1:11" ht="12.75">
      <c r="A69" s="121">
        <v>68</v>
      </c>
      <c r="B69" s="122" t="s">
        <v>2384</v>
      </c>
      <c r="C69" s="122"/>
      <c r="D69" s="102" t="s">
        <v>903</v>
      </c>
      <c r="E69" s="2" t="s">
        <v>906</v>
      </c>
      <c r="F69" s="2" t="s">
        <v>2399</v>
      </c>
      <c r="G69" s="2" t="s">
        <v>2626</v>
      </c>
      <c r="H69" s="2" t="s">
        <v>2627</v>
      </c>
      <c r="I69" s="2" t="s">
        <v>2628</v>
      </c>
      <c r="J69" s="121">
        <v>112</v>
      </c>
      <c r="K69" s="31"/>
    </row>
    <row r="70" spans="1:11" ht="12.75">
      <c r="A70" s="121">
        <v>69</v>
      </c>
      <c r="B70" s="122" t="s">
        <v>2384</v>
      </c>
      <c r="C70" s="122"/>
      <c r="D70" s="102" t="s">
        <v>2495</v>
      </c>
      <c r="E70" s="2" t="s">
        <v>2496</v>
      </c>
      <c r="F70" s="2" t="s">
        <v>2399</v>
      </c>
      <c r="G70" s="2" t="s">
        <v>2629</v>
      </c>
      <c r="H70" s="2" t="s">
        <v>2630</v>
      </c>
      <c r="I70" s="2" t="s">
        <v>2631</v>
      </c>
      <c r="J70" s="121">
        <v>112</v>
      </c>
      <c r="K70" s="31"/>
    </row>
    <row r="71" spans="1:11" ht="12.75">
      <c r="A71" s="121">
        <v>70</v>
      </c>
      <c r="B71" s="122" t="s">
        <v>2384</v>
      </c>
      <c r="C71" s="122"/>
      <c r="D71" s="102" t="s">
        <v>2632</v>
      </c>
      <c r="E71" s="2" t="s">
        <v>2633</v>
      </c>
      <c r="F71" s="2" t="s">
        <v>2399</v>
      </c>
      <c r="G71" s="2" t="s">
        <v>2634</v>
      </c>
      <c r="H71" s="2" t="s">
        <v>2635</v>
      </c>
      <c r="I71" s="2" t="s">
        <v>2636</v>
      </c>
      <c r="J71" s="121">
        <v>112</v>
      </c>
      <c r="K71" s="31"/>
    </row>
    <row r="72" spans="1:11" ht="12.75">
      <c r="A72" s="121">
        <v>71</v>
      </c>
      <c r="B72" s="122" t="s">
        <v>2384</v>
      </c>
      <c r="C72" s="122"/>
      <c r="D72" s="102" t="s">
        <v>804</v>
      </c>
      <c r="E72" s="2" t="s">
        <v>805</v>
      </c>
      <c r="F72" s="2" t="s">
        <v>2399</v>
      </c>
      <c r="G72" s="2" t="s">
        <v>2637</v>
      </c>
      <c r="H72" s="2" t="s">
        <v>2638</v>
      </c>
      <c r="I72" s="2" t="s">
        <v>2639</v>
      </c>
      <c r="J72" s="121">
        <v>112</v>
      </c>
      <c r="K72" s="31"/>
    </row>
    <row r="73" spans="1:11" ht="12.75">
      <c r="A73" s="121">
        <v>72</v>
      </c>
      <c r="B73" s="122" t="s">
        <v>2384</v>
      </c>
      <c r="C73" s="122"/>
      <c r="D73" s="102" t="s">
        <v>2513</v>
      </c>
      <c r="E73" s="2" t="s">
        <v>1529</v>
      </c>
      <c r="F73" s="2" t="s">
        <v>2399</v>
      </c>
      <c r="G73" s="2" t="s">
        <v>2640</v>
      </c>
      <c r="H73" s="2" t="s">
        <v>2641</v>
      </c>
      <c r="I73" s="2" t="s">
        <v>2642</v>
      </c>
      <c r="J73" s="121">
        <v>112</v>
      </c>
      <c r="K73" s="31"/>
    </row>
    <row r="74" spans="1:11" ht="12.75">
      <c r="A74" s="121">
        <v>73</v>
      </c>
      <c r="B74" s="122" t="s">
        <v>2384</v>
      </c>
      <c r="C74" s="122"/>
      <c r="D74" s="102" t="s">
        <v>2513</v>
      </c>
      <c r="E74" s="2" t="s">
        <v>1529</v>
      </c>
      <c r="F74" s="2" t="s">
        <v>2399</v>
      </c>
      <c r="G74" s="2" t="s">
        <v>2643</v>
      </c>
      <c r="H74" s="2" t="s">
        <v>2644</v>
      </c>
      <c r="I74" s="2" t="s">
        <v>2645</v>
      </c>
      <c r="J74" s="121">
        <v>112</v>
      </c>
      <c r="K74" s="31"/>
    </row>
    <row r="75" spans="1:11" ht="12.75">
      <c r="A75" s="121">
        <v>74</v>
      </c>
      <c r="B75" s="122" t="s">
        <v>2384</v>
      </c>
      <c r="C75" s="122"/>
      <c r="D75" s="102" t="s">
        <v>743</v>
      </c>
      <c r="E75" s="2" t="s">
        <v>1093</v>
      </c>
      <c r="F75" s="2" t="s">
        <v>2399</v>
      </c>
      <c r="G75" s="2" t="s">
        <v>2646</v>
      </c>
      <c r="H75" s="2" t="s">
        <v>2647</v>
      </c>
      <c r="I75" s="2" t="s">
        <v>2648</v>
      </c>
      <c r="J75" s="121">
        <v>112</v>
      </c>
      <c r="K75" s="31"/>
    </row>
    <row r="76" spans="1:11" ht="12.75">
      <c r="A76" s="121">
        <v>75</v>
      </c>
      <c r="B76" s="122" t="s">
        <v>2384</v>
      </c>
      <c r="C76" s="122"/>
      <c r="D76" s="102" t="s">
        <v>746</v>
      </c>
      <c r="E76" s="2" t="s">
        <v>752</v>
      </c>
      <c r="F76" s="2" t="s">
        <v>2399</v>
      </c>
      <c r="G76" s="2" t="s">
        <v>2649</v>
      </c>
      <c r="H76" s="2" t="s">
        <v>2650</v>
      </c>
      <c r="I76" s="2" t="s">
        <v>2651</v>
      </c>
      <c r="J76" s="121">
        <v>112</v>
      </c>
      <c r="K76" s="31"/>
    </row>
    <row r="77" spans="1:11" ht="12.75">
      <c r="A77" s="121">
        <v>76</v>
      </c>
      <c r="B77" s="122" t="s">
        <v>2384</v>
      </c>
      <c r="C77" s="122"/>
      <c r="D77" s="102" t="s">
        <v>2529</v>
      </c>
      <c r="E77" s="2" t="s">
        <v>2089</v>
      </c>
      <c r="F77" s="2" t="s">
        <v>2399</v>
      </c>
      <c r="G77" s="2" t="s">
        <v>2652</v>
      </c>
      <c r="H77" s="2" t="s">
        <v>2653</v>
      </c>
      <c r="I77" s="2" t="s">
        <v>2654</v>
      </c>
      <c r="J77" s="121">
        <v>112</v>
      </c>
      <c r="K77" s="31"/>
    </row>
    <row r="78" spans="1:11" ht="12.75">
      <c r="A78" s="121">
        <v>77</v>
      </c>
      <c r="B78" s="122" t="s">
        <v>2384</v>
      </c>
      <c r="C78" s="122"/>
      <c r="D78" s="102" t="s">
        <v>1542</v>
      </c>
      <c r="E78" s="2" t="s">
        <v>1543</v>
      </c>
      <c r="F78" s="2" t="s">
        <v>2399</v>
      </c>
      <c r="G78" s="2" t="s">
        <v>2655</v>
      </c>
      <c r="H78" s="2" t="s">
        <v>2656</v>
      </c>
      <c r="I78" s="2" t="s">
        <v>2657</v>
      </c>
      <c r="J78" s="121">
        <v>112</v>
      </c>
      <c r="K78" s="31"/>
    </row>
    <row r="79" spans="1:11" ht="12.75">
      <c r="A79" s="121">
        <v>78</v>
      </c>
      <c r="B79" s="122" t="s">
        <v>2384</v>
      </c>
      <c r="C79" s="122"/>
      <c r="D79" s="102" t="s">
        <v>753</v>
      </c>
      <c r="E79" s="2" t="s">
        <v>754</v>
      </c>
      <c r="F79" s="2" t="s">
        <v>2399</v>
      </c>
      <c r="G79" s="2" t="s">
        <v>2658</v>
      </c>
      <c r="H79" s="2" t="s">
        <v>2659</v>
      </c>
      <c r="I79" s="2" t="s">
        <v>2660</v>
      </c>
      <c r="J79" s="121">
        <v>112</v>
      </c>
      <c r="K79" s="31"/>
    </row>
    <row r="80" spans="1:11" ht="12.75">
      <c r="A80" s="121">
        <v>79</v>
      </c>
      <c r="B80" s="122" t="s">
        <v>2384</v>
      </c>
      <c r="C80" s="122"/>
      <c r="D80" s="102" t="s">
        <v>806</v>
      </c>
      <c r="E80" s="2" t="s">
        <v>809</v>
      </c>
      <c r="F80" s="2" t="s">
        <v>2399</v>
      </c>
      <c r="G80" s="2" t="s">
        <v>2661</v>
      </c>
      <c r="H80" s="2" t="s">
        <v>2662</v>
      </c>
      <c r="I80" s="2" t="s">
        <v>2663</v>
      </c>
      <c r="J80" s="121">
        <v>112</v>
      </c>
      <c r="K80" s="31"/>
    </row>
    <row r="81" spans="1:11" ht="12.75">
      <c r="A81" s="121">
        <v>80</v>
      </c>
      <c r="B81" s="122" t="s">
        <v>2384</v>
      </c>
      <c r="C81" s="122"/>
      <c r="D81" s="102" t="s">
        <v>2548</v>
      </c>
      <c r="E81" s="2" t="s">
        <v>2549</v>
      </c>
      <c r="F81" s="2" t="s">
        <v>2399</v>
      </c>
      <c r="G81" s="2" t="s">
        <v>2664</v>
      </c>
      <c r="H81" s="2" t="s">
        <v>2665</v>
      </c>
      <c r="I81" s="102" t="s">
        <v>2666</v>
      </c>
      <c r="J81" s="121">
        <v>112</v>
      </c>
      <c r="K81" s="31"/>
    </row>
    <row r="82" spans="1:11" ht="12.75">
      <c r="A82" s="121">
        <v>81</v>
      </c>
      <c r="B82" s="122" t="s">
        <v>2384</v>
      </c>
      <c r="C82" s="122"/>
      <c r="D82" s="102" t="s">
        <v>2548</v>
      </c>
      <c r="E82" s="2" t="s">
        <v>2560</v>
      </c>
      <c r="F82" s="2" t="s">
        <v>2399</v>
      </c>
      <c r="G82" s="2" t="s">
        <v>2667</v>
      </c>
      <c r="H82" s="2" t="s">
        <v>2668</v>
      </c>
      <c r="I82" s="102" t="s">
        <v>2669</v>
      </c>
      <c r="J82" s="121">
        <v>112</v>
      </c>
      <c r="K82" s="31"/>
    </row>
    <row r="83" spans="1:11" ht="12.75">
      <c r="A83" s="121">
        <v>82</v>
      </c>
      <c r="B83" s="122" t="s">
        <v>2670</v>
      </c>
      <c r="C83" s="122"/>
      <c r="D83" s="102" t="s">
        <v>835</v>
      </c>
      <c r="E83" s="2" t="s">
        <v>836</v>
      </c>
      <c r="F83" s="2" t="s">
        <v>2399</v>
      </c>
      <c r="G83" s="2" t="s">
        <v>2671</v>
      </c>
      <c r="H83" s="2" t="s">
        <v>2672</v>
      </c>
      <c r="I83" s="102" t="s">
        <v>2673</v>
      </c>
      <c r="J83" s="121">
        <v>112</v>
      </c>
      <c r="K83" s="31"/>
    </row>
    <row r="84" spans="1:11" ht="12.75">
      <c r="A84" s="121">
        <v>83</v>
      </c>
      <c r="B84" s="122" t="s">
        <v>2670</v>
      </c>
      <c r="C84" s="122"/>
      <c r="D84" s="102" t="s">
        <v>835</v>
      </c>
      <c r="E84" s="2" t="s">
        <v>836</v>
      </c>
      <c r="F84" s="2" t="s">
        <v>2399</v>
      </c>
      <c r="G84" s="2" t="s">
        <v>2674</v>
      </c>
      <c r="H84" s="2" t="s">
        <v>2675</v>
      </c>
      <c r="I84" s="102" t="s">
        <v>2676</v>
      </c>
      <c r="J84" s="121">
        <v>112</v>
      </c>
      <c r="K84" s="31"/>
    </row>
    <row r="85" spans="1:11" ht="12.75">
      <c r="A85" s="121">
        <v>84</v>
      </c>
      <c r="B85" s="122" t="s">
        <v>2670</v>
      </c>
      <c r="C85" s="122"/>
      <c r="D85" s="122" t="s">
        <v>677</v>
      </c>
      <c r="E85" s="122" t="s">
        <v>679</v>
      </c>
      <c r="F85" s="122" t="s">
        <v>2399</v>
      </c>
      <c r="G85" s="98" t="s">
        <v>2677</v>
      </c>
      <c r="H85" s="123" t="s">
        <v>2678</v>
      </c>
      <c r="I85" s="102" t="s">
        <v>2679</v>
      </c>
      <c r="J85" s="121">
        <v>112</v>
      </c>
      <c r="K85" s="31"/>
    </row>
    <row r="86" spans="1:11" ht="12.75">
      <c r="A86" s="121">
        <v>85</v>
      </c>
      <c r="B86" s="122" t="s">
        <v>2670</v>
      </c>
      <c r="C86" s="122"/>
      <c r="D86" s="122" t="s">
        <v>677</v>
      </c>
      <c r="E86" s="122" t="s">
        <v>679</v>
      </c>
      <c r="F86" s="122" t="s">
        <v>2399</v>
      </c>
      <c r="G86" s="98" t="s">
        <v>2677</v>
      </c>
      <c r="H86" s="123" t="s">
        <v>2680</v>
      </c>
      <c r="I86" s="102" t="s">
        <v>2679</v>
      </c>
      <c r="J86" s="121">
        <v>112</v>
      </c>
      <c r="K86" s="31"/>
    </row>
    <row r="87" spans="1:11" ht="12.75">
      <c r="A87" s="121">
        <v>86</v>
      </c>
      <c r="B87" s="122" t="s">
        <v>2670</v>
      </c>
      <c r="C87" s="122"/>
      <c r="D87" s="122" t="s">
        <v>2681</v>
      </c>
      <c r="E87" s="122" t="s">
        <v>2682</v>
      </c>
      <c r="F87" s="122" t="s">
        <v>2399</v>
      </c>
      <c r="G87" s="98" t="s">
        <v>2683</v>
      </c>
      <c r="H87" s="123" t="s">
        <v>2684</v>
      </c>
      <c r="I87" s="102" t="s">
        <v>2685</v>
      </c>
      <c r="J87" s="121">
        <v>112</v>
      </c>
      <c r="K87" s="31"/>
    </row>
    <row r="88" spans="1:11" ht="12.75">
      <c r="A88" s="121">
        <v>87</v>
      </c>
      <c r="B88" s="122" t="s">
        <v>2670</v>
      </c>
      <c r="C88" s="122"/>
      <c r="D88" s="122" t="s">
        <v>2681</v>
      </c>
      <c r="E88" s="122" t="s">
        <v>2682</v>
      </c>
      <c r="F88" s="122" t="s">
        <v>2399</v>
      </c>
      <c r="G88" s="98" t="s">
        <v>2683</v>
      </c>
      <c r="H88" s="123" t="s">
        <v>2686</v>
      </c>
      <c r="I88" s="102" t="s">
        <v>2685</v>
      </c>
      <c r="J88" s="121">
        <v>112</v>
      </c>
      <c r="K88" s="31"/>
    </row>
    <row r="89" spans="1:11" ht="12.75">
      <c r="A89" s="121">
        <v>88</v>
      </c>
      <c r="B89" s="122" t="s">
        <v>2670</v>
      </c>
      <c r="C89" s="122"/>
      <c r="D89" s="122" t="s">
        <v>2403</v>
      </c>
      <c r="E89" s="122" t="s">
        <v>2404</v>
      </c>
      <c r="F89" s="122" t="s">
        <v>2399</v>
      </c>
      <c r="G89" s="122" t="s">
        <v>2687</v>
      </c>
      <c r="H89" s="123" t="s">
        <v>2688</v>
      </c>
      <c r="I89" s="102" t="s">
        <v>2689</v>
      </c>
      <c r="J89" s="121">
        <v>112</v>
      </c>
      <c r="K89" s="31"/>
    </row>
    <row r="90" spans="1:11" ht="12.75">
      <c r="A90" s="121">
        <v>89</v>
      </c>
      <c r="B90" s="122" t="s">
        <v>2670</v>
      </c>
      <c r="C90" s="122"/>
      <c r="D90" s="122" t="s">
        <v>2403</v>
      </c>
      <c r="E90" s="122" t="s">
        <v>2404</v>
      </c>
      <c r="F90" s="122" t="s">
        <v>2399</v>
      </c>
      <c r="G90" s="122" t="s">
        <v>2690</v>
      </c>
      <c r="H90" s="123" t="s">
        <v>2691</v>
      </c>
      <c r="I90" s="102" t="s">
        <v>2692</v>
      </c>
      <c r="J90" s="121">
        <v>112</v>
      </c>
      <c r="K90" s="31"/>
    </row>
    <row r="91" spans="1:11" ht="12.75">
      <c r="A91" s="121">
        <v>90</v>
      </c>
      <c r="B91" s="122" t="s">
        <v>2670</v>
      </c>
      <c r="C91" s="122"/>
      <c r="D91" s="122" t="s">
        <v>968</v>
      </c>
      <c r="E91" s="122" t="s">
        <v>971</v>
      </c>
      <c r="F91" s="122" t="s">
        <v>2399</v>
      </c>
      <c r="G91" s="122" t="s">
        <v>2693</v>
      </c>
      <c r="H91" s="123" t="s">
        <v>2694</v>
      </c>
      <c r="I91" s="102" t="s">
        <v>2695</v>
      </c>
      <c r="J91" s="121">
        <v>112</v>
      </c>
      <c r="K91" s="31"/>
    </row>
    <row r="92" spans="1:11" ht="12.75">
      <c r="A92" s="121">
        <v>91</v>
      </c>
      <c r="B92" s="122" t="s">
        <v>2670</v>
      </c>
      <c r="C92" s="122"/>
      <c r="D92" s="122" t="s">
        <v>2696</v>
      </c>
      <c r="E92" s="122" t="s">
        <v>2697</v>
      </c>
      <c r="F92" s="122" t="s">
        <v>2399</v>
      </c>
      <c r="G92" s="122" t="s">
        <v>2698</v>
      </c>
      <c r="H92" s="123" t="s">
        <v>2699</v>
      </c>
      <c r="I92" s="122"/>
      <c r="J92" s="121">
        <v>112</v>
      </c>
      <c r="K92" s="31"/>
    </row>
    <row r="93" spans="1:11" ht="12.75">
      <c r="A93" s="121">
        <v>92</v>
      </c>
      <c r="B93" s="122" t="s">
        <v>2670</v>
      </c>
      <c r="C93" s="122"/>
      <c r="D93" s="122" t="s">
        <v>2696</v>
      </c>
      <c r="E93" s="122" t="s">
        <v>2697</v>
      </c>
      <c r="F93" s="122" t="s">
        <v>2399</v>
      </c>
      <c r="G93" s="122" t="s">
        <v>2700</v>
      </c>
      <c r="H93" s="123" t="s">
        <v>2701</v>
      </c>
      <c r="I93" s="122"/>
      <c r="J93" s="121">
        <v>112</v>
      </c>
      <c r="K93" s="31"/>
    </row>
    <row r="94" spans="1:11" ht="12.75">
      <c r="A94" s="121">
        <v>93</v>
      </c>
      <c r="B94" s="122" t="s">
        <v>2670</v>
      </c>
      <c r="C94" s="122"/>
      <c r="D94" s="122" t="s">
        <v>2702</v>
      </c>
      <c r="E94" s="122" t="s">
        <v>2703</v>
      </c>
      <c r="F94" s="122" t="s">
        <v>2399</v>
      </c>
      <c r="G94" s="122" t="s">
        <v>2704</v>
      </c>
      <c r="H94" s="123" t="s">
        <v>2705</v>
      </c>
      <c r="I94" s="122"/>
      <c r="J94" s="121">
        <v>112</v>
      </c>
      <c r="K94" s="31"/>
    </row>
    <row r="95" spans="1:11" ht="12.75">
      <c r="A95" s="121">
        <v>94</v>
      </c>
      <c r="B95" s="122" t="s">
        <v>2670</v>
      </c>
      <c r="C95" s="122"/>
      <c r="D95" s="122" t="s">
        <v>2702</v>
      </c>
      <c r="E95" s="122" t="s">
        <v>2703</v>
      </c>
      <c r="F95" s="122" t="s">
        <v>2399</v>
      </c>
      <c r="G95" s="122" t="s">
        <v>2706</v>
      </c>
      <c r="H95" s="123" t="s">
        <v>2707</v>
      </c>
      <c r="I95" s="122"/>
      <c r="J95" s="121">
        <v>112</v>
      </c>
      <c r="K95" s="31"/>
    </row>
    <row r="96" spans="1:11" ht="12.75">
      <c r="A96" s="121">
        <v>95</v>
      </c>
      <c r="B96" s="122" t="s">
        <v>2670</v>
      </c>
      <c r="C96" s="122"/>
      <c r="D96" s="122" t="s">
        <v>2708</v>
      </c>
      <c r="E96" s="122" t="s">
        <v>2577</v>
      </c>
      <c r="F96" s="122" t="s">
        <v>2399</v>
      </c>
      <c r="G96" s="122" t="s">
        <v>2709</v>
      </c>
      <c r="H96" s="123" t="s">
        <v>2710</v>
      </c>
      <c r="I96" s="122"/>
      <c r="J96" s="121">
        <v>112</v>
      </c>
      <c r="K96" s="31"/>
    </row>
    <row r="97" spans="1:11" ht="12.75">
      <c r="A97" s="121">
        <v>96</v>
      </c>
      <c r="B97" s="122" t="s">
        <v>2670</v>
      </c>
      <c r="C97" s="122"/>
      <c r="D97" s="122" t="s">
        <v>2417</v>
      </c>
      <c r="E97" s="122" t="s">
        <v>799</v>
      </c>
      <c r="F97" s="122" t="s">
        <v>2399</v>
      </c>
      <c r="G97" s="122" t="s">
        <v>2711</v>
      </c>
      <c r="H97" s="123" t="s">
        <v>2712</v>
      </c>
      <c r="I97" s="122"/>
      <c r="J97" s="121">
        <v>112</v>
      </c>
      <c r="K97" s="31"/>
    </row>
    <row r="98" spans="1:11" ht="12.75">
      <c r="A98" s="121">
        <v>97</v>
      </c>
      <c r="B98" s="122" t="s">
        <v>2670</v>
      </c>
      <c r="C98" s="122"/>
      <c r="D98" s="122" t="s">
        <v>2713</v>
      </c>
      <c r="E98" s="122" t="s">
        <v>2714</v>
      </c>
      <c r="F98" s="122" t="s">
        <v>2399</v>
      </c>
      <c r="G98" s="122" t="s">
        <v>2715</v>
      </c>
      <c r="H98" s="123" t="s">
        <v>2716</v>
      </c>
      <c r="I98" s="122"/>
      <c r="J98" s="121">
        <v>112</v>
      </c>
      <c r="K98" s="31"/>
    </row>
    <row r="99" spans="1:11" ht="12.75">
      <c r="A99" s="121">
        <v>98</v>
      </c>
      <c r="B99" s="122" t="s">
        <v>2670</v>
      </c>
      <c r="C99" s="122"/>
      <c r="D99" s="122" t="s">
        <v>632</v>
      </c>
      <c r="E99" s="122" t="s">
        <v>633</v>
      </c>
      <c r="F99" s="122" t="s">
        <v>2399</v>
      </c>
      <c r="G99" s="122" t="s">
        <v>2179</v>
      </c>
      <c r="H99" s="123" t="s">
        <v>2717</v>
      </c>
      <c r="I99" s="122"/>
      <c r="J99" s="121">
        <v>112</v>
      </c>
      <c r="K99" s="31"/>
    </row>
    <row r="100" spans="1:11" ht="12.75">
      <c r="A100" s="121">
        <v>99</v>
      </c>
      <c r="B100" s="122" t="s">
        <v>2670</v>
      </c>
      <c r="C100" s="122"/>
      <c r="D100" s="122" t="s">
        <v>2718</v>
      </c>
      <c r="E100" s="122" t="s">
        <v>1093</v>
      </c>
      <c r="F100" s="122" t="s">
        <v>2399</v>
      </c>
      <c r="G100" s="122" t="s">
        <v>2719</v>
      </c>
      <c r="H100" s="123" t="s">
        <v>2720</v>
      </c>
      <c r="I100" s="122"/>
      <c r="J100" s="121">
        <v>112</v>
      </c>
      <c r="K100" s="31"/>
    </row>
    <row r="101" spans="1:11" ht="12.75">
      <c r="A101" s="121">
        <v>100</v>
      </c>
      <c r="B101" s="122" t="s">
        <v>2670</v>
      </c>
      <c r="C101" s="122"/>
      <c r="D101" s="122" t="s">
        <v>2721</v>
      </c>
      <c r="E101" s="122" t="s">
        <v>2722</v>
      </c>
      <c r="F101" s="122" t="s">
        <v>2399</v>
      </c>
      <c r="G101" s="122" t="s">
        <v>2723</v>
      </c>
      <c r="H101" s="123" t="s">
        <v>2724</v>
      </c>
      <c r="I101" s="122"/>
      <c r="J101" s="121">
        <v>112</v>
      </c>
      <c r="K101" s="31"/>
    </row>
    <row r="102" spans="1:11" ht="12.75">
      <c r="A102" s="121">
        <v>101</v>
      </c>
      <c r="B102" s="122" t="s">
        <v>2670</v>
      </c>
      <c r="C102" s="122"/>
      <c r="D102" s="122" t="s">
        <v>2721</v>
      </c>
      <c r="E102" s="122" t="s">
        <v>2722</v>
      </c>
      <c r="F102" s="122" t="s">
        <v>2399</v>
      </c>
      <c r="G102" s="122" t="s">
        <v>2725</v>
      </c>
      <c r="H102" s="123" t="s">
        <v>2726</v>
      </c>
      <c r="I102" s="122"/>
      <c r="J102" s="121">
        <v>112</v>
      </c>
      <c r="K102" s="31"/>
    </row>
    <row r="103" spans="1:11" ht="12.75">
      <c r="A103" s="121">
        <v>102</v>
      </c>
      <c r="B103" s="122" t="s">
        <v>2670</v>
      </c>
      <c r="C103" s="122"/>
      <c r="D103" s="122" t="s">
        <v>2727</v>
      </c>
      <c r="E103" s="122" t="s">
        <v>613</v>
      </c>
      <c r="F103" s="122" t="s">
        <v>2399</v>
      </c>
      <c r="G103" s="122" t="s">
        <v>2728</v>
      </c>
      <c r="H103" s="123" t="s">
        <v>2729</v>
      </c>
      <c r="I103" s="122"/>
      <c r="J103" s="121">
        <v>112</v>
      </c>
      <c r="K103" s="31"/>
    </row>
    <row r="104" spans="1:11" ht="12.75">
      <c r="A104" s="121">
        <v>103</v>
      </c>
      <c r="B104" s="122" t="s">
        <v>2670</v>
      </c>
      <c r="C104" s="122"/>
      <c r="D104" s="122" t="s">
        <v>2730</v>
      </c>
      <c r="E104" s="122" t="s">
        <v>2731</v>
      </c>
      <c r="F104" s="122" t="s">
        <v>2399</v>
      </c>
      <c r="G104" s="122" t="s">
        <v>2732</v>
      </c>
      <c r="H104" s="123" t="s">
        <v>2733</v>
      </c>
      <c r="I104" s="122"/>
      <c r="J104" s="121">
        <v>112</v>
      </c>
      <c r="K104" s="31"/>
    </row>
    <row r="105" spans="1:11" ht="12.75">
      <c r="A105" s="121">
        <v>104</v>
      </c>
      <c r="B105" s="122" t="s">
        <v>2670</v>
      </c>
      <c r="C105" s="122"/>
      <c r="D105" s="122" t="s">
        <v>972</v>
      </c>
      <c r="E105" s="122" t="s">
        <v>973</v>
      </c>
      <c r="F105" s="122" t="s">
        <v>2399</v>
      </c>
      <c r="G105" s="122" t="s">
        <v>2734</v>
      </c>
      <c r="H105" s="123" t="s">
        <v>2735</v>
      </c>
      <c r="I105" s="122"/>
      <c r="J105" s="121">
        <v>112</v>
      </c>
      <c r="K105" s="31"/>
    </row>
    <row r="106" spans="1:11" ht="12.75">
      <c r="A106" s="121">
        <v>105</v>
      </c>
      <c r="B106" s="122" t="s">
        <v>2670</v>
      </c>
      <c r="C106" s="122"/>
      <c r="D106" s="122" t="s">
        <v>1369</v>
      </c>
      <c r="E106" s="122" t="s">
        <v>1370</v>
      </c>
      <c r="F106" s="122" t="s">
        <v>2399</v>
      </c>
      <c r="G106" s="122" t="s">
        <v>1764</v>
      </c>
      <c r="H106" s="123" t="s">
        <v>2736</v>
      </c>
      <c r="I106" s="122"/>
      <c r="J106" s="121">
        <v>112</v>
      </c>
      <c r="K106" s="31"/>
    </row>
    <row r="107" spans="1:11" ht="12.75">
      <c r="A107" s="121">
        <v>106</v>
      </c>
      <c r="B107" s="122" t="s">
        <v>2670</v>
      </c>
      <c r="C107" s="122"/>
      <c r="D107" s="122" t="s">
        <v>717</v>
      </c>
      <c r="E107" s="122" t="s">
        <v>718</v>
      </c>
      <c r="F107" s="122" t="s">
        <v>2399</v>
      </c>
      <c r="G107" s="122" t="s">
        <v>2737</v>
      </c>
      <c r="H107" s="123" t="s">
        <v>2738</v>
      </c>
      <c r="I107" s="122"/>
      <c r="J107" s="121">
        <v>112</v>
      </c>
      <c r="K107" s="31"/>
    </row>
    <row r="108" spans="1:11" ht="12.75">
      <c r="A108" s="121">
        <v>107</v>
      </c>
      <c r="B108" s="122" t="s">
        <v>2670</v>
      </c>
      <c r="C108" s="122"/>
      <c r="D108" s="122" t="s">
        <v>717</v>
      </c>
      <c r="E108" s="122" t="s">
        <v>718</v>
      </c>
      <c r="F108" s="122" t="s">
        <v>2399</v>
      </c>
      <c r="G108" s="122" t="s">
        <v>2739</v>
      </c>
      <c r="H108" s="123" t="s">
        <v>2740</v>
      </c>
      <c r="I108" s="122"/>
      <c r="J108" s="121">
        <v>112</v>
      </c>
      <c r="K108" s="31"/>
    </row>
    <row r="109" spans="1:11" ht="12.75">
      <c r="A109" s="121">
        <v>108</v>
      </c>
      <c r="B109" s="122" t="s">
        <v>2670</v>
      </c>
      <c r="C109" s="122"/>
      <c r="D109" s="122" t="s">
        <v>681</v>
      </c>
      <c r="E109" s="122" t="s">
        <v>682</v>
      </c>
      <c r="F109" s="122" t="s">
        <v>2399</v>
      </c>
      <c r="G109" s="122" t="s">
        <v>2741</v>
      </c>
      <c r="H109" s="123" t="s">
        <v>2742</v>
      </c>
      <c r="I109" s="122"/>
      <c r="J109" s="121">
        <v>112</v>
      </c>
      <c r="K109" s="31"/>
    </row>
    <row r="110" spans="1:11" ht="12.75">
      <c r="A110" s="121">
        <v>109</v>
      </c>
      <c r="B110" s="122" t="s">
        <v>2670</v>
      </c>
      <c r="C110" s="122"/>
      <c r="D110" s="122" t="s">
        <v>681</v>
      </c>
      <c r="E110" s="122" t="s">
        <v>682</v>
      </c>
      <c r="F110" s="122" t="s">
        <v>2399</v>
      </c>
      <c r="G110" s="122" t="s">
        <v>2743</v>
      </c>
      <c r="H110" s="123" t="s">
        <v>2744</v>
      </c>
      <c r="I110" s="122"/>
      <c r="J110" s="121">
        <v>112</v>
      </c>
      <c r="K110" s="31"/>
    </row>
    <row r="111" spans="1:11" ht="12.75">
      <c r="A111" s="121">
        <v>110</v>
      </c>
      <c r="B111" s="122" t="s">
        <v>2670</v>
      </c>
      <c r="C111" s="122"/>
      <c r="D111" s="122" t="s">
        <v>681</v>
      </c>
      <c r="E111" s="122" t="s">
        <v>682</v>
      </c>
      <c r="F111" s="122" t="s">
        <v>2399</v>
      </c>
      <c r="G111" s="122" t="s">
        <v>2745</v>
      </c>
      <c r="H111" s="123" t="s">
        <v>2746</v>
      </c>
      <c r="I111" s="122"/>
      <c r="J111" s="121">
        <v>112</v>
      </c>
      <c r="K111" s="31"/>
    </row>
    <row r="112" spans="1:11" ht="12.75">
      <c r="A112" s="121">
        <v>111</v>
      </c>
      <c r="B112" s="122" t="s">
        <v>2670</v>
      </c>
      <c r="C112" s="122"/>
      <c r="D112" s="122" t="s">
        <v>719</v>
      </c>
      <c r="E112" s="122" t="s">
        <v>720</v>
      </c>
      <c r="F112" s="122" t="s">
        <v>2399</v>
      </c>
      <c r="G112" s="122" t="s">
        <v>2747</v>
      </c>
      <c r="H112" s="123" t="s">
        <v>2748</v>
      </c>
      <c r="I112" s="122"/>
      <c r="J112" s="121">
        <v>112</v>
      </c>
      <c r="K112" s="31"/>
    </row>
    <row r="113" spans="1:11" ht="12.75">
      <c r="A113" s="121">
        <v>112</v>
      </c>
      <c r="B113" s="122" t="s">
        <v>2670</v>
      </c>
      <c r="C113" s="122"/>
      <c r="D113" s="122" t="s">
        <v>719</v>
      </c>
      <c r="E113" s="122" t="s">
        <v>720</v>
      </c>
      <c r="F113" s="122" t="s">
        <v>2399</v>
      </c>
      <c r="G113" s="122" t="s">
        <v>2749</v>
      </c>
      <c r="H113" s="123" t="s">
        <v>2750</v>
      </c>
      <c r="I113" s="122"/>
      <c r="J113" s="121">
        <v>112</v>
      </c>
      <c r="K113" s="31"/>
    </row>
    <row r="114" spans="1:11" ht="12.75">
      <c r="A114" s="121">
        <v>113</v>
      </c>
      <c r="B114" s="122" t="s">
        <v>2670</v>
      </c>
      <c r="C114" s="122"/>
      <c r="D114" s="122" t="s">
        <v>2751</v>
      </c>
      <c r="E114" s="122" t="s">
        <v>2752</v>
      </c>
      <c r="F114" s="122" t="s">
        <v>2399</v>
      </c>
      <c r="G114" s="122" t="s">
        <v>2753</v>
      </c>
      <c r="H114" s="123" t="s">
        <v>2754</v>
      </c>
      <c r="I114" s="122"/>
      <c r="J114" s="121">
        <v>112</v>
      </c>
      <c r="K114" s="31"/>
    </row>
    <row r="115" spans="1:11" ht="12.75">
      <c r="A115" s="121">
        <v>114</v>
      </c>
      <c r="B115" s="122" t="s">
        <v>2670</v>
      </c>
      <c r="C115" s="122"/>
      <c r="D115" s="122" t="s">
        <v>2751</v>
      </c>
      <c r="E115" s="122" t="s">
        <v>2752</v>
      </c>
      <c r="F115" s="122" t="s">
        <v>2399</v>
      </c>
      <c r="G115" s="122" t="s">
        <v>2755</v>
      </c>
      <c r="H115" s="123" t="s">
        <v>2756</v>
      </c>
      <c r="I115" s="122"/>
      <c r="J115" s="121">
        <v>112</v>
      </c>
      <c r="K115" s="31"/>
    </row>
    <row r="116" spans="1:11" ht="12.75">
      <c r="A116" s="121">
        <v>115</v>
      </c>
      <c r="B116" s="122" t="s">
        <v>2670</v>
      </c>
      <c r="C116" s="122"/>
      <c r="D116" s="122" t="s">
        <v>2751</v>
      </c>
      <c r="E116" s="122" t="s">
        <v>2752</v>
      </c>
      <c r="F116" s="122" t="s">
        <v>2399</v>
      </c>
      <c r="G116" s="122" t="s">
        <v>2757</v>
      </c>
      <c r="H116" s="123" t="s">
        <v>2758</v>
      </c>
      <c r="I116" s="122"/>
      <c r="J116" s="121">
        <v>112</v>
      </c>
      <c r="K116" s="31"/>
    </row>
    <row r="117" spans="1:11" ht="12.75">
      <c r="A117" s="121">
        <v>116</v>
      </c>
      <c r="B117" s="122" t="s">
        <v>2670</v>
      </c>
      <c r="C117" s="122"/>
      <c r="D117" s="122" t="s">
        <v>2759</v>
      </c>
      <c r="E117" s="122" t="s">
        <v>915</v>
      </c>
      <c r="F117" s="122" t="s">
        <v>2399</v>
      </c>
      <c r="G117" s="122" t="s">
        <v>2760</v>
      </c>
      <c r="H117" s="123" t="s">
        <v>2761</v>
      </c>
      <c r="I117" s="122"/>
      <c r="J117" s="121">
        <v>112</v>
      </c>
      <c r="K117" s="31"/>
    </row>
    <row r="118" spans="1:11" ht="12.75">
      <c r="A118" s="121">
        <v>117</v>
      </c>
      <c r="B118" s="122" t="s">
        <v>2670</v>
      </c>
      <c r="C118" s="122"/>
      <c r="D118" s="122" t="s">
        <v>2762</v>
      </c>
      <c r="E118" s="122" t="s">
        <v>2763</v>
      </c>
      <c r="F118" s="122" t="s">
        <v>2399</v>
      </c>
      <c r="G118" s="122" t="s">
        <v>2764</v>
      </c>
      <c r="H118" s="123" t="s">
        <v>2765</v>
      </c>
      <c r="I118" s="122"/>
      <c r="J118" s="121">
        <v>112</v>
      </c>
      <c r="K118" s="31"/>
    </row>
    <row r="119" spans="1:11" ht="12.75">
      <c r="A119" s="121">
        <v>118</v>
      </c>
      <c r="B119" s="122" t="s">
        <v>2670</v>
      </c>
      <c r="C119" s="122"/>
      <c r="D119" s="122" t="s">
        <v>2766</v>
      </c>
      <c r="E119" s="122" t="s">
        <v>2767</v>
      </c>
      <c r="F119" s="122" t="s">
        <v>2399</v>
      </c>
      <c r="G119" s="122" t="s">
        <v>2768</v>
      </c>
      <c r="H119" s="123" t="s">
        <v>2769</v>
      </c>
      <c r="I119" s="122"/>
      <c r="J119" s="121">
        <v>112</v>
      </c>
      <c r="K119" s="31"/>
    </row>
    <row r="120" spans="1:11" ht="12.75">
      <c r="A120" s="121">
        <v>119</v>
      </c>
      <c r="B120" s="122" t="s">
        <v>2670</v>
      </c>
      <c r="C120" s="122"/>
      <c r="D120" s="122" t="s">
        <v>2766</v>
      </c>
      <c r="E120" s="122" t="s">
        <v>2767</v>
      </c>
      <c r="F120" s="122" t="s">
        <v>2399</v>
      </c>
      <c r="G120" s="122" t="s">
        <v>2770</v>
      </c>
      <c r="H120" s="123" t="s">
        <v>2771</v>
      </c>
      <c r="I120" s="122"/>
      <c r="J120" s="121">
        <v>112</v>
      </c>
      <c r="K120" s="31"/>
    </row>
    <row r="121" spans="1:11" ht="12.75">
      <c r="A121" s="121">
        <v>120</v>
      </c>
      <c r="B121" s="122" t="s">
        <v>2670</v>
      </c>
      <c r="C121" s="122"/>
      <c r="D121" s="122" t="s">
        <v>650</v>
      </c>
      <c r="E121" s="122" t="s">
        <v>2772</v>
      </c>
      <c r="F121" s="122" t="s">
        <v>2399</v>
      </c>
      <c r="G121" s="122" t="s">
        <v>2773</v>
      </c>
      <c r="H121" s="123" t="s">
        <v>2774</v>
      </c>
      <c r="I121" s="122"/>
      <c r="J121" s="121">
        <v>112</v>
      </c>
      <c r="K121" s="31"/>
    </row>
    <row r="122" spans="1:11" ht="12.75">
      <c r="A122" s="121">
        <v>121</v>
      </c>
      <c r="B122" s="122" t="s">
        <v>2670</v>
      </c>
      <c r="C122" s="122"/>
      <c r="D122" s="122" t="s">
        <v>650</v>
      </c>
      <c r="E122" s="122" t="s">
        <v>2772</v>
      </c>
      <c r="F122" s="122" t="s">
        <v>2399</v>
      </c>
      <c r="G122" s="122" t="s">
        <v>2775</v>
      </c>
      <c r="H122" s="123" t="s">
        <v>2776</v>
      </c>
      <c r="I122" s="122"/>
      <c r="J122" s="121">
        <v>112</v>
      </c>
      <c r="K122" s="31"/>
    </row>
    <row r="123" spans="1:11" ht="12.75">
      <c r="A123" s="121">
        <v>122</v>
      </c>
      <c r="B123" s="122" t="s">
        <v>2670</v>
      </c>
      <c r="C123" s="122"/>
      <c r="D123" s="122" t="s">
        <v>874</v>
      </c>
      <c r="E123" s="122" t="s">
        <v>875</v>
      </c>
      <c r="F123" s="122" t="s">
        <v>2399</v>
      </c>
      <c r="G123" s="122" t="s">
        <v>2777</v>
      </c>
      <c r="H123" s="123" t="s">
        <v>2778</v>
      </c>
      <c r="I123" s="122"/>
      <c r="J123" s="121">
        <v>112</v>
      </c>
      <c r="K123" s="31"/>
    </row>
    <row r="124" spans="1:11" ht="12.75">
      <c r="A124" s="121">
        <v>123</v>
      </c>
      <c r="B124" s="122" t="s">
        <v>2670</v>
      </c>
      <c r="C124" s="122"/>
      <c r="D124" s="122" t="s">
        <v>2429</v>
      </c>
      <c r="E124" s="122" t="s">
        <v>2430</v>
      </c>
      <c r="F124" s="122" t="s">
        <v>2399</v>
      </c>
      <c r="G124" s="122" t="s">
        <v>2779</v>
      </c>
      <c r="H124" s="123" t="s">
        <v>2780</v>
      </c>
      <c r="I124" s="122"/>
      <c r="J124" s="121">
        <v>112</v>
      </c>
      <c r="K124" s="31"/>
    </row>
    <row r="125" spans="1:11" ht="12.75">
      <c r="A125" s="121">
        <v>124</v>
      </c>
      <c r="B125" s="122" t="s">
        <v>2670</v>
      </c>
      <c r="C125" s="122"/>
      <c r="D125" s="122" t="s">
        <v>723</v>
      </c>
      <c r="E125" s="122" t="s">
        <v>2781</v>
      </c>
      <c r="F125" s="122" t="s">
        <v>2399</v>
      </c>
      <c r="G125" s="122" t="s">
        <v>2782</v>
      </c>
      <c r="H125" s="123" t="s">
        <v>2783</v>
      </c>
      <c r="I125" s="122"/>
      <c r="J125" s="121">
        <v>112</v>
      </c>
      <c r="K125" s="31"/>
    </row>
    <row r="126" spans="1:11" ht="12.75">
      <c r="A126" s="121">
        <v>125</v>
      </c>
      <c r="B126" s="122" t="s">
        <v>2670</v>
      </c>
      <c r="C126" s="122"/>
      <c r="D126" s="122" t="s">
        <v>723</v>
      </c>
      <c r="E126" s="122" t="s">
        <v>2781</v>
      </c>
      <c r="F126" s="122" t="s">
        <v>2399</v>
      </c>
      <c r="G126" s="122" t="s">
        <v>2784</v>
      </c>
      <c r="H126" s="123" t="s">
        <v>2785</v>
      </c>
      <c r="I126" s="122"/>
      <c r="J126" s="121">
        <v>112</v>
      </c>
      <c r="K126" s="31"/>
    </row>
    <row r="127" spans="1:11" ht="12.75">
      <c r="A127" s="121">
        <v>126</v>
      </c>
      <c r="B127" s="122" t="s">
        <v>2670</v>
      </c>
      <c r="C127" s="122"/>
      <c r="D127" s="122" t="s">
        <v>2786</v>
      </c>
      <c r="E127" s="122" t="s">
        <v>2787</v>
      </c>
      <c r="F127" s="122" t="s">
        <v>2399</v>
      </c>
      <c r="G127" s="122" t="s">
        <v>2788</v>
      </c>
      <c r="H127" s="123" t="s">
        <v>2789</v>
      </c>
      <c r="I127" s="122"/>
      <c r="J127" s="121">
        <v>112</v>
      </c>
      <c r="K127" s="31"/>
    </row>
    <row r="128" spans="1:11" ht="12.75">
      <c r="A128" s="121">
        <v>127</v>
      </c>
      <c r="B128" s="122" t="s">
        <v>2670</v>
      </c>
      <c r="C128" s="122"/>
      <c r="D128" s="122" t="s">
        <v>2786</v>
      </c>
      <c r="E128" s="122" t="s">
        <v>2787</v>
      </c>
      <c r="F128" s="122" t="s">
        <v>2399</v>
      </c>
      <c r="G128" s="122" t="s">
        <v>2790</v>
      </c>
      <c r="H128" s="123" t="s">
        <v>2791</v>
      </c>
      <c r="I128" s="122"/>
      <c r="J128" s="121">
        <v>112</v>
      </c>
      <c r="K128" s="31"/>
    </row>
    <row r="129" spans="1:11" ht="12.75">
      <c r="A129" s="121">
        <v>128</v>
      </c>
      <c r="B129" s="122" t="s">
        <v>2670</v>
      </c>
      <c r="C129" s="122"/>
      <c r="D129" s="122" t="s">
        <v>2434</v>
      </c>
      <c r="E129" s="122" t="s">
        <v>2435</v>
      </c>
      <c r="F129" s="122" t="s">
        <v>2399</v>
      </c>
      <c r="G129" s="122" t="s">
        <v>2792</v>
      </c>
      <c r="H129" s="123" t="s">
        <v>2793</v>
      </c>
      <c r="I129" s="122"/>
      <c r="J129" s="121">
        <v>112</v>
      </c>
      <c r="K129" s="31"/>
    </row>
    <row r="130" spans="1:11" ht="12.75">
      <c r="A130" s="121">
        <v>129</v>
      </c>
      <c r="B130" s="122" t="s">
        <v>2670</v>
      </c>
      <c r="C130" s="122"/>
      <c r="D130" s="122" t="s">
        <v>2794</v>
      </c>
      <c r="E130" s="122" t="s">
        <v>2795</v>
      </c>
      <c r="F130" s="122" t="s">
        <v>2399</v>
      </c>
      <c r="G130" s="122" t="s">
        <v>2796</v>
      </c>
      <c r="H130" s="123" t="s">
        <v>2797</v>
      </c>
      <c r="I130" s="122"/>
      <c r="J130" s="121">
        <v>112</v>
      </c>
      <c r="K130" s="31"/>
    </row>
    <row r="131" spans="1:11" ht="12.75">
      <c r="A131" s="121">
        <v>130</v>
      </c>
      <c r="B131" s="122" t="s">
        <v>2670</v>
      </c>
      <c r="C131" s="122"/>
      <c r="D131" s="122" t="s">
        <v>2794</v>
      </c>
      <c r="E131" s="122" t="s">
        <v>2795</v>
      </c>
      <c r="F131" s="122" t="s">
        <v>2399</v>
      </c>
      <c r="G131" s="122" t="s">
        <v>2798</v>
      </c>
      <c r="H131" s="123" t="s">
        <v>2799</v>
      </c>
      <c r="I131" s="122"/>
      <c r="J131" s="121">
        <v>112</v>
      </c>
      <c r="K131" s="31"/>
    </row>
    <row r="132" spans="1:11" ht="12.75">
      <c r="A132" s="121">
        <v>131</v>
      </c>
      <c r="B132" s="122" t="s">
        <v>2670</v>
      </c>
      <c r="C132" s="122"/>
      <c r="D132" s="122" t="s">
        <v>2439</v>
      </c>
      <c r="E132" s="122" t="s">
        <v>2440</v>
      </c>
      <c r="F132" s="122" t="s">
        <v>2399</v>
      </c>
      <c r="G132" s="122" t="s">
        <v>2800</v>
      </c>
      <c r="H132" s="123" t="s">
        <v>2801</v>
      </c>
      <c r="I132" s="122"/>
      <c r="J132" s="121">
        <v>112</v>
      </c>
      <c r="K132" s="31"/>
    </row>
    <row r="133" spans="1:11" ht="12.75">
      <c r="A133" s="121">
        <v>132</v>
      </c>
      <c r="B133" s="122" t="s">
        <v>2670</v>
      </c>
      <c r="C133" s="122"/>
      <c r="D133" s="122" t="s">
        <v>2802</v>
      </c>
      <c r="E133" s="122" t="s">
        <v>2803</v>
      </c>
      <c r="F133" s="122" t="s">
        <v>2399</v>
      </c>
      <c r="G133" s="122" t="s">
        <v>2804</v>
      </c>
      <c r="H133" s="123" t="s">
        <v>2805</v>
      </c>
      <c r="I133" s="122"/>
      <c r="J133" s="121">
        <v>112</v>
      </c>
      <c r="K133" s="31"/>
    </row>
    <row r="134" spans="1:11" ht="12.75">
      <c r="A134" s="121">
        <v>133</v>
      </c>
      <c r="B134" s="122" t="s">
        <v>2670</v>
      </c>
      <c r="C134" s="122"/>
      <c r="D134" s="122" t="s">
        <v>2806</v>
      </c>
      <c r="E134" s="122" t="s">
        <v>2807</v>
      </c>
      <c r="F134" s="122" t="s">
        <v>2399</v>
      </c>
      <c r="G134" s="122" t="s">
        <v>2808</v>
      </c>
      <c r="H134" s="123" t="s">
        <v>2809</v>
      </c>
      <c r="I134" s="122"/>
      <c r="J134" s="121">
        <v>112</v>
      </c>
      <c r="K134" s="31"/>
    </row>
    <row r="135" spans="1:11" ht="12.75">
      <c r="A135" s="121">
        <v>134</v>
      </c>
      <c r="B135" s="122" t="s">
        <v>2670</v>
      </c>
      <c r="C135" s="122"/>
      <c r="D135" s="122" t="s">
        <v>2810</v>
      </c>
      <c r="E135" s="122" t="s">
        <v>2811</v>
      </c>
      <c r="F135" s="122" t="s">
        <v>2399</v>
      </c>
      <c r="G135" s="122" t="s">
        <v>2812</v>
      </c>
      <c r="H135" s="123" t="s">
        <v>2813</v>
      </c>
      <c r="I135" s="122"/>
      <c r="J135" s="121">
        <v>112</v>
      </c>
      <c r="K135" s="31"/>
    </row>
    <row r="136" spans="1:11" ht="12.75">
      <c r="A136" s="121">
        <v>135</v>
      </c>
      <c r="B136" s="122" t="s">
        <v>2670</v>
      </c>
      <c r="C136" s="122"/>
      <c r="D136" s="122" t="s">
        <v>975</v>
      </c>
      <c r="E136" s="122" t="s">
        <v>976</v>
      </c>
      <c r="F136" s="122" t="s">
        <v>2399</v>
      </c>
      <c r="G136" s="122" t="s">
        <v>2814</v>
      </c>
      <c r="H136" s="123" t="s">
        <v>2815</v>
      </c>
      <c r="I136" s="122"/>
      <c r="J136" s="121">
        <v>112</v>
      </c>
      <c r="K136" s="31"/>
    </row>
    <row r="137" spans="1:11" ht="12.75">
      <c r="A137" s="121">
        <v>136</v>
      </c>
      <c r="B137" s="122" t="s">
        <v>2670</v>
      </c>
      <c r="C137" s="122"/>
      <c r="D137" s="122" t="s">
        <v>2816</v>
      </c>
      <c r="E137" s="122" t="s">
        <v>2817</v>
      </c>
      <c r="F137" s="122" t="s">
        <v>2399</v>
      </c>
      <c r="G137" s="122" t="s">
        <v>2818</v>
      </c>
      <c r="H137" s="123" t="s">
        <v>2819</v>
      </c>
      <c r="I137" s="122"/>
      <c r="J137" s="121">
        <v>112</v>
      </c>
      <c r="K137" s="31"/>
    </row>
    <row r="138" spans="1:11" ht="12.75">
      <c r="A138" s="121">
        <v>137</v>
      </c>
      <c r="B138" s="122" t="s">
        <v>2670</v>
      </c>
      <c r="C138" s="122"/>
      <c r="D138" s="122" t="s">
        <v>2816</v>
      </c>
      <c r="E138" s="122" t="s">
        <v>2817</v>
      </c>
      <c r="F138" s="122" t="s">
        <v>2399</v>
      </c>
      <c r="G138" s="122" t="s">
        <v>2820</v>
      </c>
      <c r="H138" s="123" t="s">
        <v>2821</v>
      </c>
      <c r="I138" s="122"/>
      <c r="J138" s="121">
        <v>112</v>
      </c>
      <c r="K138" s="31"/>
    </row>
    <row r="139" spans="1:11" ht="12.75">
      <c r="A139" s="121">
        <v>138</v>
      </c>
      <c r="B139" s="122" t="s">
        <v>2670</v>
      </c>
      <c r="C139" s="122"/>
      <c r="D139" s="122" t="s">
        <v>2822</v>
      </c>
      <c r="E139" s="122" t="s">
        <v>2823</v>
      </c>
      <c r="F139" s="122" t="s">
        <v>2399</v>
      </c>
      <c r="G139" s="122" t="s">
        <v>2824</v>
      </c>
      <c r="H139" s="123" t="s">
        <v>2825</v>
      </c>
      <c r="I139" s="122"/>
      <c r="J139" s="121">
        <v>112</v>
      </c>
      <c r="K139" s="31"/>
    </row>
    <row r="140" spans="1:11" ht="12.75">
      <c r="A140" s="121">
        <v>139</v>
      </c>
      <c r="B140" s="122" t="s">
        <v>2670</v>
      </c>
      <c r="C140" s="122"/>
      <c r="D140" s="122" t="s">
        <v>2822</v>
      </c>
      <c r="E140" s="122" t="s">
        <v>2823</v>
      </c>
      <c r="F140" s="122" t="s">
        <v>2399</v>
      </c>
      <c r="G140" s="122" t="s">
        <v>2826</v>
      </c>
      <c r="H140" s="123" t="s">
        <v>2827</v>
      </c>
      <c r="I140" s="122"/>
      <c r="J140" s="121">
        <v>112</v>
      </c>
      <c r="K140" s="31"/>
    </row>
    <row r="141" spans="1:11" ht="12.75">
      <c r="A141" s="121">
        <v>140</v>
      </c>
      <c r="B141" s="122" t="s">
        <v>2670</v>
      </c>
      <c r="C141" s="122"/>
      <c r="D141" s="122" t="s">
        <v>641</v>
      </c>
      <c r="E141" s="122" t="s">
        <v>642</v>
      </c>
      <c r="F141" s="122" t="s">
        <v>2399</v>
      </c>
      <c r="G141" s="122" t="s">
        <v>2828</v>
      </c>
      <c r="H141" s="123" t="s">
        <v>2829</v>
      </c>
      <c r="I141" s="122"/>
      <c r="J141" s="121">
        <v>112</v>
      </c>
      <c r="K141" s="31"/>
    </row>
    <row r="142" spans="1:11" ht="12.75">
      <c r="A142" s="121">
        <v>141</v>
      </c>
      <c r="B142" s="122" t="s">
        <v>2670</v>
      </c>
      <c r="C142" s="122"/>
      <c r="D142" s="122" t="s">
        <v>641</v>
      </c>
      <c r="E142" s="122" t="s">
        <v>642</v>
      </c>
      <c r="F142" s="122" t="s">
        <v>2399</v>
      </c>
      <c r="G142" s="122" t="s">
        <v>2830</v>
      </c>
      <c r="H142" s="123" t="s">
        <v>2831</v>
      </c>
      <c r="I142" s="122"/>
      <c r="J142" s="121">
        <v>112</v>
      </c>
      <c r="K142" s="31"/>
    </row>
    <row r="143" spans="1:11" ht="12.75">
      <c r="A143" s="121">
        <v>142</v>
      </c>
      <c r="B143" s="122" t="s">
        <v>2670</v>
      </c>
      <c r="C143" s="122"/>
      <c r="D143" s="122" t="s">
        <v>2832</v>
      </c>
      <c r="E143" s="122" t="s">
        <v>2833</v>
      </c>
      <c r="F143" s="122" t="s">
        <v>2399</v>
      </c>
      <c r="G143" s="122" t="s">
        <v>2834</v>
      </c>
      <c r="H143" s="123" t="s">
        <v>2835</v>
      </c>
      <c r="I143" s="122"/>
      <c r="J143" s="121">
        <v>112</v>
      </c>
      <c r="K143" s="31"/>
    </row>
    <row r="144" spans="1:11" ht="12.75">
      <c r="A144" s="121">
        <v>143</v>
      </c>
      <c r="B144" s="122" t="s">
        <v>2670</v>
      </c>
      <c r="C144" s="122"/>
      <c r="D144" s="122" t="s">
        <v>730</v>
      </c>
      <c r="E144" s="122" t="s">
        <v>731</v>
      </c>
      <c r="F144" s="122" t="s">
        <v>2399</v>
      </c>
      <c r="G144" s="122" t="s">
        <v>2836</v>
      </c>
      <c r="H144" s="123" t="s">
        <v>2837</v>
      </c>
      <c r="I144" s="122"/>
      <c r="J144" s="121">
        <v>112</v>
      </c>
      <c r="K144" s="31"/>
    </row>
    <row r="145" spans="1:11" ht="12.75">
      <c r="A145" s="121">
        <v>144</v>
      </c>
      <c r="B145" s="122" t="s">
        <v>2670</v>
      </c>
      <c r="C145" s="122"/>
      <c r="D145" s="122" t="s">
        <v>730</v>
      </c>
      <c r="E145" s="122" t="s">
        <v>731</v>
      </c>
      <c r="F145" s="122" t="s">
        <v>2399</v>
      </c>
      <c r="G145" s="122" t="s">
        <v>2838</v>
      </c>
      <c r="H145" s="123" t="s">
        <v>2839</v>
      </c>
      <c r="I145" s="122"/>
      <c r="J145" s="121">
        <v>112</v>
      </c>
      <c r="K145" s="31"/>
    </row>
    <row r="146" spans="1:11" ht="12.75">
      <c r="A146" s="121">
        <v>145</v>
      </c>
      <c r="B146" s="122" t="s">
        <v>2670</v>
      </c>
      <c r="C146" s="122"/>
      <c r="D146" s="122" t="s">
        <v>594</v>
      </c>
      <c r="E146" s="122" t="s">
        <v>875</v>
      </c>
      <c r="F146" s="122" t="s">
        <v>2399</v>
      </c>
      <c r="G146" s="122" t="s">
        <v>2840</v>
      </c>
      <c r="H146" s="123" t="s">
        <v>2841</v>
      </c>
      <c r="I146" s="122"/>
      <c r="J146" s="121">
        <v>112</v>
      </c>
      <c r="K146" s="31"/>
    </row>
    <row r="147" spans="1:11" ht="12.75">
      <c r="A147" s="121">
        <v>146</v>
      </c>
      <c r="B147" s="122" t="s">
        <v>2670</v>
      </c>
      <c r="C147" s="122"/>
      <c r="D147" s="122" t="s">
        <v>659</v>
      </c>
      <c r="E147" s="122" t="s">
        <v>2842</v>
      </c>
      <c r="F147" s="122" t="s">
        <v>2399</v>
      </c>
      <c r="G147" s="122" t="s">
        <v>2843</v>
      </c>
      <c r="H147" s="123" t="s">
        <v>2844</v>
      </c>
      <c r="I147" s="122"/>
      <c r="J147" s="121">
        <v>112</v>
      </c>
      <c r="K147" s="31"/>
    </row>
    <row r="148" spans="1:11" ht="12.75">
      <c r="A148" s="121">
        <v>147</v>
      </c>
      <c r="B148" s="122" t="s">
        <v>2670</v>
      </c>
      <c r="C148" s="122"/>
      <c r="D148" s="122" t="s">
        <v>659</v>
      </c>
      <c r="E148" s="122" t="s">
        <v>2842</v>
      </c>
      <c r="F148" s="122" t="s">
        <v>2399</v>
      </c>
      <c r="G148" s="122" t="s">
        <v>2845</v>
      </c>
      <c r="H148" s="123" t="s">
        <v>2846</v>
      </c>
      <c r="I148" s="122"/>
      <c r="J148" s="121">
        <v>112</v>
      </c>
      <c r="K148" s="31"/>
    </row>
    <row r="149" spans="1:11" ht="12.75">
      <c r="A149" s="121">
        <v>148</v>
      </c>
      <c r="B149" s="122" t="s">
        <v>2670</v>
      </c>
      <c r="C149" s="122"/>
      <c r="D149" s="122" t="s">
        <v>659</v>
      </c>
      <c r="E149" s="122" t="s">
        <v>2842</v>
      </c>
      <c r="F149" s="122" t="s">
        <v>2399</v>
      </c>
      <c r="G149" s="122" t="s">
        <v>2847</v>
      </c>
      <c r="H149" s="123" t="s">
        <v>2848</v>
      </c>
      <c r="I149" s="122"/>
      <c r="J149" s="121">
        <v>112</v>
      </c>
      <c r="K149" s="31"/>
    </row>
    <row r="150" spans="1:11" ht="12.75">
      <c r="A150" s="121">
        <v>149</v>
      </c>
      <c r="B150" s="122" t="s">
        <v>2670</v>
      </c>
      <c r="C150" s="122"/>
      <c r="D150" s="122" t="s">
        <v>659</v>
      </c>
      <c r="E150" s="122" t="s">
        <v>2849</v>
      </c>
      <c r="F150" s="122" t="s">
        <v>2399</v>
      </c>
      <c r="G150" s="122" t="s">
        <v>2850</v>
      </c>
      <c r="H150" s="123" t="s">
        <v>2851</v>
      </c>
      <c r="I150" s="122"/>
      <c r="J150" s="121">
        <v>112</v>
      </c>
      <c r="K150" s="31"/>
    </row>
    <row r="151" spans="1:11" ht="12.75">
      <c r="A151" s="121">
        <v>150</v>
      </c>
      <c r="B151" s="122" t="s">
        <v>2670</v>
      </c>
      <c r="C151" s="122"/>
      <c r="D151" s="122" t="s">
        <v>659</v>
      </c>
      <c r="E151" s="122" t="s">
        <v>2849</v>
      </c>
      <c r="F151" s="122" t="s">
        <v>2399</v>
      </c>
      <c r="G151" s="122" t="s">
        <v>2852</v>
      </c>
      <c r="H151" s="123" t="s">
        <v>2853</v>
      </c>
      <c r="I151" s="122"/>
      <c r="J151" s="121">
        <v>112</v>
      </c>
      <c r="K151" s="31"/>
    </row>
    <row r="152" spans="1:11" ht="12.75">
      <c r="A152" s="121">
        <v>151</v>
      </c>
      <c r="B152" s="122" t="s">
        <v>2670</v>
      </c>
      <c r="C152" s="122"/>
      <c r="D152" s="122" t="s">
        <v>2854</v>
      </c>
      <c r="E152" s="122" t="s">
        <v>624</v>
      </c>
      <c r="F152" s="122" t="s">
        <v>2399</v>
      </c>
      <c r="G152" s="122" t="s">
        <v>2855</v>
      </c>
      <c r="H152" s="123" t="s">
        <v>2856</v>
      </c>
      <c r="I152" s="122"/>
      <c r="J152" s="121">
        <v>112</v>
      </c>
      <c r="K152" s="31"/>
    </row>
    <row r="153" spans="1:11" ht="12.75">
      <c r="A153" s="121">
        <v>152</v>
      </c>
      <c r="B153" s="122" t="s">
        <v>2670</v>
      </c>
      <c r="C153" s="122"/>
      <c r="D153" s="122" t="s">
        <v>2854</v>
      </c>
      <c r="E153" s="122" t="s">
        <v>624</v>
      </c>
      <c r="F153" s="122" t="s">
        <v>2399</v>
      </c>
      <c r="G153" s="122" t="s">
        <v>2857</v>
      </c>
      <c r="H153" s="123" t="s">
        <v>2858</v>
      </c>
      <c r="I153" s="122"/>
      <c r="J153" s="121">
        <v>112</v>
      </c>
      <c r="K153" s="31"/>
    </row>
    <row r="154" spans="1:11" ht="12.75">
      <c r="A154" s="121">
        <v>153</v>
      </c>
      <c r="B154" s="122" t="s">
        <v>2670</v>
      </c>
      <c r="C154" s="122"/>
      <c r="D154" s="122" t="s">
        <v>2854</v>
      </c>
      <c r="E154" s="122" t="s">
        <v>624</v>
      </c>
      <c r="F154" s="122" t="s">
        <v>2399</v>
      </c>
      <c r="G154" s="122" t="s">
        <v>2859</v>
      </c>
      <c r="H154" s="123" t="s">
        <v>2860</v>
      </c>
      <c r="I154" s="122"/>
      <c r="J154" s="121">
        <v>112</v>
      </c>
      <c r="K154" s="31"/>
    </row>
    <row r="155" spans="1:11" ht="12.75">
      <c r="A155" s="121">
        <v>154</v>
      </c>
      <c r="B155" s="122" t="s">
        <v>2670</v>
      </c>
      <c r="C155" s="122"/>
      <c r="D155" s="122" t="s">
        <v>2861</v>
      </c>
      <c r="E155" s="122" t="s">
        <v>2862</v>
      </c>
      <c r="F155" s="122" t="s">
        <v>2399</v>
      </c>
      <c r="G155" s="122" t="s">
        <v>2863</v>
      </c>
      <c r="H155" s="123" t="s">
        <v>2864</v>
      </c>
      <c r="I155" s="122"/>
      <c r="J155" s="121">
        <v>112</v>
      </c>
      <c r="K155" s="31"/>
    </row>
    <row r="156" spans="1:11" ht="12.75">
      <c r="A156" s="121">
        <v>155</v>
      </c>
      <c r="B156" s="122" t="s">
        <v>2670</v>
      </c>
      <c r="C156" s="122"/>
      <c r="D156" s="122" t="s">
        <v>952</v>
      </c>
      <c r="E156" s="122" t="s">
        <v>953</v>
      </c>
      <c r="F156" s="122" t="s">
        <v>2399</v>
      </c>
      <c r="G156" s="122" t="s">
        <v>2865</v>
      </c>
      <c r="H156" s="123" t="s">
        <v>2866</v>
      </c>
      <c r="I156" s="122"/>
      <c r="J156" s="121">
        <v>112</v>
      </c>
      <c r="K156" s="31"/>
    </row>
    <row r="157" spans="1:11" ht="12.75">
      <c r="A157" s="121">
        <v>156</v>
      </c>
      <c r="B157" s="122" t="s">
        <v>2670</v>
      </c>
      <c r="C157" s="122"/>
      <c r="D157" s="122" t="s">
        <v>952</v>
      </c>
      <c r="E157" s="122" t="s">
        <v>953</v>
      </c>
      <c r="F157" s="122" t="s">
        <v>2399</v>
      </c>
      <c r="G157" s="122" t="s">
        <v>2867</v>
      </c>
      <c r="H157" s="123" t="s">
        <v>2868</v>
      </c>
      <c r="I157" s="122"/>
      <c r="J157" s="121">
        <v>112</v>
      </c>
      <c r="K157" s="31"/>
    </row>
    <row r="158" spans="1:11" ht="12.75">
      <c r="A158" s="121">
        <v>157</v>
      </c>
      <c r="B158" s="122" t="s">
        <v>2670</v>
      </c>
      <c r="C158" s="122"/>
      <c r="D158" s="122" t="s">
        <v>604</v>
      </c>
      <c r="E158" s="122" t="s">
        <v>2869</v>
      </c>
      <c r="F158" s="122" t="s">
        <v>2399</v>
      </c>
      <c r="G158" s="122" t="s">
        <v>2870</v>
      </c>
      <c r="H158" s="123" t="s">
        <v>2871</v>
      </c>
      <c r="I158" s="122"/>
      <c r="J158" s="121">
        <v>112</v>
      </c>
      <c r="K158" s="31"/>
    </row>
    <row r="159" spans="1:11" ht="12.75">
      <c r="A159" s="121">
        <v>158</v>
      </c>
      <c r="B159" s="122" t="s">
        <v>2670</v>
      </c>
      <c r="C159" s="122"/>
      <c r="D159" s="122" t="s">
        <v>604</v>
      </c>
      <c r="E159" s="122" t="s">
        <v>2869</v>
      </c>
      <c r="F159" s="122" t="s">
        <v>2399</v>
      </c>
      <c r="G159" s="122" t="s">
        <v>2872</v>
      </c>
      <c r="H159" s="123" t="s">
        <v>2873</v>
      </c>
      <c r="I159" s="122"/>
      <c r="J159" s="121">
        <v>112</v>
      </c>
      <c r="K159" s="31"/>
    </row>
    <row r="160" spans="1:11" ht="12.75">
      <c r="A160" s="121">
        <v>159</v>
      </c>
      <c r="B160" s="122" t="s">
        <v>2670</v>
      </c>
      <c r="C160" s="122"/>
      <c r="D160" s="122" t="s">
        <v>604</v>
      </c>
      <c r="E160" s="122" t="s">
        <v>2869</v>
      </c>
      <c r="F160" s="122" t="s">
        <v>2399</v>
      </c>
      <c r="G160" s="122" t="s">
        <v>2874</v>
      </c>
      <c r="H160" s="123" t="s">
        <v>2875</v>
      </c>
      <c r="I160" s="122"/>
      <c r="J160" s="121">
        <v>112</v>
      </c>
      <c r="K160" s="31"/>
    </row>
    <row r="161" spans="1:11" ht="12.75">
      <c r="A161" s="121">
        <v>160</v>
      </c>
      <c r="B161" s="122" t="s">
        <v>2670</v>
      </c>
      <c r="C161" s="122"/>
      <c r="D161" s="122" t="s">
        <v>610</v>
      </c>
      <c r="E161" s="122" t="s">
        <v>611</v>
      </c>
      <c r="F161" s="122" t="s">
        <v>2399</v>
      </c>
      <c r="G161" s="122" t="s">
        <v>2876</v>
      </c>
      <c r="H161" s="123" t="s">
        <v>2877</v>
      </c>
      <c r="I161" s="122"/>
      <c r="J161" s="121">
        <v>112</v>
      </c>
      <c r="K161" s="31"/>
    </row>
    <row r="162" spans="1:11" ht="12.75">
      <c r="A162" s="121">
        <v>161</v>
      </c>
      <c r="B162" s="122" t="s">
        <v>2670</v>
      </c>
      <c r="C162" s="122"/>
      <c r="D162" s="122" t="s">
        <v>903</v>
      </c>
      <c r="E162" s="122" t="s">
        <v>2478</v>
      </c>
      <c r="F162" s="122" t="s">
        <v>2399</v>
      </c>
      <c r="G162" s="122" t="s">
        <v>2878</v>
      </c>
      <c r="H162" s="123" t="s">
        <v>2879</v>
      </c>
      <c r="I162" s="122"/>
      <c r="J162" s="121">
        <v>112</v>
      </c>
      <c r="K162" s="31"/>
    </row>
    <row r="163" spans="1:11" ht="12.75">
      <c r="A163" s="121">
        <v>162</v>
      </c>
      <c r="B163" s="122" t="s">
        <v>2670</v>
      </c>
      <c r="C163" s="122"/>
      <c r="D163" s="122" t="s">
        <v>903</v>
      </c>
      <c r="E163" s="122" t="s">
        <v>904</v>
      </c>
      <c r="F163" s="122" t="s">
        <v>2399</v>
      </c>
      <c r="G163" s="122" t="s">
        <v>2880</v>
      </c>
      <c r="H163" s="123" t="s">
        <v>2881</v>
      </c>
      <c r="I163" s="122"/>
      <c r="J163" s="121">
        <v>112</v>
      </c>
      <c r="K163" s="31"/>
    </row>
    <row r="164" spans="1:11" ht="12.75">
      <c r="A164" s="121">
        <v>163</v>
      </c>
      <c r="B164" s="122" t="s">
        <v>2670</v>
      </c>
      <c r="C164" s="122"/>
      <c r="D164" s="122" t="s">
        <v>903</v>
      </c>
      <c r="E164" s="122" t="s">
        <v>905</v>
      </c>
      <c r="F164" s="122" t="s">
        <v>2399</v>
      </c>
      <c r="G164" s="122" t="s">
        <v>2882</v>
      </c>
      <c r="H164" s="123" t="s">
        <v>2883</v>
      </c>
      <c r="I164" s="122"/>
      <c r="J164" s="121">
        <v>112</v>
      </c>
      <c r="K164" s="31"/>
    </row>
    <row r="165" spans="1:11" ht="12.75">
      <c r="A165" s="121">
        <v>164</v>
      </c>
      <c r="B165" s="122" t="s">
        <v>2670</v>
      </c>
      <c r="C165" s="122"/>
      <c r="D165" s="122" t="s">
        <v>903</v>
      </c>
      <c r="E165" s="122" t="s">
        <v>2488</v>
      </c>
      <c r="F165" s="122" t="s">
        <v>2399</v>
      </c>
      <c r="G165" s="122" t="s">
        <v>2884</v>
      </c>
      <c r="H165" s="123" t="s">
        <v>2885</v>
      </c>
      <c r="I165" s="122"/>
      <c r="J165" s="121">
        <v>112</v>
      </c>
      <c r="K165" s="31"/>
    </row>
    <row r="166" spans="1:11" ht="12.75">
      <c r="A166" s="121">
        <v>165</v>
      </c>
      <c r="B166" s="122" t="s">
        <v>2670</v>
      </c>
      <c r="C166" s="122"/>
      <c r="D166" s="122" t="s">
        <v>903</v>
      </c>
      <c r="E166" s="122" t="s">
        <v>906</v>
      </c>
      <c r="F166" s="122" t="s">
        <v>2399</v>
      </c>
      <c r="G166" s="122" t="s">
        <v>2886</v>
      </c>
      <c r="H166" s="123" t="s">
        <v>2887</v>
      </c>
      <c r="I166" s="122"/>
      <c r="J166" s="121">
        <v>112</v>
      </c>
      <c r="K166" s="31"/>
    </row>
    <row r="167" spans="1:11" ht="12.75">
      <c r="A167" s="121">
        <v>166</v>
      </c>
      <c r="B167" s="122" t="s">
        <v>2670</v>
      </c>
      <c r="C167" s="122"/>
      <c r="D167" s="122" t="s">
        <v>2495</v>
      </c>
      <c r="E167" s="122" t="s">
        <v>2496</v>
      </c>
      <c r="F167" s="122" t="s">
        <v>2399</v>
      </c>
      <c r="G167" s="122" t="s">
        <v>2888</v>
      </c>
      <c r="H167" s="123" t="s">
        <v>2889</v>
      </c>
      <c r="I167" s="122"/>
      <c r="J167" s="121">
        <v>112</v>
      </c>
      <c r="K167" s="31"/>
    </row>
    <row r="168" spans="1:11" ht="12.75">
      <c r="A168" s="121">
        <v>167</v>
      </c>
      <c r="B168" s="122" t="s">
        <v>2670</v>
      </c>
      <c r="C168" s="122"/>
      <c r="D168" s="122" t="s">
        <v>1284</v>
      </c>
      <c r="E168" s="122" t="s">
        <v>2890</v>
      </c>
      <c r="F168" s="122" t="s">
        <v>2399</v>
      </c>
      <c r="G168" s="122" t="s">
        <v>2891</v>
      </c>
      <c r="H168" s="123" t="s">
        <v>2892</v>
      </c>
      <c r="I168" s="122"/>
      <c r="J168" s="121">
        <v>112</v>
      </c>
      <c r="K168" s="31"/>
    </row>
    <row r="169" spans="1:11" ht="12.75">
      <c r="A169" s="121">
        <v>168</v>
      </c>
      <c r="B169" s="122" t="s">
        <v>2670</v>
      </c>
      <c r="C169" s="122"/>
      <c r="D169" s="122" t="s">
        <v>1284</v>
      </c>
      <c r="E169" s="122" t="s">
        <v>2890</v>
      </c>
      <c r="F169" s="122" t="s">
        <v>2399</v>
      </c>
      <c r="G169" s="122" t="s">
        <v>2893</v>
      </c>
      <c r="H169" s="123" t="s">
        <v>2894</v>
      </c>
      <c r="I169" s="122"/>
      <c r="J169" s="121">
        <v>112</v>
      </c>
      <c r="K169" s="31"/>
    </row>
    <row r="170" spans="1:11" ht="12.75">
      <c r="A170" s="121">
        <v>169</v>
      </c>
      <c r="B170" s="122" t="s">
        <v>2670</v>
      </c>
      <c r="C170" s="122"/>
      <c r="D170" s="122" t="s">
        <v>1284</v>
      </c>
      <c r="E170" s="122" t="s">
        <v>2895</v>
      </c>
      <c r="F170" s="122" t="s">
        <v>2399</v>
      </c>
      <c r="G170" s="122" t="s">
        <v>2896</v>
      </c>
      <c r="H170" s="123" t="s">
        <v>2897</v>
      </c>
      <c r="I170" s="122"/>
      <c r="J170" s="121">
        <v>112</v>
      </c>
      <c r="K170" s="31"/>
    </row>
    <row r="171" spans="1:11" ht="12.75">
      <c r="A171" s="121">
        <v>170</v>
      </c>
      <c r="B171" s="122" t="s">
        <v>2670</v>
      </c>
      <c r="C171" s="122"/>
      <c r="D171" s="122" t="s">
        <v>1284</v>
      </c>
      <c r="E171" s="122" t="s">
        <v>2895</v>
      </c>
      <c r="F171" s="122" t="s">
        <v>2399</v>
      </c>
      <c r="G171" s="122" t="s">
        <v>2898</v>
      </c>
      <c r="H171" s="123" t="s">
        <v>2899</v>
      </c>
      <c r="I171" s="122"/>
      <c r="J171" s="121">
        <v>112</v>
      </c>
      <c r="K171" s="31"/>
    </row>
    <row r="172" spans="1:11" ht="12.75">
      <c r="A172" s="121">
        <v>171</v>
      </c>
      <c r="B172" s="122" t="s">
        <v>2670</v>
      </c>
      <c r="C172" s="122"/>
      <c r="D172" s="122" t="s">
        <v>2900</v>
      </c>
      <c r="E172" s="122" t="s">
        <v>2901</v>
      </c>
      <c r="F172" s="122" t="s">
        <v>2399</v>
      </c>
      <c r="G172" s="122" t="s">
        <v>2902</v>
      </c>
      <c r="H172" s="123" t="s">
        <v>2903</v>
      </c>
      <c r="I172" s="122"/>
      <c r="J172" s="121">
        <v>112</v>
      </c>
      <c r="K172" s="31"/>
    </row>
    <row r="173" spans="1:11" ht="12.75">
      <c r="A173" s="121">
        <v>172</v>
      </c>
      <c r="B173" s="122" t="s">
        <v>2670</v>
      </c>
      <c r="C173" s="122"/>
      <c r="D173" s="122" t="s">
        <v>2900</v>
      </c>
      <c r="E173" s="122" t="s">
        <v>2901</v>
      </c>
      <c r="F173" s="122" t="s">
        <v>2399</v>
      </c>
      <c r="G173" s="122" t="s">
        <v>2904</v>
      </c>
      <c r="H173" s="123" t="s">
        <v>2905</v>
      </c>
      <c r="I173" s="122"/>
      <c r="J173" s="121">
        <v>112</v>
      </c>
      <c r="K173" s="31"/>
    </row>
    <row r="174" spans="1:11" ht="12.75">
      <c r="A174" s="121">
        <v>173</v>
      </c>
      <c r="B174" s="122" t="s">
        <v>2670</v>
      </c>
      <c r="C174" s="122"/>
      <c r="D174" s="122" t="s">
        <v>2906</v>
      </c>
      <c r="E174" s="122" t="s">
        <v>1887</v>
      </c>
      <c r="F174" s="122" t="s">
        <v>2399</v>
      </c>
      <c r="G174" s="122" t="s">
        <v>2907</v>
      </c>
      <c r="H174" s="123" t="s">
        <v>2908</v>
      </c>
      <c r="I174" s="122"/>
      <c r="J174" s="121">
        <v>112</v>
      </c>
      <c r="K174" s="31"/>
    </row>
    <row r="175" spans="1:11" ht="12.75">
      <c r="A175" s="121">
        <v>174</v>
      </c>
      <c r="B175" s="122" t="s">
        <v>2670</v>
      </c>
      <c r="C175" s="122"/>
      <c r="D175" s="122" t="s">
        <v>2909</v>
      </c>
      <c r="E175" s="122" t="s">
        <v>2910</v>
      </c>
      <c r="F175" s="122" t="s">
        <v>2399</v>
      </c>
      <c r="G175" s="122" t="s">
        <v>2911</v>
      </c>
      <c r="H175" s="123" t="s">
        <v>2912</v>
      </c>
      <c r="I175" s="122"/>
      <c r="J175" s="121">
        <v>112</v>
      </c>
      <c r="K175" s="31"/>
    </row>
    <row r="176" spans="1:11" ht="12.75">
      <c r="A176" s="121">
        <v>175</v>
      </c>
      <c r="B176" s="122" t="s">
        <v>2670</v>
      </c>
      <c r="C176" s="122"/>
      <c r="D176" s="122" t="s">
        <v>1756</v>
      </c>
      <c r="E176" s="122" t="s">
        <v>1757</v>
      </c>
      <c r="F176" s="122" t="s">
        <v>2399</v>
      </c>
      <c r="G176" s="122" t="s">
        <v>216</v>
      </c>
      <c r="H176" s="123" t="s">
        <v>2913</v>
      </c>
      <c r="I176" s="122"/>
      <c r="J176" s="121">
        <v>112</v>
      </c>
      <c r="K176" s="31"/>
    </row>
    <row r="177" spans="1:11" ht="12.75">
      <c r="A177" s="121">
        <v>176</v>
      </c>
      <c r="B177" s="122" t="s">
        <v>2670</v>
      </c>
      <c r="C177" s="122"/>
      <c r="D177" s="122" t="s">
        <v>1756</v>
      </c>
      <c r="E177" s="122" t="s">
        <v>1757</v>
      </c>
      <c r="F177" s="122" t="s">
        <v>2399</v>
      </c>
      <c r="G177" s="122" t="s">
        <v>216</v>
      </c>
      <c r="H177" s="123" t="s">
        <v>2914</v>
      </c>
      <c r="I177" s="122"/>
      <c r="J177" s="121">
        <v>112</v>
      </c>
      <c r="K177" s="31"/>
    </row>
    <row r="178" spans="1:11" ht="12.75">
      <c r="A178" s="121">
        <v>177</v>
      </c>
      <c r="B178" s="122" t="s">
        <v>2670</v>
      </c>
      <c r="C178" s="122"/>
      <c r="D178" s="122" t="s">
        <v>897</v>
      </c>
      <c r="E178" s="122" t="s">
        <v>900</v>
      </c>
      <c r="F178" s="122" t="s">
        <v>2399</v>
      </c>
      <c r="G178" s="122" t="s">
        <v>2915</v>
      </c>
      <c r="H178" s="123" t="s">
        <v>2916</v>
      </c>
      <c r="I178" s="122"/>
      <c r="J178" s="121">
        <v>112</v>
      </c>
      <c r="K178" s="31"/>
    </row>
    <row r="179" spans="1:11" ht="12.75">
      <c r="A179" s="121">
        <v>178</v>
      </c>
      <c r="B179" s="122" t="s">
        <v>2670</v>
      </c>
      <c r="C179" s="122"/>
      <c r="D179" s="122" t="s">
        <v>2917</v>
      </c>
      <c r="E179" s="122" t="s">
        <v>2918</v>
      </c>
      <c r="F179" s="122" t="s">
        <v>2399</v>
      </c>
      <c r="G179" s="122" t="s">
        <v>2919</v>
      </c>
      <c r="H179" s="123" t="s">
        <v>2920</v>
      </c>
      <c r="I179" s="122"/>
      <c r="J179" s="121">
        <v>112</v>
      </c>
      <c r="K179" s="31"/>
    </row>
    <row r="180" spans="1:11" ht="12.75">
      <c r="A180" s="121">
        <v>179</v>
      </c>
      <c r="B180" s="122" t="s">
        <v>2670</v>
      </c>
      <c r="C180" s="122"/>
      <c r="D180" s="122" t="s">
        <v>2917</v>
      </c>
      <c r="E180" s="122" t="s">
        <v>2918</v>
      </c>
      <c r="F180" s="122" t="s">
        <v>2399</v>
      </c>
      <c r="G180" s="122" t="s">
        <v>2921</v>
      </c>
      <c r="H180" s="123" t="s">
        <v>2922</v>
      </c>
      <c r="I180" s="122"/>
      <c r="J180" s="121">
        <v>112</v>
      </c>
      <c r="K180" s="31"/>
    </row>
    <row r="181" spans="1:11" ht="12.75">
      <c r="A181" s="121">
        <v>180</v>
      </c>
      <c r="B181" s="122" t="s">
        <v>2670</v>
      </c>
      <c r="C181" s="122"/>
      <c r="D181" s="122" t="s">
        <v>2917</v>
      </c>
      <c r="E181" s="122" t="s">
        <v>2918</v>
      </c>
      <c r="F181" s="122" t="s">
        <v>2399</v>
      </c>
      <c r="G181" s="122" t="s">
        <v>2923</v>
      </c>
      <c r="H181" s="123" t="s">
        <v>2924</v>
      </c>
      <c r="I181" s="122"/>
      <c r="J181" s="121">
        <v>112</v>
      </c>
      <c r="K181" s="31"/>
    </row>
    <row r="182" spans="1:11" ht="12.75">
      <c r="A182" s="121">
        <v>181</v>
      </c>
      <c r="B182" s="122" t="s">
        <v>2670</v>
      </c>
      <c r="C182" s="122"/>
      <c r="D182" s="122" t="s">
        <v>2917</v>
      </c>
      <c r="E182" s="122" t="s">
        <v>2925</v>
      </c>
      <c r="F182" s="122" t="s">
        <v>2399</v>
      </c>
      <c r="G182" s="122" t="s">
        <v>2926</v>
      </c>
      <c r="H182" s="123" t="s">
        <v>2927</v>
      </c>
      <c r="I182" s="122"/>
      <c r="J182" s="121">
        <v>112</v>
      </c>
      <c r="K182" s="31"/>
    </row>
    <row r="183" spans="1:11" ht="12.75">
      <c r="A183" s="121">
        <v>182</v>
      </c>
      <c r="B183" s="122" t="s">
        <v>2670</v>
      </c>
      <c r="C183" s="122"/>
      <c r="D183" s="122" t="s">
        <v>2917</v>
      </c>
      <c r="E183" s="122" t="s">
        <v>2925</v>
      </c>
      <c r="F183" s="122" t="s">
        <v>2399</v>
      </c>
      <c r="G183" s="122" t="s">
        <v>2928</v>
      </c>
      <c r="H183" s="123" t="s">
        <v>2929</v>
      </c>
      <c r="I183" s="122"/>
      <c r="J183" s="121">
        <v>112</v>
      </c>
      <c r="K183" s="31"/>
    </row>
    <row r="184" spans="1:11" ht="12.75">
      <c r="A184" s="121">
        <v>183</v>
      </c>
      <c r="B184" s="122" t="s">
        <v>2670</v>
      </c>
      <c r="C184" s="122"/>
      <c r="D184" s="122" t="s">
        <v>2917</v>
      </c>
      <c r="E184" s="122" t="s">
        <v>2925</v>
      </c>
      <c r="F184" s="122" t="s">
        <v>2399</v>
      </c>
      <c r="G184" s="122" t="s">
        <v>2930</v>
      </c>
      <c r="H184" s="123" t="s">
        <v>2931</v>
      </c>
      <c r="I184" s="122"/>
      <c r="J184" s="121">
        <v>112</v>
      </c>
      <c r="K184" s="31"/>
    </row>
    <row r="185" spans="1:11" ht="12.75">
      <c r="A185" s="121">
        <v>184</v>
      </c>
      <c r="B185" s="122" t="s">
        <v>2670</v>
      </c>
      <c r="C185" s="122"/>
      <c r="D185" s="122" t="s">
        <v>2917</v>
      </c>
      <c r="E185" s="122" t="s">
        <v>2932</v>
      </c>
      <c r="F185" s="122" t="s">
        <v>2399</v>
      </c>
      <c r="G185" s="122" t="s">
        <v>2933</v>
      </c>
      <c r="H185" s="123" t="s">
        <v>2934</v>
      </c>
      <c r="I185" s="122"/>
      <c r="J185" s="121">
        <v>112</v>
      </c>
      <c r="K185" s="31"/>
    </row>
    <row r="186" spans="1:11" ht="12.75">
      <c r="A186" s="121">
        <v>185</v>
      </c>
      <c r="B186" s="122" t="s">
        <v>2670</v>
      </c>
      <c r="C186" s="122"/>
      <c r="D186" s="122" t="s">
        <v>2917</v>
      </c>
      <c r="E186" s="122" t="s">
        <v>2932</v>
      </c>
      <c r="F186" s="122" t="s">
        <v>2399</v>
      </c>
      <c r="G186" s="122" t="s">
        <v>2935</v>
      </c>
      <c r="H186" s="123" t="s">
        <v>2936</v>
      </c>
      <c r="I186" s="122"/>
      <c r="J186" s="121">
        <v>112</v>
      </c>
      <c r="K186" s="31"/>
    </row>
    <row r="187" spans="1:11" ht="12.75">
      <c r="A187" s="121">
        <v>186</v>
      </c>
      <c r="B187" s="122" t="s">
        <v>2670</v>
      </c>
      <c r="C187" s="122"/>
      <c r="D187" s="122" t="s">
        <v>2917</v>
      </c>
      <c r="E187" s="122" t="s">
        <v>2932</v>
      </c>
      <c r="F187" s="122" t="s">
        <v>2399</v>
      </c>
      <c r="G187" s="122" t="s">
        <v>2937</v>
      </c>
      <c r="H187" s="123" t="s">
        <v>2938</v>
      </c>
      <c r="I187" s="122"/>
      <c r="J187" s="121">
        <v>112</v>
      </c>
      <c r="K187" s="31"/>
    </row>
    <row r="188" spans="1:11" ht="12.75">
      <c r="A188" s="121">
        <v>187</v>
      </c>
      <c r="B188" s="122" t="s">
        <v>2670</v>
      </c>
      <c r="C188" s="122"/>
      <c r="D188" s="122" t="s">
        <v>901</v>
      </c>
      <c r="E188" s="122" t="s">
        <v>902</v>
      </c>
      <c r="F188" s="122" t="s">
        <v>2399</v>
      </c>
      <c r="G188" s="122" t="s">
        <v>2939</v>
      </c>
      <c r="H188" s="123" t="s">
        <v>2940</v>
      </c>
      <c r="I188" s="122"/>
      <c r="J188" s="121">
        <v>112</v>
      </c>
      <c r="K188" s="31"/>
    </row>
    <row r="189" spans="1:11" ht="12.75">
      <c r="A189" s="121">
        <v>188</v>
      </c>
      <c r="B189" s="122" t="s">
        <v>2670</v>
      </c>
      <c r="C189" s="122"/>
      <c r="D189" s="122" t="s">
        <v>743</v>
      </c>
      <c r="E189" s="122" t="s">
        <v>745</v>
      </c>
      <c r="F189" s="122" t="s">
        <v>2399</v>
      </c>
      <c r="G189" s="122" t="s">
        <v>2941</v>
      </c>
      <c r="H189" s="123" t="s">
        <v>2942</v>
      </c>
      <c r="I189" s="122"/>
      <c r="J189" s="121">
        <v>112</v>
      </c>
      <c r="K189" s="31"/>
    </row>
    <row r="190" spans="1:11" ht="12.75">
      <c r="A190" s="121">
        <v>189</v>
      </c>
      <c r="B190" s="122" t="s">
        <v>2670</v>
      </c>
      <c r="C190" s="122"/>
      <c r="D190" s="122" t="s">
        <v>743</v>
      </c>
      <c r="E190" s="122" t="s">
        <v>745</v>
      </c>
      <c r="F190" s="122" t="s">
        <v>2399</v>
      </c>
      <c r="G190" s="122" t="s">
        <v>2943</v>
      </c>
      <c r="H190" s="123" t="s">
        <v>2944</v>
      </c>
      <c r="I190" s="122"/>
      <c r="J190" s="121">
        <v>112</v>
      </c>
      <c r="K190" s="31"/>
    </row>
    <row r="191" spans="1:11" ht="12.75">
      <c r="A191" s="121">
        <v>190</v>
      </c>
      <c r="B191" s="122" t="s">
        <v>2670</v>
      </c>
      <c r="C191" s="122"/>
      <c r="D191" s="122" t="s">
        <v>746</v>
      </c>
      <c r="E191" s="122" t="s">
        <v>752</v>
      </c>
      <c r="F191" s="122" t="s">
        <v>2399</v>
      </c>
      <c r="G191" s="122" t="s">
        <v>2945</v>
      </c>
      <c r="H191" s="123" t="s">
        <v>2946</v>
      </c>
      <c r="I191" s="122"/>
      <c r="J191" s="121">
        <v>112</v>
      </c>
      <c r="K191" s="31"/>
    </row>
    <row r="192" spans="1:11" ht="12.75">
      <c r="A192" s="121">
        <v>191</v>
      </c>
      <c r="B192" s="122" t="s">
        <v>2670</v>
      </c>
      <c r="C192" s="122"/>
      <c r="D192" s="122" t="s">
        <v>746</v>
      </c>
      <c r="E192" s="122" t="s">
        <v>752</v>
      </c>
      <c r="F192" s="122" t="s">
        <v>2399</v>
      </c>
      <c r="G192" s="122" t="s">
        <v>2947</v>
      </c>
      <c r="H192" s="123" t="s">
        <v>2948</v>
      </c>
      <c r="I192" s="122"/>
      <c r="J192" s="121">
        <v>112</v>
      </c>
      <c r="K192" s="31"/>
    </row>
    <row r="193" spans="1:11" ht="12.75">
      <c r="A193" s="121">
        <v>192</v>
      </c>
      <c r="B193" s="122" t="s">
        <v>2670</v>
      </c>
      <c r="C193" s="122"/>
      <c r="D193" s="122" t="s">
        <v>2949</v>
      </c>
      <c r="E193" s="122" t="s">
        <v>2950</v>
      </c>
      <c r="F193" s="122" t="s">
        <v>2399</v>
      </c>
      <c r="G193" s="122" t="s">
        <v>2951</v>
      </c>
      <c r="H193" s="123" t="s">
        <v>2952</v>
      </c>
      <c r="I193" s="122"/>
      <c r="J193" s="121">
        <v>112</v>
      </c>
      <c r="K193" s="31"/>
    </row>
    <row r="194" spans="1:11" ht="12.75">
      <c r="A194" s="121">
        <v>193</v>
      </c>
      <c r="B194" s="122" t="s">
        <v>2670</v>
      </c>
      <c r="C194" s="122"/>
      <c r="D194" s="122" t="s">
        <v>2949</v>
      </c>
      <c r="E194" s="122" t="s">
        <v>2950</v>
      </c>
      <c r="F194" s="122" t="s">
        <v>2399</v>
      </c>
      <c r="G194" s="122" t="s">
        <v>2953</v>
      </c>
      <c r="H194" s="123" t="s">
        <v>2954</v>
      </c>
      <c r="I194" s="122"/>
      <c r="J194" s="121">
        <v>112</v>
      </c>
      <c r="K194" s="31"/>
    </row>
    <row r="195" spans="1:11" ht="12.75">
      <c r="A195" s="121">
        <v>194</v>
      </c>
      <c r="B195" s="122" t="s">
        <v>2670</v>
      </c>
      <c r="C195" s="122"/>
      <c r="D195" s="122" t="s">
        <v>2955</v>
      </c>
      <c r="E195" s="122" t="s">
        <v>2956</v>
      </c>
      <c r="F195" s="122" t="s">
        <v>2399</v>
      </c>
      <c r="G195" s="122" t="s">
        <v>2957</v>
      </c>
      <c r="H195" s="123" t="s">
        <v>2958</v>
      </c>
      <c r="I195" s="122"/>
      <c r="J195" s="121">
        <v>112</v>
      </c>
      <c r="K195" s="31"/>
    </row>
    <row r="196" spans="1:11" ht="12.75">
      <c r="A196" s="121">
        <v>195</v>
      </c>
      <c r="B196" s="122" t="s">
        <v>2670</v>
      </c>
      <c r="C196" s="122"/>
      <c r="D196" s="122" t="s">
        <v>2959</v>
      </c>
      <c r="E196" s="122" t="s">
        <v>811</v>
      </c>
      <c r="F196" s="122" t="s">
        <v>2399</v>
      </c>
      <c r="G196" s="122" t="s">
        <v>2960</v>
      </c>
      <c r="H196" s="123" t="s">
        <v>2961</v>
      </c>
      <c r="I196" s="122"/>
      <c r="J196" s="121">
        <v>112</v>
      </c>
      <c r="K196" s="31"/>
    </row>
    <row r="197" spans="1:11" ht="12.75">
      <c r="A197" s="121">
        <v>196</v>
      </c>
      <c r="B197" s="122" t="s">
        <v>2670</v>
      </c>
      <c r="C197" s="122"/>
      <c r="D197" s="122" t="s">
        <v>2959</v>
      </c>
      <c r="E197" s="122" t="s">
        <v>811</v>
      </c>
      <c r="F197" s="122" t="s">
        <v>2399</v>
      </c>
      <c r="G197" s="122" t="s">
        <v>2962</v>
      </c>
      <c r="H197" s="123" t="s">
        <v>2963</v>
      </c>
      <c r="I197" s="122"/>
      <c r="J197" s="121">
        <v>112</v>
      </c>
      <c r="K197" s="31"/>
    </row>
    <row r="198" spans="1:11" ht="12.75">
      <c r="A198" s="121">
        <v>197</v>
      </c>
      <c r="B198" s="122" t="s">
        <v>2670</v>
      </c>
      <c r="C198" s="122"/>
      <c r="D198" s="122" t="s">
        <v>2964</v>
      </c>
      <c r="E198" s="122" t="s">
        <v>2965</v>
      </c>
      <c r="F198" s="122" t="s">
        <v>2399</v>
      </c>
      <c r="G198" s="122" t="s">
        <v>2966</v>
      </c>
      <c r="H198" s="123" t="s">
        <v>2967</v>
      </c>
      <c r="I198" s="122"/>
      <c r="J198" s="121">
        <v>112</v>
      </c>
      <c r="K198" s="31"/>
    </row>
    <row r="199" spans="1:11" ht="12.75">
      <c r="A199" s="121">
        <v>198</v>
      </c>
      <c r="B199" s="122" t="s">
        <v>2670</v>
      </c>
      <c r="C199" s="122"/>
      <c r="D199" s="122" t="s">
        <v>2964</v>
      </c>
      <c r="E199" s="122" t="s">
        <v>2965</v>
      </c>
      <c r="F199" s="122" t="s">
        <v>2399</v>
      </c>
      <c r="G199" s="122" t="s">
        <v>2968</v>
      </c>
      <c r="H199" s="123" t="s">
        <v>2969</v>
      </c>
      <c r="I199" s="122"/>
      <c r="J199" s="121">
        <v>112</v>
      </c>
      <c r="K199" s="31"/>
    </row>
    <row r="200" spans="1:11" ht="12.75">
      <c r="A200" s="121">
        <v>199</v>
      </c>
      <c r="B200" s="122" t="s">
        <v>2670</v>
      </c>
      <c r="C200" s="122"/>
      <c r="D200" s="122" t="s">
        <v>2533</v>
      </c>
      <c r="E200" s="122" t="s">
        <v>2534</v>
      </c>
      <c r="F200" s="122" t="s">
        <v>2399</v>
      </c>
      <c r="G200" s="122" t="s">
        <v>2970</v>
      </c>
      <c r="H200" s="123" t="s">
        <v>2971</v>
      </c>
      <c r="I200" s="122"/>
      <c r="J200" s="121">
        <v>112</v>
      </c>
      <c r="K200" s="31"/>
    </row>
    <row r="201" spans="1:11" ht="12.75">
      <c r="A201" s="121">
        <v>200</v>
      </c>
      <c r="B201" s="122" t="s">
        <v>2670</v>
      </c>
      <c r="C201" s="122"/>
      <c r="D201" s="122" t="s">
        <v>2533</v>
      </c>
      <c r="E201" s="122" t="s">
        <v>2541</v>
      </c>
      <c r="F201" s="122" t="s">
        <v>2399</v>
      </c>
      <c r="G201" s="122" t="s">
        <v>2972</v>
      </c>
      <c r="H201" s="123" t="s">
        <v>2973</v>
      </c>
      <c r="I201" s="122"/>
      <c r="J201" s="121">
        <v>112</v>
      </c>
      <c r="K201" s="31"/>
    </row>
    <row r="202" spans="1:11" ht="12.75">
      <c r="A202" s="121">
        <v>201</v>
      </c>
      <c r="B202" s="122" t="s">
        <v>2670</v>
      </c>
      <c r="C202" s="122"/>
      <c r="D202" s="122" t="s">
        <v>2533</v>
      </c>
      <c r="E202" s="122" t="s">
        <v>2541</v>
      </c>
      <c r="F202" s="122" t="s">
        <v>2399</v>
      </c>
      <c r="G202" s="122" t="s">
        <v>2974</v>
      </c>
      <c r="H202" s="123" t="s">
        <v>2975</v>
      </c>
      <c r="I202" s="122"/>
      <c r="J202" s="121">
        <v>112</v>
      </c>
      <c r="K202" s="31"/>
    </row>
    <row r="203" spans="1:11" ht="12.75">
      <c r="A203" s="121">
        <v>202</v>
      </c>
      <c r="B203" s="122" t="s">
        <v>2670</v>
      </c>
      <c r="C203" s="122"/>
      <c r="D203" s="122" t="s">
        <v>2976</v>
      </c>
      <c r="E203" s="122" t="s">
        <v>2977</v>
      </c>
      <c r="F203" s="122" t="s">
        <v>2399</v>
      </c>
      <c r="G203" s="122" t="s">
        <v>2978</v>
      </c>
      <c r="H203" s="123" t="s">
        <v>2979</v>
      </c>
      <c r="I203" s="122"/>
      <c r="J203" s="121">
        <v>112</v>
      </c>
      <c r="K203" s="31"/>
    </row>
    <row r="204" spans="1:11" ht="12.75">
      <c r="A204" s="121">
        <v>203</v>
      </c>
      <c r="B204" s="122" t="s">
        <v>2670</v>
      </c>
      <c r="C204" s="122"/>
      <c r="D204" s="122" t="s">
        <v>2976</v>
      </c>
      <c r="E204" s="122" t="s">
        <v>2977</v>
      </c>
      <c r="F204" s="122" t="s">
        <v>2399</v>
      </c>
      <c r="G204" s="122" t="s">
        <v>2980</v>
      </c>
      <c r="H204" s="123" t="s">
        <v>2981</v>
      </c>
      <c r="I204" s="122"/>
      <c r="J204" s="121">
        <v>112</v>
      </c>
      <c r="K204" s="31"/>
    </row>
    <row r="205" spans="1:11" ht="12.75">
      <c r="A205" s="121">
        <v>204</v>
      </c>
      <c r="B205" s="122" t="s">
        <v>2670</v>
      </c>
      <c r="C205" s="122"/>
      <c r="D205" s="122" t="s">
        <v>2976</v>
      </c>
      <c r="E205" s="122" t="s">
        <v>2977</v>
      </c>
      <c r="F205" s="122" t="s">
        <v>2399</v>
      </c>
      <c r="G205" s="122" t="s">
        <v>2982</v>
      </c>
      <c r="H205" s="123" t="s">
        <v>2983</v>
      </c>
      <c r="I205" s="122"/>
      <c r="J205" s="121">
        <v>112</v>
      </c>
      <c r="K205" s="31"/>
    </row>
    <row r="206" spans="1:11" ht="12.75">
      <c r="A206" s="121">
        <v>205</v>
      </c>
      <c r="B206" s="122" t="s">
        <v>2670</v>
      </c>
      <c r="C206" s="122"/>
      <c r="D206" s="122" t="s">
        <v>2976</v>
      </c>
      <c r="E206" s="122" t="s">
        <v>2977</v>
      </c>
      <c r="F206" s="122" t="s">
        <v>2399</v>
      </c>
      <c r="G206" s="122" t="s">
        <v>2984</v>
      </c>
      <c r="H206" s="123" t="s">
        <v>2985</v>
      </c>
      <c r="I206" s="122"/>
      <c r="J206" s="121">
        <v>112</v>
      </c>
      <c r="K206" s="31"/>
    </row>
    <row r="207" spans="1:11" ht="12.75">
      <c r="A207" s="121">
        <v>206</v>
      </c>
      <c r="B207" s="122" t="s">
        <v>2670</v>
      </c>
      <c r="C207" s="122"/>
      <c r="D207" s="122" t="s">
        <v>782</v>
      </c>
      <c r="E207" s="122" t="s">
        <v>783</v>
      </c>
      <c r="F207" s="122" t="s">
        <v>2399</v>
      </c>
      <c r="G207" s="122" t="s">
        <v>2986</v>
      </c>
      <c r="H207" s="123" t="s">
        <v>2987</v>
      </c>
      <c r="I207" s="122"/>
      <c r="J207" s="121">
        <v>112</v>
      </c>
      <c r="K207" s="31"/>
    </row>
    <row r="208" spans="1:11" ht="12.75">
      <c r="A208" s="121">
        <v>207</v>
      </c>
      <c r="B208" s="122" t="s">
        <v>2670</v>
      </c>
      <c r="C208" s="122"/>
      <c r="D208" s="122" t="s">
        <v>598</v>
      </c>
      <c r="E208" s="122" t="s">
        <v>2988</v>
      </c>
      <c r="F208" s="122" t="s">
        <v>2399</v>
      </c>
      <c r="G208" s="122" t="s">
        <v>2989</v>
      </c>
      <c r="H208" s="123" t="s">
        <v>2990</v>
      </c>
      <c r="I208" s="122"/>
      <c r="J208" s="121">
        <v>112</v>
      </c>
      <c r="K208" s="31"/>
    </row>
    <row r="209" spans="1:11" ht="12.75">
      <c r="A209" s="121">
        <v>208</v>
      </c>
      <c r="B209" s="122" t="s">
        <v>2670</v>
      </c>
      <c r="C209" s="122"/>
      <c r="D209" s="122" t="s">
        <v>598</v>
      </c>
      <c r="E209" s="122" t="s">
        <v>2988</v>
      </c>
      <c r="F209" s="122" t="s">
        <v>2399</v>
      </c>
      <c r="G209" s="122" t="s">
        <v>2991</v>
      </c>
      <c r="H209" s="123" t="s">
        <v>2992</v>
      </c>
      <c r="I209" s="122"/>
      <c r="J209" s="121">
        <v>112</v>
      </c>
      <c r="K209" s="31"/>
    </row>
    <row r="210" spans="1:11" ht="12.75">
      <c r="A210" s="121">
        <v>209</v>
      </c>
      <c r="B210" s="122" t="s">
        <v>2670</v>
      </c>
      <c r="C210" s="122"/>
      <c r="D210" s="122" t="s">
        <v>598</v>
      </c>
      <c r="E210" s="122" t="s">
        <v>2988</v>
      </c>
      <c r="F210" s="122" t="s">
        <v>2399</v>
      </c>
      <c r="G210" s="122" t="s">
        <v>2993</v>
      </c>
      <c r="H210" s="123" t="s">
        <v>2994</v>
      </c>
      <c r="I210" s="122"/>
      <c r="J210" s="121">
        <v>112</v>
      </c>
      <c r="K210" s="31"/>
    </row>
    <row r="211" spans="1:11" ht="12.75">
      <c r="A211" s="121">
        <v>210</v>
      </c>
      <c r="B211" s="122" t="s">
        <v>2670</v>
      </c>
      <c r="C211" s="122"/>
      <c r="D211" s="122" t="s">
        <v>598</v>
      </c>
      <c r="E211" s="122" t="s">
        <v>2988</v>
      </c>
      <c r="F211" s="122" t="s">
        <v>2399</v>
      </c>
      <c r="G211" s="122" t="s">
        <v>2995</v>
      </c>
      <c r="H211" s="123" t="s">
        <v>2996</v>
      </c>
      <c r="I211" s="122"/>
      <c r="J211" s="121">
        <v>112</v>
      </c>
      <c r="K211" s="31"/>
    </row>
    <row r="212" spans="1:11" ht="12.75">
      <c r="A212" s="121">
        <v>211</v>
      </c>
      <c r="B212" s="122" t="s">
        <v>2670</v>
      </c>
      <c r="C212" s="122"/>
      <c r="D212" s="122" t="s">
        <v>598</v>
      </c>
      <c r="E212" s="122" t="s">
        <v>2988</v>
      </c>
      <c r="F212" s="122" t="s">
        <v>2399</v>
      </c>
      <c r="G212" s="122" t="s">
        <v>2997</v>
      </c>
      <c r="H212" s="123" t="s">
        <v>2998</v>
      </c>
      <c r="I212" s="122"/>
      <c r="J212" s="121">
        <v>112</v>
      </c>
      <c r="K212" s="31"/>
    </row>
    <row r="213" spans="1:11" ht="12.75">
      <c r="A213" s="121">
        <v>212</v>
      </c>
      <c r="B213" s="122" t="s">
        <v>2670</v>
      </c>
      <c r="C213" s="122"/>
      <c r="D213" s="122" t="s">
        <v>833</v>
      </c>
      <c r="E213" s="122" t="s">
        <v>834</v>
      </c>
      <c r="F213" s="122" t="s">
        <v>2399</v>
      </c>
      <c r="G213" s="122" t="s">
        <v>2999</v>
      </c>
      <c r="H213" s="123" t="s">
        <v>3000</v>
      </c>
      <c r="I213" s="122"/>
      <c r="J213" s="121">
        <v>112</v>
      </c>
      <c r="K213" s="31"/>
    </row>
    <row r="214" spans="1:11" ht="12.75">
      <c r="A214" s="121">
        <v>213</v>
      </c>
      <c r="B214" s="122" t="s">
        <v>2670</v>
      </c>
      <c r="C214" s="122"/>
      <c r="D214" s="122" t="s">
        <v>833</v>
      </c>
      <c r="E214" s="122" t="s">
        <v>834</v>
      </c>
      <c r="F214" s="122" t="s">
        <v>2399</v>
      </c>
      <c r="G214" s="122" t="s">
        <v>3001</v>
      </c>
      <c r="H214" s="123" t="s">
        <v>3002</v>
      </c>
      <c r="I214" s="122"/>
      <c r="J214" s="121">
        <v>112</v>
      </c>
      <c r="K214" s="31"/>
    </row>
    <row r="215" spans="1:11" ht="12.75">
      <c r="A215" s="121">
        <v>214</v>
      </c>
      <c r="B215" s="122" t="s">
        <v>2670</v>
      </c>
      <c r="C215" s="122"/>
      <c r="D215" s="122" t="s">
        <v>833</v>
      </c>
      <c r="E215" s="122" t="s">
        <v>834</v>
      </c>
      <c r="F215" s="122" t="s">
        <v>2399</v>
      </c>
      <c r="G215" s="122" t="s">
        <v>3003</v>
      </c>
      <c r="H215" s="123" t="s">
        <v>3004</v>
      </c>
      <c r="I215" s="122"/>
      <c r="J215" s="121">
        <v>112</v>
      </c>
      <c r="K215" s="31"/>
    </row>
    <row r="216" spans="1:11" ht="12.75">
      <c r="A216" s="121">
        <v>215</v>
      </c>
      <c r="B216" s="122" t="s">
        <v>2670</v>
      </c>
      <c r="C216" s="122"/>
      <c r="D216" s="122" t="s">
        <v>753</v>
      </c>
      <c r="E216" s="122" t="s">
        <v>754</v>
      </c>
      <c r="F216" s="122" t="s">
        <v>2399</v>
      </c>
      <c r="G216" s="122" t="s">
        <v>3005</v>
      </c>
      <c r="H216" s="123" t="s">
        <v>3006</v>
      </c>
      <c r="I216" s="122"/>
      <c r="J216" s="121">
        <v>112</v>
      </c>
      <c r="K216" s="31"/>
    </row>
    <row r="217" spans="1:11" ht="12.75">
      <c r="A217" s="121">
        <v>216</v>
      </c>
      <c r="B217" s="122" t="s">
        <v>2670</v>
      </c>
      <c r="C217" s="122"/>
      <c r="D217" s="122" t="s">
        <v>753</v>
      </c>
      <c r="E217" s="122" t="s">
        <v>754</v>
      </c>
      <c r="F217" s="122" t="s">
        <v>2399</v>
      </c>
      <c r="G217" s="122" t="s">
        <v>3007</v>
      </c>
      <c r="H217" s="123" t="s">
        <v>3008</v>
      </c>
      <c r="I217" s="122"/>
      <c r="J217" s="121">
        <v>112</v>
      </c>
      <c r="K217" s="31"/>
    </row>
    <row r="218" spans="1:11" ht="12.75">
      <c r="A218" s="121">
        <v>217</v>
      </c>
      <c r="B218" s="122" t="s">
        <v>2670</v>
      </c>
      <c r="C218" s="122"/>
      <c r="D218" s="122" t="s">
        <v>806</v>
      </c>
      <c r="E218" s="122" t="s">
        <v>809</v>
      </c>
      <c r="F218" s="122" t="s">
        <v>2399</v>
      </c>
      <c r="G218" s="122" t="s">
        <v>3009</v>
      </c>
      <c r="H218" s="123" t="s">
        <v>3010</v>
      </c>
      <c r="I218" s="122"/>
      <c r="J218" s="121">
        <v>112</v>
      </c>
      <c r="K218" s="31"/>
    </row>
    <row r="219" spans="1:11" ht="12.75">
      <c r="A219" s="121">
        <v>218</v>
      </c>
      <c r="B219" s="122" t="s">
        <v>2670</v>
      </c>
      <c r="C219" s="122"/>
      <c r="D219" s="122" t="s">
        <v>3011</v>
      </c>
      <c r="E219" s="122" t="s">
        <v>3012</v>
      </c>
      <c r="F219" s="122" t="s">
        <v>2399</v>
      </c>
      <c r="G219" s="122" t="s">
        <v>3013</v>
      </c>
      <c r="H219" s="123" t="s">
        <v>3014</v>
      </c>
      <c r="I219" s="122"/>
      <c r="J219" s="121">
        <v>112</v>
      </c>
      <c r="K219" s="31"/>
    </row>
    <row r="220" spans="1:11" ht="12.75">
      <c r="A220" s="121">
        <v>219</v>
      </c>
      <c r="B220" s="122" t="s">
        <v>2670</v>
      </c>
      <c r="C220" s="122"/>
      <c r="D220" s="122" t="s">
        <v>3011</v>
      </c>
      <c r="E220" s="122" t="s">
        <v>3012</v>
      </c>
      <c r="F220" s="122" t="s">
        <v>2399</v>
      </c>
      <c r="G220" s="122" t="s">
        <v>3015</v>
      </c>
      <c r="H220" s="123" t="s">
        <v>3016</v>
      </c>
      <c r="I220" s="122"/>
      <c r="J220" s="121">
        <v>112</v>
      </c>
      <c r="K220" s="31"/>
    </row>
    <row r="221" spans="1:11" ht="12.75">
      <c r="A221" s="121">
        <v>220</v>
      </c>
      <c r="B221" s="122" t="s">
        <v>2670</v>
      </c>
      <c r="C221" s="122"/>
      <c r="D221" s="122" t="s">
        <v>2548</v>
      </c>
      <c r="E221" s="122" t="s">
        <v>2549</v>
      </c>
      <c r="F221" s="122" t="s">
        <v>2399</v>
      </c>
      <c r="G221" s="122" t="s">
        <v>3017</v>
      </c>
      <c r="H221" s="123" t="s">
        <v>3018</v>
      </c>
      <c r="I221" s="122"/>
      <c r="J221" s="121">
        <v>112</v>
      </c>
      <c r="K221" s="31"/>
    </row>
    <row r="222" spans="1:11" ht="12.75">
      <c r="A222" s="121">
        <v>221</v>
      </c>
      <c r="B222" s="122" t="s">
        <v>2670</v>
      </c>
      <c r="C222" s="122"/>
      <c r="D222" s="122" t="s">
        <v>2548</v>
      </c>
      <c r="E222" s="122" t="s">
        <v>2553</v>
      </c>
      <c r="F222" s="122" t="s">
        <v>2399</v>
      </c>
      <c r="G222" s="122" t="s">
        <v>2556</v>
      </c>
      <c r="H222" s="123" t="s">
        <v>3019</v>
      </c>
      <c r="I222" s="122"/>
      <c r="J222" s="121">
        <v>112</v>
      </c>
      <c r="K222" s="31"/>
    </row>
    <row r="223" spans="1:11" ht="12.75">
      <c r="A223" s="121">
        <v>222</v>
      </c>
      <c r="B223" s="122" t="s">
        <v>2670</v>
      </c>
      <c r="C223" s="122"/>
      <c r="D223" s="122" t="s">
        <v>2548</v>
      </c>
      <c r="E223" s="122" t="s">
        <v>2553</v>
      </c>
      <c r="F223" s="122" t="s">
        <v>2399</v>
      </c>
      <c r="G223" s="122" t="s">
        <v>2556</v>
      </c>
      <c r="H223" s="123" t="s">
        <v>3020</v>
      </c>
      <c r="I223" s="122"/>
      <c r="J223" s="121">
        <v>112</v>
      </c>
      <c r="K223" s="31"/>
    </row>
    <row r="224" spans="1:11" ht="12.75">
      <c r="A224" s="121">
        <v>223</v>
      </c>
      <c r="B224" s="122" t="s">
        <v>2670</v>
      </c>
      <c r="C224" s="122"/>
      <c r="D224" s="122" t="s">
        <v>2548</v>
      </c>
      <c r="E224" s="122" t="s">
        <v>2560</v>
      </c>
      <c r="F224" s="122" t="s">
        <v>2399</v>
      </c>
      <c r="G224" s="122" t="s">
        <v>3021</v>
      </c>
      <c r="H224" s="123" t="s">
        <v>3022</v>
      </c>
      <c r="I224" s="122"/>
      <c r="J224" s="121">
        <v>112</v>
      </c>
      <c r="K224" s="31"/>
    </row>
    <row r="225" spans="1:11" ht="12.75">
      <c r="A225" s="121">
        <v>224</v>
      </c>
      <c r="B225" s="122" t="s">
        <v>2670</v>
      </c>
      <c r="C225" s="122"/>
      <c r="D225" s="122" t="s">
        <v>3023</v>
      </c>
      <c r="E225" s="122" t="s">
        <v>3024</v>
      </c>
      <c r="F225" s="122" t="s">
        <v>2399</v>
      </c>
      <c r="G225" s="122" t="s">
        <v>3025</v>
      </c>
      <c r="H225" s="123" t="s">
        <v>3026</v>
      </c>
      <c r="I225" s="122"/>
      <c r="J225" s="121">
        <v>112</v>
      </c>
      <c r="K225" s="31"/>
    </row>
    <row r="226" spans="1:11" ht="12.75">
      <c r="A226" s="121">
        <v>225</v>
      </c>
      <c r="B226" s="122" t="s">
        <v>2382</v>
      </c>
      <c r="C226" s="122"/>
      <c r="D226" s="122" t="s">
        <v>835</v>
      </c>
      <c r="E226" s="122" t="s">
        <v>836</v>
      </c>
      <c r="F226" s="122" t="s">
        <v>2399</v>
      </c>
      <c r="G226" s="122" t="s">
        <v>3027</v>
      </c>
      <c r="H226" s="123" t="s">
        <v>3028</v>
      </c>
      <c r="I226" s="102" t="s">
        <v>3029</v>
      </c>
      <c r="J226" s="121">
        <v>112</v>
      </c>
      <c r="K226" s="31"/>
    </row>
    <row r="227" spans="1:11" ht="12.75">
      <c r="A227" s="121">
        <v>226</v>
      </c>
      <c r="B227" s="122" t="s">
        <v>2382</v>
      </c>
      <c r="C227" s="122"/>
      <c r="D227" s="122" t="s">
        <v>572</v>
      </c>
      <c r="E227" s="122" t="s">
        <v>1093</v>
      </c>
      <c r="F227" s="122" t="s">
        <v>2399</v>
      </c>
      <c r="G227" s="122" t="s">
        <v>3030</v>
      </c>
      <c r="H227" s="123" t="s">
        <v>3031</v>
      </c>
      <c r="I227" s="31" t="s">
        <v>3032</v>
      </c>
      <c r="J227" s="121">
        <v>112</v>
      </c>
      <c r="K227" s="31"/>
    </row>
    <row r="228" spans="1:11" ht="12.75">
      <c r="A228" s="121">
        <v>227</v>
      </c>
      <c r="B228" s="122" t="s">
        <v>2382</v>
      </c>
      <c r="C228" s="122"/>
      <c r="D228" s="122" t="s">
        <v>582</v>
      </c>
      <c r="E228" s="122" t="s">
        <v>583</v>
      </c>
      <c r="F228" s="122" t="s">
        <v>2399</v>
      </c>
      <c r="G228" s="122" t="s">
        <v>3033</v>
      </c>
      <c r="H228" s="123" t="s">
        <v>3034</v>
      </c>
      <c r="I228" s="31" t="s">
        <v>3035</v>
      </c>
      <c r="J228" s="121">
        <v>112</v>
      </c>
    </row>
    <row r="229" spans="1:11" ht="12.75">
      <c r="A229" s="121">
        <v>228</v>
      </c>
      <c r="B229" s="122" t="s">
        <v>2382</v>
      </c>
      <c r="C229" s="122"/>
      <c r="D229" s="122" t="s">
        <v>2403</v>
      </c>
      <c r="E229" s="122" t="s">
        <v>2404</v>
      </c>
      <c r="F229" s="122" t="s">
        <v>2399</v>
      </c>
      <c r="G229" s="122" t="s">
        <v>3036</v>
      </c>
      <c r="H229" s="123" t="s">
        <v>3037</v>
      </c>
      <c r="I229" s="31" t="s">
        <v>3038</v>
      </c>
      <c r="J229" s="121">
        <v>112</v>
      </c>
      <c r="K229" s="31"/>
    </row>
    <row r="230" spans="1:11" ht="12.75">
      <c r="A230" s="121">
        <v>229</v>
      </c>
      <c r="B230" s="122" t="s">
        <v>2382</v>
      </c>
      <c r="C230" s="122"/>
      <c r="D230" s="122" t="s">
        <v>968</v>
      </c>
      <c r="E230" s="122" t="s">
        <v>971</v>
      </c>
      <c r="F230" s="122" t="s">
        <v>2399</v>
      </c>
      <c r="G230" s="122" t="s">
        <v>3039</v>
      </c>
      <c r="H230" s="123" t="s">
        <v>3040</v>
      </c>
      <c r="I230" s="31" t="s">
        <v>3041</v>
      </c>
      <c r="J230" s="121">
        <v>112</v>
      </c>
      <c r="K230" s="31"/>
    </row>
    <row r="231" spans="1:11" ht="12.75">
      <c r="A231" s="121">
        <v>230</v>
      </c>
      <c r="B231" s="122" t="s">
        <v>2382</v>
      </c>
      <c r="C231" s="122"/>
      <c r="D231" s="122" t="s">
        <v>2417</v>
      </c>
      <c r="E231" s="122" t="s">
        <v>799</v>
      </c>
      <c r="F231" s="122" t="s">
        <v>2399</v>
      </c>
      <c r="G231" s="122" t="s">
        <v>3042</v>
      </c>
      <c r="H231" s="123" t="s">
        <v>3043</v>
      </c>
      <c r="I231" s="31" t="s">
        <v>3044</v>
      </c>
      <c r="J231" s="121">
        <v>112</v>
      </c>
      <c r="K231" s="31"/>
    </row>
    <row r="232" spans="1:11" ht="12.75">
      <c r="A232" s="121">
        <v>231</v>
      </c>
      <c r="B232" s="122" t="s">
        <v>2382</v>
      </c>
      <c r="C232" s="122"/>
      <c r="D232" s="122" t="s">
        <v>632</v>
      </c>
      <c r="E232" s="122" t="s">
        <v>633</v>
      </c>
      <c r="F232" s="122" t="s">
        <v>2399</v>
      </c>
      <c r="G232" s="122" t="s">
        <v>1900</v>
      </c>
      <c r="H232" s="123" t="s">
        <v>3045</v>
      </c>
      <c r="I232" s="31" t="s">
        <v>3046</v>
      </c>
      <c r="J232" s="121">
        <v>112</v>
      </c>
      <c r="K232" s="31"/>
    </row>
    <row r="233" spans="1:11" ht="12.75">
      <c r="A233" s="121">
        <v>232</v>
      </c>
      <c r="B233" s="122" t="s">
        <v>2382</v>
      </c>
      <c r="C233" s="122"/>
      <c r="D233" s="122" t="s">
        <v>3047</v>
      </c>
      <c r="E233" s="83" t="s">
        <v>1093</v>
      </c>
      <c r="F233" s="122" t="s">
        <v>2399</v>
      </c>
      <c r="G233" s="122" t="s">
        <v>3048</v>
      </c>
      <c r="H233" s="123" t="s">
        <v>3049</v>
      </c>
      <c r="I233" s="2" t="s">
        <v>3050</v>
      </c>
      <c r="J233" s="121">
        <v>112</v>
      </c>
      <c r="K233" s="31"/>
    </row>
    <row r="234" spans="1:11" ht="12.75">
      <c r="A234" s="121">
        <v>233</v>
      </c>
      <c r="B234" s="122" t="s">
        <v>2382</v>
      </c>
      <c r="C234" s="122"/>
      <c r="D234" s="122" t="s">
        <v>972</v>
      </c>
      <c r="E234" s="122" t="s">
        <v>973</v>
      </c>
      <c r="F234" s="122" t="s">
        <v>2399</v>
      </c>
      <c r="G234" s="122" t="s">
        <v>3051</v>
      </c>
      <c r="H234" s="123" t="s">
        <v>3052</v>
      </c>
      <c r="I234" s="2" t="s">
        <v>3053</v>
      </c>
      <c r="J234" s="121">
        <v>112</v>
      </c>
      <c r="K234" s="31"/>
    </row>
    <row r="235" spans="1:11" ht="12.75">
      <c r="A235" s="121">
        <v>234</v>
      </c>
      <c r="B235" s="122" t="s">
        <v>2382</v>
      </c>
      <c r="C235" s="122"/>
      <c r="D235" s="122" t="s">
        <v>802</v>
      </c>
      <c r="E235" s="122" t="s">
        <v>803</v>
      </c>
      <c r="F235" s="122" t="s">
        <v>2399</v>
      </c>
      <c r="G235" s="122" t="s">
        <v>3054</v>
      </c>
      <c r="H235" s="123" t="s">
        <v>3055</v>
      </c>
      <c r="I235" s="2" t="s">
        <v>3056</v>
      </c>
      <c r="J235" s="121">
        <v>112</v>
      </c>
      <c r="K235" s="31"/>
    </row>
    <row r="236" spans="1:11" ht="12.75">
      <c r="A236" s="121">
        <v>235</v>
      </c>
      <c r="B236" s="122" t="s">
        <v>2382</v>
      </c>
      <c r="C236" s="122"/>
      <c r="D236" s="122" t="s">
        <v>874</v>
      </c>
      <c r="E236" s="122" t="s">
        <v>875</v>
      </c>
      <c r="F236" s="122" t="s">
        <v>2399</v>
      </c>
      <c r="G236" s="122" t="s">
        <v>3057</v>
      </c>
      <c r="H236" s="123" t="s">
        <v>3058</v>
      </c>
      <c r="I236" s="31" t="s">
        <v>3059</v>
      </c>
      <c r="J236" s="121">
        <v>112</v>
      </c>
      <c r="K236" s="31"/>
    </row>
    <row r="237" spans="1:11" ht="12.75">
      <c r="A237" s="121">
        <v>236</v>
      </c>
      <c r="B237" s="122" t="s">
        <v>2382</v>
      </c>
      <c r="C237" s="122"/>
      <c r="D237" s="122" t="s">
        <v>2434</v>
      </c>
      <c r="E237" s="122" t="s">
        <v>2435</v>
      </c>
      <c r="F237" s="122" t="s">
        <v>2399</v>
      </c>
      <c r="G237" s="122" t="s">
        <v>3060</v>
      </c>
      <c r="H237" s="123" t="s">
        <v>3061</v>
      </c>
      <c r="I237" s="31" t="s">
        <v>3062</v>
      </c>
      <c r="J237" s="121">
        <v>112</v>
      </c>
      <c r="K237" s="31"/>
    </row>
    <row r="238" spans="1:11" ht="12.75">
      <c r="A238" s="121">
        <v>237</v>
      </c>
      <c r="B238" s="122" t="s">
        <v>2382</v>
      </c>
      <c r="C238" s="122"/>
      <c r="D238" s="122" t="s">
        <v>1019</v>
      </c>
      <c r="E238" s="122" t="s">
        <v>1022</v>
      </c>
      <c r="F238" s="122" t="s">
        <v>2399</v>
      </c>
      <c r="G238" s="122" t="s">
        <v>3063</v>
      </c>
      <c r="H238" s="123" t="s">
        <v>3064</v>
      </c>
      <c r="I238" s="2" t="s">
        <v>3065</v>
      </c>
      <c r="J238" s="121">
        <v>112</v>
      </c>
    </row>
    <row r="239" spans="1:11" ht="12.75">
      <c r="A239" s="121">
        <v>238</v>
      </c>
      <c r="B239" s="122" t="s">
        <v>2382</v>
      </c>
      <c r="C239" s="122"/>
      <c r="D239" s="122" t="s">
        <v>2439</v>
      </c>
      <c r="E239" s="122" t="s">
        <v>2440</v>
      </c>
      <c r="F239" s="122" t="s">
        <v>2399</v>
      </c>
      <c r="G239" s="122" t="s">
        <v>3066</v>
      </c>
      <c r="H239" s="123" t="s">
        <v>3067</v>
      </c>
      <c r="I239" s="2" t="s">
        <v>3068</v>
      </c>
      <c r="J239" s="121">
        <v>112</v>
      </c>
      <c r="K239" s="31"/>
    </row>
    <row r="240" spans="1:11" ht="12.75">
      <c r="A240" s="121">
        <v>239</v>
      </c>
      <c r="B240" s="122" t="s">
        <v>2382</v>
      </c>
      <c r="C240" s="122"/>
      <c r="D240" s="122" t="s">
        <v>975</v>
      </c>
      <c r="E240" s="122" t="s">
        <v>976</v>
      </c>
      <c r="F240" s="122" t="s">
        <v>2399</v>
      </c>
      <c r="G240" s="122" t="s">
        <v>3069</v>
      </c>
      <c r="H240" s="123" t="s">
        <v>3070</v>
      </c>
      <c r="I240" s="31" t="s">
        <v>3071</v>
      </c>
      <c r="J240" s="121">
        <v>112</v>
      </c>
      <c r="K240" s="31"/>
    </row>
    <row r="241" spans="1:11" ht="12.75">
      <c r="A241" s="121">
        <v>240</v>
      </c>
      <c r="B241" s="122" t="s">
        <v>2382</v>
      </c>
      <c r="C241" s="122"/>
      <c r="D241" s="122" t="s">
        <v>1533</v>
      </c>
      <c r="E241" s="122" t="s">
        <v>1534</v>
      </c>
      <c r="F241" s="122" t="s">
        <v>2399</v>
      </c>
      <c r="G241" s="122" t="s">
        <v>1568</v>
      </c>
      <c r="H241" s="123" t="s">
        <v>3072</v>
      </c>
      <c r="I241" s="2" t="s">
        <v>3073</v>
      </c>
      <c r="J241" s="121">
        <v>112</v>
      </c>
      <c r="K241" s="31"/>
    </row>
    <row r="242" spans="1:11" ht="12.75">
      <c r="A242" s="121">
        <v>241</v>
      </c>
      <c r="B242" s="122" t="s">
        <v>2382</v>
      </c>
      <c r="C242" s="122"/>
      <c r="D242" s="122" t="s">
        <v>1533</v>
      </c>
      <c r="E242" s="122" t="s">
        <v>1534</v>
      </c>
      <c r="F242" s="122" t="s">
        <v>2399</v>
      </c>
      <c r="G242" s="122" t="s">
        <v>1569</v>
      </c>
      <c r="H242" s="123" t="s">
        <v>3074</v>
      </c>
      <c r="I242" s="2" t="s">
        <v>3075</v>
      </c>
      <c r="J242" s="121">
        <v>112</v>
      </c>
      <c r="K242" s="31"/>
    </row>
    <row r="243" spans="1:11" ht="12.75">
      <c r="A243" s="121">
        <v>242</v>
      </c>
      <c r="B243" s="122" t="s">
        <v>2382</v>
      </c>
      <c r="C243" s="122"/>
      <c r="D243" s="122" t="s">
        <v>641</v>
      </c>
      <c r="E243" s="122" t="s">
        <v>642</v>
      </c>
      <c r="F243" s="122" t="s">
        <v>2399</v>
      </c>
      <c r="G243" s="122" t="s">
        <v>3076</v>
      </c>
      <c r="H243" s="123" t="s">
        <v>3077</v>
      </c>
      <c r="I243" s="31" t="s">
        <v>3078</v>
      </c>
      <c r="J243" s="121">
        <v>112</v>
      </c>
      <c r="K243" s="31"/>
    </row>
    <row r="244" spans="1:11" ht="12.75">
      <c r="A244" s="121">
        <v>243</v>
      </c>
      <c r="B244" s="122" t="s">
        <v>2382</v>
      </c>
      <c r="C244" s="122"/>
      <c r="D244" s="122" t="s">
        <v>730</v>
      </c>
      <c r="E244" s="122" t="s">
        <v>731</v>
      </c>
      <c r="F244" s="122" t="s">
        <v>2399</v>
      </c>
      <c r="G244" s="122" t="s">
        <v>3079</v>
      </c>
      <c r="H244" s="123" t="s">
        <v>3080</v>
      </c>
      <c r="I244" s="31" t="s">
        <v>3081</v>
      </c>
      <c r="J244" s="121">
        <v>112</v>
      </c>
      <c r="K244" s="31"/>
    </row>
    <row r="245" spans="1:11" ht="12.75">
      <c r="A245" s="121">
        <v>244</v>
      </c>
      <c r="B245" s="122" t="s">
        <v>2382</v>
      </c>
      <c r="C245" s="122"/>
      <c r="D245" s="122" t="s">
        <v>594</v>
      </c>
      <c r="E245" s="122" t="s">
        <v>875</v>
      </c>
      <c r="F245" s="122" t="s">
        <v>2399</v>
      </c>
      <c r="G245" s="122" t="s">
        <v>3082</v>
      </c>
      <c r="H245" s="123" t="s">
        <v>3083</v>
      </c>
      <c r="I245" s="31" t="s">
        <v>3084</v>
      </c>
      <c r="J245" s="121">
        <v>112</v>
      </c>
      <c r="K245" s="31"/>
    </row>
    <row r="246" spans="1:11" ht="12.75">
      <c r="A246" s="121">
        <v>245</v>
      </c>
      <c r="B246" s="122" t="s">
        <v>2382</v>
      </c>
      <c r="C246" s="122"/>
      <c r="D246" s="122" t="s">
        <v>798</v>
      </c>
      <c r="E246" s="122" t="s">
        <v>3085</v>
      </c>
      <c r="F246" s="122" t="s">
        <v>2399</v>
      </c>
      <c r="G246" s="122" t="s">
        <v>3086</v>
      </c>
      <c r="H246" s="123" t="s">
        <v>3087</v>
      </c>
      <c r="I246" s="31" t="s">
        <v>3088</v>
      </c>
      <c r="J246" s="121">
        <v>112</v>
      </c>
      <c r="K246" s="31"/>
    </row>
    <row r="247" spans="1:11" ht="12.75">
      <c r="A247" s="121">
        <v>246</v>
      </c>
      <c r="B247" s="122" t="s">
        <v>2382</v>
      </c>
      <c r="C247" s="122"/>
      <c r="D247" s="122" t="s">
        <v>610</v>
      </c>
      <c r="E247" s="122" t="s">
        <v>611</v>
      </c>
      <c r="F247" s="122" t="s">
        <v>2399</v>
      </c>
      <c r="G247" s="122" t="s">
        <v>3089</v>
      </c>
      <c r="H247" s="123" t="s">
        <v>3090</v>
      </c>
      <c r="I247" s="2" t="s">
        <v>3091</v>
      </c>
      <c r="J247" s="121">
        <v>112</v>
      </c>
      <c r="K247" s="31"/>
    </row>
    <row r="248" spans="1:11" ht="12.75">
      <c r="A248" s="121">
        <v>247</v>
      </c>
      <c r="B248" s="122" t="s">
        <v>2382</v>
      </c>
      <c r="C248" s="122"/>
      <c r="D248" s="122" t="s">
        <v>2609</v>
      </c>
      <c r="E248" s="122" t="s">
        <v>2610</v>
      </c>
      <c r="F248" s="122" t="s">
        <v>2399</v>
      </c>
      <c r="G248" s="122" t="s">
        <v>3092</v>
      </c>
      <c r="H248" s="123" t="s">
        <v>3093</v>
      </c>
      <c r="I248" s="2" t="s">
        <v>3094</v>
      </c>
      <c r="J248" s="121">
        <v>112</v>
      </c>
      <c r="K248" s="31"/>
    </row>
    <row r="249" spans="1:11" ht="12.75">
      <c r="A249" s="121">
        <v>248</v>
      </c>
      <c r="B249" s="122" t="s">
        <v>2382</v>
      </c>
      <c r="C249" s="122"/>
      <c r="D249" s="122" t="s">
        <v>903</v>
      </c>
      <c r="E249" s="122" t="s">
        <v>2478</v>
      </c>
      <c r="F249" s="122" t="s">
        <v>2399</v>
      </c>
      <c r="G249" s="122" t="s">
        <v>3095</v>
      </c>
      <c r="H249" s="123" t="s">
        <v>3096</v>
      </c>
      <c r="I249" s="2" t="s">
        <v>3097</v>
      </c>
      <c r="J249" s="121">
        <v>112</v>
      </c>
    </row>
    <row r="250" spans="1:11" ht="12.75">
      <c r="A250" s="121">
        <v>249</v>
      </c>
      <c r="B250" s="122" t="s">
        <v>2382</v>
      </c>
      <c r="C250" s="122"/>
      <c r="D250" s="122" t="s">
        <v>903</v>
      </c>
      <c r="E250" s="122" t="s">
        <v>904</v>
      </c>
      <c r="F250" s="122" t="s">
        <v>2399</v>
      </c>
      <c r="G250" s="122" t="s">
        <v>3098</v>
      </c>
      <c r="H250" s="123" t="s">
        <v>3099</v>
      </c>
      <c r="I250" s="2" t="s">
        <v>3097</v>
      </c>
      <c r="J250" s="121">
        <v>112</v>
      </c>
      <c r="K250" s="31"/>
    </row>
    <row r="251" spans="1:11" ht="12.75">
      <c r="A251" s="121">
        <v>250</v>
      </c>
      <c r="B251" s="122" t="s">
        <v>2382</v>
      </c>
      <c r="C251" s="122"/>
      <c r="D251" s="122" t="s">
        <v>903</v>
      </c>
      <c r="E251" s="122" t="s">
        <v>905</v>
      </c>
      <c r="F251" s="122" t="s">
        <v>2399</v>
      </c>
      <c r="G251" s="122" t="s">
        <v>3100</v>
      </c>
      <c r="H251" s="123" t="s">
        <v>3101</v>
      </c>
      <c r="I251" s="2" t="s">
        <v>3102</v>
      </c>
      <c r="J251" s="121">
        <v>112</v>
      </c>
      <c r="K251" s="31"/>
    </row>
    <row r="252" spans="1:11" ht="12.75">
      <c r="A252" s="121">
        <v>251</v>
      </c>
      <c r="B252" s="122" t="s">
        <v>2382</v>
      </c>
      <c r="C252" s="122"/>
      <c r="D252" s="122" t="s">
        <v>903</v>
      </c>
      <c r="E252" s="122" t="s">
        <v>2488</v>
      </c>
      <c r="F252" s="122" t="s">
        <v>2399</v>
      </c>
      <c r="G252" s="122" t="s">
        <v>3103</v>
      </c>
      <c r="H252" s="123" t="s">
        <v>3104</v>
      </c>
      <c r="I252" s="2" t="s">
        <v>3105</v>
      </c>
      <c r="J252" s="121">
        <v>112</v>
      </c>
      <c r="K252" s="31"/>
    </row>
    <row r="253" spans="1:11" ht="12.75">
      <c r="A253" s="121">
        <v>252</v>
      </c>
      <c r="B253" s="122" t="s">
        <v>2382</v>
      </c>
      <c r="C253" s="122"/>
      <c r="D253" s="122" t="s">
        <v>903</v>
      </c>
      <c r="E253" s="122" t="s">
        <v>906</v>
      </c>
      <c r="F253" s="122" t="s">
        <v>2399</v>
      </c>
      <c r="G253" s="122" t="s">
        <v>3106</v>
      </c>
      <c r="H253" s="123" t="s">
        <v>3107</v>
      </c>
      <c r="I253" s="2" t="s">
        <v>3108</v>
      </c>
      <c r="J253" s="121">
        <v>112</v>
      </c>
      <c r="K253" s="31"/>
    </row>
    <row r="254" spans="1:11" ht="12.75">
      <c r="A254" s="121">
        <v>253</v>
      </c>
      <c r="B254" s="122" t="s">
        <v>2382</v>
      </c>
      <c r="C254" s="122"/>
      <c r="D254" s="122" t="s">
        <v>2495</v>
      </c>
      <c r="E254" s="122" t="s">
        <v>2496</v>
      </c>
      <c r="F254" s="122" t="s">
        <v>2399</v>
      </c>
      <c r="G254" s="122" t="s">
        <v>3109</v>
      </c>
      <c r="H254" s="123" t="s">
        <v>3110</v>
      </c>
      <c r="I254" s="31" t="s">
        <v>3111</v>
      </c>
      <c r="J254" s="121">
        <v>112</v>
      </c>
      <c r="K254" s="31"/>
    </row>
    <row r="255" spans="1:11" ht="12.75">
      <c r="A255" s="121">
        <v>254</v>
      </c>
      <c r="B255" s="122" t="s">
        <v>2382</v>
      </c>
      <c r="C255" s="122"/>
      <c r="D255" s="122" t="s">
        <v>2632</v>
      </c>
      <c r="E255" s="122" t="s">
        <v>2633</v>
      </c>
      <c r="F255" s="122" t="s">
        <v>2399</v>
      </c>
      <c r="G255" s="122" t="s">
        <v>3112</v>
      </c>
      <c r="H255" s="123" t="s">
        <v>3113</v>
      </c>
      <c r="I255" s="2" t="s">
        <v>3114</v>
      </c>
      <c r="J255" s="121">
        <v>112</v>
      </c>
    </row>
    <row r="256" spans="1:11" ht="12.75">
      <c r="A256" s="121">
        <v>255</v>
      </c>
      <c r="B256" s="122" t="s">
        <v>2382</v>
      </c>
      <c r="C256" s="122"/>
      <c r="D256" s="122" t="s">
        <v>804</v>
      </c>
      <c r="E256" s="122" t="s">
        <v>805</v>
      </c>
      <c r="F256" s="122" t="s">
        <v>2399</v>
      </c>
      <c r="G256" s="122" t="s">
        <v>3115</v>
      </c>
      <c r="H256" s="123" t="s">
        <v>3116</v>
      </c>
      <c r="I256" s="2" t="s">
        <v>3117</v>
      </c>
      <c r="J256" s="121">
        <v>112</v>
      </c>
    </row>
    <row r="257" spans="1:11" ht="12.75">
      <c r="A257" s="121">
        <v>256</v>
      </c>
      <c r="B257" s="122" t="s">
        <v>2382</v>
      </c>
      <c r="C257" s="122"/>
      <c r="D257" s="122" t="s">
        <v>2500</v>
      </c>
      <c r="E257" s="122" t="s">
        <v>2501</v>
      </c>
      <c r="F257" s="122" t="s">
        <v>2399</v>
      </c>
      <c r="G257" s="122" t="s">
        <v>3118</v>
      </c>
      <c r="H257" s="123" t="s">
        <v>3119</v>
      </c>
      <c r="I257" s="2" t="s">
        <v>3120</v>
      </c>
      <c r="J257" s="121">
        <v>112</v>
      </c>
    </row>
    <row r="258" spans="1:11" ht="12.75">
      <c r="A258" s="121">
        <v>257</v>
      </c>
      <c r="B258" s="122" t="s">
        <v>2382</v>
      </c>
      <c r="C258" s="122"/>
      <c r="D258" s="122" t="s">
        <v>1756</v>
      </c>
      <c r="E258" s="122" t="s">
        <v>1757</v>
      </c>
      <c r="F258" s="122" t="s">
        <v>2399</v>
      </c>
      <c r="G258" s="98" t="s">
        <v>1758</v>
      </c>
      <c r="H258" s="123" t="s">
        <v>3121</v>
      </c>
      <c r="I258" s="4" t="s">
        <v>3122</v>
      </c>
      <c r="J258" s="121">
        <v>112</v>
      </c>
    </row>
    <row r="259" spans="1:11" ht="12.75">
      <c r="A259" s="121">
        <v>258</v>
      </c>
      <c r="B259" s="122" t="s">
        <v>2382</v>
      </c>
      <c r="C259" s="122"/>
      <c r="D259" s="122" t="s">
        <v>2513</v>
      </c>
      <c r="E259" s="122" t="s">
        <v>1529</v>
      </c>
      <c r="F259" s="122" t="s">
        <v>2399</v>
      </c>
      <c r="G259" s="122" t="s">
        <v>3123</v>
      </c>
      <c r="H259" s="123" t="s">
        <v>3124</v>
      </c>
      <c r="I259" s="2" t="s">
        <v>3125</v>
      </c>
      <c r="J259" s="121">
        <v>112</v>
      </c>
    </row>
    <row r="260" spans="1:11" ht="12.75">
      <c r="A260" s="121">
        <v>259</v>
      </c>
      <c r="B260" s="122" t="s">
        <v>2382</v>
      </c>
      <c r="C260" s="122"/>
      <c r="D260" s="122" t="s">
        <v>2513</v>
      </c>
      <c r="E260" s="122" t="s">
        <v>1529</v>
      </c>
      <c r="F260" s="122" t="s">
        <v>2399</v>
      </c>
      <c r="G260" s="122" t="s">
        <v>3126</v>
      </c>
      <c r="H260" s="123" t="s">
        <v>3127</v>
      </c>
      <c r="I260" s="2" t="s">
        <v>3128</v>
      </c>
      <c r="J260" s="121">
        <v>112</v>
      </c>
    </row>
    <row r="261" spans="1:11" ht="12.75">
      <c r="A261" s="121">
        <v>260</v>
      </c>
      <c r="B261" s="122" t="s">
        <v>2382</v>
      </c>
      <c r="C261" s="122"/>
      <c r="D261" s="122" t="s">
        <v>3129</v>
      </c>
      <c r="E261" s="122" t="s">
        <v>3130</v>
      </c>
      <c r="F261" s="122" t="s">
        <v>2399</v>
      </c>
      <c r="G261" s="122" t="s">
        <v>3131</v>
      </c>
      <c r="H261" s="123" t="s">
        <v>3132</v>
      </c>
      <c r="I261" s="2" t="s">
        <v>3133</v>
      </c>
      <c r="J261" s="121">
        <v>112</v>
      </c>
      <c r="K261" s="111"/>
    </row>
    <row r="262" spans="1:11" ht="12.75">
      <c r="A262" s="121">
        <v>261</v>
      </c>
      <c r="B262" s="122" t="s">
        <v>2382</v>
      </c>
      <c r="C262" s="122"/>
      <c r="D262" s="122" t="s">
        <v>774</v>
      </c>
      <c r="E262" s="122" t="s">
        <v>775</v>
      </c>
      <c r="F262" s="122" t="s">
        <v>2399</v>
      </c>
      <c r="G262" s="122" t="s">
        <v>3134</v>
      </c>
      <c r="H262" s="123" t="s">
        <v>3135</v>
      </c>
      <c r="I262" s="2" t="s">
        <v>3136</v>
      </c>
      <c r="J262" s="121">
        <v>112</v>
      </c>
    </row>
    <row r="263" spans="1:11" ht="12.75">
      <c r="A263" s="121">
        <v>262</v>
      </c>
      <c r="B263" s="122" t="s">
        <v>2382</v>
      </c>
      <c r="C263" s="122"/>
      <c r="D263" s="122" t="s">
        <v>901</v>
      </c>
      <c r="E263" s="122" t="s">
        <v>902</v>
      </c>
      <c r="F263" s="122" t="s">
        <v>2399</v>
      </c>
      <c r="G263" s="122" t="s">
        <v>3137</v>
      </c>
      <c r="H263" s="123" t="s">
        <v>3138</v>
      </c>
      <c r="I263" s="2" t="s">
        <v>3139</v>
      </c>
      <c r="J263" s="121">
        <v>112</v>
      </c>
    </row>
    <row r="264" spans="1:11" ht="12.75">
      <c r="A264" s="121">
        <v>263</v>
      </c>
      <c r="B264" s="122" t="s">
        <v>2382</v>
      </c>
      <c r="C264" s="122"/>
      <c r="D264" s="122" t="s">
        <v>743</v>
      </c>
      <c r="E264" s="122" t="s">
        <v>745</v>
      </c>
      <c r="F264" s="122" t="s">
        <v>2399</v>
      </c>
      <c r="G264" s="122" t="s">
        <v>1634</v>
      </c>
      <c r="H264" s="123" t="s">
        <v>3080</v>
      </c>
      <c r="I264" s="2" t="s">
        <v>3081</v>
      </c>
      <c r="J264" s="121">
        <v>112</v>
      </c>
    </row>
    <row r="265" spans="1:11" ht="12.75">
      <c r="A265" s="121">
        <v>264</v>
      </c>
      <c r="B265" s="122" t="s">
        <v>2382</v>
      </c>
      <c r="C265" s="122"/>
      <c r="D265" s="122" t="s">
        <v>746</v>
      </c>
      <c r="E265" s="122" t="s">
        <v>752</v>
      </c>
      <c r="F265" s="122" t="s">
        <v>2399</v>
      </c>
      <c r="G265" s="122" t="s">
        <v>3140</v>
      </c>
      <c r="H265" s="123" t="s">
        <v>3141</v>
      </c>
      <c r="I265" s="2" t="s">
        <v>3142</v>
      </c>
      <c r="J265" s="121">
        <v>112</v>
      </c>
    </row>
    <row r="266" spans="1:11" ht="12.75">
      <c r="A266" s="121">
        <v>265</v>
      </c>
      <c r="B266" s="122" t="s">
        <v>2382</v>
      </c>
      <c r="C266" s="122"/>
      <c r="D266" s="122" t="s">
        <v>3143</v>
      </c>
      <c r="E266" s="122" t="s">
        <v>2072</v>
      </c>
      <c r="F266" s="122" t="s">
        <v>2399</v>
      </c>
      <c r="G266" s="122" t="s">
        <v>2073</v>
      </c>
      <c r="H266" s="123" t="s">
        <v>3144</v>
      </c>
      <c r="I266" s="2" t="s">
        <v>3145</v>
      </c>
      <c r="J266" s="121">
        <v>112</v>
      </c>
    </row>
    <row r="267" spans="1:11" ht="12.75">
      <c r="A267" s="121">
        <v>266</v>
      </c>
      <c r="B267" s="122" t="s">
        <v>2382</v>
      </c>
      <c r="C267" s="122"/>
      <c r="D267" s="122" t="s">
        <v>3143</v>
      </c>
      <c r="E267" s="122" t="s">
        <v>2072</v>
      </c>
      <c r="F267" s="122" t="s">
        <v>2399</v>
      </c>
      <c r="G267" s="122" t="s">
        <v>2074</v>
      </c>
      <c r="H267" s="123" t="s">
        <v>3146</v>
      </c>
      <c r="I267" s="31" t="s">
        <v>3147</v>
      </c>
      <c r="J267" s="121">
        <v>112</v>
      </c>
      <c r="K267" s="31"/>
    </row>
    <row r="268" spans="1:11" ht="12.75">
      <c r="A268" s="121">
        <v>267</v>
      </c>
      <c r="B268" s="122" t="s">
        <v>2382</v>
      </c>
      <c r="C268" s="122"/>
      <c r="D268" s="122" t="s">
        <v>2533</v>
      </c>
      <c r="E268" s="122" t="s">
        <v>2534</v>
      </c>
      <c r="F268" s="122" t="s">
        <v>2399</v>
      </c>
      <c r="G268" s="122" t="s">
        <v>3148</v>
      </c>
      <c r="H268" s="123" t="s">
        <v>3149</v>
      </c>
      <c r="I268" s="31" t="s">
        <v>3150</v>
      </c>
      <c r="J268" s="121">
        <v>112</v>
      </c>
      <c r="K268" s="31"/>
    </row>
    <row r="269" spans="1:11" ht="12.75">
      <c r="A269" s="121">
        <v>268</v>
      </c>
      <c r="B269" s="122" t="s">
        <v>2382</v>
      </c>
      <c r="C269" s="122"/>
      <c r="D269" s="122" t="s">
        <v>2533</v>
      </c>
      <c r="E269" s="122" t="s">
        <v>2541</v>
      </c>
      <c r="F269" s="122" t="s">
        <v>2399</v>
      </c>
      <c r="G269" s="122" t="s">
        <v>3151</v>
      </c>
      <c r="H269" s="123" t="s">
        <v>3152</v>
      </c>
      <c r="I269" s="31" t="s">
        <v>3153</v>
      </c>
      <c r="J269" s="121">
        <v>112</v>
      </c>
      <c r="K269" s="31"/>
    </row>
    <row r="270" spans="1:11" ht="12.75">
      <c r="A270" s="121">
        <v>269</v>
      </c>
      <c r="B270" s="122" t="s">
        <v>2382</v>
      </c>
      <c r="C270" s="122"/>
      <c r="D270" s="122" t="s">
        <v>1542</v>
      </c>
      <c r="E270" s="122" t="s">
        <v>1543</v>
      </c>
      <c r="F270" s="122" t="s">
        <v>2399</v>
      </c>
      <c r="G270" s="122" t="s">
        <v>1567</v>
      </c>
      <c r="H270" s="123" t="s">
        <v>3154</v>
      </c>
      <c r="I270" s="31" t="s">
        <v>3155</v>
      </c>
      <c r="J270" s="121">
        <v>112</v>
      </c>
      <c r="K270" s="31"/>
    </row>
    <row r="271" spans="1:11" ht="12.75">
      <c r="A271" s="121">
        <v>270</v>
      </c>
      <c r="B271" s="122" t="s">
        <v>2382</v>
      </c>
      <c r="C271" s="122"/>
      <c r="D271" s="122" t="s">
        <v>753</v>
      </c>
      <c r="E271" s="122" t="s">
        <v>754</v>
      </c>
      <c r="F271" s="122" t="s">
        <v>2399</v>
      </c>
      <c r="G271" s="122" t="s">
        <v>3156</v>
      </c>
      <c r="H271" s="123" t="s">
        <v>3157</v>
      </c>
      <c r="I271" s="31" t="s">
        <v>3158</v>
      </c>
      <c r="J271" s="121">
        <v>112</v>
      </c>
      <c r="K271" s="31"/>
    </row>
    <row r="272" spans="1:11" ht="12.75">
      <c r="A272" s="121">
        <v>271</v>
      </c>
      <c r="B272" s="122" t="s">
        <v>3159</v>
      </c>
      <c r="C272" s="122"/>
      <c r="D272" s="122" t="s">
        <v>835</v>
      </c>
      <c r="E272" s="122" t="s">
        <v>836</v>
      </c>
      <c r="F272" s="122" t="s">
        <v>2399</v>
      </c>
      <c r="G272" s="122" t="s">
        <v>3160</v>
      </c>
      <c r="H272" s="123" t="s">
        <v>3161</v>
      </c>
      <c r="I272" s="122"/>
      <c r="J272" s="121">
        <v>112</v>
      </c>
      <c r="K272" s="31"/>
    </row>
    <row r="273" spans="1:11" ht="12.75">
      <c r="A273" s="121">
        <v>272</v>
      </c>
      <c r="B273" s="122" t="s">
        <v>3159</v>
      </c>
      <c r="C273" s="122"/>
      <c r="D273" s="122" t="s">
        <v>835</v>
      </c>
      <c r="E273" s="122" t="s">
        <v>836</v>
      </c>
      <c r="F273" s="122" t="s">
        <v>2399</v>
      </c>
      <c r="G273" s="122" t="s">
        <v>3162</v>
      </c>
      <c r="H273" s="123" t="s">
        <v>3163</v>
      </c>
      <c r="I273" s="122"/>
      <c r="J273" s="121">
        <v>112</v>
      </c>
      <c r="K273" s="31"/>
    </row>
    <row r="274" spans="1:11" ht="12.75">
      <c r="A274" s="121">
        <v>273</v>
      </c>
      <c r="B274" s="122" t="s">
        <v>3159</v>
      </c>
      <c r="C274" s="122"/>
      <c r="D274" s="122" t="s">
        <v>2403</v>
      </c>
      <c r="E274" s="122" t="s">
        <v>2404</v>
      </c>
      <c r="F274" s="122" t="s">
        <v>2399</v>
      </c>
      <c r="G274" s="122" t="s">
        <v>3164</v>
      </c>
      <c r="H274" s="123" t="s">
        <v>3165</v>
      </c>
      <c r="I274" s="122"/>
      <c r="J274" s="121">
        <v>112</v>
      </c>
      <c r="K274" s="31"/>
    </row>
    <row r="275" spans="1:11" ht="12.75">
      <c r="A275" s="121">
        <v>274</v>
      </c>
      <c r="B275" s="122" t="s">
        <v>3159</v>
      </c>
      <c r="C275" s="122"/>
      <c r="D275" s="122" t="s">
        <v>2403</v>
      </c>
      <c r="E275" s="122" t="s">
        <v>2404</v>
      </c>
      <c r="F275" s="122" t="s">
        <v>2399</v>
      </c>
      <c r="G275" s="122" t="s">
        <v>3166</v>
      </c>
      <c r="H275" s="123" t="s">
        <v>3167</v>
      </c>
      <c r="I275" s="122"/>
      <c r="J275" s="121">
        <v>112</v>
      </c>
      <c r="K275" s="31"/>
    </row>
    <row r="276" spans="1:11" ht="12.75">
      <c r="A276" s="121">
        <v>275</v>
      </c>
      <c r="B276" s="122" t="s">
        <v>3159</v>
      </c>
      <c r="C276" s="122"/>
      <c r="D276" s="122" t="s">
        <v>2417</v>
      </c>
      <c r="E276" s="122" t="s">
        <v>799</v>
      </c>
      <c r="F276" s="122" t="s">
        <v>2399</v>
      </c>
      <c r="G276" s="122" t="s">
        <v>3168</v>
      </c>
      <c r="H276" s="123" t="s">
        <v>3169</v>
      </c>
      <c r="I276" s="122"/>
      <c r="J276" s="121">
        <v>112</v>
      </c>
      <c r="K276" s="31"/>
    </row>
    <row r="277" spans="1:11" ht="12.75">
      <c r="A277" s="121">
        <v>276</v>
      </c>
      <c r="B277" s="122" t="s">
        <v>3159</v>
      </c>
      <c r="C277" s="122"/>
      <c r="D277" s="122" t="s">
        <v>2417</v>
      </c>
      <c r="E277" s="122" t="s">
        <v>799</v>
      </c>
      <c r="F277" s="122" t="s">
        <v>2399</v>
      </c>
      <c r="G277" s="122" t="s">
        <v>3170</v>
      </c>
      <c r="H277" s="123" t="s">
        <v>3171</v>
      </c>
      <c r="I277" s="122"/>
      <c r="J277" s="121">
        <v>112</v>
      </c>
      <c r="K277" s="31"/>
    </row>
    <row r="278" spans="1:11" ht="12.75">
      <c r="A278" s="121">
        <v>277</v>
      </c>
      <c r="B278" s="122" t="s">
        <v>3159</v>
      </c>
      <c r="C278" s="122"/>
      <c r="D278" s="122" t="s">
        <v>632</v>
      </c>
      <c r="E278" s="122" t="s">
        <v>633</v>
      </c>
      <c r="F278" s="122" t="s">
        <v>2399</v>
      </c>
      <c r="G278" s="122" t="s">
        <v>2217</v>
      </c>
      <c r="H278" s="123" t="s">
        <v>3172</v>
      </c>
      <c r="I278" s="122"/>
      <c r="J278" s="121">
        <v>112</v>
      </c>
      <c r="K278" s="31"/>
    </row>
    <row r="279" spans="1:11" ht="12.75">
      <c r="A279" s="121">
        <v>278</v>
      </c>
      <c r="B279" s="122" t="s">
        <v>3159</v>
      </c>
      <c r="C279" s="122"/>
      <c r="D279" s="122" t="s">
        <v>632</v>
      </c>
      <c r="E279" s="122" t="s">
        <v>633</v>
      </c>
      <c r="F279" s="122" t="s">
        <v>2399</v>
      </c>
      <c r="G279" s="122" t="s">
        <v>2218</v>
      </c>
      <c r="H279" s="123" t="s">
        <v>3173</v>
      </c>
      <c r="I279" s="122"/>
      <c r="J279" s="121">
        <v>112</v>
      </c>
      <c r="K279" s="31"/>
    </row>
    <row r="280" spans="1:11" ht="12.75">
      <c r="A280" s="121">
        <v>279</v>
      </c>
      <c r="B280" s="122" t="s">
        <v>3159</v>
      </c>
      <c r="C280" s="122"/>
      <c r="D280" s="122" t="s">
        <v>802</v>
      </c>
      <c r="E280" s="122" t="s">
        <v>803</v>
      </c>
      <c r="F280" s="122" t="s">
        <v>2399</v>
      </c>
      <c r="G280" s="122" t="s">
        <v>3174</v>
      </c>
      <c r="H280" s="123" t="s">
        <v>3175</v>
      </c>
      <c r="I280" s="122"/>
      <c r="J280" s="121">
        <v>112</v>
      </c>
      <c r="K280" s="31"/>
    </row>
    <row r="281" spans="1:11" ht="12.75">
      <c r="A281" s="121">
        <v>280</v>
      </c>
      <c r="B281" s="122" t="s">
        <v>3159</v>
      </c>
      <c r="C281" s="122"/>
      <c r="D281" s="122" t="s">
        <v>874</v>
      </c>
      <c r="E281" s="122" t="s">
        <v>875</v>
      </c>
      <c r="F281" s="122" t="s">
        <v>2399</v>
      </c>
      <c r="G281" s="122" t="s">
        <v>3176</v>
      </c>
      <c r="H281" s="123" t="s">
        <v>3177</v>
      </c>
      <c r="I281" s="122"/>
      <c r="J281" s="121">
        <v>112</v>
      </c>
      <c r="K281" s="31"/>
    </row>
    <row r="282" spans="1:11" ht="12.75">
      <c r="A282" s="121">
        <v>281</v>
      </c>
      <c r="B282" s="122" t="s">
        <v>3159</v>
      </c>
      <c r="C282" s="122"/>
      <c r="D282" s="122" t="s">
        <v>2589</v>
      </c>
      <c r="E282" s="122" t="s">
        <v>2590</v>
      </c>
      <c r="F282" s="122" t="s">
        <v>2399</v>
      </c>
      <c r="G282" s="122" t="s">
        <v>3178</v>
      </c>
      <c r="H282" s="123" t="s">
        <v>3179</v>
      </c>
      <c r="I282" s="122"/>
      <c r="J282" s="121">
        <v>112</v>
      </c>
      <c r="K282" s="31"/>
    </row>
    <row r="283" spans="1:11" ht="12.75">
      <c r="A283" s="121">
        <v>282</v>
      </c>
      <c r="B283" s="122" t="s">
        <v>3159</v>
      </c>
      <c r="C283" s="122"/>
      <c r="D283" s="122" t="s">
        <v>2434</v>
      </c>
      <c r="E283" s="122" t="s">
        <v>2435</v>
      </c>
      <c r="F283" s="122" t="s">
        <v>2399</v>
      </c>
      <c r="G283" s="122" t="s">
        <v>3180</v>
      </c>
      <c r="H283" s="123" t="s">
        <v>3181</v>
      </c>
      <c r="I283" s="122"/>
      <c r="J283" s="121">
        <v>112</v>
      </c>
      <c r="K283" s="31"/>
    </row>
    <row r="284" spans="1:11" ht="12.75">
      <c r="A284" s="121">
        <v>283</v>
      </c>
      <c r="B284" s="122" t="s">
        <v>3159</v>
      </c>
      <c r="C284" s="122"/>
      <c r="D284" s="122" t="s">
        <v>2439</v>
      </c>
      <c r="E284" s="122" t="s">
        <v>2440</v>
      </c>
      <c r="F284" s="122" t="s">
        <v>2399</v>
      </c>
      <c r="G284" s="122" t="s">
        <v>3182</v>
      </c>
      <c r="H284" s="123" t="s">
        <v>3183</v>
      </c>
      <c r="I284" s="122"/>
      <c r="J284" s="121">
        <v>112</v>
      </c>
      <c r="K284" s="31"/>
    </row>
    <row r="285" spans="1:11" ht="12.75">
      <c r="A285" s="121">
        <v>284</v>
      </c>
      <c r="B285" s="122" t="s">
        <v>3159</v>
      </c>
      <c r="C285" s="122"/>
      <c r="D285" s="122" t="s">
        <v>2439</v>
      </c>
      <c r="E285" s="122" t="s">
        <v>2440</v>
      </c>
      <c r="F285" s="122" t="s">
        <v>2399</v>
      </c>
      <c r="G285" s="122" t="s">
        <v>3184</v>
      </c>
      <c r="H285" s="123" t="s">
        <v>3185</v>
      </c>
      <c r="I285" s="122"/>
      <c r="J285" s="121">
        <v>112</v>
      </c>
      <c r="K285" s="31"/>
    </row>
    <row r="286" spans="1:11" ht="12.75">
      <c r="A286" s="121">
        <v>285</v>
      </c>
      <c r="B286" s="122" t="s">
        <v>3159</v>
      </c>
      <c r="C286" s="122"/>
      <c r="D286" s="122" t="s">
        <v>1533</v>
      </c>
      <c r="E286" s="122" t="s">
        <v>1534</v>
      </c>
      <c r="F286" s="122" t="s">
        <v>2399</v>
      </c>
      <c r="G286" s="122" t="s">
        <v>3186</v>
      </c>
      <c r="H286" s="123" t="s">
        <v>3187</v>
      </c>
      <c r="I286" s="122"/>
      <c r="J286" s="121">
        <v>112</v>
      </c>
      <c r="K286" s="31"/>
    </row>
    <row r="287" spans="1:11" ht="12.75">
      <c r="A287" s="121">
        <v>286</v>
      </c>
      <c r="B287" s="122" t="s">
        <v>3159</v>
      </c>
      <c r="C287" s="122"/>
      <c r="D287" s="122" t="s">
        <v>1533</v>
      </c>
      <c r="E287" s="122" t="s">
        <v>1534</v>
      </c>
      <c r="F287" s="122" t="s">
        <v>2399</v>
      </c>
      <c r="G287" s="122" t="s">
        <v>3188</v>
      </c>
      <c r="H287" s="123" t="s">
        <v>3189</v>
      </c>
      <c r="I287" s="122"/>
      <c r="J287" s="121">
        <v>112</v>
      </c>
      <c r="K287" s="31"/>
    </row>
    <row r="288" spans="1:11" ht="12.75">
      <c r="A288" s="121">
        <v>287</v>
      </c>
      <c r="B288" s="122" t="s">
        <v>3159</v>
      </c>
      <c r="C288" s="122"/>
      <c r="D288" s="122" t="s">
        <v>1533</v>
      </c>
      <c r="E288" s="122" t="s">
        <v>1534</v>
      </c>
      <c r="F288" s="122" t="s">
        <v>2399</v>
      </c>
      <c r="G288" s="122" t="s">
        <v>3190</v>
      </c>
      <c r="H288" s="123" t="s">
        <v>3191</v>
      </c>
      <c r="I288" s="122"/>
      <c r="J288" s="121">
        <v>112</v>
      </c>
      <c r="K288" s="31"/>
    </row>
    <row r="289" spans="1:11" ht="12.75">
      <c r="A289" s="121">
        <v>288</v>
      </c>
      <c r="B289" s="122" t="s">
        <v>3159</v>
      </c>
      <c r="C289" s="122"/>
      <c r="D289" s="122" t="s">
        <v>1533</v>
      </c>
      <c r="E289" s="122" t="s">
        <v>1534</v>
      </c>
      <c r="F289" s="122" t="s">
        <v>2399</v>
      </c>
      <c r="G289" s="122" t="s">
        <v>3192</v>
      </c>
      <c r="H289" s="123" t="s">
        <v>3193</v>
      </c>
      <c r="I289" s="122"/>
      <c r="J289" s="121">
        <v>112</v>
      </c>
      <c r="K289" s="31"/>
    </row>
    <row r="290" spans="1:11" ht="12.75">
      <c r="A290" s="121">
        <v>289</v>
      </c>
      <c r="B290" s="122" t="s">
        <v>3159</v>
      </c>
      <c r="C290" s="122"/>
      <c r="D290" s="122" t="s">
        <v>641</v>
      </c>
      <c r="E290" s="122" t="s">
        <v>642</v>
      </c>
      <c r="F290" s="122" t="s">
        <v>2399</v>
      </c>
      <c r="G290" s="122" t="s">
        <v>3194</v>
      </c>
      <c r="H290" s="123" t="s">
        <v>3195</v>
      </c>
      <c r="I290" s="122"/>
      <c r="J290" s="121">
        <v>112</v>
      </c>
      <c r="K290" s="31"/>
    </row>
    <row r="291" spans="1:11" ht="12.75">
      <c r="A291" s="121">
        <v>290</v>
      </c>
      <c r="B291" s="122" t="s">
        <v>3159</v>
      </c>
      <c r="C291" s="122"/>
      <c r="D291" s="122" t="s">
        <v>730</v>
      </c>
      <c r="E291" s="122" t="s">
        <v>731</v>
      </c>
      <c r="F291" s="122" t="s">
        <v>2399</v>
      </c>
      <c r="G291" s="122" t="s">
        <v>3196</v>
      </c>
      <c r="H291" s="123" t="s">
        <v>3197</v>
      </c>
      <c r="I291" s="122"/>
      <c r="J291" s="121">
        <v>112</v>
      </c>
      <c r="K291" s="31"/>
    </row>
    <row r="292" spans="1:11" ht="12.75">
      <c r="A292" s="121">
        <v>291</v>
      </c>
      <c r="B292" s="122" t="s">
        <v>3159</v>
      </c>
      <c r="C292" s="122"/>
      <c r="D292" s="122" t="s">
        <v>730</v>
      </c>
      <c r="E292" s="122" t="s">
        <v>731</v>
      </c>
      <c r="F292" s="122" t="s">
        <v>2399</v>
      </c>
      <c r="G292" s="122" t="s">
        <v>3198</v>
      </c>
      <c r="H292" s="123" t="s">
        <v>3199</v>
      </c>
      <c r="I292" s="122"/>
      <c r="J292" s="121">
        <v>112</v>
      </c>
      <c r="K292" s="31"/>
    </row>
    <row r="293" spans="1:11" ht="12.75">
      <c r="A293" s="121">
        <v>292</v>
      </c>
      <c r="B293" s="122" t="s">
        <v>3159</v>
      </c>
      <c r="C293" s="122"/>
      <c r="D293" s="122" t="s">
        <v>730</v>
      </c>
      <c r="E293" s="122" t="s">
        <v>731</v>
      </c>
      <c r="F293" s="122" t="s">
        <v>2399</v>
      </c>
      <c r="G293" s="122" t="s">
        <v>3200</v>
      </c>
      <c r="H293" s="123" t="s">
        <v>3201</v>
      </c>
      <c r="I293" s="122"/>
      <c r="J293" s="121">
        <v>112</v>
      </c>
      <c r="K293" s="31"/>
    </row>
    <row r="294" spans="1:11" ht="12.75">
      <c r="A294" s="121">
        <v>293</v>
      </c>
      <c r="B294" s="122" t="s">
        <v>3159</v>
      </c>
      <c r="C294" s="122"/>
      <c r="D294" s="122" t="s">
        <v>594</v>
      </c>
      <c r="E294" s="122" t="s">
        <v>875</v>
      </c>
      <c r="F294" s="122" t="s">
        <v>2399</v>
      </c>
      <c r="G294" s="122" t="s">
        <v>3202</v>
      </c>
      <c r="H294" s="123" t="s">
        <v>3203</v>
      </c>
      <c r="I294" s="122"/>
      <c r="J294" s="121">
        <v>112</v>
      </c>
      <c r="K294" s="31"/>
    </row>
    <row r="295" spans="1:11" ht="12.75">
      <c r="A295" s="121">
        <v>294</v>
      </c>
      <c r="B295" s="122" t="s">
        <v>3159</v>
      </c>
      <c r="C295" s="122"/>
      <c r="D295" s="122" t="s">
        <v>798</v>
      </c>
      <c r="E295" s="122" t="s">
        <v>3085</v>
      </c>
      <c r="F295" s="122" t="s">
        <v>2399</v>
      </c>
      <c r="G295" s="122" t="s">
        <v>3204</v>
      </c>
      <c r="H295" s="123" t="s">
        <v>3205</v>
      </c>
      <c r="I295" s="122"/>
      <c r="J295" s="121">
        <v>112</v>
      </c>
      <c r="K295" s="31"/>
    </row>
    <row r="296" spans="1:11" ht="12.75">
      <c r="A296" s="121">
        <v>295</v>
      </c>
      <c r="B296" s="122" t="s">
        <v>3159</v>
      </c>
      <c r="C296" s="122"/>
      <c r="D296" s="122" t="s">
        <v>610</v>
      </c>
      <c r="E296" s="122" t="s">
        <v>611</v>
      </c>
      <c r="F296" s="122" t="s">
        <v>2399</v>
      </c>
      <c r="G296" s="122" t="s">
        <v>3206</v>
      </c>
      <c r="H296" s="123" t="s">
        <v>3207</v>
      </c>
      <c r="I296" s="122"/>
      <c r="J296" s="121">
        <v>112</v>
      </c>
      <c r="K296" s="31"/>
    </row>
    <row r="297" spans="1:11" ht="12.75">
      <c r="A297" s="121">
        <v>296</v>
      </c>
      <c r="B297" s="122" t="s">
        <v>3159</v>
      </c>
      <c r="C297" s="122"/>
      <c r="D297" s="122" t="s">
        <v>2609</v>
      </c>
      <c r="E297" s="122" t="s">
        <v>2610</v>
      </c>
      <c r="F297" s="122" t="s">
        <v>2399</v>
      </c>
      <c r="G297" s="122" t="s">
        <v>3208</v>
      </c>
      <c r="H297" s="123" t="s">
        <v>3209</v>
      </c>
      <c r="I297" s="122"/>
      <c r="J297" s="121">
        <v>112</v>
      </c>
      <c r="K297" s="31"/>
    </row>
    <row r="298" spans="1:11" ht="12.75">
      <c r="A298" s="121">
        <v>297</v>
      </c>
      <c r="B298" s="122" t="s">
        <v>3159</v>
      </c>
      <c r="C298" s="122"/>
      <c r="D298" s="122" t="s">
        <v>903</v>
      </c>
      <c r="E298" s="122" t="s">
        <v>2478</v>
      </c>
      <c r="F298" s="122" t="s">
        <v>2399</v>
      </c>
      <c r="G298" s="122" t="s">
        <v>3210</v>
      </c>
      <c r="H298" s="123" t="s">
        <v>3211</v>
      </c>
      <c r="I298" s="122"/>
      <c r="J298" s="121">
        <v>112</v>
      </c>
      <c r="K298" s="31"/>
    </row>
    <row r="299" spans="1:11" ht="12.75">
      <c r="A299" s="121">
        <v>298</v>
      </c>
      <c r="B299" s="122" t="s">
        <v>3159</v>
      </c>
      <c r="C299" s="122"/>
      <c r="D299" s="122" t="s">
        <v>903</v>
      </c>
      <c r="E299" s="122" t="s">
        <v>904</v>
      </c>
      <c r="F299" s="122" t="s">
        <v>2399</v>
      </c>
      <c r="G299" s="122" t="s">
        <v>3212</v>
      </c>
      <c r="H299" s="123" t="s">
        <v>3213</v>
      </c>
      <c r="I299" s="122"/>
      <c r="J299" s="121">
        <v>112</v>
      </c>
      <c r="K299" s="31"/>
    </row>
    <row r="300" spans="1:11" ht="12.75">
      <c r="A300" s="121">
        <v>299</v>
      </c>
      <c r="B300" s="122" t="s">
        <v>3159</v>
      </c>
      <c r="C300" s="122"/>
      <c r="D300" s="122" t="s">
        <v>903</v>
      </c>
      <c r="E300" s="122" t="s">
        <v>905</v>
      </c>
      <c r="F300" s="122" t="s">
        <v>2399</v>
      </c>
      <c r="G300" s="122" t="s">
        <v>3214</v>
      </c>
      <c r="H300" s="123" t="s">
        <v>3215</v>
      </c>
      <c r="I300" s="122"/>
      <c r="J300" s="121">
        <v>112</v>
      </c>
      <c r="K300" s="31"/>
    </row>
    <row r="301" spans="1:11" ht="12.75">
      <c r="A301" s="121">
        <v>300</v>
      </c>
      <c r="B301" s="122" t="s">
        <v>3159</v>
      </c>
      <c r="C301" s="122"/>
      <c r="D301" s="122" t="s">
        <v>903</v>
      </c>
      <c r="E301" s="122" t="s">
        <v>905</v>
      </c>
      <c r="F301" s="122" t="s">
        <v>2399</v>
      </c>
      <c r="G301" s="122" t="s">
        <v>3216</v>
      </c>
      <c r="H301" s="123" t="s">
        <v>3217</v>
      </c>
      <c r="I301" s="122"/>
      <c r="J301" s="121">
        <v>112</v>
      </c>
      <c r="K301" s="31"/>
    </row>
    <row r="302" spans="1:11" ht="12.75">
      <c r="A302" s="121">
        <v>301</v>
      </c>
      <c r="B302" s="122" t="s">
        <v>3159</v>
      </c>
      <c r="C302" s="122"/>
      <c r="D302" s="122" t="s">
        <v>903</v>
      </c>
      <c r="E302" s="122" t="s">
        <v>2488</v>
      </c>
      <c r="F302" s="122" t="s">
        <v>2399</v>
      </c>
      <c r="G302" s="122" t="s">
        <v>3218</v>
      </c>
      <c r="H302" s="123" t="s">
        <v>3219</v>
      </c>
      <c r="I302" s="122"/>
      <c r="J302" s="121">
        <v>112</v>
      </c>
      <c r="K302" s="31"/>
    </row>
    <row r="303" spans="1:11" ht="12.75">
      <c r="A303" s="121">
        <v>302</v>
      </c>
      <c r="B303" s="122" t="s">
        <v>3159</v>
      </c>
      <c r="C303" s="122"/>
      <c r="D303" s="122" t="s">
        <v>903</v>
      </c>
      <c r="E303" s="122" t="s">
        <v>906</v>
      </c>
      <c r="F303" s="122" t="s">
        <v>2399</v>
      </c>
      <c r="G303" s="122" t="s">
        <v>3220</v>
      </c>
      <c r="H303" s="123" t="s">
        <v>3221</v>
      </c>
      <c r="I303" s="122"/>
      <c r="J303" s="121">
        <v>112</v>
      </c>
      <c r="K303" s="31"/>
    </row>
    <row r="304" spans="1:11" ht="12.75">
      <c r="A304" s="121">
        <v>303</v>
      </c>
      <c r="B304" s="122" t="s">
        <v>3159</v>
      </c>
      <c r="C304" s="122"/>
      <c r="D304" s="122" t="s">
        <v>2495</v>
      </c>
      <c r="E304" s="122" t="s">
        <v>2496</v>
      </c>
      <c r="F304" s="122" t="s">
        <v>2399</v>
      </c>
      <c r="G304" s="122" t="s">
        <v>3222</v>
      </c>
      <c r="H304" s="123" t="s">
        <v>3223</v>
      </c>
      <c r="I304" s="122"/>
      <c r="J304" s="121">
        <v>112</v>
      </c>
      <c r="K304" s="31"/>
    </row>
    <row r="305" spans="1:11" ht="12.75">
      <c r="A305" s="121">
        <v>304</v>
      </c>
      <c r="B305" s="122" t="s">
        <v>3159</v>
      </c>
      <c r="C305" s="122"/>
      <c r="D305" s="122" t="s">
        <v>2495</v>
      </c>
      <c r="E305" s="122" t="s">
        <v>2496</v>
      </c>
      <c r="F305" s="122" t="s">
        <v>2399</v>
      </c>
      <c r="G305" s="122" t="s">
        <v>3224</v>
      </c>
      <c r="H305" s="123" t="s">
        <v>3225</v>
      </c>
      <c r="I305" s="122"/>
      <c r="J305" s="121">
        <v>112</v>
      </c>
      <c r="K305" s="31"/>
    </row>
    <row r="306" spans="1:11" ht="12.75">
      <c r="A306" s="121">
        <v>305</v>
      </c>
      <c r="B306" s="122" t="s">
        <v>3159</v>
      </c>
      <c r="C306" s="122"/>
      <c r="D306" s="122" t="s">
        <v>2495</v>
      </c>
      <c r="E306" s="122" t="s">
        <v>2496</v>
      </c>
      <c r="F306" s="122" t="s">
        <v>2399</v>
      </c>
      <c r="G306" s="122" t="s">
        <v>3226</v>
      </c>
      <c r="H306" s="123" t="s">
        <v>3227</v>
      </c>
      <c r="I306" s="122"/>
      <c r="J306" s="121">
        <v>112</v>
      </c>
      <c r="K306" s="31"/>
    </row>
    <row r="307" spans="1:11" ht="12.75">
      <c r="A307" s="121">
        <v>306</v>
      </c>
      <c r="B307" s="122" t="s">
        <v>3159</v>
      </c>
      <c r="C307" s="122"/>
      <c r="D307" s="122" t="s">
        <v>804</v>
      </c>
      <c r="E307" s="122" t="s">
        <v>805</v>
      </c>
      <c r="F307" s="122" t="s">
        <v>2399</v>
      </c>
      <c r="G307" s="122" t="s">
        <v>3228</v>
      </c>
      <c r="H307" s="123" t="s">
        <v>3229</v>
      </c>
      <c r="I307" s="122"/>
      <c r="J307" s="121">
        <v>112</v>
      </c>
      <c r="K307" s="31"/>
    </row>
    <row r="308" spans="1:11" ht="12.75">
      <c r="A308" s="121">
        <v>307</v>
      </c>
      <c r="B308" s="122" t="s">
        <v>3159</v>
      </c>
      <c r="C308" s="122"/>
      <c r="D308" s="122" t="s">
        <v>2513</v>
      </c>
      <c r="E308" s="122" t="s">
        <v>1529</v>
      </c>
      <c r="F308" s="122" t="s">
        <v>2399</v>
      </c>
      <c r="G308" s="122" t="s">
        <v>3230</v>
      </c>
      <c r="H308" s="123" t="s">
        <v>3231</v>
      </c>
      <c r="I308" s="122"/>
      <c r="J308" s="121">
        <v>112</v>
      </c>
      <c r="K308" s="31"/>
    </row>
    <row r="309" spans="1:11" ht="12.75">
      <c r="A309" s="121">
        <v>308</v>
      </c>
      <c r="B309" s="122" t="s">
        <v>3159</v>
      </c>
      <c r="C309" s="122"/>
      <c r="D309" s="122" t="s">
        <v>2513</v>
      </c>
      <c r="E309" s="122" t="s">
        <v>1529</v>
      </c>
      <c r="F309" s="122" t="s">
        <v>2399</v>
      </c>
      <c r="G309" s="122" t="s">
        <v>3232</v>
      </c>
      <c r="H309" s="123" t="s">
        <v>3233</v>
      </c>
      <c r="I309" s="122"/>
      <c r="J309" s="121">
        <v>112</v>
      </c>
      <c r="K309" s="31"/>
    </row>
    <row r="310" spans="1:11" ht="12.75">
      <c r="A310" s="121">
        <v>309</v>
      </c>
      <c r="B310" s="122" t="s">
        <v>3159</v>
      </c>
      <c r="C310" s="122"/>
      <c r="D310" s="122" t="s">
        <v>774</v>
      </c>
      <c r="E310" s="122" t="s">
        <v>775</v>
      </c>
      <c r="F310" s="122" t="s">
        <v>2399</v>
      </c>
      <c r="G310" s="122" t="s">
        <v>3234</v>
      </c>
      <c r="H310" s="123" t="s">
        <v>3235</v>
      </c>
      <c r="I310" s="122"/>
      <c r="J310" s="121">
        <v>112</v>
      </c>
      <c r="K310" s="31"/>
    </row>
    <row r="311" spans="1:11" ht="12.75">
      <c r="A311" s="121">
        <v>310</v>
      </c>
      <c r="B311" s="122" t="s">
        <v>3159</v>
      </c>
      <c r="C311" s="122"/>
      <c r="D311" s="122" t="s">
        <v>901</v>
      </c>
      <c r="E311" s="122" t="s">
        <v>902</v>
      </c>
      <c r="F311" s="122" t="s">
        <v>2399</v>
      </c>
      <c r="G311" s="122" t="s">
        <v>3236</v>
      </c>
      <c r="H311" s="123" t="s">
        <v>3237</v>
      </c>
      <c r="I311" s="122"/>
      <c r="J311" s="121">
        <v>112</v>
      </c>
    </row>
    <row r="312" spans="1:11" ht="12.75">
      <c r="A312" s="121">
        <v>311</v>
      </c>
      <c r="B312" s="122" t="s">
        <v>3159</v>
      </c>
      <c r="C312" s="122"/>
      <c r="D312" s="122" t="s">
        <v>743</v>
      </c>
      <c r="E312" s="122" t="s">
        <v>745</v>
      </c>
      <c r="F312" s="122" t="s">
        <v>2399</v>
      </c>
      <c r="G312" s="122" t="s">
        <v>3238</v>
      </c>
      <c r="H312" s="123" t="s">
        <v>3239</v>
      </c>
      <c r="I312" s="122"/>
      <c r="J312" s="121">
        <v>112</v>
      </c>
    </row>
    <row r="313" spans="1:11" ht="12.75">
      <c r="A313" s="121">
        <v>312</v>
      </c>
      <c r="B313" s="122" t="s">
        <v>3159</v>
      </c>
      <c r="C313" s="122"/>
      <c r="D313" s="122" t="s">
        <v>743</v>
      </c>
      <c r="E313" s="122" t="s">
        <v>745</v>
      </c>
      <c r="F313" s="122" t="s">
        <v>2399</v>
      </c>
      <c r="G313" s="122" t="s">
        <v>3240</v>
      </c>
      <c r="H313" s="123" t="s">
        <v>3241</v>
      </c>
      <c r="I313" s="122"/>
      <c r="J313" s="121">
        <v>112</v>
      </c>
    </row>
    <row r="314" spans="1:11" ht="12.75">
      <c r="A314" s="121">
        <v>313</v>
      </c>
      <c r="B314" s="122" t="s">
        <v>3159</v>
      </c>
      <c r="C314" s="122"/>
      <c r="D314" s="122" t="s">
        <v>743</v>
      </c>
      <c r="E314" s="122" t="s">
        <v>745</v>
      </c>
      <c r="F314" s="122" t="s">
        <v>2399</v>
      </c>
      <c r="G314" s="122" t="s">
        <v>3242</v>
      </c>
      <c r="H314" s="123" t="s">
        <v>3243</v>
      </c>
      <c r="I314" s="122"/>
      <c r="J314" s="121">
        <v>112</v>
      </c>
    </row>
    <row r="315" spans="1:11" ht="12.75">
      <c r="A315" s="121">
        <v>314</v>
      </c>
      <c r="B315" s="122" t="s">
        <v>3159</v>
      </c>
      <c r="C315" s="122"/>
      <c r="D315" s="122" t="s">
        <v>746</v>
      </c>
      <c r="E315" s="122" t="s">
        <v>752</v>
      </c>
      <c r="F315" s="122" t="s">
        <v>2399</v>
      </c>
      <c r="G315" s="122" t="s">
        <v>3244</v>
      </c>
      <c r="H315" s="123" t="s">
        <v>3245</v>
      </c>
      <c r="I315" s="122"/>
      <c r="J315" s="121">
        <v>112</v>
      </c>
    </row>
    <row r="316" spans="1:11" ht="12.75">
      <c r="A316" s="121">
        <v>315</v>
      </c>
      <c r="B316" s="122" t="s">
        <v>3159</v>
      </c>
      <c r="C316" s="122"/>
      <c r="D316" s="122" t="s">
        <v>3143</v>
      </c>
      <c r="E316" s="122" t="s">
        <v>2072</v>
      </c>
      <c r="F316" s="122" t="s">
        <v>2399</v>
      </c>
      <c r="G316" s="122" t="s">
        <v>3246</v>
      </c>
      <c r="H316" s="123" t="s">
        <v>3247</v>
      </c>
      <c r="I316" s="122"/>
      <c r="J316" s="121">
        <v>112</v>
      </c>
    </row>
    <row r="317" spans="1:11" ht="12.75">
      <c r="A317" s="121">
        <v>316</v>
      </c>
      <c r="B317" s="122" t="s">
        <v>3159</v>
      </c>
      <c r="C317" s="122"/>
      <c r="D317" s="122" t="s">
        <v>2529</v>
      </c>
      <c r="E317" s="122" t="s">
        <v>2089</v>
      </c>
      <c r="F317" s="122" t="s">
        <v>2399</v>
      </c>
      <c r="G317" s="122" t="s">
        <v>3248</v>
      </c>
      <c r="H317" s="123" t="s">
        <v>3249</v>
      </c>
      <c r="I317" s="122"/>
      <c r="J317" s="121">
        <v>112</v>
      </c>
    </row>
    <row r="318" spans="1:11" ht="12.75">
      <c r="A318" s="121">
        <v>317</v>
      </c>
      <c r="B318" s="122" t="s">
        <v>3159</v>
      </c>
      <c r="C318" s="122"/>
      <c r="D318" s="122" t="s">
        <v>2529</v>
      </c>
      <c r="E318" s="122" t="s">
        <v>2089</v>
      </c>
      <c r="F318" s="122" t="s">
        <v>2399</v>
      </c>
      <c r="G318" s="122" t="s">
        <v>3250</v>
      </c>
      <c r="H318" s="123" t="s">
        <v>3251</v>
      </c>
      <c r="I318" s="122"/>
      <c r="J318" s="121">
        <v>112</v>
      </c>
    </row>
    <row r="319" spans="1:11" ht="12.75">
      <c r="A319" s="121">
        <v>318</v>
      </c>
      <c r="B319" s="122" t="s">
        <v>3159</v>
      </c>
      <c r="C319" s="122"/>
      <c r="D319" s="122" t="s">
        <v>1542</v>
      </c>
      <c r="E319" s="122" t="s">
        <v>1543</v>
      </c>
      <c r="F319" s="122" t="s">
        <v>2399</v>
      </c>
      <c r="G319" s="122" t="s">
        <v>3252</v>
      </c>
      <c r="H319" s="123" t="s">
        <v>3253</v>
      </c>
      <c r="I319" s="122"/>
      <c r="J319" s="121">
        <v>112</v>
      </c>
    </row>
    <row r="320" spans="1:11" ht="12.75">
      <c r="A320" s="121">
        <v>319</v>
      </c>
      <c r="B320" s="122" t="s">
        <v>3159</v>
      </c>
      <c r="C320" s="122"/>
      <c r="D320" s="122" t="s">
        <v>1542</v>
      </c>
      <c r="E320" s="122" t="s">
        <v>1543</v>
      </c>
      <c r="F320" s="122" t="s">
        <v>2399</v>
      </c>
      <c r="G320" s="122" t="s">
        <v>3254</v>
      </c>
      <c r="H320" s="123" t="s">
        <v>3255</v>
      </c>
      <c r="I320" s="122"/>
      <c r="J320" s="121">
        <v>112</v>
      </c>
    </row>
    <row r="321" spans="1:11" ht="12.75">
      <c r="A321" s="121">
        <v>320</v>
      </c>
      <c r="B321" s="122" t="s">
        <v>3159</v>
      </c>
      <c r="C321" s="122"/>
      <c r="D321" s="122" t="s">
        <v>1542</v>
      </c>
      <c r="E321" s="122" t="s">
        <v>1543</v>
      </c>
      <c r="F321" s="122" t="s">
        <v>2399</v>
      </c>
      <c r="G321" s="122" t="s">
        <v>3256</v>
      </c>
      <c r="H321" s="123" t="s">
        <v>3257</v>
      </c>
      <c r="I321" s="122"/>
      <c r="J321" s="121">
        <v>112</v>
      </c>
    </row>
    <row r="322" spans="1:11" ht="12.75">
      <c r="A322" s="121">
        <v>321</v>
      </c>
      <c r="B322" s="122" t="s">
        <v>3159</v>
      </c>
      <c r="C322" s="122"/>
      <c r="D322" s="122" t="s">
        <v>1542</v>
      </c>
      <c r="E322" s="122" t="s">
        <v>1543</v>
      </c>
      <c r="F322" s="122" t="s">
        <v>2399</v>
      </c>
      <c r="G322" s="122" t="s">
        <v>3258</v>
      </c>
      <c r="H322" s="123" t="s">
        <v>3259</v>
      </c>
      <c r="I322" s="122"/>
      <c r="J322" s="121">
        <v>112</v>
      </c>
    </row>
    <row r="323" spans="1:11" ht="12.75">
      <c r="A323" s="121">
        <v>322</v>
      </c>
      <c r="B323" s="122" t="s">
        <v>3159</v>
      </c>
      <c r="C323" s="122"/>
      <c r="D323" s="122" t="s">
        <v>753</v>
      </c>
      <c r="E323" s="122" t="s">
        <v>754</v>
      </c>
      <c r="F323" s="122" t="s">
        <v>2399</v>
      </c>
      <c r="G323" s="122" t="s">
        <v>3260</v>
      </c>
      <c r="H323" s="123" t="s">
        <v>3261</v>
      </c>
      <c r="I323" s="122"/>
      <c r="J323" s="121">
        <v>112</v>
      </c>
      <c r="K323" s="31"/>
    </row>
    <row r="324" spans="1:11" ht="12.75">
      <c r="A324" s="121">
        <v>323</v>
      </c>
      <c r="B324" s="122" t="s">
        <v>3159</v>
      </c>
      <c r="C324" s="122"/>
      <c r="D324" s="122" t="s">
        <v>753</v>
      </c>
      <c r="E324" s="122" t="s">
        <v>754</v>
      </c>
      <c r="F324" s="122" t="s">
        <v>2399</v>
      </c>
      <c r="G324" s="122" t="s">
        <v>3262</v>
      </c>
      <c r="H324" s="123" t="s">
        <v>3263</v>
      </c>
      <c r="I324" s="122"/>
      <c r="J324" s="121">
        <v>112</v>
      </c>
      <c r="K324" s="31"/>
    </row>
    <row r="325" spans="1:11" ht="12.75">
      <c r="A325" s="121">
        <v>324</v>
      </c>
      <c r="B325" s="122" t="s">
        <v>3159</v>
      </c>
      <c r="C325" s="122"/>
      <c r="D325" s="122" t="s">
        <v>753</v>
      </c>
      <c r="E325" s="122" t="s">
        <v>754</v>
      </c>
      <c r="F325" s="122" t="s">
        <v>2399</v>
      </c>
      <c r="G325" s="122" t="s">
        <v>3264</v>
      </c>
      <c r="H325" s="123" t="s">
        <v>3265</v>
      </c>
      <c r="I325" s="122"/>
      <c r="J325" s="121">
        <v>112</v>
      </c>
      <c r="K325" s="31"/>
    </row>
    <row r="326" spans="1:11" ht="12.75">
      <c r="A326" s="121">
        <v>325</v>
      </c>
      <c r="B326" s="2" t="s">
        <v>2382</v>
      </c>
      <c r="D326" s="2" t="s">
        <v>606</v>
      </c>
      <c r="E326" s="2" t="s">
        <v>607</v>
      </c>
      <c r="F326" s="2" t="s">
        <v>2399</v>
      </c>
      <c r="G326" s="2" t="s">
        <v>2219</v>
      </c>
      <c r="H326" s="2" t="s">
        <v>3266</v>
      </c>
      <c r="I326" s="2" t="s">
        <v>3267</v>
      </c>
      <c r="J326" s="2">
        <v>160</v>
      </c>
      <c r="K326" s="31"/>
    </row>
    <row r="327" spans="1:11" ht="12.75">
      <c r="A327" s="121">
        <v>326</v>
      </c>
      <c r="B327" s="2" t="s">
        <v>2382</v>
      </c>
      <c r="D327" s="2" t="s">
        <v>606</v>
      </c>
      <c r="E327" s="2" t="s">
        <v>1109</v>
      </c>
      <c r="F327" s="2" t="s">
        <v>2399</v>
      </c>
      <c r="G327" s="2" t="s">
        <v>2220</v>
      </c>
      <c r="H327" s="2" t="s">
        <v>3268</v>
      </c>
      <c r="I327" s="2" t="s">
        <v>3269</v>
      </c>
      <c r="J327" s="2">
        <v>160</v>
      </c>
      <c r="K327" s="31"/>
    </row>
    <row r="328" spans="1:11" ht="12.75">
      <c r="A328" s="121">
        <v>327</v>
      </c>
      <c r="B328" s="2" t="s">
        <v>2382</v>
      </c>
      <c r="D328" s="2" t="s">
        <v>606</v>
      </c>
      <c r="E328" s="2" t="s">
        <v>1110</v>
      </c>
      <c r="F328" s="2" t="s">
        <v>2399</v>
      </c>
      <c r="G328" s="2" t="s">
        <v>2221</v>
      </c>
      <c r="H328" s="2" t="s">
        <v>3270</v>
      </c>
      <c r="I328" s="2" t="s">
        <v>3271</v>
      </c>
      <c r="J328" s="2">
        <v>160</v>
      </c>
      <c r="K328" s="31"/>
    </row>
    <row r="329" spans="1:11" ht="12.75">
      <c r="A329" s="121">
        <v>328</v>
      </c>
      <c r="B329" s="2" t="s">
        <v>2382</v>
      </c>
      <c r="D329" s="2" t="s">
        <v>608</v>
      </c>
      <c r="E329" s="2" t="s">
        <v>1111</v>
      </c>
      <c r="F329" s="2" t="s">
        <v>2399</v>
      </c>
      <c r="G329" s="2" t="s">
        <v>2222</v>
      </c>
      <c r="H329" s="2" t="s">
        <v>3272</v>
      </c>
      <c r="I329" s="2" t="s">
        <v>3273</v>
      </c>
      <c r="J329" s="2">
        <v>160</v>
      </c>
      <c r="K329" s="31"/>
    </row>
    <row r="330" spans="1:11" ht="12.75">
      <c r="A330" s="121">
        <v>329</v>
      </c>
      <c r="B330" s="2" t="s">
        <v>2382</v>
      </c>
      <c r="D330" s="2" t="s">
        <v>608</v>
      </c>
      <c r="E330" s="2" t="s">
        <v>1112</v>
      </c>
      <c r="F330" s="2" t="s">
        <v>2399</v>
      </c>
      <c r="G330" s="2" t="s">
        <v>2223</v>
      </c>
      <c r="H330" s="2" t="s">
        <v>3274</v>
      </c>
      <c r="I330" s="2" t="s">
        <v>3275</v>
      </c>
      <c r="J330" s="2">
        <v>160</v>
      </c>
      <c r="K330" s="31"/>
    </row>
    <row r="331" spans="1:11" ht="12.75">
      <c r="A331" s="121">
        <v>330</v>
      </c>
      <c r="B331" s="2" t="s">
        <v>2382</v>
      </c>
      <c r="D331" s="2" t="s">
        <v>608</v>
      </c>
      <c r="E331" s="2" t="s">
        <v>1113</v>
      </c>
      <c r="F331" s="2" t="s">
        <v>2399</v>
      </c>
      <c r="G331" s="2" t="s">
        <v>2224</v>
      </c>
      <c r="H331" s="2" t="s">
        <v>3276</v>
      </c>
      <c r="I331" s="2" t="s">
        <v>3277</v>
      </c>
      <c r="J331" s="2">
        <v>160</v>
      </c>
      <c r="K331" s="31"/>
    </row>
    <row r="332" spans="1:11" ht="12.75">
      <c r="A332" s="121">
        <v>331</v>
      </c>
      <c r="B332" s="2" t="s">
        <v>2382</v>
      </c>
      <c r="D332" s="2" t="s">
        <v>608</v>
      </c>
      <c r="E332" s="2" t="s">
        <v>609</v>
      </c>
      <c r="F332" s="2" t="s">
        <v>2399</v>
      </c>
      <c r="G332" s="2" t="s">
        <v>2225</v>
      </c>
      <c r="H332" s="2" t="s">
        <v>3278</v>
      </c>
      <c r="I332" s="2" t="s">
        <v>3279</v>
      </c>
      <c r="J332" s="2">
        <v>160</v>
      </c>
      <c r="K332" s="31"/>
    </row>
    <row r="333" spans="1:11" ht="12.75">
      <c r="A333" s="121">
        <v>332</v>
      </c>
      <c r="B333" s="2" t="s">
        <v>2382</v>
      </c>
      <c r="D333" s="2" t="s">
        <v>608</v>
      </c>
      <c r="E333" s="2" t="s">
        <v>1114</v>
      </c>
      <c r="F333" s="2" t="s">
        <v>2399</v>
      </c>
      <c r="G333" s="2" t="s">
        <v>2226</v>
      </c>
      <c r="H333" s="2" t="s">
        <v>3280</v>
      </c>
      <c r="I333" s="2" t="s">
        <v>3281</v>
      </c>
      <c r="J333" s="2">
        <v>160</v>
      </c>
      <c r="K333" s="31"/>
    </row>
    <row r="334" spans="1:11" ht="12.75">
      <c r="A334" s="121">
        <v>333</v>
      </c>
      <c r="B334" s="2" t="s">
        <v>2382</v>
      </c>
      <c r="D334" s="2" t="s">
        <v>608</v>
      </c>
      <c r="E334" s="2" t="s">
        <v>1115</v>
      </c>
      <c r="F334" s="2" t="s">
        <v>2399</v>
      </c>
      <c r="G334" s="2" t="s">
        <v>2227</v>
      </c>
      <c r="H334" s="2" t="s">
        <v>3282</v>
      </c>
      <c r="I334" s="2" t="s">
        <v>3283</v>
      </c>
      <c r="J334" s="2">
        <v>160</v>
      </c>
      <c r="K334" s="31"/>
    </row>
    <row r="335" spans="1:11" ht="12.75">
      <c r="A335" s="121">
        <v>334</v>
      </c>
      <c r="B335" s="2" t="s">
        <v>2382</v>
      </c>
      <c r="D335" s="2" t="s">
        <v>604</v>
      </c>
      <c r="E335" s="2" t="s">
        <v>1116</v>
      </c>
      <c r="F335" s="2" t="s">
        <v>2399</v>
      </c>
      <c r="G335" s="2" t="s">
        <v>2228</v>
      </c>
      <c r="H335" s="2" t="s">
        <v>3284</v>
      </c>
      <c r="I335" s="2" t="s">
        <v>3285</v>
      </c>
      <c r="J335" s="2">
        <v>160</v>
      </c>
      <c r="K335" s="31"/>
    </row>
    <row r="336" spans="1:11" ht="12.75">
      <c r="A336" s="121">
        <v>335</v>
      </c>
      <c r="B336" s="2" t="s">
        <v>2382</v>
      </c>
      <c r="D336" s="2" t="s">
        <v>604</v>
      </c>
      <c r="E336" s="2" t="s">
        <v>605</v>
      </c>
      <c r="F336" s="2" t="s">
        <v>2399</v>
      </c>
      <c r="G336" s="2" t="s">
        <v>2229</v>
      </c>
      <c r="H336" s="2" t="s">
        <v>3286</v>
      </c>
      <c r="I336" s="2" t="s">
        <v>3287</v>
      </c>
      <c r="J336" s="2">
        <v>160</v>
      </c>
      <c r="K336" s="31"/>
    </row>
    <row r="337" spans="1:11" ht="12.75">
      <c r="A337" s="121">
        <v>336</v>
      </c>
      <c r="B337" s="2" t="s">
        <v>2382</v>
      </c>
      <c r="D337" s="2" t="s">
        <v>1584</v>
      </c>
      <c r="E337" s="2" t="s">
        <v>1585</v>
      </c>
      <c r="F337" s="2" t="s">
        <v>2399</v>
      </c>
      <c r="G337" s="2" t="s">
        <v>1586</v>
      </c>
      <c r="H337" s="2" t="s">
        <v>3288</v>
      </c>
      <c r="I337" s="2" t="s">
        <v>3289</v>
      </c>
      <c r="J337" s="2">
        <v>163</v>
      </c>
    </row>
    <row r="338" spans="1:11" ht="12.75">
      <c r="A338" s="121">
        <v>337</v>
      </c>
      <c r="B338" s="2" t="s">
        <v>2382</v>
      </c>
      <c r="D338" s="2" t="s">
        <v>713</v>
      </c>
      <c r="E338" s="2" t="s">
        <v>1093</v>
      </c>
      <c r="F338" s="2" t="s">
        <v>2399</v>
      </c>
      <c r="G338" s="2" t="s">
        <v>1587</v>
      </c>
      <c r="H338" s="2" t="s">
        <v>3290</v>
      </c>
      <c r="I338" s="2" t="s">
        <v>3291</v>
      </c>
      <c r="J338" s="2">
        <v>163</v>
      </c>
    </row>
    <row r="339" spans="1:11" ht="12.75">
      <c r="A339" s="121">
        <v>338</v>
      </c>
      <c r="B339" s="2" t="s">
        <v>2382</v>
      </c>
      <c r="D339" s="2" t="s">
        <v>1584</v>
      </c>
      <c r="E339" s="2" t="s">
        <v>1585</v>
      </c>
      <c r="F339" s="2" t="s">
        <v>2399</v>
      </c>
      <c r="G339" s="2" t="s">
        <v>1588</v>
      </c>
      <c r="H339" s="2" t="s">
        <v>3292</v>
      </c>
      <c r="I339" s="2" t="s">
        <v>3293</v>
      </c>
      <c r="J339" s="2">
        <v>163</v>
      </c>
    </row>
    <row r="340" spans="1:11" ht="12.75">
      <c r="A340" s="121">
        <v>339</v>
      </c>
      <c r="B340" s="2" t="s">
        <v>2382</v>
      </c>
      <c r="D340" s="2" t="s">
        <v>1589</v>
      </c>
      <c r="E340" s="2" t="s">
        <v>1590</v>
      </c>
      <c r="F340" s="2" t="s">
        <v>2399</v>
      </c>
      <c r="G340" s="2" t="s">
        <v>1591</v>
      </c>
      <c r="H340" s="2" t="s">
        <v>3294</v>
      </c>
      <c r="I340" s="2" t="s">
        <v>3295</v>
      </c>
      <c r="J340" s="2">
        <v>163</v>
      </c>
    </row>
    <row r="341" spans="1:11" ht="12.75">
      <c r="A341" s="121">
        <v>340</v>
      </c>
      <c r="B341" s="2" t="s">
        <v>2382</v>
      </c>
      <c r="D341" s="2" t="s">
        <v>1592</v>
      </c>
      <c r="E341" s="2" t="s">
        <v>613</v>
      </c>
      <c r="F341" s="2" t="s">
        <v>2399</v>
      </c>
      <c r="G341" s="2" t="s">
        <v>1593</v>
      </c>
      <c r="H341" s="2" t="s">
        <v>3296</v>
      </c>
      <c r="I341" s="2" t="s">
        <v>3297</v>
      </c>
      <c r="J341" s="2">
        <v>163</v>
      </c>
    </row>
    <row r="342" spans="1:11" ht="12.75">
      <c r="A342" s="121">
        <v>341</v>
      </c>
      <c r="B342" s="2" t="s">
        <v>2382</v>
      </c>
      <c r="D342" s="2" t="s">
        <v>1594</v>
      </c>
      <c r="E342" s="2" t="s">
        <v>1595</v>
      </c>
      <c r="F342" s="2" t="s">
        <v>2399</v>
      </c>
      <c r="G342" s="2" t="s">
        <v>1596</v>
      </c>
      <c r="H342" s="2" t="s">
        <v>3298</v>
      </c>
      <c r="I342" s="2" t="s">
        <v>3299</v>
      </c>
      <c r="J342" s="2">
        <v>163</v>
      </c>
      <c r="K342" s="31"/>
    </row>
    <row r="343" spans="1:11" ht="12.75">
      <c r="A343" s="121">
        <v>342</v>
      </c>
      <c r="B343" s="2" t="s">
        <v>2382</v>
      </c>
      <c r="D343" s="2" t="s">
        <v>1597</v>
      </c>
      <c r="E343" s="2" t="s">
        <v>1598</v>
      </c>
      <c r="F343" s="2" t="s">
        <v>2399</v>
      </c>
      <c r="G343" s="2" t="s">
        <v>1599</v>
      </c>
      <c r="H343" s="2" t="s">
        <v>3300</v>
      </c>
      <c r="I343" s="2" t="s">
        <v>3301</v>
      </c>
      <c r="J343" s="2">
        <v>163</v>
      </c>
      <c r="K343" s="31"/>
    </row>
    <row r="344" spans="1:11" ht="12.75">
      <c r="A344" s="121">
        <v>343</v>
      </c>
      <c r="B344" s="2" t="s">
        <v>2382</v>
      </c>
      <c r="D344" s="2" t="s">
        <v>1600</v>
      </c>
      <c r="E344" s="2" t="s">
        <v>1601</v>
      </c>
      <c r="F344" s="2" t="s">
        <v>2399</v>
      </c>
      <c r="G344" s="2" t="s">
        <v>1602</v>
      </c>
      <c r="H344" s="2" t="s">
        <v>3302</v>
      </c>
      <c r="I344" s="2" t="s">
        <v>3303</v>
      </c>
      <c r="J344" s="2">
        <v>163</v>
      </c>
      <c r="K344" s="83"/>
    </row>
    <row r="345" spans="1:11" ht="12.75">
      <c r="A345" s="121">
        <v>344</v>
      </c>
      <c r="B345" s="2" t="s">
        <v>2382</v>
      </c>
      <c r="D345" s="2" t="s">
        <v>721</v>
      </c>
      <c r="E345" s="2" t="s">
        <v>722</v>
      </c>
      <c r="F345" s="2" t="s">
        <v>2399</v>
      </c>
      <c r="G345" s="2" t="s">
        <v>1603</v>
      </c>
      <c r="H345" s="2" t="s">
        <v>3304</v>
      </c>
      <c r="I345" s="2" t="s">
        <v>3305</v>
      </c>
      <c r="J345" s="2">
        <v>163</v>
      </c>
      <c r="K345" s="83"/>
    </row>
    <row r="346" spans="1:11" ht="12.75">
      <c r="A346" s="121">
        <v>345</v>
      </c>
      <c r="B346" s="2" t="s">
        <v>2382</v>
      </c>
      <c r="D346" s="2" t="s">
        <v>1604</v>
      </c>
      <c r="E346" s="2" t="s">
        <v>1605</v>
      </c>
      <c r="F346" s="2" t="s">
        <v>2399</v>
      </c>
      <c r="G346" s="2" t="s">
        <v>1606</v>
      </c>
      <c r="H346" s="2" t="s">
        <v>3306</v>
      </c>
      <c r="I346" s="2" t="s">
        <v>3307</v>
      </c>
      <c r="J346" s="2">
        <v>163</v>
      </c>
      <c r="K346" s="83"/>
    </row>
    <row r="347" spans="1:11" ht="12.75">
      <c r="A347" s="121">
        <v>346</v>
      </c>
      <c r="B347" s="2" t="s">
        <v>2382</v>
      </c>
      <c r="D347" s="2" t="s">
        <v>1607</v>
      </c>
      <c r="E347" s="2" t="s">
        <v>1608</v>
      </c>
      <c r="F347" s="2" t="s">
        <v>2399</v>
      </c>
      <c r="G347" s="2" t="s">
        <v>1609</v>
      </c>
      <c r="H347" s="2" t="s">
        <v>3308</v>
      </c>
      <c r="I347" s="2" t="s">
        <v>3309</v>
      </c>
      <c r="J347" s="2">
        <v>163</v>
      </c>
      <c r="K347" s="31"/>
    </row>
    <row r="348" spans="1:11" ht="12.75">
      <c r="A348" s="121">
        <v>347</v>
      </c>
      <c r="B348" s="2" t="s">
        <v>2382</v>
      </c>
      <c r="D348" s="2" t="s">
        <v>1610</v>
      </c>
      <c r="E348" s="2" t="s">
        <v>1611</v>
      </c>
      <c r="F348" s="2" t="s">
        <v>2399</v>
      </c>
      <c r="G348" s="2" t="s">
        <v>1612</v>
      </c>
      <c r="H348" s="2" t="s">
        <v>3310</v>
      </c>
      <c r="I348" s="2" t="s">
        <v>3311</v>
      </c>
      <c r="J348" s="2">
        <v>163</v>
      </c>
      <c r="K348" s="31"/>
    </row>
    <row r="349" spans="1:11" ht="12.75">
      <c r="A349" s="121">
        <v>348</v>
      </c>
      <c r="B349" s="2" t="s">
        <v>2382</v>
      </c>
      <c r="D349" s="2" t="s">
        <v>723</v>
      </c>
      <c r="E349" s="2" t="s">
        <v>1093</v>
      </c>
      <c r="F349" s="2" t="s">
        <v>2399</v>
      </c>
      <c r="G349" s="2" t="s">
        <v>1613</v>
      </c>
      <c r="H349" s="2" t="s">
        <v>3312</v>
      </c>
      <c r="I349" s="2" t="s">
        <v>3313</v>
      </c>
      <c r="J349" s="2">
        <v>163</v>
      </c>
      <c r="K349" s="31"/>
    </row>
    <row r="350" spans="1:11" ht="12.75">
      <c r="A350" s="121">
        <v>349</v>
      </c>
      <c r="B350" s="2" t="s">
        <v>2382</v>
      </c>
      <c r="D350" s="2" t="s">
        <v>1614</v>
      </c>
      <c r="E350" s="2" t="s">
        <v>1615</v>
      </c>
      <c r="F350" s="2" t="s">
        <v>2399</v>
      </c>
      <c r="G350" s="2" t="s">
        <v>1616</v>
      </c>
      <c r="H350" s="2" t="s">
        <v>3314</v>
      </c>
      <c r="I350" s="2" t="s">
        <v>3315</v>
      </c>
      <c r="J350" s="2">
        <v>163</v>
      </c>
      <c r="K350" s="31"/>
    </row>
    <row r="351" spans="1:11" ht="12.75">
      <c r="A351" s="121">
        <v>350</v>
      </c>
      <c r="B351" s="2" t="s">
        <v>2382</v>
      </c>
      <c r="D351" s="2" t="s">
        <v>1617</v>
      </c>
      <c r="E351" s="2" t="s">
        <v>1618</v>
      </c>
      <c r="F351" s="2" t="s">
        <v>2399</v>
      </c>
      <c r="G351" s="2" t="s">
        <v>1619</v>
      </c>
      <c r="H351" s="2" t="s">
        <v>3316</v>
      </c>
      <c r="I351" s="2" t="s">
        <v>3317</v>
      </c>
      <c r="J351" s="2">
        <v>163</v>
      </c>
      <c r="K351" s="31"/>
    </row>
    <row r="352" spans="1:11" ht="12.75">
      <c r="A352" s="121">
        <v>351</v>
      </c>
      <c r="B352" s="2" t="s">
        <v>2382</v>
      </c>
      <c r="D352" s="2" t="s">
        <v>1620</v>
      </c>
      <c r="E352" s="2" t="s">
        <v>1621</v>
      </c>
      <c r="F352" s="2" t="s">
        <v>2399</v>
      </c>
      <c r="G352" s="2" t="s">
        <v>1622</v>
      </c>
      <c r="H352" s="2" t="s">
        <v>3318</v>
      </c>
      <c r="I352" s="2" t="s">
        <v>3319</v>
      </c>
      <c r="J352" s="2">
        <v>163</v>
      </c>
      <c r="K352" s="31"/>
    </row>
    <row r="353" spans="1:11" ht="12.75">
      <c r="A353" s="121">
        <v>352</v>
      </c>
      <c r="B353" s="2" t="s">
        <v>2382</v>
      </c>
      <c r="D353" s="2" t="s">
        <v>1623</v>
      </c>
      <c r="E353" s="2" t="s">
        <v>1624</v>
      </c>
      <c r="F353" s="2" t="s">
        <v>2399</v>
      </c>
      <c r="G353" s="2" t="s">
        <v>1625</v>
      </c>
      <c r="H353" s="2" t="s">
        <v>3320</v>
      </c>
      <c r="I353" s="2" t="s">
        <v>3321</v>
      </c>
      <c r="J353" s="2">
        <v>163</v>
      </c>
      <c r="K353" s="31"/>
    </row>
    <row r="354" spans="1:11" ht="12.75">
      <c r="A354" s="121">
        <v>353</v>
      </c>
      <c r="B354" s="2" t="s">
        <v>2382</v>
      </c>
      <c r="D354" s="2" t="s">
        <v>1626</v>
      </c>
      <c r="E354" s="2" t="s">
        <v>1627</v>
      </c>
      <c r="F354" s="2" t="s">
        <v>2399</v>
      </c>
      <c r="G354" s="2" t="s">
        <v>1628</v>
      </c>
      <c r="H354" s="2" t="s">
        <v>3322</v>
      </c>
      <c r="I354" s="2" t="s">
        <v>3323</v>
      </c>
      <c r="J354" s="2">
        <v>163</v>
      </c>
      <c r="K354" s="31"/>
    </row>
    <row r="355" spans="1:11" ht="12.75">
      <c r="A355" s="121">
        <v>354</v>
      </c>
      <c r="B355" s="2" t="s">
        <v>2382</v>
      </c>
      <c r="D355" s="2" t="s">
        <v>1629</v>
      </c>
      <c r="E355" s="2" t="s">
        <v>1630</v>
      </c>
      <c r="F355" s="2" t="s">
        <v>2399</v>
      </c>
      <c r="G355" s="2" t="s">
        <v>1631</v>
      </c>
      <c r="H355" s="2" t="s">
        <v>3324</v>
      </c>
      <c r="I355" s="2" t="s">
        <v>3325</v>
      </c>
      <c r="J355" s="2">
        <v>163</v>
      </c>
      <c r="K355" s="31"/>
    </row>
    <row r="356" spans="1:11" ht="12.75">
      <c r="A356" s="121">
        <v>355</v>
      </c>
      <c r="B356" s="2" t="s">
        <v>2382</v>
      </c>
      <c r="D356" s="31" t="s">
        <v>3326</v>
      </c>
      <c r="E356" s="2" t="s">
        <v>1632</v>
      </c>
      <c r="F356" s="2" t="s">
        <v>2399</v>
      </c>
      <c r="G356" s="2" t="s">
        <v>1633</v>
      </c>
      <c r="H356" s="2" t="s">
        <v>3327</v>
      </c>
      <c r="I356" s="2" t="s">
        <v>3328</v>
      </c>
      <c r="J356" s="2">
        <v>163</v>
      </c>
      <c r="K356" s="31"/>
    </row>
    <row r="357" spans="1:11" ht="12.75">
      <c r="A357" s="121">
        <v>356</v>
      </c>
      <c r="B357" s="2" t="s">
        <v>2382</v>
      </c>
      <c r="D357" s="2" t="s">
        <v>743</v>
      </c>
      <c r="E357" s="2" t="s">
        <v>1093</v>
      </c>
      <c r="F357" s="2" t="s">
        <v>2399</v>
      </c>
      <c r="G357" s="2" t="s">
        <v>1634</v>
      </c>
      <c r="H357" s="2" t="s">
        <v>3329</v>
      </c>
      <c r="I357" s="2" t="s">
        <v>3081</v>
      </c>
      <c r="J357" s="2">
        <v>163</v>
      </c>
      <c r="K357" s="31"/>
    </row>
    <row r="358" spans="1:11" ht="12.75">
      <c r="A358" s="121">
        <v>357</v>
      </c>
      <c r="B358" s="2" t="s">
        <v>2382</v>
      </c>
      <c r="D358" s="2" t="s">
        <v>1635</v>
      </c>
      <c r="E358" s="2" t="s">
        <v>1636</v>
      </c>
      <c r="F358" s="2" t="s">
        <v>2399</v>
      </c>
      <c r="G358" s="2" t="s">
        <v>1637</v>
      </c>
      <c r="H358" s="2" t="s">
        <v>3330</v>
      </c>
      <c r="I358" s="2" t="s">
        <v>3331</v>
      </c>
      <c r="J358" s="2">
        <v>163</v>
      </c>
      <c r="K358" s="31"/>
    </row>
    <row r="359" spans="1:11" ht="12.75">
      <c r="A359" s="121">
        <v>358</v>
      </c>
      <c r="B359" s="2" t="s">
        <v>2382</v>
      </c>
      <c r="D359" s="2" t="s">
        <v>1638</v>
      </c>
      <c r="E359" s="2" t="s">
        <v>1639</v>
      </c>
      <c r="F359" s="2" t="s">
        <v>2399</v>
      </c>
      <c r="G359" s="2" t="s">
        <v>1640</v>
      </c>
      <c r="H359" s="2" t="s">
        <v>3332</v>
      </c>
      <c r="I359" s="2" t="s">
        <v>3333</v>
      </c>
      <c r="J359" s="2">
        <v>163</v>
      </c>
      <c r="K359" s="31"/>
    </row>
    <row r="360" spans="1:11" ht="12.75">
      <c r="A360" s="121">
        <v>359</v>
      </c>
      <c r="B360" s="2" t="s">
        <v>2382</v>
      </c>
      <c r="D360" s="2" t="s">
        <v>1638</v>
      </c>
      <c r="E360" s="2" t="s">
        <v>756</v>
      </c>
      <c r="F360" s="2" t="s">
        <v>2399</v>
      </c>
      <c r="G360" s="2" t="s">
        <v>1641</v>
      </c>
      <c r="H360" s="2" t="s">
        <v>3334</v>
      </c>
      <c r="I360" s="2" t="s">
        <v>3335</v>
      </c>
      <c r="J360" s="2">
        <v>163</v>
      </c>
      <c r="K360" s="31"/>
    </row>
    <row r="361" spans="1:11" ht="12.75">
      <c r="A361" s="121">
        <v>360</v>
      </c>
      <c r="B361" s="2" t="s">
        <v>2382</v>
      </c>
      <c r="D361" s="2" t="s">
        <v>1642</v>
      </c>
      <c r="E361" s="2" t="s">
        <v>1643</v>
      </c>
      <c r="F361" s="2" t="s">
        <v>2399</v>
      </c>
      <c r="G361" s="2" t="s">
        <v>1644</v>
      </c>
      <c r="H361" s="2" t="s">
        <v>3336</v>
      </c>
      <c r="I361" s="2" t="s">
        <v>3337</v>
      </c>
      <c r="J361" s="2">
        <v>163</v>
      </c>
      <c r="K361" s="31"/>
    </row>
    <row r="362" spans="1:11" ht="12.75">
      <c r="A362" s="121">
        <v>361</v>
      </c>
      <c r="B362" s="2" t="s">
        <v>2382</v>
      </c>
      <c r="D362" s="2" t="s">
        <v>1645</v>
      </c>
      <c r="E362" s="2" t="s">
        <v>1646</v>
      </c>
      <c r="F362" s="2" t="s">
        <v>2399</v>
      </c>
      <c r="G362" s="2" t="s">
        <v>1647</v>
      </c>
      <c r="H362" s="2" t="s">
        <v>3338</v>
      </c>
      <c r="I362" s="2" t="s">
        <v>3339</v>
      </c>
      <c r="J362" s="2">
        <v>163</v>
      </c>
      <c r="K362" s="31"/>
    </row>
    <row r="363" spans="1:11" ht="12.75">
      <c r="A363" s="121">
        <v>362</v>
      </c>
      <c r="B363" s="2" t="s">
        <v>2382</v>
      </c>
      <c r="D363" s="2" t="s">
        <v>1645</v>
      </c>
      <c r="E363" s="2" t="s">
        <v>1648</v>
      </c>
      <c r="F363" s="2" t="s">
        <v>2399</v>
      </c>
      <c r="G363" s="2" t="s">
        <v>1649</v>
      </c>
      <c r="H363" s="2" t="s">
        <v>3340</v>
      </c>
      <c r="I363" s="102" t="s">
        <v>3341</v>
      </c>
      <c r="J363" s="2">
        <v>163</v>
      </c>
      <c r="K363" s="31"/>
    </row>
    <row r="364" spans="1:11" ht="12.75">
      <c r="A364" s="121">
        <v>363</v>
      </c>
      <c r="B364" s="2" t="s">
        <v>2382</v>
      </c>
      <c r="D364" s="2" t="s">
        <v>1645</v>
      </c>
      <c r="E364" s="2" t="s">
        <v>1650</v>
      </c>
      <c r="F364" s="2" t="s">
        <v>2399</v>
      </c>
      <c r="G364" s="2" t="s">
        <v>1651</v>
      </c>
      <c r="H364" s="2" t="s">
        <v>3342</v>
      </c>
      <c r="I364" s="2" t="s">
        <v>3343</v>
      </c>
      <c r="J364" s="2">
        <v>163</v>
      </c>
      <c r="K364" s="31"/>
    </row>
    <row r="365" spans="1:11" ht="12.75">
      <c r="A365" s="121">
        <v>364</v>
      </c>
      <c r="B365" s="2" t="s">
        <v>2382</v>
      </c>
      <c r="D365" s="2" t="s">
        <v>1474</v>
      </c>
      <c r="E365" s="2" t="s">
        <v>666</v>
      </c>
      <c r="F365" s="2" t="s">
        <v>2399</v>
      </c>
      <c r="G365" s="2" t="s">
        <v>1475</v>
      </c>
      <c r="H365" s="2" t="s">
        <v>3344</v>
      </c>
      <c r="I365" s="2" t="s">
        <v>3345</v>
      </c>
      <c r="J365" s="2">
        <v>116</v>
      </c>
      <c r="K365" s="31"/>
    </row>
    <row r="366" spans="1:11" ht="12.75">
      <c r="A366" s="121">
        <v>365</v>
      </c>
      <c r="B366" s="2" t="s">
        <v>2382</v>
      </c>
      <c r="D366" s="2" t="s">
        <v>1479</v>
      </c>
      <c r="E366" s="2" t="s">
        <v>1480</v>
      </c>
      <c r="F366" s="2" t="s">
        <v>2399</v>
      </c>
      <c r="G366" s="2" t="s">
        <v>1481</v>
      </c>
      <c r="H366" s="2" t="s">
        <v>3346</v>
      </c>
      <c r="I366" s="2" t="s">
        <v>3347</v>
      </c>
      <c r="J366" s="2">
        <v>116</v>
      </c>
      <c r="K366" s="31"/>
    </row>
    <row r="367" spans="1:11" ht="12.75">
      <c r="A367" s="121">
        <v>366</v>
      </c>
      <c r="B367" s="2" t="s">
        <v>2382</v>
      </c>
      <c r="D367" s="124" t="s">
        <v>1474</v>
      </c>
      <c r="E367" s="125" t="s">
        <v>666</v>
      </c>
      <c r="F367" s="2" t="s">
        <v>72</v>
      </c>
      <c r="G367" s="102" t="s">
        <v>1476</v>
      </c>
      <c r="I367" s="102" t="s">
        <v>3348</v>
      </c>
      <c r="J367" s="2">
        <v>116</v>
      </c>
      <c r="K367" s="31"/>
    </row>
    <row r="368" spans="1:11" ht="12.75">
      <c r="A368" s="121">
        <v>367</v>
      </c>
      <c r="B368" s="2" t="s">
        <v>2382</v>
      </c>
      <c r="D368" s="124" t="s">
        <v>1474</v>
      </c>
      <c r="E368" s="125" t="s">
        <v>666</v>
      </c>
      <c r="F368" s="2" t="s">
        <v>72</v>
      </c>
      <c r="G368" s="102" t="s">
        <v>1477</v>
      </c>
      <c r="I368" s="102" t="s">
        <v>3349</v>
      </c>
      <c r="J368" s="2">
        <v>116</v>
      </c>
      <c r="K368" s="31"/>
    </row>
    <row r="369" spans="1:11" ht="12.75">
      <c r="A369" s="121">
        <v>368</v>
      </c>
      <c r="B369" s="2" t="s">
        <v>2382</v>
      </c>
      <c r="D369" s="124" t="s">
        <v>1474</v>
      </c>
      <c r="E369" s="125" t="s">
        <v>666</v>
      </c>
      <c r="F369" s="2" t="s">
        <v>72</v>
      </c>
      <c r="G369" s="102" t="s">
        <v>1478</v>
      </c>
      <c r="I369" s="102" t="s">
        <v>3350</v>
      </c>
      <c r="J369" s="2">
        <v>116</v>
      </c>
      <c r="K369" s="31"/>
    </row>
    <row r="370" spans="1:11" ht="12.75">
      <c r="A370" s="121">
        <v>369</v>
      </c>
      <c r="B370" s="2" t="s">
        <v>2382</v>
      </c>
      <c r="D370" s="2" t="s">
        <v>1479</v>
      </c>
      <c r="E370" s="2" t="s">
        <v>1480</v>
      </c>
      <c r="F370" s="2" t="s">
        <v>72</v>
      </c>
      <c r="G370" s="102" t="s">
        <v>1482</v>
      </c>
      <c r="I370" s="102" t="s">
        <v>3351</v>
      </c>
      <c r="J370" s="2">
        <v>117</v>
      </c>
      <c r="K370" s="31"/>
    </row>
    <row r="371" spans="1:11" ht="12.75">
      <c r="A371" s="121">
        <v>370</v>
      </c>
      <c r="B371" s="2" t="s">
        <v>2382</v>
      </c>
      <c r="D371" s="2" t="s">
        <v>1479</v>
      </c>
      <c r="E371" s="2" t="s">
        <v>1480</v>
      </c>
      <c r="F371" s="2" t="s">
        <v>72</v>
      </c>
      <c r="G371" s="102" t="s">
        <v>1483</v>
      </c>
      <c r="I371" s="102" t="s">
        <v>3352</v>
      </c>
      <c r="J371" s="2">
        <v>117</v>
      </c>
      <c r="K371" s="31"/>
    </row>
    <row r="372" spans="1:11" ht="12.75">
      <c r="A372" s="121">
        <v>371</v>
      </c>
      <c r="B372" s="2" t="s">
        <v>2382</v>
      </c>
      <c r="D372" s="2" t="s">
        <v>1479</v>
      </c>
      <c r="E372" s="2" t="s">
        <v>1480</v>
      </c>
      <c r="F372" s="2" t="s">
        <v>72</v>
      </c>
      <c r="G372" s="102" t="s">
        <v>1484</v>
      </c>
      <c r="I372" s="102" t="s">
        <v>3353</v>
      </c>
      <c r="J372" s="2">
        <v>117</v>
      </c>
      <c r="K372" s="31"/>
    </row>
    <row r="373" spans="1:11" ht="12.75">
      <c r="A373" s="121">
        <v>372</v>
      </c>
      <c r="B373" s="2" t="s">
        <v>2382</v>
      </c>
      <c r="D373" s="2" t="s">
        <v>1479</v>
      </c>
      <c r="E373" s="2" t="s">
        <v>1480</v>
      </c>
      <c r="F373" s="2" t="s">
        <v>72</v>
      </c>
      <c r="G373" s="102" t="s">
        <v>1485</v>
      </c>
      <c r="I373" s="102" t="s">
        <v>3354</v>
      </c>
      <c r="J373" s="2">
        <v>117</v>
      </c>
      <c r="K373" s="31"/>
    </row>
    <row r="374" spans="1:11" ht="12.75">
      <c r="A374" s="121">
        <v>373</v>
      </c>
      <c r="B374" s="2" t="s">
        <v>2382</v>
      </c>
      <c r="D374" s="2" t="s">
        <v>1479</v>
      </c>
      <c r="E374" s="2" t="s">
        <v>1480</v>
      </c>
      <c r="F374" s="2" t="s">
        <v>72</v>
      </c>
      <c r="G374" s="102" t="s">
        <v>1486</v>
      </c>
      <c r="I374" s="102" t="s">
        <v>3355</v>
      </c>
      <c r="J374" s="2">
        <v>117</v>
      </c>
      <c r="K374" s="31"/>
    </row>
    <row r="375" spans="1:11" ht="12.75">
      <c r="A375" s="121">
        <v>374</v>
      </c>
      <c r="B375" s="2" t="s">
        <v>2382</v>
      </c>
      <c r="D375" s="2" t="s">
        <v>1479</v>
      </c>
      <c r="E375" s="2" t="s">
        <v>1480</v>
      </c>
      <c r="F375" s="2" t="s">
        <v>72</v>
      </c>
      <c r="G375" s="102" t="s">
        <v>1487</v>
      </c>
      <c r="I375" s="102" t="s">
        <v>3356</v>
      </c>
      <c r="J375" s="2">
        <v>117</v>
      </c>
      <c r="K375" s="31"/>
    </row>
    <row r="376" spans="1:11" ht="12.75">
      <c r="A376" s="121">
        <v>375</v>
      </c>
      <c r="B376" s="2" t="s">
        <v>2382</v>
      </c>
      <c r="D376" s="2" t="s">
        <v>1479</v>
      </c>
      <c r="E376" s="2" t="s">
        <v>1480</v>
      </c>
      <c r="F376" s="2" t="s">
        <v>72</v>
      </c>
      <c r="G376" s="102" t="s">
        <v>1488</v>
      </c>
      <c r="I376" s="102" t="s">
        <v>3357</v>
      </c>
      <c r="J376" s="2">
        <v>117</v>
      </c>
      <c r="K376" s="31"/>
    </row>
    <row r="377" spans="1:11" ht="12.75">
      <c r="A377" s="121">
        <v>376</v>
      </c>
      <c r="B377" s="2" t="s">
        <v>2382</v>
      </c>
      <c r="D377" s="2" t="s">
        <v>1479</v>
      </c>
      <c r="E377" s="2" t="s">
        <v>1480</v>
      </c>
      <c r="F377" s="2" t="s">
        <v>72</v>
      </c>
      <c r="G377" s="102" t="s">
        <v>1489</v>
      </c>
      <c r="I377" s="102" t="s">
        <v>3358</v>
      </c>
      <c r="J377" s="2">
        <v>117</v>
      </c>
      <c r="K377" s="31"/>
    </row>
    <row r="378" spans="1:11" ht="12.75">
      <c r="A378" s="121">
        <v>377</v>
      </c>
      <c r="B378" s="2" t="s">
        <v>2382</v>
      </c>
      <c r="D378" s="2" t="s">
        <v>1479</v>
      </c>
      <c r="E378" s="2" t="s">
        <v>1480</v>
      </c>
      <c r="F378" s="2" t="s">
        <v>72</v>
      </c>
      <c r="G378" s="102" t="s">
        <v>1490</v>
      </c>
      <c r="I378" s="102" t="s">
        <v>3359</v>
      </c>
      <c r="J378" s="2">
        <v>117</v>
      </c>
      <c r="K378" s="31"/>
    </row>
    <row r="379" spans="1:11" ht="12.75">
      <c r="A379" s="121">
        <v>378</v>
      </c>
      <c r="B379" s="2" t="s">
        <v>2382</v>
      </c>
      <c r="D379" s="2" t="s">
        <v>1479</v>
      </c>
      <c r="E379" s="2" t="s">
        <v>1480</v>
      </c>
      <c r="F379" s="2" t="s">
        <v>72</v>
      </c>
      <c r="G379" s="102" t="s">
        <v>1491</v>
      </c>
      <c r="I379" s="102" t="s">
        <v>3360</v>
      </c>
      <c r="J379" s="2">
        <v>117</v>
      </c>
      <c r="K379" s="31"/>
    </row>
    <row r="380" spans="1:11" ht="12.75">
      <c r="A380" s="121">
        <v>379</v>
      </c>
      <c r="B380" s="2" t="s">
        <v>2382</v>
      </c>
      <c r="D380" s="2" t="s">
        <v>1479</v>
      </c>
      <c r="E380" s="2" t="s">
        <v>1480</v>
      </c>
      <c r="F380" s="2" t="s">
        <v>72</v>
      </c>
      <c r="G380" s="2" t="s">
        <v>1492</v>
      </c>
      <c r="I380" s="2" t="s">
        <v>3361</v>
      </c>
      <c r="J380" s="2">
        <v>117</v>
      </c>
      <c r="K380" s="31"/>
    </row>
    <row r="381" spans="1:11" ht="12.75">
      <c r="A381" s="121">
        <v>380</v>
      </c>
      <c r="B381" s="2" t="s">
        <v>2382</v>
      </c>
      <c r="D381" s="2" t="s">
        <v>1479</v>
      </c>
      <c r="E381" s="2" t="s">
        <v>1480</v>
      </c>
      <c r="F381" s="2" t="s">
        <v>72</v>
      </c>
      <c r="G381" s="2" t="s">
        <v>1493</v>
      </c>
      <c r="I381" s="2" t="s">
        <v>3362</v>
      </c>
      <c r="J381" s="2">
        <v>117</v>
      </c>
      <c r="K381" s="31"/>
    </row>
    <row r="382" spans="1:11" ht="12.75">
      <c r="A382" s="121">
        <v>381</v>
      </c>
      <c r="B382" s="2" t="s">
        <v>2382</v>
      </c>
      <c r="D382" s="2" t="s">
        <v>1479</v>
      </c>
      <c r="E382" s="2" t="s">
        <v>1480</v>
      </c>
      <c r="F382" s="2" t="s">
        <v>72</v>
      </c>
      <c r="G382" s="2" t="s">
        <v>1494</v>
      </c>
      <c r="I382" s="2" t="s">
        <v>3363</v>
      </c>
      <c r="J382" s="2">
        <v>117</v>
      </c>
      <c r="K382" s="31"/>
    </row>
    <row r="383" spans="1:11" ht="12.75">
      <c r="A383" s="121">
        <v>382</v>
      </c>
      <c r="B383" s="2" t="s">
        <v>2382</v>
      </c>
      <c r="D383" s="2" t="s">
        <v>1479</v>
      </c>
      <c r="E383" s="2" t="s">
        <v>1480</v>
      </c>
      <c r="F383" s="2" t="s">
        <v>72</v>
      </c>
      <c r="G383" s="2" t="s">
        <v>1495</v>
      </c>
      <c r="I383" s="2" t="s">
        <v>3364</v>
      </c>
      <c r="J383" s="2">
        <v>117</v>
      </c>
      <c r="K383" s="31"/>
    </row>
    <row r="384" spans="1:11" ht="12.75">
      <c r="A384" s="121">
        <v>383</v>
      </c>
      <c r="B384" s="2" t="s">
        <v>2382</v>
      </c>
      <c r="D384" s="2" t="s">
        <v>1479</v>
      </c>
      <c r="E384" s="2" t="s">
        <v>1480</v>
      </c>
      <c r="F384" s="2" t="s">
        <v>72</v>
      </c>
      <c r="G384" s="2" t="s">
        <v>1580</v>
      </c>
      <c r="I384" s="2" t="s">
        <v>3365</v>
      </c>
      <c r="J384" s="2">
        <v>160</v>
      </c>
      <c r="K384" s="31"/>
    </row>
    <row r="385" spans="1:11" ht="12.75">
      <c r="A385" s="121">
        <v>384</v>
      </c>
      <c r="B385" s="2" t="s">
        <v>2382</v>
      </c>
      <c r="D385" s="2" t="s">
        <v>1479</v>
      </c>
      <c r="E385" s="2" t="s">
        <v>1480</v>
      </c>
      <c r="F385" s="2" t="s">
        <v>72</v>
      </c>
      <c r="G385" s="2" t="s">
        <v>1581</v>
      </c>
      <c r="I385" s="2" t="s">
        <v>3366</v>
      </c>
      <c r="J385" s="2">
        <v>160</v>
      </c>
      <c r="K385" s="31"/>
    </row>
    <row r="386" spans="1:11" ht="12.75">
      <c r="A386" s="121">
        <v>385</v>
      </c>
      <c r="B386" s="2" t="s">
        <v>2382</v>
      </c>
      <c r="D386" s="2" t="s">
        <v>1479</v>
      </c>
      <c r="E386" s="2" t="s">
        <v>1480</v>
      </c>
      <c r="F386" s="2" t="s">
        <v>72</v>
      </c>
      <c r="G386" s="2" t="s">
        <v>1582</v>
      </c>
      <c r="I386" s="2" t="s">
        <v>3367</v>
      </c>
      <c r="J386" s="2">
        <v>160</v>
      </c>
      <c r="K386" s="31"/>
    </row>
    <row r="387" spans="1:11" ht="12.75">
      <c r="A387" s="121">
        <v>386</v>
      </c>
      <c r="B387" s="2" t="s">
        <v>2382</v>
      </c>
      <c r="D387" s="2" t="s">
        <v>1479</v>
      </c>
      <c r="E387" s="2" t="s">
        <v>1480</v>
      </c>
      <c r="F387" s="2" t="s">
        <v>72</v>
      </c>
      <c r="G387" s="2" t="s">
        <v>1583</v>
      </c>
      <c r="I387" s="2" t="s">
        <v>3368</v>
      </c>
      <c r="J387" s="2">
        <v>160</v>
      </c>
      <c r="K387" s="31"/>
    </row>
    <row r="388" spans="1:11" ht="12.75">
      <c r="A388" s="121">
        <v>387</v>
      </c>
      <c r="B388" s="2" t="s">
        <v>2382</v>
      </c>
      <c r="D388" s="2" t="s">
        <v>1600</v>
      </c>
      <c r="E388" s="2" t="s">
        <v>1601</v>
      </c>
      <c r="F388" s="2" t="s">
        <v>2399</v>
      </c>
      <c r="G388" s="2" t="s">
        <v>1659</v>
      </c>
      <c r="H388" s="2" t="s">
        <v>3369</v>
      </c>
      <c r="I388" s="2" t="s">
        <v>3370</v>
      </c>
      <c r="J388" s="2">
        <v>164</v>
      </c>
      <c r="K388" s="31"/>
    </row>
    <row r="389" spans="1:11" ht="12.75">
      <c r="A389" s="121">
        <v>388</v>
      </c>
      <c r="B389" s="2" t="s">
        <v>2382</v>
      </c>
      <c r="D389" s="2" t="s">
        <v>1660</v>
      </c>
      <c r="E389" s="2" t="s">
        <v>3371</v>
      </c>
      <c r="F389" s="2" t="s">
        <v>2399</v>
      </c>
      <c r="G389" s="2" t="s">
        <v>1661</v>
      </c>
      <c r="H389" s="2" t="s">
        <v>3372</v>
      </c>
      <c r="I389" s="2" t="s">
        <v>3373</v>
      </c>
      <c r="J389" s="2">
        <v>164</v>
      </c>
      <c r="K389" s="31"/>
    </row>
    <row r="390" spans="1:11" ht="12.75">
      <c r="A390" s="121">
        <v>389</v>
      </c>
      <c r="B390" s="2" t="s">
        <v>2382</v>
      </c>
      <c r="D390" s="2" t="s">
        <v>1645</v>
      </c>
      <c r="E390" s="2" t="s">
        <v>1662</v>
      </c>
      <c r="F390" s="2" t="s">
        <v>2399</v>
      </c>
      <c r="G390" s="2" t="s">
        <v>1663</v>
      </c>
      <c r="H390" s="2" t="s">
        <v>3374</v>
      </c>
      <c r="I390" s="2" t="s">
        <v>3375</v>
      </c>
      <c r="J390" s="2">
        <v>164</v>
      </c>
      <c r="K390" s="31"/>
    </row>
    <row r="391" spans="1:11" ht="12.75">
      <c r="A391" s="121">
        <v>390</v>
      </c>
      <c r="B391" s="2" t="s">
        <v>2382</v>
      </c>
      <c r="D391" s="2" t="s">
        <v>1660</v>
      </c>
      <c r="E391" s="2" t="s">
        <v>3371</v>
      </c>
      <c r="F391" s="2" t="s">
        <v>2399</v>
      </c>
      <c r="G391" s="2" t="s">
        <v>1664</v>
      </c>
      <c r="H391" s="2" t="s">
        <v>3376</v>
      </c>
      <c r="I391" s="2" t="s">
        <v>3377</v>
      </c>
      <c r="J391" s="2">
        <v>164</v>
      </c>
      <c r="K391" s="31"/>
    </row>
    <row r="392" spans="1:11" ht="12.75">
      <c r="A392" s="121">
        <v>391</v>
      </c>
      <c r="B392" s="2" t="s">
        <v>2382</v>
      </c>
      <c r="D392" s="2" t="s">
        <v>1665</v>
      </c>
      <c r="E392" s="2" t="s">
        <v>1666</v>
      </c>
      <c r="F392" s="2" t="s">
        <v>2399</v>
      </c>
      <c r="G392" s="2" t="s">
        <v>1667</v>
      </c>
      <c r="H392" s="2" t="s">
        <v>3378</v>
      </c>
      <c r="I392" s="2" t="s">
        <v>3379</v>
      </c>
      <c r="J392" s="2">
        <v>164</v>
      </c>
      <c r="K392" s="31"/>
    </row>
    <row r="393" spans="1:11" ht="12.75">
      <c r="A393" s="121">
        <v>392</v>
      </c>
      <c r="B393" s="2" t="s">
        <v>2382</v>
      </c>
      <c r="D393" s="2" t="s">
        <v>1660</v>
      </c>
      <c r="E393" s="2" t="s">
        <v>1668</v>
      </c>
      <c r="F393" s="2" t="s">
        <v>2399</v>
      </c>
      <c r="G393" s="2" t="s">
        <v>1669</v>
      </c>
      <c r="H393" s="2" t="s">
        <v>3380</v>
      </c>
      <c r="I393" s="2" t="s">
        <v>3381</v>
      </c>
      <c r="J393" s="2">
        <v>164</v>
      </c>
      <c r="K393" s="31"/>
    </row>
    <row r="394" spans="1:11" ht="12.75">
      <c r="A394" s="121">
        <v>393</v>
      </c>
      <c r="B394" s="2" t="s">
        <v>2382</v>
      </c>
      <c r="D394" s="2" t="s">
        <v>1600</v>
      </c>
      <c r="E394" s="2" t="s">
        <v>1670</v>
      </c>
      <c r="F394" s="2" t="s">
        <v>2399</v>
      </c>
      <c r="G394" s="2" t="s">
        <v>1671</v>
      </c>
      <c r="H394" s="2" t="s">
        <v>3382</v>
      </c>
      <c r="I394" s="2" t="s">
        <v>3383</v>
      </c>
      <c r="J394" s="2">
        <v>164</v>
      </c>
      <c r="K394" s="31"/>
    </row>
    <row r="395" spans="1:11" ht="12.75">
      <c r="A395" s="121">
        <v>394</v>
      </c>
      <c r="B395" s="2" t="s">
        <v>2382</v>
      </c>
      <c r="D395" s="2" t="s">
        <v>1597</v>
      </c>
      <c r="E395" s="2" t="s">
        <v>1598</v>
      </c>
      <c r="F395" s="2" t="s">
        <v>72</v>
      </c>
      <c r="G395" s="2" t="s">
        <v>1652</v>
      </c>
      <c r="I395" s="2" t="s">
        <v>3384</v>
      </c>
      <c r="J395" s="2">
        <v>163</v>
      </c>
      <c r="K395" s="31"/>
    </row>
    <row r="396" spans="1:11" ht="12.75">
      <c r="A396" s="121">
        <v>395</v>
      </c>
      <c r="B396" s="2" t="s">
        <v>2382</v>
      </c>
      <c r="D396" s="31" t="s">
        <v>1638</v>
      </c>
      <c r="E396" s="31" t="s">
        <v>756</v>
      </c>
      <c r="F396" s="2" t="s">
        <v>72</v>
      </c>
      <c r="G396" s="2" t="s">
        <v>1653</v>
      </c>
      <c r="I396" s="2" t="s">
        <v>3385</v>
      </c>
      <c r="J396" s="2">
        <v>163</v>
      </c>
      <c r="K396" s="31"/>
    </row>
    <row r="397" spans="1:11" ht="12.75">
      <c r="A397" s="121">
        <v>396</v>
      </c>
      <c r="B397" s="2" t="s">
        <v>2382</v>
      </c>
      <c r="D397" s="31" t="s">
        <v>1626</v>
      </c>
      <c r="E397" s="2" t="s">
        <v>1627</v>
      </c>
      <c r="F397" s="2" t="s">
        <v>72</v>
      </c>
      <c r="G397" s="2" t="s">
        <v>1654</v>
      </c>
      <c r="I397" s="2" t="s">
        <v>3386</v>
      </c>
      <c r="J397" s="2">
        <v>163</v>
      </c>
      <c r="K397" s="31"/>
    </row>
    <row r="398" spans="1:11" ht="12.75">
      <c r="A398" s="121">
        <v>397</v>
      </c>
      <c r="B398" s="2" t="s">
        <v>2382</v>
      </c>
      <c r="D398" s="2" t="s">
        <v>1589</v>
      </c>
      <c r="E398" s="2" t="s">
        <v>1590</v>
      </c>
      <c r="F398" s="2" t="s">
        <v>72</v>
      </c>
      <c r="G398" s="2" t="s">
        <v>1655</v>
      </c>
      <c r="I398" s="2" t="s">
        <v>3387</v>
      </c>
      <c r="J398" s="2">
        <v>163</v>
      </c>
      <c r="K398" s="31"/>
    </row>
    <row r="399" spans="1:11" ht="12.75">
      <c r="A399" s="121">
        <v>398</v>
      </c>
      <c r="B399" s="2" t="s">
        <v>2382</v>
      </c>
      <c r="D399" s="31" t="s">
        <v>1629</v>
      </c>
      <c r="E399" s="2" t="s">
        <v>1630</v>
      </c>
      <c r="F399" s="2" t="s">
        <v>72</v>
      </c>
      <c r="G399" s="2" t="s">
        <v>1656</v>
      </c>
      <c r="I399" s="2" t="s">
        <v>3388</v>
      </c>
      <c r="J399" s="2">
        <v>163</v>
      </c>
      <c r="K399" s="31"/>
    </row>
    <row r="400" spans="1:11" ht="12.75">
      <c r="A400" s="121">
        <v>399</v>
      </c>
      <c r="B400" s="2" t="s">
        <v>2382</v>
      </c>
      <c r="D400" s="2" t="s">
        <v>1604</v>
      </c>
      <c r="E400" s="2" t="s">
        <v>1605</v>
      </c>
      <c r="F400" s="2" t="s">
        <v>72</v>
      </c>
      <c r="G400" s="2" t="s">
        <v>1657</v>
      </c>
      <c r="I400" s="2" t="s">
        <v>3389</v>
      </c>
      <c r="J400" s="2">
        <v>163</v>
      </c>
      <c r="K400" s="31"/>
    </row>
    <row r="401" spans="1:11" ht="12.75">
      <c r="A401" s="121">
        <v>400</v>
      </c>
      <c r="B401" s="2" t="s">
        <v>2382</v>
      </c>
      <c r="D401" s="2" t="s">
        <v>1623</v>
      </c>
      <c r="E401" s="2" t="s">
        <v>1624</v>
      </c>
      <c r="F401" s="2" t="s">
        <v>72</v>
      </c>
      <c r="G401" s="2" t="s">
        <v>1658</v>
      </c>
      <c r="I401" s="2" t="s">
        <v>3390</v>
      </c>
      <c r="J401" s="2">
        <v>163</v>
      </c>
      <c r="K401" s="31"/>
    </row>
    <row r="402" spans="1:11" ht="12.75">
      <c r="A402" s="121">
        <v>401</v>
      </c>
      <c r="B402" s="2" t="s">
        <v>2382</v>
      </c>
      <c r="D402" s="2" t="s">
        <v>1496</v>
      </c>
      <c r="E402" s="31" t="s">
        <v>1504</v>
      </c>
      <c r="F402" s="2" t="s">
        <v>72</v>
      </c>
      <c r="G402" s="2" t="s">
        <v>1504</v>
      </c>
      <c r="I402" s="2" t="s">
        <v>3391</v>
      </c>
      <c r="J402" s="2">
        <v>127</v>
      </c>
      <c r="K402" s="31"/>
    </row>
    <row r="403" spans="1:11" ht="12.75">
      <c r="A403" s="121">
        <v>402</v>
      </c>
      <c r="B403" s="2" t="s">
        <v>2382</v>
      </c>
      <c r="D403" s="2" t="s">
        <v>1496</v>
      </c>
      <c r="E403" s="31" t="s">
        <v>1517</v>
      </c>
      <c r="F403" s="2" t="s">
        <v>72</v>
      </c>
      <c r="G403" s="2" t="s">
        <v>1517</v>
      </c>
      <c r="I403" s="2" t="s">
        <v>3392</v>
      </c>
      <c r="J403" s="2">
        <v>127</v>
      </c>
      <c r="K403" s="31"/>
    </row>
    <row r="404" spans="1:11" ht="12.75">
      <c r="A404" s="121">
        <v>403</v>
      </c>
      <c r="B404" s="2" t="s">
        <v>2382</v>
      </c>
      <c r="D404" s="2" t="s">
        <v>1496</v>
      </c>
      <c r="E404" s="31" t="s">
        <v>1497</v>
      </c>
      <c r="F404" s="2" t="s">
        <v>72</v>
      </c>
      <c r="G404" s="31" t="s">
        <v>1497</v>
      </c>
      <c r="I404" s="2" t="s">
        <v>3393</v>
      </c>
      <c r="J404" s="2">
        <v>127</v>
      </c>
      <c r="K404" s="31"/>
    </row>
    <row r="405" spans="1:11" ht="12.75">
      <c r="A405" s="121">
        <v>404</v>
      </c>
      <c r="B405" s="2" t="s">
        <v>2382</v>
      </c>
      <c r="D405" s="2" t="s">
        <v>1496</v>
      </c>
      <c r="E405" s="31" t="s">
        <v>1500</v>
      </c>
      <c r="F405" s="2" t="s">
        <v>72</v>
      </c>
      <c r="G405" s="31" t="s">
        <v>1500</v>
      </c>
      <c r="I405" s="2" t="s">
        <v>3394</v>
      </c>
      <c r="J405" s="2">
        <v>127</v>
      </c>
      <c r="K405" s="31"/>
    </row>
    <row r="406" spans="1:11" ht="12.75">
      <c r="A406" s="121">
        <v>405</v>
      </c>
      <c r="B406" s="2" t="s">
        <v>2382</v>
      </c>
      <c r="D406" s="2" t="s">
        <v>1496</v>
      </c>
      <c r="E406" s="31" t="s">
        <v>1506</v>
      </c>
      <c r="F406" s="2" t="s">
        <v>72</v>
      </c>
      <c r="G406" s="31" t="s">
        <v>1506</v>
      </c>
      <c r="I406" s="2" t="s">
        <v>3395</v>
      </c>
      <c r="J406" s="2">
        <v>127</v>
      </c>
      <c r="K406" s="31"/>
    </row>
    <row r="407" spans="1:11" ht="12.75">
      <c r="A407" s="121">
        <v>406</v>
      </c>
      <c r="B407" s="2" t="s">
        <v>2382</v>
      </c>
      <c r="D407" s="2" t="s">
        <v>1496</v>
      </c>
      <c r="E407" s="31" t="s">
        <v>1515</v>
      </c>
      <c r="F407" s="2" t="s">
        <v>72</v>
      </c>
      <c r="G407" s="31" t="s">
        <v>1515</v>
      </c>
      <c r="I407" s="2" t="s">
        <v>3396</v>
      </c>
      <c r="J407" s="2">
        <v>127</v>
      </c>
      <c r="K407" s="31"/>
    </row>
    <row r="408" spans="1:11" ht="12.75">
      <c r="A408" s="121">
        <v>407</v>
      </c>
      <c r="B408" s="2" t="s">
        <v>2382</v>
      </c>
      <c r="D408" s="2" t="s">
        <v>1496</v>
      </c>
      <c r="E408" s="31" t="s">
        <v>1502</v>
      </c>
      <c r="F408" s="2" t="s">
        <v>72</v>
      </c>
      <c r="G408" s="2" t="s">
        <v>1502</v>
      </c>
      <c r="I408" s="2" t="s">
        <v>3397</v>
      </c>
      <c r="J408" s="2">
        <v>127</v>
      </c>
      <c r="K408" s="31"/>
    </row>
    <row r="409" spans="1:11" ht="12.75">
      <c r="A409" s="121">
        <v>408</v>
      </c>
      <c r="B409" s="2" t="s">
        <v>2382</v>
      </c>
      <c r="D409" s="2" t="s">
        <v>1496</v>
      </c>
      <c r="E409" s="31" t="s">
        <v>1510</v>
      </c>
      <c r="F409" s="2" t="s">
        <v>72</v>
      </c>
      <c r="G409" s="2" t="s">
        <v>1510</v>
      </c>
      <c r="I409" s="2" t="s">
        <v>3398</v>
      </c>
      <c r="J409" s="2">
        <v>127</v>
      </c>
      <c r="K409" s="31"/>
    </row>
    <row r="410" spans="1:11" ht="12.75">
      <c r="A410" s="121">
        <v>409</v>
      </c>
      <c r="B410" s="2" t="s">
        <v>2382</v>
      </c>
      <c r="D410" s="2" t="s">
        <v>1496</v>
      </c>
      <c r="E410" s="2" t="s">
        <v>1512</v>
      </c>
      <c r="F410" s="2" t="s">
        <v>72</v>
      </c>
      <c r="G410" s="2" t="s">
        <v>1512</v>
      </c>
      <c r="I410" s="2" t="s">
        <v>3399</v>
      </c>
      <c r="J410" s="2">
        <v>127</v>
      </c>
      <c r="K410" s="31"/>
    </row>
    <row r="411" spans="1:11" ht="12.75">
      <c r="A411" s="121">
        <v>410</v>
      </c>
      <c r="B411" s="2" t="s">
        <v>2382</v>
      </c>
      <c r="D411" s="2" t="s">
        <v>1496</v>
      </c>
      <c r="E411" s="2" t="s">
        <v>1578</v>
      </c>
      <c r="F411" s="2" t="s">
        <v>72</v>
      </c>
      <c r="G411" s="2" t="s">
        <v>1578</v>
      </c>
      <c r="I411" s="2" t="s">
        <v>3400</v>
      </c>
      <c r="J411" s="2">
        <v>127</v>
      </c>
      <c r="K411" s="31"/>
    </row>
    <row r="412" spans="1:11" ht="12.75">
      <c r="A412" s="121">
        <v>411</v>
      </c>
      <c r="B412" s="2" t="s">
        <v>2382</v>
      </c>
      <c r="D412" s="2" t="s">
        <v>1496</v>
      </c>
      <c r="E412" s="2" t="s">
        <v>1512</v>
      </c>
      <c r="F412" s="2" t="s">
        <v>72</v>
      </c>
      <c r="G412" s="2" t="s">
        <v>1579</v>
      </c>
      <c r="I412" s="2" t="s">
        <v>3401</v>
      </c>
      <c r="J412" s="2">
        <v>127</v>
      </c>
      <c r="K412" s="31"/>
    </row>
    <row r="413" spans="1:11" ht="12.75">
      <c r="A413" s="121">
        <v>412</v>
      </c>
      <c r="B413" s="2" t="s">
        <v>2382</v>
      </c>
      <c r="D413" s="2" t="s">
        <v>1496</v>
      </c>
      <c r="E413" s="2" t="s">
        <v>1578</v>
      </c>
      <c r="F413" s="2" t="s">
        <v>72</v>
      </c>
      <c r="G413" s="2" t="s">
        <v>3402</v>
      </c>
      <c r="I413" s="2" t="s">
        <v>3403</v>
      </c>
      <c r="J413" s="2">
        <v>127</v>
      </c>
      <c r="K413" s="31"/>
    </row>
    <row r="414" spans="1:11" ht="12.75">
      <c r="A414" s="121">
        <v>413</v>
      </c>
      <c r="B414" s="2" t="s">
        <v>2382</v>
      </c>
      <c r="D414" s="2" t="s">
        <v>1545</v>
      </c>
      <c r="E414" s="2" t="s">
        <v>1546</v>
      </c>
      <c r="F414" s="2" t="s">
        <v>2399</v>
      </c>
      <c r="G414" s="2" t="s">
        <v>1553</v>
      </c>
      <c r="H414" s="2" t="s">
        <v>3404</v>
      </c>
      <c r="I414" s="2" t="s">
        <v>3405</v>
      </c>
      <c r="J414" s="2">
        <v>127</v>
      </c>
      <c r="K414" s="31"/>
    </row>
    <row r="415" spans="1:11" ht="12.75">
      <c r="A415" s="121">
        <v>414</v>
      </c>
      <c r="B415" s="2" t="s">
        <v>2382</v>
      </c>
      <c r="D415" s="2" t="s">
        <v>1554</v>
      </c>
      <c r="E415" s="2" t="s">
        <v>1555</v>
      </c>
      <c r="F415" s="2" t="s">
        <v>2399</v>
      </c>
      <c r="G415" s="2" t="s">
        <v>3406</v>
      </c>
      <c r="H415" s="2" t="s">
        <v>3407</v>
      </c>
      <c r="I415" s="2" t="s">
        <v>3408</v>
      </c>
      <c r="J415" s="2">
        <v>127</v>
      </c>
      <c r="K415" s="31"/>
    </row>
    <row r="416" spans="1:11" ht="12.75">
      <c r="A416" s="121">
        <v>415</v>
      </c>
      <c r="B416" s="2" t="s">
        <v>2382</v>
      </c>
      <c r="D416" s="2" t="s">
        <v>1557</v>
      </c>
      <c r="E416" s="2" t="s">
        <v>1558</v>
      </c>
      <c r="F416" s="2" t="s">
        <v>2399</v>
      </c>
      <c r="G416" s="2" t="s">
        <v>1559</v>
      </c>
      <c r="H416" s="2" t="s">
        <v>3409</v>
      </c>
      <c r="I416" s="2" t="s">
        <v>3410</v>
      </c>
      <c r="J416" s="2">
        <v>127</v>
      </c>
      <c r="K416" s="31"/>
    </row>
    <row r="417" spans="1:11" ht="12.75">
      <c r="A417" s="121">
        <v>416</v>
      </c>
      <c r="B417" s="2" t="s">
        <v>2382</v>
      </c>
      <c r="D417" s="2" t="s">
        <v>1560</v>
      </c>
      <c r="E417" s="2" t="s">
        <v>1561</v>
      </c>
      <c r="F417" s="2" t="s">
        <v>2399</v>
      </c>
      <c r="G417" s="2" t="s">
        <v>1562</v>
      </c>
      <c r="H417" s="2" t="s">
        <v>3411</v>
      </c>
      <c r="I417" s="2" t="s">
        <v>3412</v>
      </c>
      <c r="J417" s="2">
        <v>127</v>
      </c>
      <c r="K417" s="31"/>
    </row>
    <row r="418" spans="1:11" ht="12.75">
      <c r="A418" s="121">
        <v>417</v>
      </c>
      <c r="B418" s="2" t="s">
        <v>2382</v>
      </c>
      <c r="D418" s="2" t="s">
        <v>1528</v>
      </c>
      <c r="E418" s="2" t="s">
        <v>1529</v>
      </c>
      <c r="F418" s="2" t="s">
        <v>2399</v>
      </c>
      <c r="G418" s="2" t="s">
        <v>1563</v>
      </c>
      <c r="H418" s="2" t="s">
        <v>3413</v>
      </c>
      <c r="I418" s="2" t="s">
        <v>3414</v>
      </c>
      <c r="J418" s="2">
        <v>127</v>
      </c>
      <c r="K418" s="31"/>
    </row>
    <row r="419" spans="1:11" ht="12.75">
      <c r="A419" s="121">
        <v>418</v>
      </c>
      <c r="B419" s="2" t="s">
        <v>2382</v>
      </c>
      <c r="D419" s="2" t="s">
        <v>1165</v>
      </c>
      <c r="E419" s="2" t="s">
        <v>1564</v>
      </c>
      <c r="F419" s="2" t="s">
        <v>2399</v>
      </c>
      <c r="G419" s="2" t="s">
        <v>1565</v>
      </c>
      <c r="H419" s="2" t="s">
        <v>3415</v>
      </c>
      <c r="I419" s="2" t="s">
        <v>3416</v>
      </c>
      <c r="J419" s="2">
        <v>127</v>
      </c>
      <c r="K419" s="31"/>
    </row>
    <row r="420" spans="1:11" ht="12.75">
      <c r="A420" s="121">
        <v>419</v>
      </c>
      <c r="B420" s="2" t="s">
        <v>2382</v>
      </c>
      <c r="D420" s="2" t="s">
        <v>1120</v>
      </c>
      <c r="E420" s="2" t="s">
        <v>1531</v>
      </c>
      <c r="F420" s="2" t="s">
        <v>2399</v>
      </c>
      <c r="G420" s="2" t="s">
        <v>1566</v>
      </c>
      <c r="H420" s="2" t="s">
        <v>3417</v>
      </c>
      <c r="I420" s="2" t="s">
        <v>3418</v>
      </c>
      <c r="J420" s="2">
        <v>127</v>
      </c>
      <c r="K420" s="31"/>
    </row>
    <row r="421" spans="1:11" ht="12.75">
      <c r="A421" s="121">
        <v>420</v>
      </c>
      <c r="B421" s="2" t="s">
        <v>2382</v>
      </c>
      <c r="D421" s="2" t="s">
        <v>1542</v>
      </c>
      <c r="E421" s="2" t="s">
        <v>1543</v>
      </c>
      <c r="F421" s="2" t="s">
        <v>2399</v>
      </c>
      <c r="G421" s="2" t="s">
        <v>1567</v>
      </c>
      <c r="H421" s="2" t="s">
        <v>3419</v>
      </c>
      <c r="I421" s="2" t="s">
        <v>3155</v>
      </c>
      <c r="J421" s="2">
        <v>127</v>
      </c>
      <c r="K421" s="31"/>
    </row>
    <row r="422" spans="1:11" ht="12.75">
      <c r="A422" s="121">
        <v>421</v>
      </c>
      <c r="B422" s="2" t="s">
        <v>2382</v>
      </c>
      <c r="D422" s="2" t="s">
        <v>1533</v>
      </c>
      <c r="E422" s="2" t="s">
        <v>1534</v>
      </c>
      <c r="F422" s="2" t="s">
        <v>2399</v>
      </c>
      <c r="G422" s="2" t="s">
        <v>1568</v>
      </c>
      <c r="H422" s="2" t="s">
        <v>3420</v>
      </c>
      <c r="I422" s="2" t="s">
        <v>3073</v>
      </c>
      <c r="J422" s="2">
        <v>127</v>
      </c>
      <c r="K422" s="31"/>
    </row>
    <row r="423" spans="1:11" ht="12.75">
      <c r="A423" s="121">
        <v>422</v>
      </c>
      <c r="B423" s="2" t="s">
        <v>2382</v>
      </c>
      <c r="D423" s="2" t="s">
        <v>1533</v>
      </c>
      <c r="E423" s="2" t="s">
        <v>1534</v>
      </c>
      <c r="F423" s="2" t="s">
        <v>2399</v>
      </c>
      <c r="G423" s="2" t="s">
        <v>1569</v>
      </c>
      <c r="H423" s="2" t="s">
        <v>3421</v>
      </c>
      <c r="I423" s="2" t="s">
        <v>3075</v>
      </c>
      <c r="J423" s="2">
        <v>127</v>
      </c>
      <c r="K423" s="31"/>
    </row>
    <row r="424" spans="1:11" ht="12.75">
      <c r="A424" s="121">
        <v>423</v>
      </c>
      <c r="B424" s="2" t="s">
        <v>2382</v>
      </c>
      <c r="D424" s="2" t="s">
        <v>1570</v>
      </c>
      <c r="E424" s="2" t="s">
        <v>1571</v>
      </c>
      <c r="F424" s="2" t="s">
        <v>2399</v>
      </c>
      <c r="G424" s="2" t="s">
        <v>1572</v>
      </c>
      <c r="H424" s="2" t="s">
        <v>3422</v>
      </c>
      <c r="I424" s="2" t="s">
        <v>3423</v>
      </c>
      <c r="J424" s="2">
        <v>127</v>
      </c>
      <c r="K424" s="31"/>
    </row>
    <row r="425" spans="1:11" ht="12.75">
      <c r="A425" s="121">
        <v>424</v>
      </c>
      <c r="B425" s="2" t="s">
        <v>2382</v>
      </c>
      <c r="D425" s="2" t="s">
        <v>1573</v>
      </c>
      <c r="E425" s="2" t="s">
        <v>1574</v>
      </c>
      <c r="F425" s="2" t="s">
        <v>2399</v>
      </c>
      <c r="G425" s="2" t="s">
        <v>1575</v>
      </c>
      <c r="H425" s="2" t="s">
        <v>3424</v>
      </c>
      <c r="I425" s="2" t="s">
        <v>3425</v>
      </c>
      <c r="J425" s="2">
        <v>127</v>
      </c>
      <c r="K425" s="31"/>
    </row>
    <row r="426" spans="1:11" ht="12.75">
      <c r="A426" s="121">
        <v>425</v>
      </c>
      <c r="B426" s="2" t="s">
        <v>2382</v>
      </c>
      <c r="D426" s="2" t="s">
        <v>612</v>
      </c>
      <c r="E426" s="2" t="s">
        <v>1576</v>
      </c>
      <c r="F426" s="2" t="s">
        <v>2399</v>
      </c>
      <c r="G426" s="2" t="s">
        <v>1577</v>
      </c>
      <c r="H426" s="2" t="s">
        <v>3426</v>
      </c>
      <c r="I426" s="2" t="s">
        <v>3427</v>
      </c>
      <c r="J426" s="2">
        <v>127</v>
      </c>
      <c r="K426" s="31"/>
    </row>
    <row r="427" spans="1:11" ht="12.75">
      <c r="A427" s="121">
        <v>426</v>
      </c>
      <c r="B427" s="2" t="s">
        <v>2382</v>
      </c>
      <c r="D427" s="2" t="s">
        <v>1496</v>
      </c>
      <c r="E427" s="2" t="s">
        <v>1498</v>
      </c>
      <c r="F427" s="2" t="s">
        <v>72</v>
      </c>
      <c r="G427" s="2" t="s">
        <v>1498</v>
      </c>
      <c r="I427" s="2" t="s">
        <v>3428</v>
      </c>
      <c r="J427" s="2">
        <v>127</v>
      </c>
      <c r="K427" s="31"/>
    </row>
    <row r="428" spans="1:11" ht="12.75">
      <c r="A428" s="121">
        <v>427</v>
      </c>
      <c r="B428" s="2" t="s">
        <v>2382</v>
      </c>
      <c r="D428" s="2" t="s">
        <v>1496</v>
      </c>
      <c r="E428" s="2" t="s">
        <v>1501</v>
      </c>
      <c r="F428" s="2" t="s">
        <v>72</v>
      </c>
      <c r="G428" s="2" t="s">
        <v>1501</v>
      </c>
      <c r="I428" s="2" t="s">
        <v>3429</v>
      </c>
      <c r="J428" s="2">
        <v>127</v>
      </c>
      <c r="K428" s="31"/>
    </row>
    <row r="429" spans="1:11" ht="12.75">
      <c r="A429" s="121">
        <v>428</v>
      </c>
      <c r="B429" s="2" t="s">
        <v>2382</v>
      </c>
      <c r="D429" s="2" t="s">
        <v>1496</v>
      </c>
      <c r="E429" s="2" t="s">
        <v>1503</v>
      </c>
      <c r="F429" s="2" t="s">
        <v>72</v>
      </c>
      <c r="G429" s="2" t="s">
        <v>1503</v>
      </c>
      <c r="I429" s="2" t="s">
        <v>3430</v>
      </c>
      <c r="J429" s="2">
        <v>127</v>
      </c>
      <c r="K429" s="31"/>
    </row>
    <row r="430" spans="1:11" ht="12.75">
      <c r="A430" s="121">
        <v>429</v>
      </c>
      <c r="B430" s="2" t="s">
        <v>2382</v>
      </c>
      <c r="D430" s="2" t="s">
        <v>1496</v>
      </c>
      <c r="E430" s="2" t="s">
        <v>1505</v>
      </c>
      <c r="F430" s="2" t="s">
        <v>72</v>
      </c>
      <c r="G430" s="2" t="s">
        <v>1505</v>
      </c>
      <c r="I430" s="2" t="s">
        <v>3431</v>
      </c>
      <c r="J430" s="2">
        <v>127</v>
      </c>
      <c r="K430" s="31"/>
    </row>
    <row r="431" spans="1:11" ht="12.75">
      <c r="A431" s="121">
        <v>430</v>
      </c>
      <c r="B431" s="2" t="s">
        <v>2382</v>
      </c>
      <c r="D431" s="2" t="s">
        <v>1496</v>
      </c>
      <c r="E431" s="2" t="s">
        <v>1507</v>
      </c>
      <c r="F431" s="2" t="s">
        <v>72</v>
      </c>
      <c r="G431" s="2" t="s">
        <v>1507</v>
      </c>
      <c r="I431" s="2" t="s">
        <v>3432</v>
      </c>
      <c r="J431" s="2">
        <v>127</v>
      </c>
      <c r="K431" s="31"/>
    </row>
    <row r="432" spans="1:11" ht="12.75">
      <c r="A432" s="121">
        <v>431</v>
      </c>
      <c r="B432" s="2" t="s">
        <v>2382</v>
      </c>
      <c r="D432" s="2" t="s">
        <v>1496</v>
      </c>
      <c r="E432" s="2" t="s">
        <v>1508</v>
      </c>
      <c r="F432" s="2" t="s">
        <v>72</v>
      </c>
      <c r="G432" s="2" t="s">
        <v>1508</v>
      </c>
      <c r="I432" s="2" t="s">
        <v>3433</v>
      </c>
      <c r="J432" s="2">
        <v>127</v>
      </c>
      <c r="K432" s="31"/>
    </row>
    <row r="433" spans="1:11" ht="12.75">
      <c r="A433" s="121">
        <v>432</v>
      </c>
      <c r="B433" s="2" t="s">
        <v>2382</v>
      </c>
      <c r="D433" s="2" t="s">
        <v>1496</v>
      </c>
      <c r="E433" s="2" t="s">
        <v>1509</v>
      </c>
      <c r="F433" s="2" t="s">
        <v>72</v>
      </c>
      <c r="G433" s="2" t="s">
        <v>1509</v>
      </c>
      <c r="I433" s="2" t="s">
        <v>3434</v>
      </c>
      <c r="J433" s="2">
        <v>127</v>
      </c>
      <c r="K433" s="31"/>
    </row>
    <row r="434" spans="1:11" ht="12.75">
      <c r="A434" s="121">
        <v>433</v>
      </c>
      <c r="B434" s="2" t="s">
        <v>2382</v>
      </c>
      <c r="D434" s="2" t="s">
        <v>1496</v>
      </c>
      <c r="E434" s="2" t="s">
        <v>1511</v>
      </c>
      <c r="F434" s="2" t="s">
        <v>72</v>
      </c>
      <c r="G434" s="2" t="s">
        <v>1511</v>
      </c>
      <c r="I434" s="2" t="s">
        <v>3435</v>
      </c>
      <c r="J434" s="2">
        <v>127</v>
      </c>
      <c r="K434" s="31"/>
    </row>
    <row r="435" spans="1:11" ht="12.75">
      <c r="A435" s="121">
        <v>434</v>
      </c>
      <c r="B435" s="2" t="s">
        <v>2382</v>
      </c>
      <c r="D435" s="2" t="s">
        <v>1496</v>
      </c>
      <c r="E435" s="2" t="s">
        <v>1513</v>
      </c>
      <c r="F435" s="2" t="s">
        <v>72</v>
      </c>
      <c r="G435" s="2" t="s">
        <v>1513</v>
      </c>
      <c r="I435" s="2" t="s">
        <v>3436</v>
      </c>
      <c r="J435" s="2">
        <v>127</v>
      </c>
      <c r="K435" s="31"/>
    </row>
    <row r="436" spans="1:11" ht="12.75">
      <c r="A436" s="121">
        <v>435</v>
      </c>
      <c r="B436" s="2" t="s">
        <v>2382</v>
      </c>
      <c r="D436" s="2" t="s">
        <v>1496</v>
      </c>
      <c r="E436" s="2" t="s">
        <v>1514</v>
      </c>
      <c r="F436" s="2" t="s">
        <v>72</v>
      </c>
      <c r="G436" s="2" t="s">
        <v>1514</v>
      </c>
      <c r="I436" s="2" t="s">
        <v>3437</v>
      </c>
      <c r="J436" s="2">
        <v>127</v>
      </c>
      <c r="K436" s="31"/>
    </row>
    <row r="437" spans="1:11" ht="12.75">
      <c r="A437" s="121">
        <v>436</v>
      </c>
      <c r="B437" s="2" t="s">
        <v>2382</v>
      </c>
      <c r="D437" s="2" t="s">
        <v>1496</v>
      </c>
      <c r="E437" s="2" t="s">
        <v>1516</v>
      </c>
      <c r="F437" s="2" t="s">
        <v>72</v>
      </c>
      <c r="G437" s="2" t="s">
        <v>1516</v>
      </c>
      <c r="I437" s="2" t="s">
        <v>3438</v>
      </c>
      <c r="J437" s="2">
        <v>127</v>
      </c>
      <c r="K437" s="31"/>
    </row>
    <row r="438" spans="1:11" ht="12.75">
      <c r="A438" s="121">
        <v>437</v>
      </c>
      <c r="B438" s="2" t="s">
        <v>2382</v>
      </c>
      <c r="D438" s="2" t="s">
        <v>1496</v>
      </c>
      <c r="E438" s="2" t="s">
        <v>1518</v>
      </c>
      <c r="F438" s="2" t="s">
        <v>72</v>
      </c>
      <c r="G438" s="2" t="s">
        <v>1518</v>
      </c>
      <c r="I438" s="2" t="s">
        <v>3439</v>
      </c>
      <c r="J438" s="2">
        <v>127</v>
      </c>
      <c r="K438" s="31"/>
    </row>
    <row r="439" spans="1:11" ht="12.75">
      <c r="A439" s="121">
        <v>438</v>
      </c>
      <c r="B439" s="2" t="s">
        <v>2382</v>
      </c>
      <c r="D439" s="2" t="s">
        <v>1496</v>
      </c>
      <c r="E439" s="2" t="s">
        <v>1519</v>
      </c>
      <c r="F439" s="2" t="s">
        <v>72</v>
      </c>
      <c r="G439" s="2" t="s">
        <v>1519</v>
      </c>
      <c r="I439" s="2" t="s">
        <v>3440</v>
      </c>
      <c r="J439" s="2">
        <v>127</v>
      </c>
      <c r="K439" s="31"/>
    </row>
    <row r="440" spans="1:11" ht="12.75">
      <c r="A440" s="121">
        <v>439</v>
      </c>
      <c r="B440" s="2" t="s">
        <v>2382</v>
      </c>
      <c r="D440" s="2" t="s">
        <v>1496</v>
      </c>
      <c r="E440" s="2" t="s">
        <v>1520</v>
      </c>
      <c r="F440" s="2" t="s">
        <v>72</v>
      </c>
      <c r="G440" s="2" t="s">
        <v>1520</v>
      </c>
      <c r="I440" s="2" t="s">
        <v>3441</v>
      </c>
      <c r="J440" s="2">
        <v>127</v>
      </c>
      <c r="K440" s="31"/>
    </row>
    <row r="441" spans="1:11" ht="12.75">
      <c r="A441" s="121">
        <v>440</v>
      </c>
      <c r="B441" s="2" t="s">
        <v>2382</v>
      </c>
      <c r="D441" s="2" t="s">
        <v>1496</v>
      </c>
      <c r="E441" s="2" t="s">
        <v>1521</v>
      </c>
      <c r="F441" s="2" t="s">
        <v>72</v>
      </c>
      <c r="G441" s="2" t="s">
        <v>1521</v>
      </c>
      <c r="I441" s="2" t="s">
        <v>3442</v>
      </c>
      <c r="J441" s="2">
        <v>127</v>
      </c>
      <c r="K441" s="31"/>
    </row>
    <row r="442" spans="1:11" ht="12.75">
      <c r="A442" s="121">
        <v>441</v>
      </c>
      <c r="B442" s="2" t="s">
        <v>2382</v>
      </c>
      <c r="D442" s="2" t="s">
        <v>1496</v>
      </c>
      <c r="E442" s="2" t="s">
        <v>1522</v>
      </c>
      <c r="F442" s="2" t="s">
        <v>72</v>
      </c>
      <c r="G442" s="2" t="s">
        <v>1522</v>
      </c>
      <c r="I442" s="2" t="s">
        <v>3443</v>
      </c>
      <c r="J442" s="2">
        <v>127</v>
      </c>
      <c r="K442" s="31"/>
    </row>
    <row r="443" spans="1:11" ht="12.75">
      <c r="A443" s="121">
        <v>442</v>
      </c>
      <c r="B443" s="2" t="s">
        <v>2382</v>
      </c>
      <c r="D443" s="2" t="s">
        <v>1496</v>
      </c>
      <c r="E443" s="2" t="s">
        <v>1523</v>
      </c>
      <c r="F443" s="2" t="s">
        <v>72</v>
      </c>
      <c r="G443" s="2" t="s">
        <v>1523</v>
      </c>
      <c r="I443" s="2" t="s">
        <v>3444</v>
      </c>
      <c r="J443" s="2">
        <v>127</v>
      </c>
      <c r="K443" s="31"/>
    </row>
    <row r="444" spans="1:11" ht="12.75">
      <c r="A444" s="121">
        <v>443</v>
      </c>
      <c r="B444" s="2" t="s">
        <v>2382</v>
      </c>
      <c r="D444" s="2" t="s">
        <v>1496</v>
      </c>
      <c r="E444" s="2" t="s">
        <v>1524</v>
      </c>
      <c r="F444" s="2" t="s">
        <v>72</v>
      </c>
      <c r="G444" s="2" t="s">
        <v>1524</v>
      </c>
      <c r="I444" s="2" t="s">
        <v>3445</v>
      </c>
      <c r="J444" s="2">
        <v>127</v>
      </c>
      <c r="K444" s="31"/>
    </row>
    <row r="445" spans="1:11" ht="12.75">
      <c r="A445" s="121">
        <v>444</v>
      </c>
      <c r="B445" s="2" t="s">
        <v>2382</v>
      </c>
      <c r="D445" s="2" t="s">
        <v>1496</v>
      </c>
      <c r="E445" s="2" t="s">
        <v>1525</v>
      </c>
      <c r="F445" s="2" t="s">
        <v>72</v>
      </c>
      <c r="G445" s="2" t="s">
        <v>1525</v>
      </c>
      <c r="I445" s="2" t="s">
        <v>3446</v>
      </c>
      <c r="J445" s="2">
        <v>127</v>
      </c>
      <c r="K445" s="31"/>
    </row>
    <row r="446" spans="1:11" ht="12.75">
      <c r="A446" s="121">
        <v>445</v>
      </c>
      <c r="B446" s="2" t="s">
        <v>2382</v>
      </c>
      <c r="D446" s="2" t="s">
        <v>1496</v>
      </c>
      <c r="E446" s="2" t="s">
        <v>1526</v>
      </c>
      <c r="F446" s="2" t="s">
        <v>72</v>
      </c>
      <c r="G446" s="2" t="s">
        <v>1526</v>
      </c>
      <c r="I446" s="2" t="s">
        <v>3447</v>
      </c>
      <c r="J446" s="2">
        <v>127</v>
      </c>
      <c r="K446" s="31"/>
    </row>
    <row r="447" spans="1:11" ht="12.75">
      <c r="A447" s="121">
        <v>446</v>
      </c>
      <c r="B447" s="2" t="s">
        <v>2382</v>
      </c>
      <c r="D447" s="2" t="s">
        <v>1496</v>
      </c>
      <c r="E447" s="2" t="s">
        <v>1527</v>
      </c>
      <c r="F447" s="2" t="s">
        <v>72</v>
      </c>
      <c r="G447" s="2" t="s">
        <v>1527</v>
      </c>
      <c r="I447" s="2" t="s">
        <v>3448</v>
      </c>
      <c r="J447" s="2">
        <v>127</v>
      </c>
      <c r="K447" s="31"/>
    </row>
    <row r="448" spans="1:11" ht="12.75">
      <c r="A448" s="121">
        <v>447</v>
      </c>
      <c r="B448" s="2" t="s">
        <v>2382</v>
      </c>
      <c r="D448" s="2" t="s">
        <v>1496</v>
      </c>
      <c r="E448" s="2" t="s">
        <v>1539</v>
      </c>
      <c r="F448" s="2" t="s">
        <v>72</v>
      </c>
      <c r="G448" s="2" t="s">
        <v>1539</v>
      </c>
      <c r="I448" s="2" t="s">
        <v>3449</v>
      </c>
      <c r="J448" s="2">
        <v>127</v>
      </c>
      <c r="K448" s="31"/>
    </row>
    <row r="449" spans="1:11" ht="12.75">
      <c r="A449" s="121">
        <v>448</v>
      </c>
      <c r="B449" s="2" t="s">
        <v>2382</v>
      </c>
      <c r="D449" s="2" t="s">
        <v>1496</v>
      </c>
      <c r="E449" s="2" t="s">
        <v>1540</v>
      </c>
      <c r="F449" s="2" t="s">
        <v>72</v>
      </c>
      <c r="G449" s="2" t="s">
        <v>1540</v>
      </c>
      <c r="I449" s="2" t="s">
        <v>3450</v>
      </c>
      <c r="J449" s="2">
        <v>127</v>
      </c>
      <c r="K449" s="31"/>
    </row>
    <row r="450" spans="1:11" ht="12.75">
      <c r="A450" s="121">
        <v>449</v>
      </c>
      <c r="B450" s="2" t="s">
        <v>2382</v>
      </c>
      <c r="D450" s="2" t="s">
        <v>1496</v>
      </c>
      <c r="E450" s="2" t="s">
        <v>1541</v>
      </c>
      <c r="F450" s="2" t="s">
        <v>72</v>
      </c>
      <c r="G450" s="2" t="s">
        <v>1541</v>
      </c>
      <c r="I450" s="2" t="s">
        <v>3451</v>
      </c>
      <c r="J450" s="2">
        <v>127</v>
      </c>
      <c r="K450" s="31"/>
    </row>
    <row r="451" spans="1:11" ht="12.75">
      <c r="A451" s="121">
        <v>450</v>
      </c>
      <c r="B451" s="2" t="s">
        <v>2382</v>
      </c>
      <c r="D451" s="2" t="s">
        <v>1496</v>
      </c>
      <c r="E451" s="2" t="s">
        <v>1552</v>
      </c>
      <c r="F451" s="2" t="s">
        <v>72</v>
      </c>
      <c r="G451" s="2" t="s">
        <v>1552</v>
      </c>
      <c r="I451" s="2" t="s">
        <v>3452</v>
      </c>
      <c r="J451" s="2">
        <v>127</v>
      </c>
      <c r="K451" s="31"/>
    </row>
    <row r="452" spans="1:11" ht="12.75">
      <c r="A452" s="121">
        <v>451</v>
      </c>
      <c r="B452" s="2" t="s">
        <v>2382</v>
      </c>
      <c r="D452" s="2" t="s">
        <v>1528</v>
      </c>
      <c r="E452" s="2" t="s">
        <v>1529</v>
      </c>
      <c r="F452" s="2" t="s">
        <v>72</v>
      </c>
      <c r="G452" s="2" t="s">
        <v>1530</v>
      </c>
      <c r="I452" s="2" t="s">
        <v>3453</v>
      </c>
      <c r="J452" s="2">
        <v>127</v>
      </c>
      <c r="K452" s="31"/>
    </row>
    <row r="453" spans="1:11" ht="12.75">
      <c r="A453" s="121">
        <v>452</v>
      </c>
      <c r="B453" s="2" t="s">
        <v>2382</v>
      </c>
      <c r="D453" s="2" t="s">
        <v>1120</v>
      </c>
      <c r="E453" s="4" t="s">
        <v>1531</v>
      </c>
      <c r="F453" s="2" t="s">
        <v>72</v>
      </c>
      <c r="G453" s="2" t="s">
        <v>1532</v>
      </c>
      <c r="I453" s="2" t="s">
        <v>3454</v>
      </c>
      <c r="J453" s="2">
        <v>127</v>
      </c>
      <c r="K453" s="31"/>
    </row>
    <row r="454" spans="1:11" ht="12.75">
      <c r="A454" s="121">
        <v>453</v>
      </c>
      <c r="B454" s="2" t="s">
        <v>2382</v>
      </c>
      <c r="D454" s="103" t="s">
        <v>1533</v>
      </c>
      <c r="E454" s="126" t="s">
        <v>1534</v>
      </c>
      <c r="F454" s="2" t="s">
        <v>72</v>
      </c>
      <c r="G454" s="2" t="s">
        <v>1535</v>
      </c>
      <c r="I454" s="2" t="s">
        <v>3455</v>
      </c>
      <c r="J454" s="2">
        <v>127</v>
      </c>
      <c r="K454" s="31"/>
    </row>
    <row r="455" spans="1:11" ht="12.75">
      <c r="A455" s="121">
        <v>454</v>
      </c>
      <c r="B455" s="2" t="s">
        <v>2382</v>
      </c>
      <c r="D455" s="2" t="s">
        <v>1528</v>
      </c>
      <c r="E455" s="2" t="s">
        <v>1529</v>
      </c>
      <c r="F455" s="2" t="s">
        <v>72</v>
      </c>
      <c r="G455" s="2" t="s">
        <v>1536</v>
      </c>
      <c r="I455" s="2" t="s">
        <v>3456</v>
      </c>
      <c r="J455" s="2">
        <v>127</v>
      </c>
      <c r="K455" s="31"/>
    </row>
    <row r="456" spans="1:11" ht="12.75">
      <c r="A456" s="121">
        <v>455</v>
      </c>
      <c r="B456" s="2" t="s">
        <v>2382</v>
      </c>
      <c r="D456" s="2" t="s">
        <v>1120</v>
      </c>
      <c r="E456" s="4" t="s">
        <v>1531</v>
      </c>
      <c r="F456" s="2" t="s">
        <v>72</v>
      </c>
      <c r="G456" s="2" t="s">
        <v>1537</v>
      </c>
      <c r="I456" s="2" t="s">
        <v>3457</v>
      </c>
      <c r="J456" s="2">
        <v>127</v>
      </c>
      <c r="K456" s="31"/>
    </row>
    <row r="457" spans="1:11" ht="12.75">
      <c r="A457" s="121">
        <v>456</v>
      </c>
      <c r="B457" s="2" t="s">
        <v>2382</v>
      </c>
      <c r="D457" s="103" t="s">
        <v>1533</v>
      </c>
      <c r="E457" s="126" t="s">
        <v>1534</v>
      </c>
      <c r="F457" s="2" t="s">
        <v>72</v>
      </c>
      <c r="G457" s="2" t="s">
        <v>1538</v>
      </c>
      <c r="I457" s="2" t="s">
        <v>3458</v>
      </c>
      <c r="J457" s="2">
        <v>127</v>
      </c>
      <c r="K457" s="31"/>
    </row>
    <row r="458" spans="1:11" ht="12.75">
      <c r="A458" s="121">
        <v>457</v>
      </c>
      <c r="B458" s="2" t="s">
        <v>2382</v>
      </c>
      <c r="D458" s="2" t="s">
        <v>1542</v>
      </c>
      <c r="E458" s="4" t="s">
        <v>1543</v>
      </c>
      <c r="F458" s="2" t="s">
        <v>72</v>
      </c>
      <c r="G458" s="2" t="s">
        <v>1544</v>
      </c>
      <c r="I458" s="2" t="s">
        <v>3459</v>
      </c>
      <c r="J458" s="2">
        <v>127</v>
      </c>
      <c r="K458" s="31"/>
    </row>
    <row r="459" spans="1:11" ht="12.75">
      <c r="A459" s="121">
        <v>458</v>
      </c>
      <c r="B459" s="2" t="s">
        <v>2382</v>
      </c>
      <c r="D459" s="2" t="s">
        <v>1545</v>
      </c>
      <c r="E459" s="2" t="s">
        <v>1546</v>
      </c>
      <c r="F459" s="2" t="s">
        <v>72</v>
      </c>
      <c r="G459" s="2" t="s">
        <v>1547</v>
      </c>
      <c r="I459" s="2" t="s">
        <v>3460</v>
      </c>
      <c r="J459" s="2">
        <v>127</v>
      </c>
      <c r="K459" s="31"/>
    </row>
    <row r="460" spans="1:11" ht="12.75">
      <c r="A460" s="121">
        <v>459</v>
      </c>
      <c r="B460" s="2" t="s">
        <v>2382</v>
      </c>
      <c r="D460" s="2" t="s">
        <v>1528</v>
      </c>
      <c r="E460" s="2" t="s">
        <v>1529</v>
      </c>
      <c r="F460" s="2" t="s">
        <v>72</v>
      </c>
      <c r="G460" s="2" t="s">
        <v>1548</v>
      </c>
      <c r="I460" s="2" t="s">
        <v>3461</v>
      </c>
      <c r="J460" s="2">
        <v>127</v>
      </c>
      <c r="K460" s="31"/>
    </row>
    <row r="461" spans="1:11" ht="12.75">
      <c r="A461" s="121">
        <v>460</v>
      </c>
      <c r="B461" s="2" t="s">
        <v>2382</v>
      </c>
      <c r="D461" s="2" t="s">
        <v>1120</v>
      </c>
      <c r="E461" s="4" t="s">
        <v>1531</v>
      </c>
      <c r="F461" s="2" t="s">
        <v>72</v>
      </c>
      <c r="G461" s="2" t="s">
        <v>1549</v>
      </c>
      <c r="I461" s="2" t="s">
        <v>3462</v>
      </c>
      <c r="J461" s="2">
        <v>127</v>
      </c>
      <c r="K461" s="31"/>
    </row>
    <row r="462" spans="1:11" ht="12.75">
      <c r="A462" s="121">
        <v>461</v>
      </c>
      <c r="B462" s="2" t="s">
        <v>2382</v>
      </c>
      <c r="D462" s="103" t="s">
        <v>1533</v>
      </c>
      <c r="E462" s="126" t="s">
        <v>1534</v>
      </c>
      <c r="F462" s="2" t="s">
        <v>72</v>
      </c>
      <c r="G462" s="2" t="s">
        <v>1550</v>
      </c>
      <c r="I462" s="2" t="s">
        <v>3463</v>
      </c>
      <c r="J462" s="2">
        <v>127</v>
      </c>
      <c r="K462" s="31"/>
    </row>
    <row r="463" spans="1:11" ht="12.75">
      <c r="A463" s="121">
        <v>462</v>
      </c>
      <c r="B463" s="2" t="s">
        <v>2382</v>
      </c>
      <c r="D463" s="103" t="s">
        <v>1533</v>
      </c>
      <c r="E463" s="126" t="s">
        <v>1534</v>
      </c>
      <c r="F463" s="2" t="s">
        <v>72</v>
      </c>
      <c r="G463" s="2" t="s">
        <v>1551</v>
      </c>
      <c r="I463" s="2" t="s">
        <v>3464</v>
      </c>
      <c r="J463" s="2">
        <v>127</v>
      </c>
      <c r="K463" s="31"/>
    </row>
    <row r="464" spans="1:11" ht="12.75">
      <c r="A464" s="121">
        <v>463</v>
      </c>
      <c r="B464" s="2" t="s">
        <v>2382</v>
      </c>
      <c r="D464" s="2" t="s">
        <v>572</v>
      </c>
      <c r="E464" s="2" t="s">
        <v>573</v>
      </c>
      <c r="F464" s="2" t="s">
        <v>2399</v>
      </c>
      <c r="G464" s="98" t="s">
        <v>3465</v>
      </c>
      <c r="H464" s="2" t="s">
        <v>3466</v>
      </c>
      <c r="I464" s="2" t="s">
        <v>3467</v>
      </c>
      <c r="J464" s="2">
        <v>168</v>
      </c>
      <c r="K464" s="31"/>
    </row>
    <row r="465" spans="1:11" ht="12.75">
      <c r="A465" s="121">
        <v>464</v>
      </c>
      <c r="B465" s="2" t="s">
        <v>2382</v>
      </c>
      <c r="D465" s="2" t="s">
        <v>585</v>
      </c>
      <c r="E465" s="2" t="s">
        <v>586</v>
      </c>
      <c r="F465" s="2" t="s">
        <v>2399</v>
      </c>
      <c r="G465" s="98" t="s">
        <v>3468</v>
      </c>
      <c r="H465" s="2" t="s">
        <v>3469</v>
      </c>
      <c r="I465" s="2" t="s">
        <v>3470</v>
      </c>
      <c r="J465" s="2">
        <v>168</v>
      </c>
      <c r="K465" s="31"/>
    </row>
    <row r="466" spans="1:11" ht="12.75">
      <c r="A466" s="121">
        <v>465</v>
      </c>
      <c r="B466" s="2" t="s">
        <v>2382</v>
      </c>
      <c r="D466" s="2" t="s">
        <v>585</v>
      </c>
      <c r="E466" s="2" t="s">
        <v>587</v>
      </c>
      <c r="F466" s="2" t="s">
        <v>2399</v>
      </c>
      <c r="G466" s="98" t="s">
        <v>3471</v>
      </c>
      <c r="H466" s="2" t="s">
        <v>3472</v>
      </c>
      <c r="I466" s="2" t="s">
        <v>3473</v>
      </c>
      <c r="J466" s="2">
        <v>168</v>
      </c>
      <c r="K466" s="31"/>
    </row>
    <row r="467" spans="1:11" ht="12.75">
      <c r="A467" s="121">
        <v>466</v>
      </c>
      <c r="B467" s="2" t="s">
        <v>2382</v>
      </c>
      <c r="D467" s="2" t="s">
        <v>588</v>
      </c>
      <c r="E467" s="2" t="s">
        <v>589</v>
      </c>
      <c r="F467" s="2" t="s">
        <v>2399</v>
      </c>
      <c r="G467" s="98" t="s">
        <v>3474</v>
      </c>
      <c r="H467" s="2" t="s">
        <v>3475</v>
      </c>
      <c r="I467" s="2" t="s">
        <v>3476</v>
      </c>
      <c r="J467" s="2">
        <v>168</v>
      </c>
      <c r="K467" s="31"/>
    </row>
    <row r="468" spans="1:11" ht="14.25">
      <c r="A468" s="121">
        <v>467</v>
      </c>
      <c r="B468" s="2" t="s">
        <v>2382</v>
      </c>
      <c r="D468" s="2" t="s">
        <v>590</v>
      </c>
      <c r="E468" s="2" t="s">
        <v>591</v>
      </c>
      <c r="F468" s="2" t="s">
        <v>2399</v>
      </c>
      <c r="G468" s="97" t="s">
        <v>3477</v>
      </c>
      <c r="H468" s="2" t="s">
        <v>3478</v>
      </c>
      <c r="I468" s="2" t="s">
        <v>3479</v>
      </c>
      <c r="J468" s="2">
        <v>168</v>
      </c>
      <c r="K468" s="31"/>
    </row>
    <row r="469" spans="1:11" ht="12.75">
      <c r="A469" s="121">
        <v>468</v>
      </c>
      <c r="B469" s="2" t="s">
        <v>2382</v>
      </c>
      <c r="D469" s="2" t="s">
        <v>592</v>
      </c>
      <c r="E469" s="2" t="s">
        <v>593</v>
      </c>
      <c r="F469" s="2" t="s">
        <v>2399</v>
      </c>
      <c r="G469" s="98" t="s">
        <v>3480</v>
      </c>
      <c r="H469" s="2" t="s">
        <v>3481</v>
      </c>
      <c r="I469" s="2" t="s">
        <v>3482</v>
      </c>
      <c r="J469" s="2">
        <v>168</v>
      </c>
      <c r="K469" s="31"/>
    </row>
    <row r="470" spans="1:11" ht="12.75">
      <c r="A470" s="121">
        <v>469</v>
      </c>
      <c r="B470" s="2" t="s">
        <v>2382</v>
      </c>
      <c r="D470" s="2" t="s">
        <v>600</v>
      </c>
      <c r="E470" s="2" t="s">
        <v>601</v>
      </c>
      <c r="F470" s="2" t="s">
        <v>2399</v>
      </c>
      <c r="G470" s="98" t="s">
        <v>3483</v>
      </c>
      <c r="H470" s="2" t="s">
        <v>3484</v>
      </c>
      <c r="I470" s="2" t="s">
        <v>3485</v>
      </c>
      <c r="J470" s="2">
        <v>168</v>
      </c>
      <c r="K470" s="31"/>
    </row>
    <row r="471" spans="1:11" ht="12.75">
      <c r="A471" s="121">
        <v>470</v>
      </c>
      <c r="B471" s="2" t="s">
        <v>2382</v>
      </c>
      <c r="D471" s="2" t="s">
        <v>618</v>
      </c>
      <c r="E471" s="2" t="s">
        <v>619</v>
      </c>
      <c r="F471" s="2" t="s">
        <v>2399</v>
      </c>
      <c r="G471" s="98" t="s">
        <v>3486</v>
      </c>
      <c r="H471" s="2" t="s">
        <v>3487</v>
      </c>
      <c r="I471" s="2" t="s">
        <v>3488</v>
      </c>
      <c r="J471" s="2">
        <v>168</v>
      </c>
      <c r="K471" s="31"/>
    </row>
    <row r="472" spans="1:11" ht="12.75">
      <c r="A472" s="121">
        <v>471</v>
      </c>
      <c r="B472" s="2" t="s">
        <v>2382</v>
      </c>
      <c r="D472" s="2" t="s">
        <v>620</v>
      </c>
      <c r="E472" s="2" t="s">
        <v>621</v>
      </c>
      <c r="F472" s="2" t="s">
        <v>2399</v>
      </c>
      <c r="G472" s="98" t="s">
        <v>3489</v>
      </c>
      <c r="H472" s="2" t="s">
        <v>3490</v>
      </c>
      <c r="I472" s="2" t="s">
        <v>3491</v>
      </c>
      <c r="J472" s="2">
        <v>168</v>
      </c>
      <c r="K472" s="31"/>
    </row>
    <row r="473" spans="1:11" ht="12.75">
      <c r="A473" s="121">
        <v>472</v>
      </c>
      <c r="B473" s="2" t="s">
        <v>2382</v>
      </c>
      <c r="D473" s="2" t="s">
        <v>620</v>
      </c>
      <c r="E473" s="2" t="s">
        <v>622</v>
      </c>
      <c r="F473" s="2" t="s">
        <v>2399</v>
      </c>
      <c r="G473" s="98" t="s">
        <v>3492</v>
      </c>
      <c r="H473" s="2" t="s">
        <v>3493</v>
      </c>
      <c r="I473" s="2" t="s">
        <v>3494</v>
      </c>
      <c r="J473" s="2">
        <v>168</v>
      </c>
      <c r="K473" s="31"/>
    </row>
    <row r="474" spans="1:11" ht="12.75">
      <c r="A474" s="121">
        <v>473</v>
      </c>
      <c r="B474" s="2" t="s">
        <v>2382</v>
      </c>
      <c r="D474" s="2" t="s">
        <v>620</v>
      </c>
      <c r="E474" s="2" t="s">
        <v>624</v>
      </c>
      <c r="F474" s="2" t="s">
        <v>2399</v>
      </c>
      <c r="G474" s="2" t="s">
        <v>3495</v>
      </c>
      <c r="H474" s="2" t="s">
        <v>3496</v>
      </c>
      <c r="I474" s="2" t="s">
        <v>3497</v>
      </c>
      <c r="J474" s="2">
        <v>168</v>
      </c>
      <c r="K474" s="31"/>
    </row>
    <row r="475" spans="1:11" ht="12.75">
      <c r="A475" s="121">
        <v>474</v>
      </c>
      <c r="B475" s="2" t="s">
        <v>2382</v>
      </c>
      <c r="D475" s="31" t="s">
        <v>625</v>
      </c>
      <c r="E475" s="31" t="s">
        <v>627</v>
      </c>
      <c r="F475" s="31" t="s">
        <v>2399</v>
      </c>
      <c r="G475" s="31" t="s">
        <v>3498</v>
      </c>
      <c r="H475" s="31" t="s">
        <v>3499</v>
      </c>
      <c r="I475" s="31" t="s">
        <v>3500</v>
      </c>
      <c r="J475" s="2">
        <v>169</v>
      </c>
      <c r="K475" s="31"/>
    </row>
    <row r="476" spans="1:11" ht="12.75">
      <c r="A476" s="121">
        <v>475</v>
      </c>
      <c r="B476" s="2" t="s">
        <v>2382</v>
      </c>
      <c r="D476" s="31" t="s">
        <v>841</v>
      </c>
      <c r="E476" s="31" t="s">
        <v>842</v>
      </c>
      <c r="F476" s="31" t="s">
        <v>2399</v>
      </c>
      <c r="G476" s="31" t="s">
        <v>3501</v>
      </c>
      <c r="H476" s="31" t="s">
        <v>3502</v>
      </c>
      <c r="I476" s="31" t="s">
        <v>3503</v>
      </c>
      <c r="J476" s="2">
        <v>169</v>
      </c>
      <c r="K476" s="31"/>
    </row>
    <row r="477" spans="1:11" ht="12.75">
      <c r="A477" s="121">
        <v>476</v>
      </c>
      <c r="B477" s="2" t="s">
        <v>2382</v>
      </c>
      <c r="D477" s="31" t="s">
        <v>677</v>
      </c>
      <c r="E477" s="31" t="s">
        <v>680</v>
      </c>
      <c r="F477" s="31" t="s">
        <v>2399</v>
      </c>
      <c r="G477" s="31" t="s">
        <v>3504</v>
      </c>
      <c r="H477" s="31" t="s">
        <v>3505</v>
      </c>
      <c r="I477" s="31" t="s">
        <v>3506</v>
      </c>
      <c r="J477" s="2">
        <v>169</v>
      </c>
      <c r="K477" s="31"/>
    </row>
    <row r="478" spans="1:11" ht="12.75">
      <c r="A478" s="121">
        <v>477</v>
      </c>
      <c r="B478" s="2" t="s">
        <v>2382</v>
      </c>
      <c r="D478" s="31" t="s">
        <v>628</v>
      </c>
      <c r="E478" s="31" t="s">
        <v>629</v>
      </c>
      <c r="F478" s="31" t="s">
        <v>2399</v>
      </c>
      <c r="G478" s="31" t="s">
        <v>3507</v>
      </c>
      <c r="H478" s="31" t="s">
        <v>3508</v>
      </c>
      <c r="I478" s="31" t="s">
        <v>3509</v>
      </c>
      <c r="J478" s="2">
        <v>169</v>
      </c>
      <c r="K478" s="31"/>
    </row>
    <row r="479" spans="1:11" ht="12.75">
      <c r="A479" s="121">
        <v>478</v>
      </c>
      <c r="B479" s="2" t="s">
        <v>2382</v>
      </c>
      <c r="D479" s="31" t="s">
        <v>1156</v>
      </c>
      <c r="E479" s="31" t="s">
        <v>1157</v>
      </c>
      <c r="F479" s="31" t="s">
        <v>2399</v>
      </c>
      <c r="G479" s="31" t="s">
        <v>3510</v>
      </c>
      <c r="H479" s="31" t="s">
        <v>3511</v>
      </c>
      <c r="I479" s="31" t="s">
        <v>3512</v>
      </c>
      <c r="J479" s="2">
        <v>169</v>
      </c>
      <c r="K479" s="31"/>
    </row>
    <row r="480" spans="1:11" ht="12.75">
      <c r="A480" s="121">
        <v>479</v>
      </c>
      <c r="B480" s="2" t="s">
        <v>2382</v>
      </c>
      <c r="D480" s="31" t="s">
        <v>3513</v>
      </c>
      <c r="E480" s="31" t="s">
        <v>712</v>
      </c>
      <c r="F480" s="31" t="s">
        <v>2399</v>
      </c>
      <c r="G480" s="31" t="s">
        <v>3514</v>
      </c>
      <c r="H480" s="31" t="s">
        <v>3515</v>
      </c>
      <c r="I480" s="31" t="s">
        <v>3516</v>
      </c>
      <c r="J480" s="2">
        <v>169</v>
      </c>
      <c r="K480" s="31"/>
    </row>
    <row r="481" spans="1:11" ht="12.75">
      <c r="A481" s="121">
        <v>480</v>
      </c>
      <c r="B481" s="2" t="s">
        <v>2382</v>
      </c>
      <c r="D481" s="31" t="s">
        <v>1158</v>
      </c>
      <c r="E481" s="31" t="s">
        <v>1159</v>
      </c>
      <c r="F481" s="31" t="s">
        <v>2399</v>
      </c>
      <c r="G481" s="31" t="s">
        <v>3517</v>
      </c>
      <c r="H481" s="31" t="s">
        <v>3518</v>
      </c>
      <c r="I481" s="31" t="s">
        <v>3519</v>
      </c>
      <c r="J481" s="2">
        <v>169</v>
      </c>
      <c r="K481" s="31"/>
    </row>
    <row r="482" spans="1:11" ht="12.75">
      <c r="A482" s="121">
        <v>481</v>
      </c>
      <c r="B482" s="2" t="s">
        <v>2382</v>
      </c>
      <c r="D482" s="31" t="s">
        <v>814</v>
      </c>
      <c r="E482" s="31" t="s">
        <v>662</v>
      </c>
      <c r="F482" s="31" t="s">
        <v>2399</v>
      </c>
      <c r="G482" s="31" t="s">
        <v>3520</v>
      </c>
      <c r="H482" s="31" t="s">
        <v>3521</v>
      </c>
      <c r="I482" s="31" t="s">
        <v>3522</v>
      </c>
      <c r="J482" s="2">
        <v>169</v>
      </c>
      <c r="K482" s="31"/>
    </row>
    <row r="483" spans="1:11" ht="12.75">
      <c r="A483" s="121">
        <v>482</v>
      </c>
      <c r="B483" s="2" t="s">
        <v>2382</v>
      </c>
      <c r="D483" s="31" t="s">
        <v>1059</v>
      </c>
      <c r="E483" s="31" t="s">
        <v>1061</v>
      </c>
      <c r="F483" s="31" t="s">
        <v>2399</v>
      </c>
      <c r="G483" s="31" t="s">
        <v>3523</v>
      </c>
      <c r="H483" s="31" t="s">
        <v>3524</v>
      </c>
      <c r="I483" s="31" t="s">
        <v>3525</v>
      </c>
      <c r="J483" s="2">
        <v>169</v>
      </c>
      <c r="K483" s="31"/>
    </row>
    <row r="484" spans="1:11" ht="12.75">
      <c r="A484" s="121">
        <v>483</v>
      </c>
      <c r="B484" s="2" t="s">
        <v>2382</v>
      </c>
      <c r="D484" s="31" t="s">
        <v>1131</v>
      </c>
      <c r="E484" s="31" t="s">
        <v>666</v>
      </c>
      <c r="F484" s="31" t="s">
        <v>2399</v>
      </c>
      <c r="G484" s="31" t="s">
        <v>3526</v>
      </c>
      <c r="H484" s="31" t="s">
        <v>3527</v>
      </c>
      <c r="I484" s="31" t="s">
        <v>3528</v>
      </c>
      <c r="J484" s="2">
        <v>169</v>
      </c>
      <c r="K484" s="31"/>
    </row>
    <row r="485" spans="1:11" ht="12.75">
      <c r="A485" s="121">
        <v>484</v>
      </c>
      <c r="B485" s="2" t="s">
        <v>2382</v>
      </c>
      <c r="D485" s="31" t="s">
        <v>1131</v>
      </c>
      <c r="E485" s="31" t="s">
        <v>1132</v>
      </c>
      <c r="F485" s="31" t="s">
        <v>2399</v>
      </c>
      <c r="G485" s="31" t="s">
        <v>3529</v>
      </c>
      <c r="H485" s="31" t="s">
        <v>3530</v>
      </c>
      <c r="I485" s="31" t="s">
        <v>3531</v>
      </c>
      <c r="J485" s="2">
        <v>169</v>
      </c>
      <c r="K485" s="31"/>
    </row>
    <row r="486" spans="1:11" ht="12.75">
      <c r="A486" s="121">
        <v>485</v>
      </c>
      <c r="B486" s="2" t="s">
        <v>2382</v>
      </c>
      <c r="D486" s="31" t="s">
        <v>1039</v>
      </c>
      <c r="E486" s="31" t="s">
        <v>1038</v>
      </c>
      <c r="F486" s="31" t="s">
        <v>2399</v>
      </c>
      <c r="G486" s="31" t="s">
        <v>3532</v>
      </c>
      <c r="H486" s="31" t="s">
        <v>3533</v>
      </c>
      <c r="I486" s="31" t="s">
        <v>3534</v>
      </c>
      <c r="J486" s="2">
        <v>169</v>
      </c>
      <c r="K486" s="31"/>
    </row>
    <row r="487" spans="1:11" ht="12.75">
      <c r="A487" s="121">
        <v>486</v>
      </c>
      <c r="B487" s="2" t="s">
        <v>2382</v>
      </c>
      <c r="D487" s="31" t="s">
        <v>769</v>
      </c>
      <c r="E487" s="31" t="s">
        <v>770</v>
      </c>
      <c r="F487" s="31" t="s">
        <v>2399</v>
      </c>
      <c r="G487" s="31" t="s">
        <v>3535</v>
      </c>
      <c r="H487" s="31" t="s">
        <v>3536</v>
      </c>
      <c r="I487" s="31" t="s">
        <v>3537</v>
      </c>
      <c r="J487" s="2">
        <v>169</v>
      </c>
      <c r="K487" s="31"/>
    </row>
    <row r="488" spans="1:11" ht="12.75">
      <c r="A488" s="121">
        <v>487</v>
      </c>
      <c r="B488" s="2" t="s">
        <v>2382</v>
      </c>
      <c r="D488" s="31" t="s">
        <v>713</v>
      </c>
      <c r="E488" s="31" t="s">
        <v>714</v>
      </c>
      <c r="F488" s="31" t="s">
        <v>2399</v>
      </c>
      <c r="G488" s="31" t="s">
        <v>3538</v>
      </c>
      <c r="H488" s="31" t="s">
        <v>3539</v>
      </c>
      <c r="I488" s="31" t="s">
        <v>3158</v>
      </c>
      <c r="J488" s="2">
        <v>169</v>
      </c>
      <c r="K488" s="31"/>
    </row>
    <row r="489" spans="1:11" ht="12.75">
      <c r="A489" s="121">
        <v>488</v>
      </c>
      <c r="B489" s="2" t="s">
        <v>2382</v>
      </c>
      <c r="D489" s="31" t="s">
        <v>663</v>
      </c>
      <c r="E489" s="31" t="s">
        <v>664</v>
      </c>
      <c r="F489" s="31" t="s">
        <v>2399</v>
      </c>
      <c r="G489" s="31" t="s">
        <v>3540</v>
      </c>
      <c r="H489" s="31" t="s">
        <v>3541</v>
      </c>
      <c r="I489" s="31" t="s">
        <v>3542</v>
      </c>
      <c r="J489" s="2">
        <v>169</v>
      </c>
      <c r="K489" s="31"/>
    </row>
    <row r="490" spans="1:11" ht="12.75">
      <c r="A490" s="121">
        <v>489</v>
      </c>
      <c r="B490" s="2" t="s">
        <v>2382</v>
      </c>
      <c r="D490" s="31" t="s">
        <v>1150</v>
      </c>
      <c r="E490" s="31" t="s">
        <v>3543</v>
      </c>
      <c r="F490" s="31" t="s">
        <v>2399</v>
      </c>
      <c r="G490" s="31" t="s">
        <v>3544</v>
      </c>
      <c r="H490" s="31" t="s">
        <v>3545</v>
      </c>
      <c r="I490" s="31" t="s">
        <v>3546</v>
      </c>
      <c r="J490" s="2">
        <v>169</v>
      </c>
      <c r="K490" s="31"/>
    </row>
    <row r="491" spans="1:11" ht="12.75">
      <c r="A491" s="121">
        <v>490</v>
      </c>
      <c r="B491" s="2" t="s">
        <v>2382</v>
      </c>
      <c r="D491" s="31" t="s">
        <v>1162</v>
      </c>
      <c r="E491" s="31" t="s">
        <v>1163</v>
      </c>
      <c r="F491" s="31" t="s">
        <v>2399</v>
      </c>
      <c r="G491" s="31" t="s">
        <v>3547</v>
      </c>
      <c r="H491" s="31" t="s">
        <v>3548</v>
      </c>
      <c r="I491" s="31" t="s">
        <v>3549</v>
      </c>
      <c r="J491" s="2">
        <v>169</v>
      </c>
      <c r="K491" s="31"/>
    </row>
    <row r="492" spans="1:11" ht="12.75">
      <c r="A492" s="121">
        <v>491</v>
      </c>
      <c r="B492" s="2" t="s">
        <v>2382</v>
      </c>
      <c r="D492" s="127" t="s">
        <v>1162</v>
      </c>
      <c r="E492" s="31" t="s">
        <v>1164</v>
      </c>
      <c r="F492" s="2" t="s">
        <v>2399</v>
      </c>
      <c r="G492" s="31" t="s">
        <v>3550</v>
      </c>
      <c r="H492" s="2" t="s">
        <v>3551</v>
      </c>
      <c r="I492" s="2" t="s">
        <v>3552</v>
      </c>
      <c r="J492" s="2">
        <v>169</v>
      </c>
      <c r="K492" s="31"/>
    </row>
    <row r="493" spans="1:11" ht="12.75">
      <c r="A493" s="121">
        <v>492</v>
      </c>
      <c r="B493" s="2" t="s">
        <v>2382</v>
      </c>
      <c r="D493" s="31" t="s">
        <v>1144</v>
      </c>
      <c r="E493" s="31" t="s">
        <v>1145</v>
      </c>
      <c r="F493" s="31" t="s">
        <v>2399</v>
      </c>
      <c r="G493" s="31" t="s">
        <v>3553</v>
      </c>
      <c r="H493" s="31" t="s">
        <v>3554</v>
      </c>
      <c r="I493" s="31" t="s">
        <v>3555</v>
      </c>
      <c r="J493" s="2">
        <v>169</v>
      </c>
      <c r="K493" s="31"/>
    </row>
    <row r="494" spans="1:11" ht="12.75">
      <c r="A494" s="121">
        <v>493</v>
      </c>
      <c r="B494" s="2" t="s">
        <v>2382</v>
      </c>
      <c r="D494" s="31" t="s">
        <v>981</v>
      </c>
      <c r="E494" s="31" t="s">
        <v>982</v>
      </c>
      <c r="F494" s="31" t="s">
        <v>2399</v>
      </c>
      <c r="G494" s="31" t="s">
        <v>3556</v>
      </c>
      <c r="H494" s="31" t="s">
        <v>3557</v>
      </c>
      <c r="I494" s="31" t="s">
        <v>3558</v>
      </c>
      <c r="J494" s="2">
        <v>169</v>
      </c>
      <c r="K494" s="31"/>
    </row>
    <row r="495" spans="1:11" ht="12.75">
      <c r="A495" s="121">
        <v>494</v>
      </c>
      <c r="B495" s="2" t="s">
        <v>2382</v>
      </c>
      <c r="D495" s="127" t="s">
        <v>1138</v>
      </c>
      <c r="E495" s="31" t="s">
        <v>1139</v>
      </c>
      <c r="F495" s="31" t="s">
        <v>2399</v>
      </c>
      <c r="G495" s="31" t="s">
        <v>3559</v>
      </c>
      <c r="H495" s="2" t="s">
        <v>3560</v>
      </c>
      <c r="I495" s="31" t="s">
        <v>3561</v>
      </c>
      <c r="J495" s="2">
        <v>169</v>
      </c>
      <c r="K495" s="31"/>
    </row>
    <row r="496" spans="1:11" ht="12.75">
      <c r="A496" s="121">
        <v>495</v>
      </c>
      <c r="B496" s="2" t="s">
        <v>2382</v>
      </c>
      <c r="D496" s="31" t="s">
        <v>1076</v>
      </c>
      <c r="E496" s="31" t="s">
        <v>1078</v>
      </c>
      <c r="F496" s="31" t="s">
        <v>2399</v>
      </c>
      <c r="G496" s="31" t="s">
        <v>3562</v>
      </c>
      <c r="H496" s="31" t="s">
        <v>3563</v>
      </c>
      <c r="I496" s="31" t="s">
        <v>3564</v>
      </c>
      <c r="J496" s="2">
        <v>169</v>
      </c>
      <c r="K496" s="31"/>
    </row>
    <row r="497" spans="1:11" ht="12.75">
      <c r="A497" s="121">
        <v>496</v>
      </c>
      <c r="B497" s="2" t="s">
        <v>2382</v>
      </c>
      <c r="D497" s="31" t="s">
        <v>1076</v>
      </c>
      <c r="E497" s="31" t="s">
        <v>1080</v>
      </c>
      <c r="F497" s="31" t="s">
        <v>2399</v>
      </c>
      <c r="G497" s="31" t="s">
        <v>3565</v>
      </c>
      <c r="H497" s="31" t="s">
        <v>3566</v>
      </c>
      <c r="I497" s="31" t="s">
        <v>3567</v>
      </c>
      <c r="J497" s="2">
        <v>169</v>
      </c>
      <c r="K497" s="31"/>
    </row>
    <row r="498" spans="1:11" ht="12.75">
      <c r="A498" s="121">
        <v>497</v>
      </c>
      <c r="B498" s="2" t="s">
        <v>2382</v>
      </c>
      <c r="D498" s="31" t="s">
        <v>1076</v>
      </c>
      <c r="E498" s="31" t="s">
        <v>1081</v>
      </c>
      <c r="F498" s="31" t="s">
        <v>2399</v>
      </c>
      <c r="G498" s="31" t="s">
        <v>3568</v>
      </c>
      <c r="H498" s="31" t="s">
        <v>3569</v>
      </c>
      <c r="I498" s="31" t="s">
        <v>3570</v>
      </c>
      <c r="J498" s="2">
        <v>169</v>
      </c>
      <c r="K498" s="31"/>
    </row>
    <row r="499" spans="1:11" ht="12.75">
      <c r="A499" s="121">
        <v>498</v>
      </c>
      <c r="B499" s="2" t="s">
        <v>2382</v>
      </c>
      <c r="D499" s="31" t="s">
        <v>1076</v>
      </c>
      <c r="E499" s="31" t="s">
        <v>899</v>
      </c>
      <c r="F499" s="31" t="s">
        <v>2399</v>
      </c>
      <c r="G499" s="31" t="s">
        <v>3571</v>
      </c>
      <c r="H499" s="31" t="s">
        <v>3572</v>
      </c>
      <c r="I499" s="31" t="s">
        <v>3573</v>
      </c>
      <c r="J499" s="2">
        <v>169</v>
      </c>
      <c r="K499" s="31"/>
    </row>
    <row r="500" spans="1:11" ht="12.75">
      <c r="A500" s="121">
        <v>499</v>
      </c>
      <c r="B500" s="2" t="s">
        <v>2382</v>
      </c>
      <c r="D500" s="127" t="s">
        <v>1140</v>
      </c>
      <c r="E500" s="31" t="s">
        <v>1141</v>
      </c>
      <c r="F500" s="31" t="s">
        <v>2399</v>
      </c>
      <c r="G500" s="31" t="s">
        <v>3574</v>
      </c>
      <c r="H500" s="31" t="s">
        <v>3575</v>
      </c>
      <c r="I500" s="31" t="s">
        <v>3576</v>
      </c>
      <c r="J500" s="2">
        <v>169</v>
      </c>
      <c r="K500" s="31"/>
    </row>
    <row r="501" spans="1:11" ht="12.75">
      <c r="A501" s="121">
        <v>500</v>
      </c>
      <c r="B501" s="2" t="s">
        <v>2382</v>
      </c>
      <c r="D501" s="31" t="s">
        <v>1120</v>
      </c>
      <c r="E501" s="31" t="s">
        <v>1121</v>
      </c>
      <c r="F501" s="31" t="s">
        <v>2399</v>
      </c>
      <c r="G501" s="31" t="s">
        <v>3577</v>
      </c>
      <c r="H501" s="31" t="s">
        <v>3578</v>
      </c>
      <c r="I501" s="31" t="s">
        <v>3579</v>
      </c>
      <c r="J501" s="2">
        <v>169</v>
      </c>
      <c r="K501" s="31"/>
    </row>
    <row r="502" spans="1:11" ht="12.75">
      <c r="A502" s="121">
        <v>501</v>
      </c>
      <c r="B502" s="2" t="s">
        <v>2382</v>
      </c>
      <c r="D502" s="31" t="s">
        <v>1120</v>
      </c>
      <c r="E502" s="31" t="s">
        <v>1122</v>
      </c>
      <c r="F502" s="31" t="s">
        <v>2399</v>
      </c>
      <c r="G502" s="31" t="s">
        <v>3580</v>
      </c>
      <c r="H502" s="31" t="s">
        <v>3581</v>
      </c>
      <c r="I502" s="31" t="s">
        <v>3582</v>
      </c>
      <c r="J502" s="2">
        <v>169</v>
      </c>
      <c r="K502" s="31"/>
    </row>
    <row r="503" spans="1:11" ht="12.75">
      <c r="A503" s="121">
        <v>502</v>
      </c>
      <c r="B503" s="2" t="s">
        <v>2382</v>
      </c>
      <c r="D503" s="31" t="s">
        <v>1084</v>
      </c>
      <c r="E503" s="31" t="s">
        <v>1085</v>
      </c>
      <c r="F503" s="31" t="s">
        <v>2399</v>
      </c>
      <c r="G503" s="31" t="s">
        <v>3583</v>
      </c>
      <c r="H503" s="31" t="s">
        <v>3584</v>
      </c>
      <c r="I503" s="31" t="s">
        <v>3585</v>
      </c>
      <c r="J503" s="2">
        <v>169</v>
      </c>
      <c r="K503" s="31"/>
    </row>
    <row r="504" spans="1:11" ht="12.75">
      <c r="A504" s="121">
        <v>503</v>
      </c>
      <c r="B504" s="2" t="s">
        <v>2382</v>
      </c>
      <c r="D504" s="127" t="s">
        <v>1136</v>
      </c>
      <c r="E504" s="31" t="s">
        <v>3586</v>
      </c>
      <c r="F504" s="31" t="s">
        <v>2399</v>
      </c>
      <c r="G504" s="31" t="s">
        <v>3587</v>
      </c>
      <c r="H504" s="2" t="s">
        <v>3588</v>
      </c>
      <c r="I504" s="31" t="s">
        <v>3589</v>
      </c>
      <c r="J504" s="2">
        <v>169</v>
      </c>
      <c r="K504" s="31"/>
    </row>
    <row r="505" spans="1:11" ht="12.75">
      <c r="A505" s="121">
        <v>504</v>
      </c>
      <c r="B505" s="2" t="s">
        <v>2382</v>
      </c>
      <c r="D505" s="31" t="s">
        <v>757</v>
      </c>
      <c r="E505" s="31" t="s">
        <v>759</v>
      </c>
      <c r="F505" s="31" t="s">
        <v>2399</v>
      </c>
      <c r="G505" s="31" t="s">
        <v>3590</v>
      </c>
      <c r="H505" s="31" t="s">
        <v>3591</v>
      </c>
      <c r="I505" s="31" t="s">
        <v>3592</v>
      </c>
      <c r="J505" s="2">
        <v>169</v>
      </c>
      <c r="K505" s="31"/>
    </row>
    <row r="506" spans="1:11" ht="12.75">
      <c r="A506" s="121">
        <v>505</v>
      </c>
      <c r="B506" s="2" t="s">
        <v>2382</v>
      </c>
      <c r="D506" s="31" t="s">
        <v>935</v>
      </c>
      <c r="E506" s="31" t="s">
        <v>936</v>
      </c>
      <c r="F506" s="31" t="s">
        <v>2399</v>
      </c>
      <c r="G506" s="31" t="s">
        <v>3593</v>
      </c>
      <c r="H506" s="31" t="s">
        <v>3594</v>
      </c>
      <c r="I506" s="31" t="s">
        <v>3595</v>
      </c>
      <c r="J506" s="2">
        <v>169</v>
      </c>
      <c r="K506" s="31"/>
    </row>
    <row r="507" spans="1:11" ht="12.75">
      <c r="A507" s="121">
        <v>506</v>
      </c>
      <c r="B507" s="2" t="s">
        <v>2382</v>
      </c>
      <c r="D507" s="31" t="s">
        <v>846</v>
      </c>
      <c r="E507" s="31" t="s">
        <v>847</v>
      </c>
      <c r="F507" s="31" t="s">
        <v>2399</v>
      </c>
      <c r="G507" s="31" t="s">
        <v>3596</v>
      </c>
      <c r="H507" s="31" t="s">
        <v>3597</v>
      </c>
      <c r="I507" s="31" t="s">
        <v>3598</v>
      </c>
      <c r="J507" s="2">
        <v>169</v>
      </c>
      <c r="K507" s="31"/>
    </row>
    <row r="508" spans="1:11" ht="12.75">
      <c r="A508" s="121">
        <v>507</v>
      </c>
      <c r="B508" s="2" t="s">
        <v>2382</v>
      </c>
      <c r="D508" s="31" t="s">
        <v>1062</v>
      </c>
      <c r="E508" s="31" t="s">
        <v>1063</v>
      </c>
      <c r="F508" s="31" t="s">
        <v>2399</v>
      </c>
      <c r="G508" s="31" t="s">
        <v>3599</v>
      </c>
      <c r="H508" s="31" t="s">
        <v>3600</v>
      </c>
      <c r="I508" s="31" t="s">
        <v>3601</v>
      </c>
      <c r="J508" s="2">
        <v>169</v>
      </c>
      <c r="K508" s="31"/>
    </row>
    <row r="509" spans="1:11" ht="12.75">
      <c r="A509" s="121">
        <v>508</v>
      </c>
      <c r="B509" s="2" t="s">
        <v>2382</v>
      </c>
      <c r="D509" s="31" t="s">
        <v>771</v>
      </c>
      <c r="E509" s="31" t="s">
        <v>772</v>
      </c>
      <c r="F509" s="31" t="s">
        <v>2399</v>
      </c>
      <c r="G509" s="31" t="s">
        <v>3602</v>
      </c>
      <c r="H509" s="31" t="s">
        <v>3603</v>
      </c>
      <c r="I509" s="31" t="s">
        <v>3604</v>
      </c>
      <c r="J509" s="2">
        <v>169</v>
      </c>
      <c r="K509" s="31"/>
    </row>
    <row r="510" spans="1:11" ht="12.75">
      <c r="A510" s="121">
        <v>509</v>
      </c>
      <c r="B510" s="2" t="s">
        <v>2382</v>
      </c>
      <c r="D510" s="31" t="s">
        <v>940</v>
      </c>
      <c r="E510" s="31" t="s">
        <v>941</v>
      </c>
      <c r="F510" s="31" t="s">
        <v>2399</v>
      </c>
      <c r="G510" s="31" t="s">
        <v>3605</v>
      </c>
      <c r="H510" s="31" t="s">
        <v>3606</v>
      </c>
      <c r="I510" s="31" t="s">
        <v>3607</v>
      </c>
      <c r="J510" s="2">
        <v>169</v>
      </c>
      <c r="K510" s="31"/>
    </row>
    <row r="511" spans="1:11" ht="12.75">
      <c r="A511" s="121">
        <v>510</v>
      </c>
      <c r="B511" s="2" t="s">
        <v>2382</v>
      </c>
      <c r="D511" s="31" t="s">
        <v>987</v>
      </c>
      <c r="E511" s="31" t="s">
        <v>988</v>
      </c>
      <c r="F511" s="31" t="s">
        <v>2399</v>
      </c>
      <c r="G511" s="31" t="s">
        <v>3608</v>
      </c>
      <c r="H511" s="31" t="s">
        <v>3609</v>
      </c>
      <c r="I511" s="31"/>
      <c r="J511" s="2">
        <v>169</v>
      </c>
      <c r="K511" s="31"/>
    </row>
    <row r="512" spans="1:11" ht="12.75">
      <c r="A512" s="121">
        <v>511</v>
      </c>
      <c r="B512" s="2" t="s">
        <v>2382</v>
      </c>
      <c r="D512" s="31" t="s">
        <v>1142</v>
      </c>
      <c r="E512" s="31" t="s">
        <v>1143</v>
      </c>
      <c r="F512" s="31" t="s">
        <v>2399</v>
      </c>
      <c r="G512" s="31" t="s">
        <v>3610</v>
      </c>
      <c r="H512" s="31" t="s">
        <v>3611</v>
      </c>
      <c r="I512" s="31" t="s">
        <v>3612</v>
      </c>
      <c r="J512" s="2">
        <v>169</v>
      </c>
      <c r="K512" s="31"/>
    </row>
    <row r="513" spans="1:11" ht="12.75">
      <c r="A513" s="121">
        <v>512</v>
      </c>
      <c r="B513" s="2" t="s">
        <v>2382</v>
      </c>
      <c r="D513" s="31" t="s">
        <v>946</v>
      </c>
      <c r="E513" s="31" t="s">
        <v>947</v>
      </c>
      <c r="F513" s="31" t="s">
        <v>2399</v>
      </c>
      <c r="G513" s="31" t="s">
        <v>3613</v>
      </c>
      <c r="H513" s="31" t="s">
        <v>3614</v>
      </c>
      <c r="I513" s="31" t="s">
        <v>3615</v>
      </c>
      <c r="J513" s="2">
        <v>169</v>
      </c>
      <c r="K513" s="31"/>
    </row>
    <row r="514" spans="1:11" ht="12.75">
      <c r="A514" s="121">
        <v>513</v>
      </c>
      <c r="B514" s="2" t="s">
        <v>2382</v>
      </c>
      <c r="D514" s="127" t="s">
        <v>728</v>
      </c>
      <c r="E514" s="31" t="s">
        <v>729</v>
      </c>
      <c r="F514" s="31" t="s">
        <v>2399</v>
      </c>
      <c r="G514" s="31" t="s">
        <v>3616</v>
      </c>
      <c r="H514" s="31" t="s">
        <v>3617</v>
      </c>
      <c r="I514" s="31" t="s">
        <v>3618</v>
      </c>
      <c r="J514" s="2">
        <v>169</v>
      </c>
      <c r="K514" s="31"/>
    </row>
    <row r="515" spans="1:11" ht="16.5" customHeight="1">
      <c r="A515" s="121">
        <v>514</v>
      </c>
      <c r="B515" s="2" t="s">
        <v>2382</v>
      </c>
      <c r="D515" s="127" t="s">
        <v>886</v>
      </c>
      <c r="E515" s="31" t="s">
        <v>887</v>
      </c>
      <c r="F515" s="111" t="s">
        <v>2399</v>
      </c>
      <c r="G515" s="31" t="s">
        <v>3619</v>
      </c>
      <c r="H515" s="2" t="s">
        <v>3620</v>
      </c>
      <c r="I515" s="111" t="s">
        <v>3621</v>
      </c>
      <c r="J515" s="2">
        <v>169</v>
      </c>
      <c r="K515" s="31"/>
    </row>
    <row r="516" spans="1:11" ht="12.75">
      <c r="A516" s="121">
        <v>515</v>
      </c>
      <c r="B516" s="2" t="s">
        <v>2382</v>
      </c>
      <c r="D516" s="31" t="s">
        <v>848</v>
      </c>
      <c r="E516" s="31" t="s">
        <v>849</v>
      </c>
      <c r="F516" s="31" t="s">
        <v>2399</v>
      </c>
      <c r="G516" s="31" t="s">
        <v>3622</v>
      </c>
      <c r="H516" s="31" t="s">
        <v>3623</v>
      </c>
      <c r="I516" s="31" t="s">
        <v>3624</v>
      </c>
      <c r="J516" s="2">
        <v>169</v>
      </c>
      <c r="K516" s="31"/>
    </row>
    <row r="517" spans="1:11" ht="12.75">
      <c r="A517" s="121">
        <v>516</v>
      </c>
      <c r="B517" s="2" t="s">
        <v>2382</v>
      </c>
      <c r="D517" s="31" t="s">
        <v>784</v>
      </c>
      <c r="E517" s="31" t="s">
        <v>789</v>
      </c>
      <c r="F517" s="31" t="s">
        <v>2399</v>
      </c>
      <c r="G517" s="31" t="s">
        <v>3625</v>
      </c>
      <c r="H517" s="31" t="s">
        <v>3626</v>
      </c>
      <c r="I517" s="31" t="s">
        <v>3627</v>
      </c>
      <c r="J517" s="2">
        <v>169</v>
      </c>
      <c r="K517" s="31"/>
    </row>
    <row r="518" spans="1:11" ht="12.75">
      <c r="A518" s="121">
        <v>517</v>
      </c>
      <c r="B518" s="2" t="s">
        <v>2382</v>
      </c>
      <c r="D518" s="31" t="s">
        <v>784</v>
      </c>
      <c r="E518" s="31" t="s">
        <v>794</v>
      </c>
      <c r="F518" s="31" t="s">
        <v>2399</v>
      </c>
      <c r="G518" s="31" t="s">
        <v>3628</v>
      </c>
      <c r="H518" s="31" t="s">
        <v>3629</v>
      </c>
      <c r="I518" s="31" t="s">
        <v>3630</v>
      </c>
      <c r="J518" s="2">
        <v>169</v>
      </c>
      <c r="K518" s="31"/>
    </row>
    <row r="519" spans="1:11" ht="12.75">
      <c r="A519" s="121">
        <v>518</v>
      </c>
      <c r="B519" s="2" t="s">
        <v>2382</v>
      </c>
      <c r="D519" s="31" t="s">
        <v>648</v>
      </c>
      <c r="E519" s="31" t="s">
        <v>649</v>
      </c>
      <c r="F519" s="31" t="s">
        <v>2399</v>
      </c>
      <c r="G519" s="31" t="s">
        <v>3631</v>
      </c>
      <c r="H519" s="31" t="s">
        <v>3632</v>
      </c>
      <c r="I519" s="31" t="s">
        <v>3633</v>
      </c>
      <c r="J519" s="2">
        <v>169</v>
      </c>
      <c r="K519" s="31"/>
    </row>
    <row r="520" spans="1:11" ht="12.75">
      <c r="A520" s="121">
        <v>519</v>
      </c>
      <c r="B520" s="2" t="s">
        <v>2382</v>
      </c>
      <c r="D520" s="127" t="s">
        <v>739</v>
      </c>
      <c r="E520" s="31" t="s">
        <v>740</v>
      </c>
      <c r="F520" s="31" t="s">
        <v>2399</v>
      </c>
      <c r="G520" s="31" t="s">
        <v>3634</v>
      </c>
      <c r="H520" s="31" t="s">
        <v>3635</v>
      </c>
      <c r="I520" s="31" t="s">
        <v>3636</v>
      </c>
      <c r="J520" s="2">
        <v>169</v>
      </c>
      <c r="K520" s="31"/>
    </row>
    <row r="521" spans="1:11" ht="12.75">
      <c r="A521" s="121">
        <v>520</v>
      </c>
      <c r="B521" s="2" t="s">
        <v>2382</v>
      </c>
      <c r="D521" s="31" t="s">
        <v>683</v>
      </c>
      <c r="E521" s="31" t="s">
        <v>684</v>
      </c>
      <c r="F521" s="31" t="s">
        <v>2399</v>
      </c>
      <c r="G521" s="31" t="s">
        <v>3637</v>
      </c>
      <c r="H521" s="31" t="s">
        <v>3638</v>
      </c>
      <c r="I521" s="31" t="s">
        <v>3639</v>
      </c>
      <c r="J521" s="2">
        <v>169</v>
      </c>
      <c r="K521" s="31"/>
    </row>
    <row r="522" spans="1:11" ht="12.75">
      <c r="A522" s="121">
        <v>521</v>
      </c>
      <c r="B522" s="2" t="s">
        <v>2382</v>
      </c>
      <c r="D522" s="31" t="s">
        <v>683</v>
      </c>
      <c r="E522" s="31" t="s">
        <v>685</v>
      </c>
      <c r="F522" s="31" t="s">
        <v>2399</v>
      </c>
      <c r="G522" s="31" t="s">
        <v>3640</v>
      </c>
      <c r="H522" s="31" t="s">
        <v>3641</v>
      </c>
      <c r="I522" s="31" t="s">
        <v>3642</v>
      </c>
      <c r="J522" s="2">
        <v>169</v>
      </c>
      <c r="K522" s="31"/>
    </row>
    <row r="523" spans="1:11" ht="12.75">
      <c r="A523" s="121">
        <v>522</v>
      </c>
      <c r="B523" s="2" t="s">
        <v>2382</v>
      </c>
      <c r="D523" s="31" t="s">
        <v>1051</v>
      </c>
      <c r="E523" s="31" t="s">
        <v>1052</v>
      </c>
      <c r="F523" s="31" t="s">
        <v>2399</v>
      </c>
      <c r="G523" s="31" t="s">
        <v>3643</v>
      </c>
      <c r="H523" s="31" t="s">
        <v>3644</v>
      </c>
      <c r="I523" s="31" t="s">
        <v>3645</v>
      </c>
      <c r="J523" s="2">
        <v>169</v>
      </c>
      <c r="K523" s="31"/>
    </row>
    <row r="524" spans="1:11" ht="12.75">
      <c r="A524" s="121">
        <v>523</v>
      </c>
      <c r="B524" s="2" t="s">
        <v>2382</v>
      </c>
      <c r="D524" s="31" t="s">
        <v>850</v>
      </c>
      <c r="E524" s="31" t="s">
        <v>851</v>
      </c>
      <c r="F524" s="31" t="s">
        <v>2399</v>
      </c>
      <c r="G524" s="31" t="s">
        <v>3646</v>
      </c>
      <c r="H524" s="31" t="s">
        <v>3647</v>
      </c>
      <c r="I524" s="31" t="s">
        <v>3648</v>
      </c>
      <c r="J524" s="2">
        <v>169</v>
      </c>
      <c r="K524" s="31"/>
    </row>
    <row r="525" spans="1:11" ht="12.75">
      <c r="A525" s="121">
        <v>524</v>
      </c>
      <c r="B525" s="2" t="s">
        <v>2382</v>
      </c>
      <c r="D525" s="31" t="s">
        <v>1086</v>
      </c>
      <c r="E525" s="31" t="s">
        <v>1031</v>
      </c>
      <c r="F525" s="31" t="s">
        <v>2399</v>
      </c>
      <c r="G525" s="31" t="s">
        <v>3649</v>
      </c>
      <c r="H525" s="31" t="s">
        <v>3650</v>
      </c>
      <c r="I525" s="31" t="s">
        <v>3651</v>
      </c>
      <c r="J525" s="2">
        <v>169</v>
      </c>
      <c r="K525" s="31"/>
    </row>
    <row r="526" spans="1:11" ht="12.75">
      <c r="A526" s="121">
        <v>525</v>
      </c>
      <c r="B526" s="2" t="s">
        <v>2382</v>
      </c>
      <c r="D526" s="31" t="s">
        <v>1086</v>
      </c>
      <c r="E526" s="31" t="s">
        <v>1087</v>
      </c>
      <c r="F526" s="31" t="s">
        <v>2399</v>
      </c>
      <c r="G526" s="31" t="s">
        <v>3652</v>
      </c>
      <c r="H526" s="31" t="s">
        <v>3653</v>
      </c>
      <c r="I526" s="31" t="s">
        <v>3654</v>
      </c>
      <c r="J526" s="2">
        <v>169</v>
      </c>
      <c r="K526" s="31"/>
    </row>
    <row r="527" spans="1:11" ht="12.75">
      <c r="A527" s="121">
        <v>526</v>
      </c>
      <c r="B527" s="2" t="s">
        <v>2382</v>
      </c>
      <c r="D527" s="31" t="s">
        <v>673</v>
      </c>
      <c r="E527" s="31" t="s">
        <v>621</v>
      </c>
      <c r="F527" s="31" t="s">
        <v>2399</v>
      </c>
      <c r="G527" s="31" t="s">
        <v>3655</v>
      </c>
      <c r="H527" s="31" t="s">
        <v>3656</v>
      </c>
      <c r="I527" s="31" t="s">
        <v>3657</v>
      </c>
      <c r="J527" s="2">
        <v>169</v>
      </c>
      <c r="K527" s="31"/>
    </row>
    <row r="528" spans="1:11" ht="12.75">
      <c r="A528" s="121">
        <v>527</v>
      </c>
      <c r="B528" s="2" t="s">
        <v>2382</v>
      </c>
      <c r="D528" s="31" t="s">
        <v>1037</v>
      </c>
      <c r="E528" s="31" t="s">
        <v>1038</v>
      </c>
      <c r="F528" s="31" t="s">
        <v>2399</v>
      </c>
      <c r="G528" s="31" t="s">
        <v>3658</v>
      </c>
      <c r="H528" s="31" t="s">
        <v>3659</v>
      </c>
      <c r="I528" s="31" t="s">
        <v>3660</v>
      </c>
      <c r="J528" s="2">
        <v>169</v>
      </c>
      <c r="K528" s="31"/>
    </row>
    <row r="529" spans="1:11" ht="12.75">
      <c r="A529" s="121">
        <v>528</v>
      </c>
      <c r="B529" s="2" t="s">
        <v>2382</v>
      </c>
      <c r="D529" s="31" t="s">
        <v>1117</v>
      </c>
      <c r="E529" s="31" t="s">
        <v>1118</v>
      </c>
      <c r="F529" s="31" t="s">
        <v>2399</v>
      </c>
      <c r="G529" s="31" t="s">
        <v>3661</v>
      </c>
      <c r="H529" s="31" t="s">
        <v>3662</v>
      </c>
      <c r="I529" s="31" t="s">
        <v>3663</v>
      </c>
      <c r="J529" s="2">
        <v>169</v>
      </c>
      <c r="K529" s="31"/>
    </row>
    <row r="530" spans="1:11" ht="12.75">
      <c r="A530" s="121">
        <v>529</v>
      </c>
      <c r="B530" s="2" t="s">
        <v>2382</v>
      </c>
      <c r="D530" s="31" t="s">
        <v>1146</v>
      </c>
      <c r="E530" s="31" t="s">
        <v>1147</v>
      </c>
      <c r="F530" s="31" t="s">
        <v>2399</v>
      </c>
      <c r="G530" s="31" t="s">
        <v>3664</v>
      </c>
      <c r="H530" s="31" t="s">
        <v>3665</v>
      </c>
      <c r="I530" s="31" t="s">
        <v>3666</v>
      </c>
      <c r="J530" s="2">
        <v>169</v>
      </c>
      <c r="K530" s="31"/>
    </row>
    <row r="531" spans="1:11" ht="12.75">
      <c r="A531" s="121">
        <v>530</v>
      </c>
      <c r="B531" s="2" t="s">
        <v>2382</v>
      </c>
      <c r="D531" s="31" t="s">
        <v>697</v>
      </c>
      <c r="E531" s="31" t="s">
        <v>698</v>
      </c>
      <c r="F531" s="31" t="s">
        <v>2399</v>
      </c>
      <c r="G531" s="31" t="s">
        <v>3667</v>
      </c>
      <c r="H531" s="31" t="s">
        <v>3668</v>
      </c>
      <c r="I531" s="31" t="s">
        <v>3669</v>
      </c>
      <c r="J531" s="2">
        <v>169</v>
      </c>
      <c r="K531" s="31"/>
    </row>
    <row r="532" spans="1:11" ht="12.75">
      <c r="A532" s="121">
        <v>531</v>
      </c>
      <c r="B532" s="2" t="s">
        <v>2382</v>
      </c>
      <c r="D532" s="31" t="s">
        <v>643</v>
      </c>
      <c r="E532" s="31" t="s">
        <v>644</v>
      </c>
      <c r="F532" s="31" t="s">
        <v>2399</v>
      </c>
      <c r="G532" s="31" t="s">
        <v>3670</v>
      </c>
      <c r="H532" s="31" t="s">
        <v>3671</v>
      </c>
      <c r="I532" s="31" t="s">
        <v>3672</v>
      </c>
      <c r="J532" s="2">
        <v>169</v>
      </c>
      <c r="K532" s="31"/>
    </row>
    <row r="533" spans="1:11" ht="12.75">
      <c r="A533" s="121">
        <v>532</v>
      </c>
      <c r="B533" s="2" t="s">
        <v>2382</v>
      </c>
      <c r="D533" s="31" t="s">
        <v>643</v>
      </c>
      <c r="E533" s="31" t="s">
        <v>645</v>
      </c>
      <c r="F533" s="31" t="s">
        <v>2399</v>
      </c>
      <c r="G533" s="31" t="s">
        <v>3673</v>
      </c>
      <c r="H533" s="31" t="s">
        <v>3674</v>
      </c>
      <c r="I533" s="31" t="s">
        <v>3675</v>
      </c>
      <c r="J533" s="2">
        <v>169</v>
      </c>
      <c r="K533" s="31"/>
    </row>
    <row r="534" spans="1:11" ht="12.75">
      <c r="A534" s="121">
        <v>533</v>
      </c>
      <c r="B534" s="2" t="s">
        <v>2382</v>
      </c>
      <c r="D534" s="31" t="s">
        <v>643</v>
      </c>
      <c r="E534" s="31" t="s">
        <v>646</v>
      </c>
      <c r="F534" s="31" t="s">
        <v>2399</v>
      </c>
      <c r="G534" s="31" t="s">
        <v>3676</v>
      </c>
      <c r="H534" s="31" t="s">
        <v>3677</v>
      </c>
      <c r="I534" s="31" t="s">
        <v>3678</v>
      </c>
      <c r="J534" s="2">
        <v>169</v>
      </c>
      <c r="K534" s="31"/>
    </row>
    <row r="535" spans="1:11" ht="12.75">
      <c r="A535" s="121">
        <v>534</v>
      </c>
      <c r="B535" s="2" t="s">
        <v>2382</v>
      </c>
      <c r="D535" s="31" t="s">
        <v>917</v>
      </c>
      <c r="E535" s="31" t="s">
        <v>918</v>
      </c>
      <c r="F535" s="31" t="s">
        <v>2399</v>
      </c>
      <c r="G535" s="31" t="s">
        <v>3679</v>
      </c>
      <c r="H535" s="31" t="s">
        <v>3680</v>
      </c>
      <c r="I535" s="31" t="s">
        <v>3681</v>
      </c>
      <c r="J535" s="2">
        <v>169</v>
      </c>
      <c r="K535" s="31"/>
    </row>
    <row r="536" spans="1:11" ht="12.75">
      <c r="A536" s="121">
        <v>535</v>
      </c>
      <c r="B536" s="2" t="s">
        <v>2382</v>
      </c>
      <c r="D536" s="127" t="s">
        <v>746</v>
      </c>
      <c r="E536" s="31" t="s">
        <v>749</v>
      </c>
      <c r="F536" s="2" t="s">
        <v>2399</v>
      </c>
      <c r="G536" s="31" t="s">
        <v>3682</v>
      </c>
      <c r="H536" s="2" t="s">
        <v>3683</v>
      </c>
      <c r="I536" s="2" t="s">
        <v>3142</v>
      </c>
      <c r="J536" s="2">
        <v>169</v>
      </c>
      <c r="K536" s="31"/>
    </row>
    <row r="537" spans="1:11" ht="12.75">
      <c r="A537" s="121">
        <v>536</v>
      </c>
      <c r="B537" s="2" t="s">
        <v>2382</v>
      </c>
      <c r="D537" s="127" t="s">
        <v>746</v>
      </c>
      <c r="E537" s="31" t="s">
        <v>750</v>
      </c>
      <c r="F537" s="2" t="s">
        <v>2399</v>
      </c>
      <c r="G537" s="31" t="s">
        <v>3684</v>
      </c>
      <c r="H537" s="2" t="s">
        <v>3685</v>
      </c>
      <c r="I537" s="2" t="s">
        <v>3686</v>
      </c>
      <c r="J537" s="2">
        <v>169</v>
      </c>
      <c r="K537" s="31"/>
    </row>
    <row r="538" spans="1:11" ht="12.75">
      <c r="A538" s="121">
        <v>537</v>
      </c>
      <c r="B538" s="2" t="s">
        <v>2382</v>
      </c>
      <c r="D538" s="31" t="s">
        <v>1005</v>
      </c>
      <c r="E538" s="31" t="s">
        <v>1006</v>
      </c>
      <c r="F538" s="31" t="s">
        <v>2399</v>
      </c>
      <c r="G538" s="31" t="s">
        <v>3687</v>
      </c>
      <c r="H538" s="31" t="s">
        <v>3688</v>
      </c>
      <c r="I538" s="31" t="s">
        <v>3689</v>
      </c>
      <c r="J538" s="2">
        <v>169</v>
      </c>
      <c r="K538" s="31"/>
    </row>
    <row r="539" spans="1:11" ht="12.75">
      <c r="A539" s="121">
        <v>538</v>
      </c>
      <c r="B539" s="2" t="s">
        <v>2382</v>
      </c>
      <c r="D539" s="31" t="s">
        <v>1010</v>
      </c>
      <c r="E539" s="31" t="s">
        <v>1011</v>
      </c>
      <c r="F539" s="31" t="s">
        <v>2399</v>
      </c>
      <c r="G539" s="31" t="s">
        <v>3690</v>
      </c>
      <c r="H539" s="31" t="s">
        <v>3691</v>
      </c>
      <c r="I539" s="31" t="s">
        <v>3692</v>
      </c>
      <c r="J539" s="2">
        <v>169</v>
      </c>
      <c r="K539" s="31"/>
    </row>
    <row r="540" spans="1:11" ht="12.75">
      <c r="A540" s="121">
        <v>539</v>
      </c>
      <c r="B540" s="2" t="s">
        <v>2382</v>
      </c>
      <c r="D540" s="31" t="s">
        <v>1010</v>
      </c>
      <c r="E540" s="31" t="s">
        <v>1012</v>
      </c>
      <c r="F540" s="31" t="s">
        <v>2399</v>
      </c>
      <c r="G540" s="31" t="s">
        <v>3693</v>
      </c>
      <c r="H540" s="31" t="s">
        <v>3694</v>
      </c>
      <c r="I540" s="31" t="s">
        <v>3692</v>
      </c>
      <c r="J540" s="2">
        <v>169</v>
      </c>
      <c r="K540" s="31"/>
    </row>
    <row r="541" spans="1:11" ht="12.75">
      <c r="A541" s="121">
        <v>540</v>
      </c>
      <c r="B541" s="2" t="s">
        <v>2382</v>
      </c>
      <c r="D541" s="31" t="s">
        <v>667</v>
      </c>
      <c r="E541" s="31" t="s">
        <v>668</v>
      </c>
      <c r="F541" s="31" t="s">
        <v>2399</v>
      </c>
      <c r="G541" s="31" t="s">
        <v>3695</v>
      </c>
      <c r="H541" s="31" t="s">
        <v>3696</v>
      </c>
      <c r="I541" s="31" t="s">
        <v>3697</v>
      </c>
      <c r="J541" s="2">
        <v>169</v>
      </c>
      <c r="K541" s="31"/>
    </row>
    <row r="542" spans="1:11" ht="12.75">
      <c r="A542" s="121">
        <v>541</v>
      </c>
      <c r="B542" s="2" t="s">
        <v>2382</v>
      </c>
      <c r="D542" s="127" t="s">
        <v>856</v>
      </c>
      <c r="E542" s="31" t="s">
        <v>857</v>
      </c>
      <c r="F542" s="31" t="s">
        <v>2399</v>
      </c>
      <c r="G542" s="31" t="s">
        <v>3698</v>
      </c>
      <c r="H542" s="31" t="s">
        <v>3699</v>
      </c>
      <c r="I542" s="31" t="s">
        <v>3700</v>
      </c>
      <c r="J542" s="2">
        <v>169</v>
      </c>
      <c r="K542" s="31"/>
    </row>
    <row r="543" spans="1:11" ht="12.75">
      <c r="A543" s="121">
        <v>542</v>
      </c>
      <c r="B543" s="2" t="s">
        <v>2382</v>
      </c>
      <c r="D543" s="31" t="s">
        <v>1032</v>
      </c>
      <c r="E543" s="31" t="s">
        <v>1033</v>
      </c>
      <c r="F543" s="31" t="s">
        <v>2399</v>
      </c>
      <c r="G543" s="31" t="s">
        <v>3701</v>
      </c>
      <c r="H543" s="31" t="s">
        <v>3702</v>
      </c>
      <c r="I543" s="31" t="s">
        <v>3692</v>
      </c>
      <c r="J543" s="2">
        <v>169</v>
      </c>
      <c r="K543" s="31"/>
    </row>
    <row r="544" spans="1:11" ht="12.75">
      <c r="A544" s="121">
        <v>543</v>
      </c>
      <c r="B544" s="2" t="s">
        <v>2382</v>
      </c>
      <c r="D544" s="31" t="s">
        <v>806</v>
      </c>
      <c r="E544" s="31" t="s">
        <v>807</v>
      </c>
      <c r="F544" s="31" t="s">
        <v>2399</v>
      </c>
      <c r="G544" s="31" t="s">
        <v>3703</v>
      </c>
      <c r="H544" s="31" t="s">
        <v>3704</v>
      </c>
      <c r="I544" s="31" t="s">
        <v>3705</v>
      </c>
      <c r="J544" s="2">
        <v>169</v>
      </c>
      <c r="K544" s="31"/>
    </row>
    <row r="545" spans="1:11" ht="12.75">
      <c r="A545" s="121">
        <v>544</v>
      </c>
      <c r="B545" s="2" t="s">
        <v>2382</v>
      </c>
      <c r="D545" s="31" t="s">
        <v>861</v>
      </c>
      <c r="E545" s="31" t="s">
        <v>863</v>
      </c>
      <c r="F545" s="31" t="s">
        <v>2399</v>
      </c>
      <c r="G545" s="31" t="s">
        <v>3706</v>
      </c>
      <c r="H545" s="31" t="s">
        <v>3707</v>
      </c>
      <c r="I545" s="31" t="s">
        <v>3708</v>
      </c>
      <c r="J545" s="2">
        <v>169</v>
      </c>
      <c r="K545" s="31"/>
    </row>
    <row r="546" spans="1:11" ht="12.75">
      <c r="A546" s="121">
        <v>545</v>
      </c>
      <c r="B546" s="2" t="s">
        <v>2382</v>
      </c>
      <c r="D546" s="31" t="s">
        <v>686</v>
      </c>
      <c r="E546" s="31" t="s">
        <v>1351</v>
      </c>
      <c r="F546" s="31" t="s">
        <v>2399</v>
      </c>
      <c r="G546" s="31" t="s">
        <v>3709</v>
      </c>
      <c r="H546" s="31" t="s">
        <v>3710</v>
      </c>
      <c r="I546" s="31" t="s">
        <v>3506</v>
      </c>
      <c r="J546" s="2">
        <v>169</v>
      </c>
      <c r="K546" s="31"/>
    </row>
    <row r="547" spans="1:11" ht="12.75">
      <c r="A547" s="121">
        <v>546</v>
      </c>
      <c r="B547" s="2" t="s">
        <v>2382</v>
      </c>
      <c r="D547" s="31" t="s">
        <v>686</v>
      </c>
      <c r="E547" s="31" t="s">
        <v>688</v>
      </c>
      <c r="F547" s="31" t="s">
        <v>2399</v>
      </c>
      <c r="G547" s="31" t="s">
        <v>3711</v>
      </c>
      <c r="H547" s="31" t="s">
        <v>3712</v>
      </c>
      <c r="I547" s="31" t="s">
        <v>3713</v>
      </c>
      <c r="J547" s="2">
        <v>169</v>
      </c>
      <c r="K547" s="31"/>
    </row>
    <row r="548" spans="1:11" ht="12.75">
      <c r="A548" s="121">
        <v>547</v>
      </c>
      <c r="B548" s="2" t="s">
        <v>2382</v>
      </c>
      <c r="D548" s="127" t="s">
        <v>872</v>
      </c>
      <c r="E548" s="31" t="s">
        <v>873</v>
      </c>
      <c r="F548" s="31" t="s">
        <v>2399</v>
      </c>
      <c r="G548" s="31" t="s">
        <v>3714</v>
      </c>
      <c r="H548" s="2" t="s">
        <v>3715</v>
      </c>
      <c r="I548" s="31" t="s">
        <v>3716</v>
      </c>
      <c r="J548" s="2">
        <v>169</v>
      </c>
      <c r="K548" s="31"/>
    </row>
    <row r="549" spans="1:11" ht="12.75">
      <c r="A549" s="121">
        <v>548</v>
      </c>
      <c r="B549" s="107" t="s">
        <v>2382</v>
      </c>
      <c r="C549" s="108"/>
      <c r="D549" s="107" t="s">
        <v>1528</v>
      </c>
      <c r="E549" s="107" t="s">
        <v>1529</v>
      </c>
      <c r="F549" s="107" t="s">
        <v>2399</v>
      </c>
      <c r="G549" s="107" t="s">
        <v>1683</v>
      </c>
      <c r="H549" s="107" t="s">
        <v>3717</v>
      </c>
      <c r="I549" s="107" t="s">
        <v>3414</v>
      </c>
      <c r="J549" s="56">
        <v>120</v>
      </c>
      <c r="K549" s="31"/>
    </row>
    <row r="550" spans="1:11" ht="12.75">
      <c r="A550" s="121">
        <v>549</v>
      </c>
      <c r="B550" s="107" t="s">
        <v>2382</v>
      </c>
      <c r="C550" s="108"/>
      <c r="D550" s="107" t="s">
        <v>1479</v>
      </c>
      <c r="E550" s="107" t="s">
        <v>1684</v>
      </c>
      <c r="F550" s="107" t="s">
        <v>2399</v>
      </c>
      <c r="G550" s="107" t="s">
        <v>1685</v>
      </c>
      <c r="H550" s="108"/>
      <c r="I550" s="107" t="s">
        <v>3347</v>
      </c>
      <c r="J550" s="56">
        <v>120</v>
      </c>
      <c r="K550" s="31"/>
    </row>
    <row r="551" spans="1:11" ht="12.75">
      <c r="A551" s="121">
        <v>550</v>
      </c>
      <c r="B551" s="107" t="s">
        <v>2382</v>
      </c>
      <c r="C551" s="108"/>
      <c r="D551" s="107" t="s">
        <v>1554</v>
      </c>
      <c r="E551" s="107" t="s">
        <v>1555</v>
      </c>
      <c r="F551" s="107" t="s">
        <v>2399</v>
      </c>
      <c r="G551" s="9" t="s">
        <v>1686</v>
      </c>
      <c r="H551" s="107" t="s">
        <v>3407</v>
      </c>
      <c r="I551" s="107" t="s">
        <v>3408</v>
      </c>
      <c r="J551" s="56">
        <v>286</v>
      </c>
      <c r="K551" s="31"/>
    </row>
    <row r="552" spans="1:11" ht="12.75">
      <c r="A552" s="121">
        <v>551</v>
      </c>
      <c r="B552" s="107" t="s">
        <v>1298</v>
      </c>
      <c r="C552" s="107" t="s">
        <v>3718</v>
      </c>
      <c r="D552" s="107" t="s">
        <v>1554</v>
      </c>
      <c r="E552" s="107" t="s">
        <v>1555</v>
      </c>
      <c r="F552" s="107" t="s">
        <v>2399</v>
      </c>
      <c r="G552" s="9" t="s">
        <v>1688</v>
      </c>
      <c r="H552" s="107" t="s">
        <v>3719</v>
      </c>
      <c r="I552" s="107" t="s">
        <v>3720</v>
      </c>
      <c r="J552" s="10">
        <v>286</v>
      </c>
      <c r="K552" s="31"/>
    </row>
    <row r="553" spans="1:11" ht="12.75">
      <c r="A553" s="121">
        <v>552</v>
      </c>
      <c r="B553" s="107" t="s">
        <v>1298</v>
      </c>
      <c r="C553" s="107" t="s">
        <v>3718</v>
      </c>
      <c r="D553" s="107" t="s">
        <v>1554</v>
      </c>
      <c r="E553" s="107" t="s">
        <v>1555</v>
      </c>
      <c r="F553" s="107" t="s">
        <v>3721</v>
      </c>
      <c r="G553" s="170" t="s">
        <v>1689</v>
      </c>
      <c r="H553" s="171"/>
      <c r="I553" s="107" t="s">
        <v>3722</v>
      </c>
      <c r="J553" s="10">
        <v>286</v>
      </c>
      <c r="K553" s="31"/>
    </row>
    <row r="554" spans="1:11" ht="12.75">
      <c r="A554" s="121">
        <v>553</v>
      </c>
      <c r="B554" s="2" t="s">
        <v>2382</v>
      </c>
      <c r="D554" s="107" t="s">
        <v>1479</v>
      </c>
      <c r="E554" s="107" t="s">
        <v>1684</v>
      </c>
      <c r="F554" s="107" t="s">
        <v>3721</v>
      </c>
      <c r="G554" s="9" t="s">
        <v>1483</v>
      </c>
      <c r="I554" s="2" t="s">
        <v>3352</v>
      </c>
      <c r="J554" s="2">
        <v>286</v>
      </c>
      <c r="K554" s="31"/>
    </row>
    <row r="555" spans="1:11" ht="12.75">
      <c r="A555" s="121">
        <v>554</v>
      </c>
      <c r="B555" s="2" t="s">
        <v>2382</v>
      </c>
      <c r="D555" s="107" t="s">
        <v>1479</v>
      </c>
      <c r="E555" s="107" t="s">
        <v>1684</v>
      </c>
      <c r="F555" s="107" t="s">
        <v>3721</v>
      </c>
      <c r="G555" s="9" t="s">
        <v>1691</v>
      </c>
      <c r="I555" s="2" t="s">
        <v>3723</v>
      </c>
      <c r="J555" s="2">
        <v>286</v>
      </c>
      <c r="K555" s="31"/>
    </row>
    <row r="556" spans="1:11" ht="12.75">
      <c r="A556" s="121">
        <v>555</v>
      </c>
      <c r="B556" s="2" t="s">
        <v>2382</v>
      </c>
      <c r="D556" s="107" t="s">
        <v>1479</v>
      </c>
      <c r="E556" s="107" t="s">
        <v>1684</v>
      </c>
      <c r="F556" s="107" t="s">
        <v>3721</v>
      </c>
      <c r="G556" s="9" t="s">
        <v>1692</v>
      </c>
      <c r="I556" s="2" t="s">
        <v>3724</v>
      </c>
      <c r="J556" s="2">
        <v>286</v>
      </c>
      <c r="K556" s="31"/>
    </row>
    <row r="557" spans="1:11" ht="12.75">
      <c r="A557" s="121">
        <v>556</v>
      </c>
      <c r="B557" s="2" t="s">
        <v>2382</v>
      </c>
      <c r="D557" s="107" t="s">
        <v>1479</v>
      </c>
      <c r="E557" s="107" t="s">
        <v>1684</v>
      </c>
      <c r="F557" s="107" t="s">
        <v>3721</v>
      </c>
      <c r="G557" s="9" t="s">
        <v>1693</v>
      </c>
      <c r="I557" s="2" t="s">
        <v>3725</v>
      </c>
      <c r="J557" s="2">
        <v>286</v>
      </c>
      <c r="K557" s="31"/>
    </row>
    <row r="558" spans="1:11" ht="12.75">
      <c r="A558" s="121">
        <v>557</v>
      </c>
      <c r="B558" s="2" t="s">
        <v>2382</v>
      </c>
      <c r="D558" s="107" t="s">
        <v>1479</v>
      </c>
      <c r="E558" s="107" t="s">
        <v>1684</v>
      </c>
      <c r="F558" s="107" t="s">
        <v>3721</v>
      </c>
      <c r="G558" s="9" t="s">
        <v>1694</v>
      </c>
      <c r="I558" s="2" t="s">
        <v>3726</v>
      </c>
      <c r="J558" s="2">
        <v>286</v>
      </c>
      <c r="K558" s="31"/>
    </row>
    <row r="559" spans="1:11" ht="12.75">
      <c r="A559" s="121">
        <v>558</v>
      </c>
      <c r="B559" s="2" t="s">
        <v>2382</v>
      </c>
      <c r="D559" s="2" t="s">
        <v>1695</v>
      </c>
      <c r="E559" s="2" t="s">
        <v>1696</v>
      </c>
      <c r="F559" s="107" t="s">
        <v>3721</v>
      </c>
      <c r="G559" s="9" t="s">
        <v>1697</v>
      </c>
      <c r="I559" s="2" t="s">
        <v>3727</v>
      </c>
      <c r="J559" s="2">
        <v>120</v>
      </c>
      <c r="K559" s="31"/>
    </row>
    <row r="560" spans="1:11" ht="12.75">
      <c r="A560" s="121">
        <v>559</v>
      </c>
      <c r="B560" s="2" t="s">
        <v>2382</v>
      </c>
      <c r="D560" s="2" t="s">
        <v>1695</v>
      </c>
      <c r="E560" s="2" t="s">
        <v>1696</v>
      </c>
      <c r="F560" s="107" t="s">
        <v>3721</v>
      </c>
      <c r="G560" s="9" t="s">
        <v>1698</v>
      </c>
      <c r="I560" s="2" t="s">
        <v>3728</v>
      </c>
      <c r="J560" s="2">
        <v>120</v>
      </c>
      <c r="K560" s="31"/>
    </row>
    <row r="561" spans="1:11" ht="12.75">
      <c r="A561" s="121">
        <v>560</v>
      </c>
      <c r="B561" s="2" t="s">
        <v>2382</v>
      </c>
      <c r="D561" s="2" t="s">
        <v>1695</v>
      </c>
      <c r="E561" s="2" t="s">
        <v>1696</v>
      </c>
      <c r="F561" s="107" t="s">
        <v>3721</v>
      </c>
      <c r="G561" s="9" t="s">
        <v>1699</v>
      </c>
      <c r="I561" s="2" t="s">
        <v>3729</v>
      </c>
      <c r="J561" s="2">
        <v>120</v>
      </c>
      <c r="K561" s="31"/>
    </row>
    <row r="562" spans="1:11" ht="12.75">
      <c r="A562" s="121">
        <v>561</v>
      </c>
      <c r="B562" s="2" t="s">
        <v>2382</v>
      </c>
      <c r="D562" s="2" t="s">
        <v>1695</v>
      </c>
      <c r="E562" s="2" t="s">
        <v>1696</v>
      </c>
      <c r="F562" s="107" t="s">
        <v>3721</v>
      </c>
      <c r="G562" s="9" t="s">
        <v>1700</v>
      </c>
      <c r="I562" s="2" t="s">
        <v>3730</v>
      </c>
      <c r="J562" s="2">
        <v>120</v>
      </c>
      <c r="K562" s="31"/>
    </row>
    <row r="563" spans="1:11" ht="12.75">
      <c r="A563" s="121">
        <v>562</v>
      </c>
      <c r="B563" s="2" t="s">
        <v>2382</v>
      </c>
      <c r="D563" s="2" t="s">
        <v>1695</v>
      </c>
      <c r="E563" s="2" t="s">
        <v>1696</v>
      </c>
      <c r="F563" s="107" t="s">
        <v>3721</v>
      </c>
      <c r="G563" s="9" t="s">
        <v>1701</v>
      </c>
      <c r="I563" s="2" t="s">
        <v>3731</v>
      </c>
      <c r="J563" s="2">
        <v>120</v>
      </c>
      <c r="K563" s="31"/>
    </row>
    <row r="564" spans="1:11" ht="12.75">
      <c r="A564" s="121">
        <v>563</v>
      </c>
      <c r="B564" s="2" t="s">
        <v>2382</v>
      </c>
      <c r="D564" s="2" t="s">
        <v>1695</v>
      </c>
      <c r="E564" s="2" t="s">
        <v>1696</v>
      </c>
      <c r="F564" s="107" t="s">
        <v>3721</v>
      </c>
      <c r="G564" s="9" t="s">
        <v>1702</v>
      </c>
      <c r="I564" s="2" t="s">
        <v>3732</v>
      </c>
      <c r="J564" s="2">
        <v>120</v>
      </c>
      <c r="K564" s="31"/>
    </row>
    <row r="565" spans="1:11" ht="12.75">
      <c r="A565" s="121">
        <v>564</v>
      </c>
      <c r="B565" s="2" t="s">
        <v>2382</v>
      </c>
      <c r="D565" s="2" t="s">
        <v>1695</v>
      </c>
      <c r="E565" s="2" t="s">
        <v>1696</v>
      </c>
      <c r="F565" s="107" t="s">
        <v>3721</v>
      </c>
      <c r="G565" s="2" t="s">
        <v>1703</v>
      </c>
      <c r="I565" s="2" t="s">
        <v>3733</v>
      </c>
      <c r="J565" s="2">
        <v>120</v>
      </c>
      <c r="K565" s="31"/>
    </row>
    <row r="566" spans="1:11" ht="12.75">
      <c r="A566" s="121">
        <v>565</v>
      </c>
      <c r="B566" s="2" t="s">
        <v>2382</v>
      </c>
      <c r="D566" s="2" t="s">
        <v>1528</v>
      </c>
      <c r="E566" s="2" t="s">
        <v>1529</v>
      </c>
      <c r="F566" s="107" t="s">
        <v>3721</v>
      </c>
      <c r="G566" s="2" t="s">
        <v>1704</v>
      </c>
      <c r="I566" s="2" t="s">
        <v>3734</v>
      </c>
      <c r="J566" s="2">
        <v>120</v>
      </c>
      <c r="K566" s="31"/>
    </row>
    <row r="567" spans="1:11" ht="12.75">
      <c r="A567" s="121">
        <v>566</v>
      </c>
      <c r="B567" s="2" t="s">
        <v>2382</v>
      </c>
      <c r="D567" s="2" t="s">
        <v>1695</v>
      </c>
      <c r="E567" s="2" t="s">
        <v>1696</v>
      </c>
      <c r="F567" s="107" t="s">
        <v>3721</v>
      </c>
      <c r="G567" s="2" t="s">
        <v>1705</v>
      </c>
      <c r="I567" s="2" t="s">
        <v>3735</v>
      </c>
      <c r="J567" s="2">
        <v>120</v>
      </c>
      <c r="K567" s="31"/>
    </row>
    <row r="568" spans="1:11" ht="12.75">
      <c r="A568" s="121">
        <v>567</v>
      </c>
      <c r="B568" s="2" t="s">
        <v>2382</v>
      </c>
      <c r="D568" s="2" t="s">
        <v>1695</v>
      </c>
      <c r="E568" s="2" t="s">
        <v>1696</v>
      </c>
      <c r="F568" s="107" t="s">
        <v>3721</v>
      </c>
      <c r="G568" s="2" t="s">
        <v>1706</v>
      </c>
      <c r="I568" s="2" t="s">
        <v>3736</v>
      </c>
      <c r="J568" s="2">
        <v>120</v>
      </c>
      <c r="K568" s="31"/>
    </row>
    <row r="569" spans="1:11" ht="12.75">
      <c r="A569" s="121">
        <v>568</v>
      </c>
      <c r="B569" s="2" t="s">
        <v>2382</v>
      </c>
      <c r="D569" s="2" t="s">
        <v>1695</v>
      </c>
      <c r="E569" s="2" t="s">
        <v>1696</v>
      </c>
      <c r="F569" s="107" t="s">
        <v>3721</v>
      </c>
      <c r="G569" s="2" t="s">
        <v>1707</v>
      </c>
      <c r="I569" s="2" t="s">
        <v>3737</v>
      </c>
      <c r="J569" s="2">
        <v>120</v>
      </c>
      <c r="K569" s="31"/>
    </row>
    <row r="570" spans="1:11" ht="12.75">
      <c r="A570" s="121">
        <v>569</v>
      </c>
      <c r="B570" s="2" t="s">
        <v>2382</v>
      </c>
      <c r="D570" s="2" t="s">
        <v>1695</v>
      </c>
      <c r="E570" s="2" t="s">
        <v>1696</v>
      </c>
      <c r="F570" s="107" t="s">
        <v>3721</v>
      </c>
      <c r="G570" s="2" t="s">
        <v>1708</v>
      </c>
      <c r="I570" s="2" t="s">
        <v>3738</v>
      </c>
      <c r="J570" s="2">
        <v>120</v>
      </c>
      <c r="K570" s="31"/>
    </row>
    <row r="571" spans="1:11" ht="12.75">
      <c r="A571" s="121">
        <v>570</v>
      </c>
      <c r="B571" s="2" t="s">
        <v>2382</v>
      </c>
      <c r="D571" s="2" t="s">
        <v>1695</v>
      </c>
      <c r="E571" s="2" t="s">
        <v>1696</v>
      </c>
      <c r="F571" s="107" t="s">
        <v>3721</v>
      </c>
      <c r="G571" s="2" t="s">
        <v>1709</v>
      </c>
      <c r="I571" s="2" t="s">
        <v>3739</v>
      </c>
      <c r="J571" s="2">
        <v>120</v>
      </c>
      <c r="K571" s="31"/>
    </row>
    <row r="572" spans="1:11" ht="12.75">
      <c r="A572" s="121">
        <v>571</v>
      </c>
      <c r="B572" s="2" t="s">
        <v>3159</v>
      </c>
      <c r="D572" s="2" t="s">
        <v>1360</v>
      </c>
      <c r="E572" s="2" t="s">
        <v>1361</v>
      </c>
      <c r="F572" s="2" t="s">
        <v>2399</v>
      </c>
      <c r="G572" s="2" t="s">
        <v>1710</v>
      </c>
      <c r="I572" s="2" t="s">
        <v>3740</v>
      </c>
      <c r="J572" s="2">
        <v>121</v>
      </c>
      <c r="K572" s="31"/>
    </row>
    <row r="573" spans="1:11" ht="12.75">
      <c r="A573" s="121">
        <v>572</v>
      </c>
      <c r="B573" s="2" t="s">
        <v>3159</v>
      </c>
      <c r="D573" s="2" t="s">
        <v>1570</v>
      </c>
      <c r="E573" s="2" t="s">
        <v>1711</v>
      </c>
      <c r="F573" s="2" t="s">
        <v>3721</v>
      </c>
      <c r="G573" s="2" t="s">
        <v>1712</v>
      </c>
      <c r="I573" s="2" t="s">
        <v>3741</v>
      </c>
      <c r="J573" s="2">
        <v>121</v>
      </c>
      <c r="K573" s="31"/>
    </row>
    <row r="574" spans="1:11" ht="12.75">
      <c r="A574" s="121">
        <v>573</v>
      </c>
      <c r="B574" s="2" t="s">
        <v>3159</v>
      </c>
      <c r="D574" s="2" t="s">
        <v>1570</v>
      </c>
      <c r="E574" s="2" t="s">
        <v>1711</v>
      </c>
      <c r="F574" s="2" t="s">
        <v>3721</v>
      </c>
      <c r="G574" s="2" t="s">
        <v>1713</v>
      </c>
      <c r="I574" s="2" t="s">
        <v>3742</v>
      </c>
      <c r="J574" s="2">
        <v>121</v>
      </c>
      <c r="K574" s="31"/>
    </row>
    <row r="575" spans="1:11" ht="12.75">
      <c r="A575" s="121">
        <v>574</v>
      </c>
      <c r="B575" s="2" t="s">
        <v>3159</v>
      </c>
      <c r="D575" s="2" t="s">
        <v>1570</v>
      </c>
      <c r="E575" s="2" t="s">
        <v>1711</v>
      </c>
      <c r="F575" s="2" t="s">
        <v>3721</v>
      </c>
      <c r="G575" s="2" t="s">
        <v>1714</v>
      </c>
      <c r="I575" s="2" t="s">
        <v>3743</v>
      </c>
      <c r="J575" s="2">
        <v>121</v>
      </c>
      <c r="K575" s="31"/>
    </row>
    <row r="576" spans="1:11" ht="12.75">
      <c r="A576" s="121">
        <v>575</v>
      </c>
      <c r="B576" s="2" t="s">
        <v>3159</v>
      </c>
      <c r="D576" s="2" t="s">
        <v>1570</v>
      </c>
      <c r="E576" s="2" t="s">
        <v>1711</v>
      </c>
      <c r="F576" s="2" t="s">
        <v>3721</v>
      </c>
      <c r="G576" s="2" t="s">
        <v>1715</v>
      </c>
      <c r="I576" s="2" t="s">
        <v>3744</v>
      </c>
      <c r="J576" s="2">
        <v>121</v>
      </c>
      <c r="K576" s="31"/>
    </row>
    <row r="577" spans="1:11" ht="12.75">
      <c r="A577" s="121">
        <v>576</v>
      </c>
      <c r="B577" s="2" t="s">
        <v>3159</v>
      </c>
      <c r="D577" s="2" t="s">
        <v>1570</v>
      </c>
      <c r="E577" s="2" t="s">
        <v>1711</v>
      </c>
      <c r="F577" s="2" t="s">
        <v>3721</v>
      </c>
      <c r="G577" s="2" t="s">
        <v>1716</v>
      </c>
      <c r="I577" s="2" t="s">
        <v>3745</v>
      </c>
      <c r="J577" s="2">
        <v>121</v>
      </c>
      <c r="K577" s="31"/>
    </row>
    <row r="578" spans="1:11" ht="12.75">
      <c r="A578" s="121">
        <v>577</v>
      </c>
      <c r="B578" s="2" t="s">
        <v>3159</v>
      </c>
      <c r="D578" s="2" t="s">
        <v>1570</v>
      </c>
      <c r="E578" s="2" t="s">
        <v>1711</v>
      </c>
      <c r="F578" s="2" t="s">
        <v>3721</v>
      </c>
      <c r="G578" s="2" t="s">
        <v>1717</v>
      </c>
      <c r="I578" s="2" t="s">
        <v>3746</v>
      </c>
      <c r="J578" s="2">
        <v>121</v>
      </c>
      <c r="K578" s="31"/>
    </row>
    <row r="579" spans="1:11" ht="12.75">
      <c r="A579" s="121">
        <v>578</v>
      </c>
      <c r="B579" s="2" t="s">
        <v>3159</v>
      </c>
      <c r="D579" s="2" t="s">
        <v>1570</v>
      </c>
      <c r="E579" s="2" t="s">
        <v>1711</v>
      </c>
      <c r="F579" s="2" t="s">
        <v>3721</v>
      </c>
      <c r="G579" s="2" t="s">
        <v>1718</v>
      </c>
      <c r="I579" s="2" t="s">
        <v>3747</v>
      </c>
      <c r="J579" s="2">
        <v>121</v>
      </c>
      <c r="K579" s="31"/>
    </row>
    <row r="580" spans="1:11" ht="12.75">
      <c r="A580" s="121">
        <v>579</v>
      </c>
      <c r="B580" s="2" t="s">
        <v>3159</v>
      </c>
      <c r="D580" s="2" t="s">
        <v>1570</v>
      </c>
      <c r="E580" s="2" t="s">
        <v>1711</v>
      </c>
      <c r="F580" s="2" t="s">
        <v>3721</v>
      </c>
      <c r="G580" s="2" t="s">
        <v>1719</v>
      </c>
      <c r="I580" s="2" t="s">
        <v>3748</v>
      </c>
      <c r="J580" s="2">
        <v>121</v>
      </c>
      <c r="K580" s="31"/>
    </row>
    <row r="581" spans="1:11" ht="12.75">
      <c r="A581" s="121">
        <v>580</v>
      </c>
      <c r="B581" s="2" t="s">
        <v>3159</v>
      </c>
      <c r="D581" s="2" t="s">
        <v>1570</v>
      </c>
      <c r="E581" s="2" t="s">
        <v>1711</v>
      </c>
      <c r="F581" s="2" t="s">
        <v>3721</v>
      </c>
      <c r="G581" s="2" t="s">
        <v>1720</v>
      </c>
      <c r="I581" s="2" t="s">
        <v>3749</v>
      </c>
      <c r="J581" s="2">
        <v>121</v>
      </c>
      <c r="K581" s="31"/>
    </row>
    <row r="582" spans="1:11" ht="12.75">
      <c r="A582" s="121">
        <v>581</v>
      </c>
      <c r="B582" s="2" t="s">
        <v>3159</v>
      </c>
      <c r="D582" s="2" t="s">
        <v>1570</v>
      </c>
      <c r="E582" s="2" t="s">
        <v>1711</v>
      </c>
      <c r="F582" s="2" t="s">
        <v>3721</v>
      </c>
      <c r="G582" s="2" t="s">
        <v>1721</v>
      </c>
      <c r="I582" s="2" t="s">
        <v>3750</v>
      </c>
      <c r="J582" s="2">
        <v>121</v>
      </c>
      <c r="K582" s="31"/>
    </row>
    <row r="583" spans="1:11" ht="12.75">
      <c r="A583" s="121">
        <v>582</v>
      </c>
      <c r="B583" s="2" t="s">
        <v>3159</v>
      </c>
      <c r="D583" s="2" t="s">
        <v>1360</v>
      </c>
      <c r="E583" s="2" t="s">
        <v>1361</v>
      </c>
      <c r="F583" s="2" t="s">
        <v>3721</v>
      </c>
      <c r="G583" s="2" t="s">
        <v>1722</v>
      </c>
      <c r="I583" s="2" t="s">
        <v>3751</v>
      </c>
      <c r="J583" s="2">
        <v>121</v>
      </c>
      <c r="K583" s="31"/>
    </row>
    <row r="584" spans="1:11" ht="12.75">
      <c r="A584" s="121">
        <v>583</v>
      </c>
      <c r="B584" s="2" t="s">
        <v>3159</v>
      </c>
      <c r="D584" s="2" t="s">
        <v>1360</v>
      </c>
      <c r="E584" s="2" t="s">
        <v>1361</v>
      </c>
      <c r="F584" s="2" t="s">
        <v>3721</v>
      </c>
      <c r="G584" s="2" t="s">
        <v>1723</v>
      </c>
      <c r="I584" s="2" t="s">
        <v>3752</v>
      </c>
      <c r="J584" s="2">
        <v>121</v>
      </c>
      <c r="K584" s="31"/>
    </row>
    <row r="585" spans="1:11" ht="12.75">
      <c r="A585" s="121">
        <v>584</v>
      </c>
      <c r="B585" s="2" t="s">
        <v>3159</v>
      </c>
      <c r="D585" s="2" t="s">
        <v>1724</v>
      </c>
      <c r="E585" s="2" t="s">
        <v>1725</v>
      </c>
      <c r="F585" s="2" t="s">
        <v>2399</v>
      </c>
      <c r="G585" s="2" t="s">
        <v>1726</v>
      </c>
      <c r="I585" s="2" t="s">
        <v>3753</v>
      </c>
      <c r="J585" s="2">
        <v>121</v>
      </c>
      <c r="K585" s="31"/>
    </row>
    <row r="586" spans="1:11" ht="12.75">
      <c r="A586" s="121">
        <v>585</v>
      </c>
      <c r="B586" s="2" t="s">
        <v>3159</v>
      </c>
      <c r="D586" s="2" t="s">
        <v>1724</v>
      </c>
      <c r="E586" s="2" t="s">
        <v>1725</v>
      </c>
      <c r="F586" s="2" t="s">
        <v>3721</v>
      </c>
      <c r="G586" s="2" t="s">
        <v>1727</v>
      </c>
      <c r="I586" s="2" t="s">
        <v>3754</v>
      </c>
      <c r="J586" s="2">
        <v>121</v>
      </c>
      <c r="K586" s="31"/>
    </row>
    <row r="587" spans="1:11" ht="12.75">
      <c r="A587" s="121">
        <v>586</v>
      </c>
      <c r="B587" s="2" t="s">
        <v>3159</v>
      </c>
      <c r="D587" s="2" t="s">
        <v>1724</v>
      </c>
      <c r="E587" s="2" t="s">
        <v>1725</v>
      </c>
      <c r="F587" s="2" t="s">
        <v>3721</v>
      </c>
      <c r="G587" s="2" t="s">
        <v>1728</v>
      </c>
      <c r="I587" s="2" t="s">
        <v>3755</v>
      </c>
      <c r="J587" s="2">
        <v>121</v>
      </c>
      <c r="K587" s="31"/>
    </row>
    <row r="588" spans="1:11" ht="12.75">
      <c r="A588" s="121">
        <v>587</v>
      </c>
      <c r="B588" s="2" t="s">
        <v>3159</v>
      </c>
      <c r="D588" s="2" t="s">
        <v>1570</v>
      </c>
      <c r="E588" s="2" t="s">
        <v>1711</v>
      </c>
      <c r="F588" s="2" t="s">
        <v>2399</v>
      </c>
      <c r="G588" s="2" t="s">
        <v>1729</v>
      </c>
      <c r="I588" s="2" t="s">
        <v>3756</v>
      </c>
      <c r="J588" s="2">
        <v>121</v>
      </c>
      <c r="K588" s="31"/>
    </row>
    <row r="589" spans="1:11" ht="12.75">
      <c r="A589" s="121">
        <v>588</v>
      </c>
      <c r="B589" s="2" t="s">
        <v>3159</v>
      </c>
      <c r="D589" s="2" t="s">
        <v>1730</v>
      </c>
      <c r="E589" s="2" t="s">
        <v>1731</v>
      </c>
      <c r="F589" s="2" t="s">
        <v>3721</v>
      </c>
      <c r="G589" s="2" t="s">
        <v>1732</v>
      </c>
      <c r="I589" s="2" t="s">
        <v>3757</v>
      </c>
      <c r="J589" s="2">
        <v>121</v>
      </c>
      <c r="K589" s="31"/>
    </row>
    <row r="590" spans="1:11" ht="12.75">
      <c r="A590" s="121">
        <v>589</v>
      </c>
      <c r="B590" s="2" t="s">
        <v>3159</v>
      </c>
      <c r="D590" s="2" t="s">
        <v>1730</v>
      </c>
      <c r="E590" s="2" t="s">
        <v>1731</v>
      </c>
      <c r="F590" s="2" t="s">
        <v>3721</v>
      </c>
      <c r="G590" s="2" t="s">
        <v>1733</v>
      </c>
      <c r="I590" s="2" t="s">
        <v>3758</v>
      </c>
      <c r="J590" s="2">
        <v>121</v>
      </c>
      <c r="K590" s="31"/>
    </row>
    <row r="591" spans="1:11" ht="12.75">
      <c r="A591" s="121">
        <v>590</v>
      </c>
      <c r="B591" s="2" t="s">
        <v>3159</v>
      </c>
      <c r="D591" s="2" t="s">
        <v>1730</v>
      </c>
      <c r="E591" s="2" t="s">
        <v>1731</v>
      </c>
      <c r="F591" s="2" t="s">
        <v>3721</v>
      </c>
      <c r="G591" s="2" t="s">
        <v>1734</v>
      </c>
      <c r="I591" s="2" t="s">
        <v>3759</v>
      </c>
      <c r="J591" s="2">
        <v>121</v>
      </c>
      <c r="K591" s="31"/>
    </row>
    <row r="592" spans="1:11" ht="12.75">
      <c r="A592" s="121">
        <v>591</v>
      </c>
      <c r="B592" s="2" t="s">
        <v>3159</v>
      </c>
      <c r="D592" s="2" t="s">
        <v>1730</v>
      </c>
      <c r="E592" s="2" t="s">
        <v>1731</v>
      </c>
      <c r="F592" s="2" t="s">
        <v>3721</v>
      </c>
      <c r="G592" s="2" t="s">
        <v>1735</v>
      </c>
      <c r="I592" s="2" t="s">
        <v>3760</v>
      </c>
      <c r="J592" s="2">
        <v>121</v>
      </c>
      <c r="K592" s="31"/>
    </row>
    <row r="593" spans="1:11" ht="12.75">
      <c r="A593" s="121">
        <v>592</v>
      </c>
      <c r="B593" s="2" t="s">
        <v>3159</v>
      </c>
      <c r="D593" s="2" t="s">
        <v>1730</v>
      </c>
      <c r="E593" s="2" t="s">
        <v>1731</v>
      </c>
      <c r="F593" s="2" t="s">
        <v>3721</v>
      </c>
      <c r="G593" s="2" t="s">
        <v>1736</v>
      </c>
      <c r="I593" s="2" t="s">
        <v>3761</v>
      </c>
      <c r="J593" s="2">
        <v>121</v>
      </c>
      <c r="K593" s="31"/>
    </row>
    <row r="594" spans="1:11" ht="12.75">
      <c r="A594" s="121">
        <v>593</v>
      </c>
      <c r="B594" s="2" t="s">
        <v>3159</v>
      </c>
      <c r="D594" s="2" t="s">
        <v>1730</v>
      </c>
      <c r="E594" s="2" t="s">
        <v>1731</v>
      </c>
      <c r="F594" s="2" t="s">
        <v>3721</v>
      </c>
      <c r="G594" s="2" t="s">
        <v>1737</v>
      </c>
      <c r="I594" s="2" t="s">
        <v>3762</v>
      </c>
      <c r="J594" s="2">
        <v>121</v>
      </c>
      <c r="K594" s="31"/>
    </row>
    <row r="595" spans="1:11" ht="12.75">
      <c r="A595" s="121">
        <v>594</v>
      </c>
      <c r="B595" s="2" t="s">
        <v>3159</v>
      </c>
      <c r="D595" s="2" t="s">
        <v>1730</v>
      </c>
      <c r="E595" s="2" t="s">
        <v>1731</v>
      </c>
      <c r="F595" s="2" t="s">
        <v>3721</v>
      </c>
      <c r="G595" s="2" t="s">
        <v>1738</v>
      </c>
      <c r="I595" s="2" t="s">
        <v>3763</v>
      </c>
      <c r="J595" s="2">
        <v>121</v>
      </c>
      <c r="K595" s="31"/>
    </row>
    <row r="596" spans="1:11" ht="12.75">
      <c r="A596" s="121">
        <v>595</v>
      </c>
      <c r="B596" s="2" t="s">
        <v>3159</v>
      </c>
      <c r="D596" s="2" t="s">
        <v>1730</v>
      </c>
      <c r="E596" s="2" t="s">
        <v>1731</v>
      </c>
      <c r="F596" s="2" t="s">
        <v>3721</v>
      </c>
      <c r="G596" s="2" t="s">
        <v>1739</v>
      </c>
      <c r="I596" s="2" t="s">
        <v>3764</v>
      </c>
      <c r="J596" s="2">
        <v>121</v>
      </c>
      <c r="K596" s="31"/>
    </row>
    <row r="597" spans="1:11" ht="12.75">
      <c r="A597" s="121">
        <v>596</v>
      </c>
      <c r="B597" s="2" t="s">
        <v>3159</v>
      </c>
      <c r="C597" s="2" t="s">
        <v>3765</v>
      </c>
      <c r="D597" s="2" t="s">
        <v>1740</v>
      </c>
      <c r="E597" s="39" t="s">
        <v>1099</v>
      </c>
      <c r="F597" s="2" t="s">
        <v>2399</v>
      </c>
      <c r="G597" s="2" t="s">
        <v>1741</v>
      </c>
      <c r="H597" s="2" t="s">
        <v>3766</v>
      </c>
      <c r="I597" s="2" t="s">
        <v>3767</v>
      </c>
      <c r="J597" s="2">
        <v>138</v>
      </c>
      <c r="K597" s="31"/>
    </row>
    <row r="598" spans="1:11" ht="12.75">
      <c r="A598" s="121">
        <v>597</v>
      </c>
      <c r="B598" s="2" t="s">
        <v>3159</v>
      </c>
      <c r="C598" s="2" t="s">
        <v>3768</v>
      </c>
      <c r="D598" s="2" t="s">
        <v>1740</v>
      </c>
      <c r="E598" s="39" t="s">
        <v>1099</v>
      </c>
      <c r="F598" s="2" t="s">
        <v>2399</v>
      </c>
      <c r="G598" s="2" t="s">
        <v>1742</v>
      </c>
      <c r="H598" s="2" t="s">
        <v>3769</v>
      </c>
      <c r="I598" s="2" t="s">
        <v>3770</v>
      </c>
      <c r="J598" s="2">
        <v>138</v>
      </c>
      <c r="K598" s="31"/>
    </row>
    <row r="599" spans="1:11" ht="12.75">
      <c r="A599" s="121">
        <v>598</v>
      </c>
      <c r="B599" s="2" t="s">
        <v>3159</v>
      </c>
      <c r="C599" s="2" t="s">
        <v>3771</v>
      </c>
      <c r="D599" s="2" t="s">
        <v>1740</v>
      </c>
      <c r="E599" s="39" t="s">
        <v>1099</v>
      </c>
      <c r="F599" s="2" t="s">
        <v>2399</v>
      </c>
      <c r="G599" s="2" t="s">
        <v>1743</v>
      </c>
      <c r="H599" s="2" t="s">
        <v>3772</v>
      </c>
      <c r="I599" s="2" t="s">
        <v>3773</v>
      </c>
      <c r="J599" s="2">
        <v>138</v>
      </c>
      <c r="K599" s="31"/>
    </row>
    <row r="600" spans="1:11" ht="12.75">
      <c r="A600" s="121">
        <v>599</v>
      </c>
      <c r="B600" s="2" t="s">
        <v>3159</v>
      </c>
      <c r="C600" s="2" t="s">
        <v>3774</v>
      </c>
      <c r="D600" s="2" t="s">
        <v>1740</v>
      </c>
      <c r="E600" s="39" t="s">
        <v>1099</v>
      </c>
      <c r="F600" s="2" t="s">
        <v>2399</v>
      </c>
      <c r="G600" s="2" t="s">
        <v>1744</v>
      </c>
      <c r="H600" s="2" t="s">
        <v>3775</v>
      </c>
      <c r="I600" s="2" t="s">
        <v>3776</v>
      </c>
      <c r="J600" s="2">
        <v>138</v>
      </c>
      <c r="K600" s="31"/>
    </row>
    <row r="601" spans="1:11" ht="12.75">
      <c r="A601" s="121">
        <v>600</v>
      </c>
      <c r="B601" s="2" t="s">
        <v>3159</v>
      </c>
      <c r="C601" s="2" t="s">
        <v>3765</v>
      </c>
      <c r="D601" s="2" t="s">
        <v>1740</v>
      </c>
      <c r="E601" s="39" t="s">
        <v>1099</v>
      </c>
      <c r="F601" s="2" t="s">
        <v>3721</v>
      </c>
      <c r="G601" s="39" t="s">
        <v>1745</v>
      </c>
      <c r="I601" s="2" t="s">
        <v>3777</v>
      </c>
      <c r="J601" s="2">
        <v>138</v>
      </c>
      <c r="K601" s="31"/>
    </row>
    <row r="602" spans="1:11" ht="12.75">
      <c r="A602" s="121">
        <v>601</v>
      </c>
      <c r="B602" s="2" t="s">
        <v>3159</v>
      </c>
      <c r="C602" s="2" t="s">
        <v>3765</v>
      </c>
      <c r="D602" s="2" t="s">
        <v>1740</v>
      </c>
      <c r="E602" s="39" t="s">
        <v>1099</v>
      </c>
      <c r="F602" s="2" t="s">
        <v>3721</v>
      </c>
      <c r="G602" s="39" t="s">
        <v>1746</v>
      </c>
      <c r="I602" s="2" t="s">
        <v>3778</v>
      </c>
      <c r="J602" s="2">
        <v>138</v>
      </c>
      <c r="K602" s="31"/>
    </row>
    <row r="603" spans="1:11" ht="12.75">
      <c r="A603" s="121">
        <v>602</v>
      </c>
      <c r="B603" s="2" t="s">
        <v>3159</v>
      </c>
      <c r="C603" s="2" t="s">
        <v>3765</v>
      </c>
      <c r="D603" s="2" t="s">
        <v>1740</v>
      </c>
      <c r="E603" s="39" t="s">
        <v>1099</v>
      </c>
      <c r="F603" s="2" t="s">
        <v>3721</v>
      </c>
      <c r="G603" s="39" t="s">
        <v>1747</v>
      </c>
      <c r="I603" s="2" t="s">
        <v>3779</v>
      </c>
      <c r="J603" s="2">
        <v>138</v>
      </c>
      <c r="K603" s="31"/>
    </row>
    <row r="604" spans="1:11" ht="12.75">
      <c r="A604" s="121">
        <v>603</v>
      </c>
      <c r="B604" s="2" t="s">
        <v>3159</v>
      </c>
      <c r="C604" s="2" t="s">
        <v>3765</v>
      </c>
      <c r="D604" s="2" t="s">
        <v>1740</v>
      </c>
      <c r="E604" s="39" t="s">
        <v>1099</v>
      </c>
      <c r="F604" s="2" t="s">
        <v>3721</v>
      </c>
      <c r="G604" s="39" t="s">
        <v>1748</v>
      </c>
      <c r="I604" s="2" t="s">
        <v>3780</v>
      </c>
      <c r="J604" s="2">
        <v>138</v>
      </c>
      <c r="K604" s="31"/>
    </row>
    <row r="605" spans="1:11" ht="12.75">
      <c r="A605" s="121">
        <v>604</v>
      </c>
      <c r="B605" s="2" t="s">
        <v>3159</v>
      </c>
      <c r="C605" s="2" t="s">
        <v>3765</v>
      </c>
      <c r="D605" s="2" t="s">
        <v>1740</v>
      </c>
      <c r="E605" s="39" t="s">
        <v>1099</v>
      </c>
      <c r="F605" s="2" t="s">
        <v>3721</v>
      </c>
      <c r="G605" s="39" t="s">
        <v>1749</v>
      </c>
      <c r="I605" s="2" t="s">
        <v>3781</v>
      </c>
      <c r="J605" s="2">
        <v>138</v>
      </c>
      <c r="K605" s="31"/>
    </row>
    <row r="606" spans="1:11" ht="12.75">
      <c r="A606" s="121">
        <v>605</v>
      </c>
      <c r="B606" s="2" t="s">
        <v>3159</v>
      </c>
      <c r="C606" s="2" t="s">
        <v>3765</v>
      </c>
      <c r="D606" s="2" t="s">
        <v>1740</v>
      </c>
      <c r="E606" s="39" t="s">
        <v>1099</v>
      </c>
      <c r="F606" s="2" t="s">
        <v>3721</v>
      </c>
      <c r="G606" s="39" t="s">
        <v>1750</v>
      </c>
      <c r="I606" s="2" t="s">
        <v>3782</v>
      </c>
      <c r="J606" s="2">
        <v>138</v>
      </c>
      <c r="K606" s="31"/>
    </row>
    <row r="607" spans="1:11" ht="12.75">
      <c r="A607" s="121">
        <v>606</v>
      </c>
      <c r="B607" s="2" t="s">
        <v>3159</v>
      </c>
      <c r="C607" s="2" t="s">
        <v>3765</v>
      </c>
      <c r="D607" s="2" t="s">
        <v>1740</v>
      </c>
      <c r="E607" s="39" t="s">
        <v>1099</v>
      </c>
      <c r="F607" s="2" t="s">
        <v>3721</v>
      </c>
      <c r="G607" s="39" t="s">
        <v>1751</v>
      </c>
      <c r="I607" s="2" t="s">
        <v>3783</v>
      </c>
      <c r="J607" s="2">
        <v>138</v>
      </c>
      <c r="K607" s="31"/>
    </row>
    <row r="608" spans="1:11" ht="12.75">
      <c r="A608" s="121">
        <v>607</v>
      </c>
      <c r="B608" s="2" t="s">
        <v>3159</v>
      </c>
      <c r="C608" s="2" t="s">
        <v>3765</v>
      </c>
      <c r="D608" s="2" t="s">
        <v>1740</v>
      </c>
      <c r="E608" s="39" t="s">
        <v>1099</v>
      </c>
      <c r="F608" s="2" t="s">
        <v>3721</v>
      </c>
      <c r="G608" s="39" t="s">
        <v>1752</v>
      </c>
      <c r="I608" s="2" t="s">
        <v>3784</v>
      </c>
      <c r="J608" s="2">
        <v>138</v>
      </c>
      <c r="K608" s="31"/>
    </row>
    <row r="609" spans="1:11" ht="12.75">
      <c r="A609" s="121">
        <v>608</v>
      </c>
      <c r="B609" s="2" t="s">
        <v>3159</v>
      </c>
      <c r="C609" s="2" t="s">
        <v>3765</v>
      </c>
      <c r="D609" s="2" t="s">
        <v>1740</v>
      </c>
      <c r="E609" s="39" t="s">
        <v>1099</v>
      </c>
      <c r="F609" s="2" t="s">
        <v>3721</v>
      </c>
      <c r="G609" s="39" t="s">
        <v>1753</v>
      </c>
      <c r="I609" s="2" t="s">
        <v>3785</v>
      </c>
      <c r="J609" s="2">
        <v>138</v>
      </c>
      <c r="K609" s="31"/>
    </row>
    <row r="610" spans="1:11" ht="12.75">
      <c r="A610" s="121">
        <v>609</v>
      </c>
      <c r="B610" s="2" t="s">
        <v>3159</v>
      </c>
      <c r="C610" s="2" t="s">
        <v>3765</v>
      </c>
      <c r="D610" s="2" t="s">
        <v>1740</v>
      </c>
      <c r="E610" s="39" t="s">
        <v>1099</v>
      </c>
      <c r="F610" s="2" t="s">
        <v>3721</v>
      </c>
      <c r="G610" s="39" t="s">
        <v>1754</v>
      </c>
      <c r="I610" s="2" t="s">
        <v>3786</v>
      </c>
      <c r="J610" s="2">
        <v>138</v>
      </c>
      <c r="K610" s="31"/>
    </row>
    <row r="611" spans="1:11" ht="12.75">
      <c r="A611" s="121">
        <v>610</v>
      </c>
      <c r="B611" s="2" t="s">
        <v>3159</v>
      </c>
      <c r="C611" s="2" t="s">
        <v>3765</v>
      </c>
      <c r="D611" s="2" t="s">
        <v>1740</v>
      </c>
      <c r="E611" s="39" t="s">
        <v>1099</v>
      </c>
      <c r="F611" s="2" t="s">
        <v>3721</v>
      </c>
      <c r="G611" s="39" t="s">
        <v>1755</v>
      </c>
      <c r="I611" s="2" t="s">
        <v>3787</v>
      </c>
      <c r="J611" s="2">
        <v>138</v>
      </c>
      <c r="K611" s="31"/>
    </row>
    <row r="612" spans="1:11" ht="12.75">
      <c r="A612" s="121">
        <v>611</v>
      </c>
      <c r="B612" s="2" t="s">
        <v>3159</v>
      </c>
      <c r="C612" s="2" t="s">
        <v>3771</v>
      </c>
      <c r="D612" s="2" t="s">
        <v>1740</v>
      </c>
      <c r="E612" s="39" t="s">
        <v>1099</v>
      </c>
      <c r="F612" s="2" t="s">
        <v>3721</v>
      </c>
      <c r="G612" s="2" t="s">
        <v>3788</v>
      </c>
      <c r="I612" s="2" t="s">
        <v>3789</v>
      </c>
      <c r="J612" s="2">
        <v>138</v>
      </c>
      <c r="K612" s="31"/>
    </row>
    <row r="613" spans="1:11" ht="12.75">
      <c r="A613" s="121">
        <v>612</v>
      </c>
      <c r="B613" s="2" t="s">
        <v>3159</v>
      </c>
      <c r="C613" s="2" t="s">
        <v>3771</v>
      </c>
      <c r="D613" s="2" t="s">
        <v>1740</v>
      </c>
      <c r="E613" s="39" t="s">
        <v>1099</v>
      </c>
      <c r="F613" s="2" t="s">
        <v>3721</v>
      </c>
      <c r="G613" s="39" t="s">
        <v>3790</v>
      </c>
      <c r="I613" s="2" t="s">
        <v>3791</v>
      </c>
      <c r="J613" s="2">
        <v>138</v>
      </c>
      <c r="K613" s="31"/>
    </row>
    <row r="614" spans="1:11" ht="12.75">
      <c r="A614" s="121">
        <v>613</v>
      </c>
      <c r="B614" s="2" t="s">
        <v>2382</v>
      </c>
      <c r="D614" s="2" t="s">
        <v>1756</v>
      </c>
      <c r="E614" s="2" t="s">
        <v>1757</v>
      </c>
      <c r="F614" s="2" t="s">
        <v>2399</v>
      </c>
      <c r="G614" s="2" t="s">
        <v>1759</v>
      </c>
      <c r="H614" s="2" t="s">
        <v>3792</v>
      </c>
      <c r="I614" s="2" t="s">
        <v>2512</v>
      </c>
      <c r="J614" s="2">
        <v>133</v>
      </c>
    </row>
    <row r="615" spans="1:11" ht="12.75">
      <c r="A615" s="121">
        <v>614</v>
      </c>
      <c r="B615" s="2" t="s">
        <v>1298</v>
      </c>
      <c r="D615" s="2" t="s">
        <v>1756</v>
      </c>
      <c r="E615" s="2" t="s">
        <v>1757</v>
      </c>
      <c r="F615" s="2" t="s">
        <v>2399</v>
      </c>
      <c r="G615" s="2" t="s">
        <v>1758</v>
      </c>
      <c r="H615" s="2" t="s">
        <v>3793</v>
      </c>
      <c r="I615" s="2" t="s">
        <v>3122</v>
      </c>
      <c r="J615" s="2">
        <v>133</v>
      </c>
      <c r="K615" s="39"/>
    </row>
    <row r="616" spans="1:11" ht="12.75">
      <c r="A616" s="121">
        <v>615</v>
      </c>
      <c r="B616" s="2" t="s">
        <v>2382</v>
      </c>
      <c r="D616" s="2" t="s">
        <v>1756</v>
      </c>
      <c r="E616" s="2" t="s">
        <v>1757</v>
      </c>
      <c r="F616" s="2" t="s">
        <v>3721</v>
      </c>
      <c r="G616" s="2" t="s">
        <v>1760</v>
      </c>
      <c r="I616" s="2" t="s">
        <v>3794</v>
      </c>
      <c r="J616" s="2">
        <v>133</v>
      </c>
    </row>
    <row r="617" spans="1:11" ht="12.75">
      <c r="A617" s="121">
        <v>616</v>
      </c>
      <c r="B617" s="2" t="s">
        <v>1298</v>
      </c>
      <c r="D617" s="2" t="s">
        <v>632</v>
      </c>
      <c r="E617" s="2" t="s">
        <v>633</v>
      </c>
      <c r="F617" s="2" t="s">
        <v>2399</v>
      </c>
      <c r="G617" s="111" t="s">
        <v>1761</v>
      </c>
      <c r="H617" s="2" t="s">
        <v>3795</v>
      </c>
      <c r="I617" s="2" t="s">
        <v>2422</v>
      </c>
      <c r="J617" s="2">
        <v>133</v>
      </c>
      <c r="K617" s="31"/>
    </row>
    <row r="618" spans="1:11" ht="25.5">
      <c r="A618" s="121">
        <v>617</v>
      </c>
      <c r="B618" s="2" t="s">
        <v>1298</v>
      </c>
      <c r="D618" s="2" t="s">
        <v>632</v>
      </c>
      <c r="E618" s="2" t="s">
        <v>633</v>
      </c>
      <c r="F618" s="2" t="s">
        <v>3721</v>
      </c>
      <c r="G618" s="111" t="s">
        <v>1762</v>
      </c>
      <c r="I618" s="2" t="s">
        <v>3796</v>
      </c>
      <c r="J618" s="2">
        <v>133</v>
      </c>
      <c r="K618" s="31"/>
    </row>
    <row r="619" spans="1:11" ht="12.75">
      <c r="A619" s="121">
        <v>618</v>
      </c>
      <c r="B619" s="2" t="s">
        <v>2670</v>
      </c>
      <c r="D619" s="2" t="s">
        <v>3797</v>
      </c>
      <c r="E619" s="2" t="s">
        <v>1763</v>
      </c>
      <c r="F619" s="2" t="s">
        <v>2399</v>
      </c>
      <c r="G619" s="2" t="s">
        <v>1764</v>
      </c>
      <c r="I619" s="2" t="s">
        <v>3798</v>
      </c>
      <c r="J619" s="2">
        <v>129</v>
      </c>
      <c r="K619" s="31"/>
    </row>
    <row r="620" spans="1:11" ht="12.75">
      <c r="A620" s="121">
        <v>619</v>
      </c>
      <c r="B620" s="2" t="s">
        <v>2670</v>
      </c>
      <c r="D620" s="2" t="s">
        <v>3797</v>
      </c>
      <c r="E620" s="2" t="s">
        <v>1763</v>
      </c>
      <c r="F620" s="2" t="s">
        <v>3721</v>
      </c>
      <c r="G620" s="2" t="s">
        <v>1765</v>
      </c>
      <c r="I620" s="2" t="s">
        <v>3799</v>
      </c>
      <c r="J620" s="2">
        <v>129</v>
      </c>
      <c r="K620" s="31"/>
    </row>
    <row r="621" spans="1:11" ht="12.75">
      <c r="A621" s="121">
        <v>620</v>
      </c>
      <c r="B621" s="2" t="s">
        <v>2670</v>
      </c>
      <c r="D621" s="2" t="s">
        <v>3797</v>
      </c>
      <c r="E621" s="2" t="s">
        <v>1763</v>
      </c>
      <c r="F621" s="2" t="s">
        <v>3721</v>
      </c>
      <c r="G621" s="2" t="s">
        <v>1766</v>
      </c>
      <c r="I621" s="2" t="s">
        <v>3800</v>
      </c>
      <c r="J621" s="2">
        <v>129</v>
      </c>
      <c r="K621" s="31"/>
    </row>
    <row r="622" spans="1:11" ht="12.75">
      <c r="A622" s="121">
        <v>621</v>
      </c>
      <c r="B622" s="2" t="s">
        <v>2670</v>
      </c>
      <c r="D622" s="2" t="s">
        <v>3797</v>
      </c>
      <c r="E622" s="2" t="s">
        <v>1763</v>
      </c>
      <c r="F622" s="2" t="s">
        <v>3721</v>
      </c>
      <c r="G622" s="2" t="s">
        <v>1767</v>
      </c>
      <c r="I622" s="2" t="s">
        <v>3801</v>
      </c>
      <c r="J622" s="2">
        <v>129</v>
      </c>
      <c r="K622" s="31"/>
    </row>
    <row r="623" spans="1:11" ht="12.75">
      <c r="A623" s="121">
        <v>622</v>
      </c>
      <c r="B623" s="2" t="s">
        <v>2670</v>
      </c>
      <c r="D623" s="2" t="s">
        <v>3797</v>
      </c>
      <c r="E623" s="2" t="s">
        <v>1763</v>
      </c>
      <c r="F623" s="2" t="s">
        <v>3721</v>
      </c>
      <c r="G623" s="2" t="s">
        <v>1768</v>
      </c>
      <c r="I623" s="2" t="s">
        <v>3802</v>
      </c>
      <c r="J623" s="2">
        <v>129</v>
      </c>
      <c r="K623" s="31"/>
    </row>
    <row r="624" spans="1:11" ht="12.75">
      <c r="A624" s="121">
        <v>623</v>
      </c>
      <c r="B624" s="2" t="s">
        <v>2382</v>
      </c>
      <c r="D624" s="2" t="s">
        <v>1479</v>
      </c>
      <c r="E624" s="2" t="s">
        <v>1684</v>
      </c>
      <c r="F624" s="2" t="s">
        <v>3721</v>
      </c>
      <c r="G624" s="2" t="s">
        <v>1769</v>
      </c>
      <c r="I624" s="2" t="s">
        <v>3803</v>
      </c>
      <c r="J624" s="2">
        <v>124</v>
      </c>
      <c r="K624" s="31"/>
    </row>
    <row r="625" spans="1:11" ht="12.75">
      <c r="A625" s="121">
        <v>624</v>
      </c>
      <c r="B625" s="2" t="s">
        <v>2382</v>
      </c>
      <c r="D625" s="2" t="s">
        <v>1479</v>
      </c>
      <c r="E625" s="2" t="s">
        <v>1684</v>
      </c>
      <c r="F625" s="2" t="s">
        <v>3721</v>
      </c>
      <c r="G625" s="2" t="s">
        <v>1770</v>
      </c>
      <c r="I625" s="2" t="s">
        <v>3804</v>
      </c>
      <c r="J625" s="2">
        <v>124</v>
      </c>
      <c r="K625" s="31"/>
    </row>
    <row r="626" spans="1:11" ht="12.75">
      <c r="A626" s="121">
        <v>625</v>
      </c>
      <c r="B626" s="2" t="s">
        <v>2382</v>
      </c>
      <c r="D626" s="2" t="s">
        <v>1479</v>
      </c>
      <c r="E626" s="2" t="s">
        <v>1684</v>
      </c>
      <c r="F626" s="2" t="s">
        <v>3721</v>
      </c>
      <c r="G626" s="2" t="s">
        <v>1771</v>
      </c>
      <c r="I626" s="2" t="s">
        <v>3805</v>
      </c>
      <c r="J626" s="2">
        <v>124</v>
      </c>
      <c r="K626" s="31"/>
    </row>
    <row r="627" spans="1:11" ht="12.75">
      <c r="A627" s="121">
        <v>626</v>
      </c>
      <c r="B627" s="2" t="s">
        <v>2382</v>
      </c>
      <c r="D627" s="2" t="s">
        <v>1479</v>
      </c>
      <c r="E627" s="2" t="s">
        <v>1684</v>
      </c>
      <c r="F627" s="2" t="s">
        <v>3721</v>
      </c>
      <c r="G627" s="2" t="s">
        <v>1772</v>
      </c>
      <c r="I627" s="2" t="s">
        <v>3806</v>
      </c>
      <c r="J627" s="2">
        <v>124</v>
      </c>
      <c r="K627" s="31"/>
    </row>
    <row r="628" spans="1:11" ht="12.75">
      <c r="A628" s="121">
        <v>627</v>
      </c>
      <c r="B628" s="2" t="s">
        <v>2382</v>
      </c>
      <c r="D628" s="2" t="s">
        <v>1479</v>
      </c>
      <c r="E628" s="2" t="s">
        <v>1684</v>
      </c>
      <c r="F628" s="2" t="s">
        <v>3721</v>
      </c>
      <c r="G628" s="2" t="s">
        <v>1773</v>
      </c>
      <c r="I628" s="2" t="s">
        <v>3807</v>
      </c>
      <c r="J628" s="2">
        <v>124</v>
      </c>
      <c r="K628" s="31"/>
    </row>
    <row r="629" spans="1:11" ht="12.75">
      <c r="A629" s="121">
        <v>628</v>
      </c>
      <c r="B629" s="2" t="s">
        <v>2382</v>
      </c>
      <c r="D629" s="2" t="s">
        <v>1479</v>
      </c>
      <c r="E629" s="2" t="s">
        <v>1684</v>
      </c>
      <c r="F629" s="2" t="s">
        <v>3721</v>
      </c>
      <c r="G629" s="2" t="s">
        <v>1774</v>
      </c>
      <c r="I629" s="2" t="s">
        <v>3808</v>
      </c>
      <c r="J629" s="2">
        <v>124</v>
      </c>
      <c r="K629" s="31"/>
    </row>
    <row r="630" spans="1:11" ht="12.75">
      <c r="A630" s="121">
        <v>629</v>
      </c>
      <c r="B630" s="2" t="s">
        <v>2382</v>
      </c>
      <c r="D630" s="2" t="s">
        <v>1479</v>
      </c>
      <c r="E630" s="2" t="s">
        <v>1684</v>
      </c>
      <c r="F630" s="2" t="s">
        <v>3721</v>
      </c>
      <c r="G630" s="2" t="s">
        <v>1775</v>
      </c>
      <c r="I630" s="2" t="s">
        <v>3809</v>
      </c>
      <c r="J630" s="2">
        <v>124</v>
      </c>
      <c r="K630" s="31"/>
    </row>
    <row r="631" spans="1:11" ht="12.75">
      <c r="A631" s="121">
        <v>630</v>
      </c>
      <c r="B631" s="2" t="s">
        <v>2382</v>
      </c>
      <c r="D631" s="2" t="s">
        <v>1479</v>
      </c>
      <c r="E631" s="2" t="s">
        <v>1684</v>
      </c>
      <c r="F631" s="2" t="s">
        <v>3721</v>
      </c>
      <c r="G631" s="2" t="s">
        <v>1776</v>
      </c>
      <c r="I631" s="2" t="s">
        <v>3810</v>
      </c>
      <c r="J631" s="2">
        <v>124</v>
      </c>
      <c r="K631" s="31"/>
    </row>
    <row r="632" spans="1:11" ht="12.75">
      <c r="A632" s="121">
        <v>631</v>
      </c>
      <c r="B632" s="2" t="s">
        <v>2382</v>
      </c>
      <c r="D632" s="2" t="s">
        <v>1479</v>
      </c>
      <c r="E632" s="2" t="s">
        <v>1684</v>
      </c>
      <c r="F632" s="2" t="s">
        <v>3721</v>
      </c>
      <c r="G632" s="2" t="s">
        <v>1777</v>
      </c>
      <c r="I632" s="2" t="s">
        <v>3811</v>
      </c>
      <c r="J632" s="2">
        <v>124</v>
      </c>
      <c r="K632" s="31"/>
    </row>
    <row r="633" spans="1:11" ht="12.75">
      <c r="A633" s="121">
        <v>632</v>
      </c>
      <c r="B633" s="2" t="s">
        <v>2382</v>
      </c>
      <c r="D633" s="2" t="s">
        <v>1479</v>
      </c>
      <c r="E633" s="2" t="s">
        <v>1684</v>
      </c>
      <c r="F633" s="2" t="s">
        <v>3721</v>
      </c>
      <c r="G633" s="2" t="s">
        <v>1778</v>
      </c>
      <c r="I633" s="2" t="s">
        <v>3812</v>
      </c>
      <c r="J633" s="2">
        <v>124</v>
      </c>
      <c r="K633" s="31"/>
    </row>
    <row r="634" spans="1:11" ht="12.75">
      <c r="A634" s="121">
        <v>633</v>
      </c>
      <c r="B634" s="2" t="s">
        <v>2382</v>
      </c>
      <c r="D634" s="2" t="s">
        <v>1479</v>
      </c>
      <c r="E634" s="2" t="s">
        <v>1684</v>
      </c>
      <c r="F634" s="2" t="s">
        <v>3721</v>
      </c>
      <c r="G634" s="2" t="s">
        <v>1779</v>
      </c>
      <c r="I634" s="2" t="s">
        <v>3813</v>
      </c>
      <c r="J634" s="2">
        <v>124</v>
      </c>
      <c r="K634" s="31"/>
    </row>
    <row r="635" spans="1:11" ht="12.75">
      <c r="A635" s="121">
        <v>634</v>
      </c>
      <c r="B635" s="2" t="s">
        <v>2382</v>
      </c>
      <c r="D635" s="2" t="s">
        <v>1479</v>
      </c>
      <c r="E635" s="2" t="s">
        <v>1684</v>
      </c>
      <c r="F635" s="2" t="s">
        <v>3721</v>
      </c>
      <c r="G635" s="2" t="s">
        <v>1780</v>
      </c>
      <c r="I635" s="2" t="s">
        <v>3814</v>
      </c>
      <c r="J635" s="2">
        <v>124</v>
      </c>
      <c r="K635" s="31"/>
    </row>
    <row r="636" spans="1:11" ht="12.75">
      <c r="A636" s="121">
        <v>635</v>
      </c>
      <c r="B636" s="2" t="s">
        <v>2382</v>
      </c>
      <c r="D636" s="2" t="s">
        <v>1479</v>
      </c>
      <c r="E636" s="2" t="s">
        <v>1684</v>
      </c>
      <c r="F636" s="2" t="s">
        <v>3721</v>
      </c>
      <c r="G636" s="2" t="s">
        <v>1781</v>
      </c>
      <c r="I636" s="2" t="s">
        <v>3815</v>
      </c>
      <c r="J636" s="2">
        <v>124</v>
      </c>
      <c r="K636" s="31"/>
    </row>
    <row r="637" spans="1:11" ht="12.75">
      <c r="A637" s="121">
        <v>636</v>
      </c>
      <c r="B637" s="2" t="s">
        <v>2382</v>
      </c>
      <c r="D637" s="2" t="s">
        <v>1479</v>
      </c>
      <c r="E637" s="2" t="s">
        <v>1684</v>
      </c>
      <c r="F637" s="2" t="s">
        <v>3721</v>
      </c>
      <c r="G637" s="2" t="s">
        <v>1782</v>
      </c>
      <c r="I637" s="2" t="s">
        <v>3816</v>
      </c>
      <c r="J637" s="2">
        <v>124</v>
      </c>
      <c r="K637" s="31"/>
    </row>
    <row r="638" spans="1:11" ht="12.75">
      <c r="A638" s="121">
        <v>637</v>
      </c>
      <c r="B638" s="2" t="s">
        <v>2382</v>
      </c>
      <c r="D638" s="2" t="s">
        <v>1479</v>
      </c>
      <c r="E638" s="2" t="s">
        <v>1684</v>
      </c>
      <c r="F638" s="2" t="s">
        <v>3721</v>
      </c>
      <c r="G638" s="2" t="s">
        <v>1783</v>
      </c>
      <c r="I638" s="2" t="s">
        <v>3817</v>
      </c>
      <c r="J638" s="2">
        <v>124</v>
      </c>
      <c r="K638" s="31"/>
    </row>
    <row r="639" spans="1:11" ht="12.75">
      <c r="A639" s="121">
        <v>638</v>
      </c>
      <c r="B639" s="2" t="s">
        <v>2382</v>
      </c>
      <c r="D639" s="2" t="s">
        <v>1479</v>
      </c>
      <c r="E639" s="2" t="s">
        <v>1684</v>
      </c>
      <c r="F639" s="2" t="s">
        <v>3721</v>
      </c>
      <c r="G639" s="2" t="s">
        <v>1784</v>
      </c>
      <c r="I639" s="2" t="s">
        <v>3818</v>
      </c>
      <c r="J639" s="2">
        <v>124</v>
      </c>
      <c r="K639" s="31"/>
    </row>
    <row r="640" spans="1:11" ht="12.75">
      <c r="A640" s="121">
        <v>639</v>
      </c>
      <c r="B640" s="2" t="s">
        <v>2382</v>
      </c>
      <c r="D640" s="2" t="s">
        <v>1479</v>
      </c>
      <c r="E640" s="2" t="s">
        <v>1684</v>
      </c>
      <c r="F640" s="2" t="s">
        <v>3721</v>
      </c>
      <c r="G640" s="2" t="s">
        <v>1785</v>
      </c>
      <c r="I640" s="2" t="s">
        <v>3819</v>
      </c>
      <c r="J640" s="2">
        <v>124</v>
      </c>
      <c r="K640" s="31"/>
    </row>
    <row r="641" spans="1:11" ht="12.75">
      <c r="A641" s="121">
        <v>640</v>
      </c>
      <c r="B641" s="2" t="s">
        <v>2382</v>
      </c>
      <c r="D641" s="2" t="s">
        <v>1479</v>
      </c>
      <c r="E641" s="2" t="s">
        <v>1684</v>
      </c>
      <c r="F641" s="2" t="s">
        <v>3721</v>
      </c>
      <c r="G641" s="2" t="s">
        <v>1786</v>
      </c>
      <c r="I641" s="2" t="s">
        <v>3820</v>
      </c>
      <c r="J641" s="2">
        <v>124</v>
      </c>
      <c r="K641" s="31"/>
    </row>
    <row r="642" spans="1:11" ht="12.75">
      <c r="A642" s="121">
        <v>641</v>
      </c>
      <c r="B642" s="2" t="s">
        <v>2384</v>
      </c>
      <c r="D642" s="111" t="s">
        <v>632</v>
      </c>
      <c r="E642" s="2" t="s">
        <v>633</v>
      </c>
      <c r="F642" s="2" t="s">
        <v>2399</v>
      </c>
      <c r="G642" s="2" t="s">
        <v>1787</v>
      </c>
      <c r="H642" s="2" t="s">
        <v>2581</v>
      </c>
      <c r="I642" s="2" t="s">
        <v>2582</v>
      </c>
      <c r="J642" s="2">
        <v>132</v>
      </c>
      <c r="K642" s="31"/>
    </row>
    <row r="643" spans="1:11" ht="12.75">
      <c r="A643" s="121">
        <v>642</v>
      </c>
      <c r="B643" s="2" t="s">
        <v>2384</v>
      </c>
      <c r="D643" s="2" t="s">
        <v>1740</v>
      </c>
      <c r="E643" s="2" t="s">
        <v>1099</v>
      </c>
      <c r="F643" s="2" t="s">
        <v>2399</v>
      </c>
      <c r="G643" s="2" t="s">
        <v>1788</v>
      </c>
      <c r="H643" s="2" t="s">
        <v>3821</v>
      </c>
      <c r="I643" s="2" t="s">
        <v>3822</v>
      </c>
      <c r="J643" s="2">
        <v>132</v>
      </c>
      <c r="K643" s="31"/>
    </row>
    <row r="644" spans="1:11" ht="12.75">
      <c r="A644" s="121">
        <v>643</v>
      </c>
      <c r="B644" s="2" t="s">
        <v>2384</v>
      </c>
      <c r="D644" s="2" t="s">
        <v>1789</v>
      </c>
      <c r="E644" s="2" t="s">
        <v>1790</v>
      </c>
      <c r="F644" s="2" t="s">
        <v>2399</v>
      </c>
      <c r="G644" s="2" t="s">
        <v>1791</v>
      </c>
      <c r="H644" s="2" t="s">
        <v>3823</v>
      </c>
      <c r="I644" s="2" t="s">
        <v>3824</v>
      </c>
      <c r="J644" s="2">
        <v>132</v>
      </c>
      <c r="K644" s="31"/>
    </row>
    <row r="645" spans="1:11" ht="12.75">
      <c r="A645" s="121">
        <v>644</v>
      </c>
      <c r="B645" s="2" t="s">
        <v>2384</v>
      </c>
      <c r="D645" s="2" t="s">
        <v>1792</v>
      </c>
      <c r="E645" s="2" t="s">
        <v>1793</v>
      </c>
      <c r="F645" s="2" t="s">
        <v>2399</v>
      </c>
      <c r="G645" s="2" t="s">
        <v>1794</v>
      </c>
      <c r="H645" s="2" t="s">
        <v>3825</v>
      </c>
      <c r="I645" s="2" t="s">
        <v>3826</v>
      </c>
      <c r="J645" s="2">
        <v>132</v>
      </c>
      <c r="K645" s="31"/>
    </row>
    <row r="646" spans="1:11" ht="12.75">
      <c r="A646" s="121">
        <v>645</v>
      </c>
      <c r="B646" s="2" t="s">
        <v>2384</v>
      </c>
      <c r="D646" s="2" t="s">
        <v>1795</v>
      </c>
      <c r="E646" s="2" t="s">
        <v>1571</v>
      </c>
      <c r="F646" s="2" t="s">
        <v>2399</v>
      </c>
      <c r="G646" s="2" t="s">
        <v>1796</v>
      </c>
      <c r="H646" s="2" t="s">
        <v>3827</v>
      </c>
      <c r="I646" s="2" t="s">
        <v>3828</v>
      </c>
      <c r="J646" s="2">
        <v>132</v>
      </c>
      <c r="K646" s="31"/>
    </row>
    <row r="647" spans="1:11" ht="12.75">
      <c r="A647" s="121">
        <v>646</v>
      </c>
      <c r="B647" s="2" t="s">
        <v>2384</v>
      </c>
      <c r="D647" s="2" t="s">
        <v>1797</v>
      </c>
      <c r="E647" s="2" t="s">
        <v>1798</v>
      </c>
      <c r="F647" s="2" t="s">
        <v>2399</v>
      </c>
      <c r="G647" s="2" t="s">
        <v>1799</v>
      </c>
      <c r="H647" s="2" t="s">
        <v>3829</v>
      </c>
      <c r="I647" s="2" t="s">
        <v>3830</v>
      </c>
      <c r="J647" s="2">
        <v>132</v>
      </c>
      <c r="K647" s="31"/>
    </row>
    <row r="648" spans="1:11" ht="12.75">
      <c r="A648" s="121">
        <v>647</v>
      </c>
      <c r="B648" s="2" t="s">
        <v>2384</v>
      </c>
      <c r="D648" s="2" t="s">
        <v>1800</v>
      </c>
      <c r="E648" s="2" t="s">
        <v>1801</v>
      </c>
      <c r="F648" s="2" t="s">
        <v>2399</v>
      </c>
      <c r="G648" s="2" t="s">
        <v>1802</v>
      </c>
      <c r="H648" s="2" t="s">
        <v>3831</v>
      </c>
      <c r="I648" s="2" t="s">
        <v>3832</v>
      </c>
      <c r="J648" s="2">
        <v>132</v>
      </c>
      <c r="K648" s="31"/>
    </row>
    <row r="649" spans="1:11" ht="12.75">
      <c r="A649" s="121">
        <v>648</v>
      </c>
      <c r="B649" s="2" t="s">
        <v>2384</v>
      </c>
      <c r="D649" s="2" t="s">
        <v>1803</v>
      </c>
      <c r="E649" s="2" t="s">
        <v>1804</v>
      </c>
      <c r="F649" s="2" t="s">
        <v>2399</v>
      </c>
      <c r="G649" s="2" t="s">
        <v>1805</v>
      </c>
      <c r="H649" s="2" t="s">
        <v>3833</v>
      </c>
      <c r="I649" s="2" t="s">
        <v>3834</v>
      </c>
      <c r="J649" s="2">
        <v>132</v>
      </c>
      <c r="K649" s="31"/>
    </row>
    <row r="650" spans="1:11" ht="12.75">
      <c r="A650" s="121">
        <v>649</v>
      </c>
      <c r="B650" s="2" t="s">
        <v>2384</v>
      </c>
      <c r="D650" s="2" t="s">
        <v>1806</v>
      </c>
      <c r="E650" s="2" t="s">
        <v>1673</v>
      </c>
      <c r="F650" s="2" t="s">
        <v>2399</v>
      </c>
      <c r="G650" s="2" t="s">
        <v>1807</v>
      </c>
      <c r="H650" s="2" t="s">
        <v>3835</v>
      </c>
      <c r="I650" s="2" t="s">
        <v>3836</v>
      </c>
      <c r="J650" s="2">
        <v>132</v>
      </c>
      <c r="K650" s="31"/>
    </row>
    <row r="651" spans="1:11" ht="12.75">
      <c r="A651" s="121">
        <v>650</v>
      </c>
      <c r="B651" s="2" t="s">
        <v>2384</v>
      </c>
      <c r="D651" s="111" t="s">
        <v>1808</v>
      </c>
      <c r="E651" s="2" t="s">
        <v>1809</v>
      </c>
      <c r="F651" s="2" t="s">
        <v>2399</v>
      </c>
      <c r="G651" s="2" t="s">
        <v>1810</v>
      </c>
      <c r="H651" s="2" t="s">
        <v>3837</v>
      </c>
      <c r="I651" s="2" t="s">
        <v>3838</v>
      </c>
      <c r="J651" s="2">
        <v>132</v>
      </c>
      <c r="K651" s="31"/>
    </row>
    <row r="652" spans="1:11" ht="12.75">
      <c r="A652" s="121">
        <v>651</v>
      </c>
      <c r="B652" s="2" t="s">
        <v>2384</v>
      </c>
      <c r="D652" s="2" t="s">
        <v>1811</v>
      </c>
      <c r="E652" s="2" t="s">
        <v>1812</v>
      </c>
      <c r="F652" s="2" t="s">
        <v>2399</v>
      </c>
      <c r="G652" s="2" t="s">
        <v>1813</v>
      </c>
      <c r="H652" s="2" t="s">
        <v>3839</v>
      </c>
      <c r="I652" s="2" t="s">
        <v>3840</v>
      </c>
      <c r="J652" s="2">
        <v>132</v>
      </c>
      <c r="K652" s="31"/>
    </row>
    <row r="653" spans="1:11" ht="12.75">
      <c r="A653" s="121">
        <v>652</v>
      </c>
      <c r="B653" s="2" t="s">
        <v>2384</v>
      </c>
      <c r="D653" s="2" t="s">
        <v>1814</v>
      </c>
      <c r="E653" s="2" t="s">
        <v>1329</v>
      </c>
      <c r="F653" s="2" t="s">
        <v>2399</v>
      </c>
      <c r="G653" s="2" t="s">
        <v>1815</v>
      </c>
      <c r="H653" s="2" t="s">
        <v>3841</v>
      </c>
      <c r="I653" s="2" t="s">
        <v>3842</v>
      </c>
      <c r="J653" s="2">
        <v>132</v>
      </c>
      <c r="K653" s="31"/>
    </row>
    <row r="654" spans="1:11" ht="12.75">
      <c r="A654" s="121">
        <v>653</v>
      </c>
      <c r="B654" s="2" t="s">
        <v>2384</v>
      </c>
      <c r="D654" s="2" t="s">
        <v>1816</v>
      </c>
      <c r="E654" s="2" t="s">
        <v>1817</v>
      </c>
      <c r="F654" s="2" t="s">
        <v>2399</v>
      </c>
      <c r="G654" s="2" t="s">
        <v>1818</v>
      </c>
      <c r="H654" s="2" t="s">
        <v>3843</v>
      </c>
      <c r="I654" s="2" t="s">
        <v>3844</v>
      </c>
      <c r="J654" s="2">
        <v>132</v>
      </c>
      <c r="K654" s="31"/>
    </row>
    <row r="655" spans="1:11" ht="12.75">
      <c r="A655" s="121">
        <v>654</v>
      </c>
      <c r="B655" s="2" t="s">
        <v>2384</v>
      </c>
      <c r="D655" s="2" t="s">
        <v>1690</v>
      </c>
      <c r="E655" s="2" t="s">
        <v>1480</v>
      </c>
      <c r="F655" s="2" t="s">
        <v>2399</v>
      </c>
      <c r="G655" s="2" t="s">
        <v>1819</v>
      </c>
      <c r="H655" s="2" t="s">
        <v>3845</v>
      </c>
      <c r="I655" s="2" t="s">
        <v>3846</v>
      </c>
      <c r="J655" s="2">
        <v>132</v>
      </c>
      <c r="K655" s="31"/>
    </row>
    <row r="656" spans="1:11" ht="12.75">
      <c r="A656" s="121">
        <v>655</v>
      </c>
      <c r="B656" s="2" t="s">
        <v>2384</v>
      </c>
      <c r="D656" s="2" t="s">
        <v>1820</v>
      </c>
      <c r="E656" s="39" t="s">
        <v>1041</v>
      </c>
      <c r="F656" s="2" t="s">
        <v>2399</v>
      </c>
      <c r="G656" s="2" t="s">
        <v>1821</v>
      </c>
      <c r="H656" s="2" t="s">
        <v>3847</v>
      </c>
      <c r="I656" s="2" t="s">
        <v>3848</v>
      </c>
      <c r="J656" s="2">
        <v>132</v>
      </c>
      <c r="K656" s="31"/>
    </row>
    <row r="657" spans="1:11" ht="12.75">
      <c r="A657" s="121">
        <v>656</v>
      </c>
      <c r="B657" s="2" t="s">
        <v>2384</v>
      </c>
      <c r="D657" s="2" t="s">
        <v>1822</v>
      </c>
      <c r="E657" s="39" t="s">
        <v>1561</v>
      </c>
      <c r="F657" s="2" t="s">
        <v>2399</v>
      </c>
      <c r="G657" s="2" t="s">
        <v>1823</v>
      </c>
      <c r="H657" s="2" t="s">
        <v>3849</v>
      </c>
      <c r="I657" s="2" t="s">
        <v>3850</v>
      </c>
      <c r="J657" s="2">
        <v>132</v>
      </c>
      <c r="K657" s="31"/>
    </row>
    <row r="658" spans="1:11" ht="12.75">
      <c r="A658" s="121">
        <v>657</v>
      </c>
      <c r="B658" s="2" t="s">
        <v>2384</v>
      </c>
      <c r="C658" s="2" t="s">
        <v>3851</v>
      </c>
      <c r="D658" s="2" t="s">
        <v>1824</v>
      </c>
      <c r="E658" s="39" t="s">
        <v>1825</v>
      </c>
      <c r="F658" s="2" t="s">
        <v>2399</v>
      </c>
      <c r="G658" s="2" t="s">
        <v>1826</v>
      </c>
      <c r="H658" s="2" t="s">
        <v>3852</v>
      </c>
      <c r="I658" s="2" t="s">
        <v>3853</v>
      </c>
      <c r="J658" s="2">
        <v>132</v>
      </c>
      <c r="K658" s="31"/>
    </row>
    <row r="659" spans="1:11" ht="12.75">
      <c r="A659" s="121">
        <v>658</v>
      </c>
      <c r="B659" s="2" t="s">
        <v>3854</v>
      </c>
      <c r="D659" s="2" t="s">
        <v>1827</v>
      </c>
      <c r="E659" s="2" t="s">
        <v>1828</v>
      </c>
      <c r="F659" s="2" t="s">
        <v>2399</v>
      </c>
      <c r="G659" s="2" t="s">
        <v>1829</v>
      </c>
      <c r="H659" s="2" t="s">
        <v>3855</v>
      </c>
      <c r="I659" s="2" t="s">
        <v>3856</v>
      </c>
      <c r="J659" s="2">
        <v>144</v>
      </c>
      <c r="K659" s="31"/>
    </row>
    <row r="660" spans="1:11" ht="12.75">
      <c r="A660" s="121">
        <v>659</v>
      </c>
      <c r="B660" s="2" t="s">
        <v>3854</v>
      </c>
      <c r="D660" s="2" t="s">
        <v>1830</v>
      </c>
      <c r="E660" s="2" t="s">
        <v>1021</v>
      </c>
      <c r="F660" s="2" t="s">
        <v>2399</v>
      </c>
      <c r="G660" s="2" t="s">
        <v>1831</v>
      </c>
      <c r="H660" s="2" t="s">
        <v>3857</v>
      </c>
      <c r="I660" s="2" t="s">
        <v>3858</v>
      </c>
      <c r="J660" s="2">
        <v>144</v>
      </c>
      <c r="K660" s="31"/>
    </row>
    <row r="661" spans="1:11" ht="12.75">
      <c r="A661" s="121">
        <v>660</v>
      </c>
      <c r="B661" s="2" t="s">
        <v>3854</v>
      </c>
      <c r="D661" s="2" t="s">
        <v>1832</v>
      </c>
      <c r="E661" s="2" t="s">
        <v>1833</v>
      </c>
      <c r="F661" s="2" t="s">
        <v>2399</v>
      </c>
      <c r="G661" s="2" t="s">
        <v>1834</v>
      </c>
      <c r="H661" s="2" t="s">
        <v>3859</v>
      </c>
      <c r="I661" s="2" t="s">
        <v>3860</v>
      </c>
      <c r="J661" s="2">
        <v>144</v>
      </c>
      <c r="K661" s="31"/>
    </row>
    <row r="662" spans="1:11" ht="12.75">
      <c r="A662" s="121">
        <v>661</v>
      </c>
      <c r="B662" s="2" t="s">
        <v>3854</v>
      </c>
      <c r="D662" s="2" t="s">
        <v>1835</v>
      </c>
      <c r="E662" s="2" t="s">
        <v>1836</v>
      </c>
      <c r="F662" s="2" t="s">
        <v>2399</v>
      </c>
      <c r="G662" s="2" t="s">
        <v>1837</v>
      </c>
      <c r="H662" s="2" t="s">
        <v>3861</v>
      </c>
      <c r="I662" s="2" t="s">
        <v>3862</v>
      </c>
      <c r="J662" s="2">
        <v>144</v>
      </c>
      <c r="K662" s="31"/>
    </row>
    <row r="663" spans="1:11" ht="12.75">
      <c r="A663" s="121">
        <v>662</v>
      </c>
      <c r="B663" s="2" t="s">
        <v>3854</v>
      </c>
      <c r="D663" s="2" t="s">
        <v>1835</v>
      </c>
      <c r="E663" s="2" t="s">
        <v>1838</v>
      </c>
      <c r="F663" s="2" t="s">
        <v>2399</v>
      </c>
      <c r="G663" s="2" t="s">
        <v>1839</v>
      </c>
      <c r="H663" s="2" t="s">
        <v>3863</v>
      </c>
      <c r="I663" s="2" t="s">
        <v>3864</v>
      </c>
      <c r="J663" s="2">
        <v>144</v>
      </c>
      <c r="K663" s="31"/>
    </row>
    <row r="664" spans="1:11" ht="12.75">
      <c r="A664" s="121">
        <v>663</v>
      </c>
      <c r="B664" s="2" t="s">
        <v>3854</v>
      </c>
      <c r="D664" s="2" t="s">
        <v>1840</v>
      </c>
      <c r="E664" s="2" t="s">
        <v>1841</v>
      </c>
      <c r="F664" s="2" t="s">
        <v>2399</v>
      </c>
      <c r="G664" s="2" t="s">
        <v>1842</v>
      </c>
      <c r="H664" s="2" t="s">
        <v>3865</v>
      </c>
      <c r="I664" s="2" t="s">
        <v>3866</v>
      </c>
      <c r="J664" s="2">
        <v>144</v>
      </c>
      <c r="K664" s="31"/>
    </row>
    <row r="665" spans="1:11" ht="12.75">
      <c r="A665" s="121">
        <v>664</v>
      </c>
      <c r="B665" s="2" t="s">
        <v>2670</v>
      </c>
      <c r="D665" s="2" t="s">
        <v>1369</v>
      </c>
      <c r="E665" s="2" t="s">
        <v>1370</v>
      </c>
      <c r="F665" s="2" t="s">
        <v>2399</v>
      </c>
      <c r="G665" s="2" t="s">
        <v>1843</v>
      </c>
      <c r="I665" s="2" t="s">
        <v>3801</v>
      </c>
      <c r="J665" s="2">
        <v>129</v>
      </c>
      <c r="K665" s="31"/>
    </row>
    <row r="666" spans="1:11" ht="12.75">
      <c r="A666" s="121">
        <v>665</v>
      </c>
      <c r="B666" s="2" t="s">
        <v>2670</v>
      </c>
      <c r="D666" s="2" t="s">
        <v>1369</v>
      </c>
      <c r="E666" s="2" t="s">
        <v>1370</v>
      </c>
      <c r="F666" s="2" t="s">
        <v>2399</v>
      </c>
      <c r="G666" s="2" t="s">
        <v>1844</v>
      </c>
      <c r="I666" s="2" t="s">
        <v>3802</v>
      </c>
      <c r="J666" s="2">
        <v>129</v>
      </c>
      <c r="K666" s="31"/>
    </row>
    <row r="667" spans="1:11" ht="12.75">
      <c r="A667" s="121">
        <v>666</v>
      </c>
      <c r="B667" s="2" t="s">
        <v>2670</v>
      </c>
      <c r="D667" s="2" t="s">
        <v>1369</v>
      </c>
      <c r="E667" s="2" t="s">
        <v>1370</v>
      </c>
      <c r="F667" s="2" t="s">
        <v>2399</v>
      </c>
      <c r="G667" s="2" t="s">
        <v>1845</v>
      </c>
      <c r="I667" s="2" t="s">
        <v>3800</v>
      </c>
      <c r="J667" s="2">
        <v>129</v>
      </c>
      <c r="K667" s="31"/>
    </row>
    <row r="668" spans="1:11" ht="12.75">
      <c r="A668" s="121">
        <v>667</v>
      </c>
      <c r="B668" s="2" t="s">
        <v>2670</v>
      </c>
      <c r="D668" s="2" t="s">
        <v>1369</v>
      </c>
      <c r="E668" s="2" t="s">
        <v>1370</v>
      </c>
      <c r="F668" s="2" t="s">
        <v>2399</v>
      </c>
      <c r="G668" s="2" t="s">
        <v>1846</v>
      </c>
      <c r="I668" s="2" t="s">
        <v>3799</v>
      </c>
      <c r="J668" s="2">
        <v>129</v>
      </c>
      <c r="K668" s="31"/>
    </row>
    <row r="669" spans="1:11" ht="12.75">
      <c r="A669" s="121">
        <v>668</v>
      </c>
      <c r="B669" s="2" t="s">
        <v>3867</v>
      </c>
      <c r="C669" s="2" t="s">
        <v>3868</v>
      </c>
      <c r="D669" s="2" t="s">
        <v>1847</v>
      </c>
      <c r="E669" s="2" t="s">
        <v>1848</v>
      </c>
      <c r="F669" s="2" t="s">
        <v>2399</v>
      </c>
      <c r="G669" s="2" t="s">
        <v>1849</v>
      </c>
      <c r="H669" s="2" t="s">
        <v>3869</v>
      </c>
      <c r="I669" s="2" t="s">
        <v>3870</v>
      </c>
      <c r="J669" s="2">
        <v>347</v>
      </c>
      <c r="K669" s="31"/>
    </row>
    <row r="670" spans="1:11" ht="12.75">
      <c r="A670" s="121">
        <v>669</v>
      </c>
      <c r="B670" s="2" t="s">
        <v>2382</v>
      </c>
      <c r="C670" s="2" t="s">
        <v>3871</v>
      </c>
      <c r="D670" s="2" t="s">
        <v>1847</v>
      </c>
      <c r="E670" s="2" t="s">
        <v>1848</v>
      </c>
      <c r="F670" s="2" t="s">
        <v>2399</v>
      </c>
      <c r="G670" s="2" t="s">
        <v>1850</v>
      </c>
      <c r="H670" s="2" t="s">
        <v>3872</v>
      </c>
      <c r="I670" s="2" t="s">
        <v>3873</v>
      </c>
      <c r="J670" s="2">
        <v>347</v>
      </c>
      <c r="K670" s="31"/>
    </row>
    <row r="671" spans="1:11" ht="12.75">
      <c r="A671" s="121">
        <v>670</v>
      </c>
      <c r="B671" s="2" t="s">
        <v>3874</v>
      </c>
      <c r="D671" s="2" t="s">
        <v>1847</v>
      </c>
      <c r="E671" s="2" t="s">
        <v>1848</v>
      </c>
      <c r="F671" s="2" t="s">
        <v>3721</v>
      </c>
      <c r="G671" s="2" t="s">
        <v>1851</v>
      </c>
      <c r="I671" s="2" t="s">
        <v>3875</v>
      </c>
      <c r="J671" s="2">
        <v>347</v>
      </c>
      <c r="K671" s="31"/>
    </row>
    <row r="672" spans="1:11" ht="12.75">
      <c r="A672" s="121">
        <v>671</v>
      </c>
      <c r="B672" s="2" t="s">
        <v>3874</v>
      </c>
      <c r="D672" s="2" t="s">
        <v>1847</v>
      </c>
      <c r="E672" s="2" t="s">
        <v>1848</v>
      </c>
      <c r="F672" s="2" t="s">
        <v>3721</v>
      </c>
      <c r="G672" s="2" t="s">
        <v>1852</v>
      </c>
      <c r="I672" s="2" t="s">
        <v>3876</v>
      </c>
      <c r="J672" s="2">
        <v>347</v>
      </c>
      <c r="K672" s="31"/>
    </row>
    <row r="673" spans="1:11" ht="12.75">
      <c r="A673" s="121">
        <v>672</v>
      </c>
      <c r="B673" s="2" t="s">
        <v>3874</v>
      </c>
      <c r="D673" s="2" t="s">
        <v>1847</v>
      </c>
      <c r="E673" s="2" t="s">
        <v>1848</v>
      </c>
      <c r="F673" s="2" t="s">
        <v>3721</v>
      </c>
      <c r="G673" s="2" t="s">
        <v>1853</v>
      </c>
      <c r="I673" s="2" t="s">
        <v>3877</v>
      </c>
      <c r="J673" s="2">
        <v>347</v>
      </c>
      <c r="K673" s="31"/>
    </row>
    <row r="674" spans="1:11" ht="12.75">
      <c r="A674" s="121">
        <v>673</v>
      </c>
      <c r="B674" s="2" t="s">
        <v>3874</v>
      </c>
      <c r="D674" s="2" t="s">
        <v>1847</v>
      </c>
      <c r="E674" s="2" t="s">
        <v>1848</v>
      </c>
      <c r="F674" s="2" t="s">
        <v>3721</v>
      </c>
      <c r="G674" s="2" t="s">
        <v>1854</v>
      </c>
      <c r="I674" s="2" t="s">
        <v>3878</v>
      </c>
      <c r="J674" s="2">
        <v>347</v>
      </c>
      <c r="K674" s="31"/>
    </row>
    <row r="675" spans="1:11" ht="12.75">
      <c r="A675" s="121">
        <v>674</v>
      </c>
      <c r="B675" s="2" t="s">
        <v>3874</v>
      </c>
      <c r="D675" s="2" t="s">
        <v>1847</v>
      </c>
      <c r="E675" s="2" t="s">
        <v>1848</v>
      </c>
      <c r="F675" s="2" t="s">
        <v>3721</v>
      </c>
      <c r="G675" s="2" t="s">
        <v>1855</v>
      </c>
      <c r="I675" s="2" t="s">
        <v>3879</v>
      </c>
      <c r="J675" s="2">
        <v>347</v>
      </c>
      <c r="K675" s="31"/>
    </row>
    <row r="676" spans="1:11" ht="12.75">
      <c r="A676" s="121">
        <v>675</v>
      </c>
      <c r="B676" s="2" t="s">
        <v>3874</v>
      </c>
      <c r="D676" s="2" t="s">
        <v>1847</v>
      </c>
      <c r="E676" s="2" t="s">
        <v>1848</v>
      </c>
      <c r="F676" s="2" t="s">
        <v>3721</v>
      </c>
      <c r="G676" s="2" t="s">
        <v>1856</v>
      </c>
      <c r="I676" s="2" t="s">
        <v>3879</v>
      </c>
      <c r="J676" s="2">
        <v>347</v>
      </c>
      <c r="K676" s="31"/>
    </row>
    <row r="677" spans="1:11" ht="12.75">
      <c r="A677" s="121">
        <v>676</v>
      </c>
      <c r="B677" s="2" t="s">
        <v>3874</v>
      </c>
      <c r="D677" s="2" t="s">
        <v>1847</v>
      </c>
      <c r="E677" s="2" t="s">
        <v>1848</v>
      </c>
      <c r="F677" s="2" t="s">
        <v>3721</v>
      </c>
      <c r="G677" s="2" t="s">
        <v>1857</v>
      </c>
      <c r="I677" s="2" t="s">
        <v>3880</v>
      </c>
      <c r="J677" s="2">
        <v>347</v>
      </c>
      <c r="K677" s="31"/>
    </row>
    <row r="678" spans="1:11" ht="12.75">
      <c r="A678" s="121">
        <v>677</v>
      </c>
      <c r="B678" s="2" t="s">
        <v>3874</v>
      </c>
      <c r="D678" s="2" t="s">
        <v>1847</v>
      </c>
      <c r="E678" s="2" t="s">
        <v>1848</v>
      </c>
      <c r="F678" s="2" t="s">
        <v>3721</v>
      </c>
      <c r="G678" s="2" t="s">
        <v>1858</v>
      </c>
      <c r="I678" s="2" t="s">
        <v>3881</v>
      </c>
      <c r="J678" s="2">
        <v>347</v>
      </c>
      <c r="K678" s="31"/>
    </row>
    <row r="679" spans="1:11" ht="12.75">
      <c r="A679" s="121">
        <v>678</v>
      </c>
      <c r="B679" s="2" t="s">
        <v>3874</v>
      </c>
      <c r="D679" s="2" t="s">
        <v>1847</v>
      </c>
      <c r="E679" s="2" t="s">
        <v>1848</v>
      </c>
      <c r="F679" s="2" t="s">
        <v>3721</v>
      </c>
      <c r="G679" s="2" t="s">
        <v>1859</v>
      </c>
      <c r="I679" s="2" t="s">
        <v>3882</v>
      </c>
      <c r="J679" s="2">
        <v>347</v>
      </c>
      <c r="K679" s="31"/>
    </row>
    <row r="680" spans="1:11" ht="12.75">
      <c r="A680" s="121">
        <v>679</v>
      </c>
      <c r="B680" s="2" t="s">
        <v>3874</v>
      </c>
      <c r="D680" s="2" t="s">
        <v>1847</v>
      </c>
      <c r="E680" s="2" t="s">
        <v>1848</v>
      </c>
      <c r="F680" s="2" t="s">
        <v>3721</v>
      </c>
      <c r="G680" s="2" t="s">
        <v>1860</v>
      </c>
      <c r="I680" s="2" t="s">
        <v>3883</v>
      </c>
      <c r="J680" s="2">
        <v>347</v>
      </c>
      <c r="K680" s="31"/>
    </row>
    <row r="681" spans="1:11" ht="12.75">
      <c r="A681" s="121">
        <v>680</v>
      </c>
      <c r="B681" s="2" t="s">
        <v>3874</v>
      </c>
      <c r="D681" s="2" t="s">
        <v>1847</v>
      </c>
      <c r="E681" s="2" t="s">
        <v>1848</v>
      </c>
      <c r="F681" s="2" t="s">
        <v>3721</v>
      </c>
      <c r="G681" s="2" t="s">
        <v>1861</v>
      </c>
      <c r="I681" s="2" t="s">
        <v>3884</v>
      </c>
      <c r="J681" s="2">
        <v>347</v>
      </c>
      <c r="K681" s="31"/>
    </row>
    <row r="682" spans="1:11" ht="12.75">
      <c r="A682" s="121">
        <v>681</v>
      </c>
      <c r="B682" s="2" t="s">
        <v>3874</v>
      </c>
      <c r="D682" s="2" t="s">
        <v>1847</v>
      </c>
      <c r="E682" s="2" t="s">
        <v>1848</v>
      </c>
      <c r="F682" s="2" t="s">
        <v>3721</v>
      </c>
      <c r="G682" s="2" t="s">
        <v>1862</v>
      </c>
      <c r="I682" s="2" t="s">
        <v>3885</v>
      </c>
      <c r="J682" s="2">
        <v>347</v>
      </c>
      <c r="K682" s="31"/>
    </row>
    <row r="683" spans="1:11" ht="12.75">
      <c r="A683" s="121">
        <v>682</v>
      </c>
      <c r="B683" s="2" t="s">
        <v>3874</v>
      </c>
      <c r="D683" s="2" t="s">
        <v>1847</v>
      </c>
      <c r="E683" s="2" t="s">
        <v>1848</v>
      </c>
      <c r="F683" s="2" t="s">
        <v>3721</v>
      </c>
      <c r="G683" s="2" t="s">
        <v>1863</v>
      </c>
      <c r="I683" s="2" t="s">
        <v>3886</v>
      </c>
      <c r="J683" s="2">
        <v>347</v>
      </c>
      <c r="K683" s="31"/>
    </row>
    <row r="684" spans="1:11" ht="12.75">
      <c r="A684" s="121">
        <v>683</v>
      </c>
      <c r="B684" s="2" t="s">
        <v>3874</v>
      </c>
      <c r="D684" s="2" t="s">
        <v>1847</v>
      </c>
      <c r="E684" s="2" t="s">
        <v>1848</v>
      </c>
      <c r="F684" s="2" t="s">
        <v>3721</v>
      </c>
      <c r="G684" s="2" t="s">
        <v>1864</v>
      </c>
      <c r="I684" s="2" t="s">
        <v>3887</v>
      </c>
      <c r="J684" s="2">
        <v>347</v>
      </c>
      <c r="K684" s="31"/>
    </row>
    <row r="685" spans="1:11" ht="12.75">
      <c r="A685" s="121">
        <v>684</v>
      </c>
      <c r="B685" s="2" t="s">
        <v>3874</v>
      </c>
      <c r="D685" s="2" t="s">
        <v>1847</v>
      </c>
      <c r="E685" s="2" t="s">
        <v>1848</v>
      </c>
      <c r="F685" s="2" t="s">
        <v>3721</v>
      </c>
      <c r="G685" s="2" t="s">
        <v>1865</v>
      </c>
      <c r="I685" s="2" t="s">
        <v>3888</v>
      </c>
      <c r="J685" s="2">
        <v>347</v>
      </c>
      <c r="K685" s="31"/>
    </row>
    <row r="686" spans="1:11" ht="12.75">
      <c r="A686" s="121">
        <v>685</v>
      </c>
      <c r="B686" s="2" t="s">
        <v>3874</v>
      </c>
      <c r="D686" s="2" t="s">
        <v>1847</v>
      </c>
      <c r="E686" s="2" t="s">
        <v>1848</v>
      </c>
      <c r="F686" s="2" t="s">
        <v>3721</v>
      </c>
      <c r="G686" s="2" t="s">
        <v>1866</v>
      </c>
      <c r="I686" s="2" t="s">
        <v>3889</v>
      </c>
      <c r="J686" s="2">
        <v>347</v>
      </c>
      <c r="K686" s="31"/>
    </row>
    <row r="687" spans="1:11" ht="12.75">
      <c r="A687" s="121">
        <v>686</v>
      </c>
      <c r="B687" s="2" t="s">
        <v>3874</v>
      </c>
      <c r="D687" s="2" t="s">
        <v>1847</v>
      </c>
      <c r="E687" s="2" t="s">
        <v>1848</v>
      </c>
      <c r="F687" s="2" t="s">
        <v>3721</v>
      </c>
      <c r="G687" s="2" t="s">
        <v>1867</v>
      </c>
      <c r="I687" s="2" t="s">
        <v>3890</v>
      </c>
      <c r="J687" s="2">
        <v>347</v>
      </c>
      <c r="K687" s="31"/>
    </row>
    <row r="688" spans="1:11" ht="12.75">
      <c r="A688" s="121">
        <v>687</v>
      </c>
      <c r="B688" s="2" t="s">
        <v>3874</v>
      </c>
      <c r="D688" s="2" t="s">
        <v>1847</v>
      </c>
      <c r="E688" s="2" t="s">
        <v>1848</v>
      </c>
      <c r="F688" s="2" t="s">
        <v>3721</v>
      </c>
      <c r="G688" s="2" t="s">
        <v>1868</v>
      </c>
      <c r="I688" s="2" t="s">
        <v>3891</v>
      </c>
      <c r="J688" s="2">
        <v>347</v>
      </c>
      <c r="K688" s="31"/>
    </row>
    <row r="689" spans="1:11" ht="12.75">
      <c r="A689" s="121">
        <v>688</v>
      </c>
      <c r="B689" s="2" t="s">
        <v>3874</v>
      </c>
      <c r="D689" s="2" t="s">
        <v>1847</v>
      </c>
      <c r="E689" s="2" t="s">
        <v>1848</v>
      </c>
      <c r="F689" s="2" t="s">
        <v>3721</v>
      </c>
      <c r="G689" s="2" t="s">
        <v>1869</v>
      </c>
      <c r="I689" s="2" t="s">
        <v>3892</v>
      </c>
      <c r="J689" s="2">
        <v>347</v>
      </c>
      <c r="K689" s="31"/>
    </row>
    <row r="690" spans="1:11" ht="12.75">
      <c r="A690" s="121">
        <v>689</v>
      </c>
      <c r="B690" s="2" t="s">
        <v>3874</v>
      </c>
      <c r="D690" s="2" t="s">
        <v>1847</v>
      </c>
      <c r="E690" s="2" t="s">
        <v>1848</v>
      </c>
      <c r="F690" s="2" t="s">
        <v>3721</v>
      </c>
      <c r="G690" s="2" t="s">
        <v>1870</v>
      </c>
      <c r="I690" s="2" t="s">
        <v>3893</v>
      </c>
      <c r="J690" s="2">
        <v>347</v>
      </c>
      <c r="K690" s="31"/>
    </row>
    <row r="691" spans="1:11" ht="12.75">
      <c r="A691" s="121">
        <v>690</v>
      </c>
      <c r="B691" s="2" t="s">
        <v>3874</v>
      </c>
      <c r="D691" s="2" t="s">
        <v>1847</v>
      </c>
      <c r="E691" s="2" t="s">
        <v>1848</v>
      </c>
      <c r="F691" s="2" t="s">
        <v>3721</v>
      </c>
      <c r="G691" s="2" t="s">
        <v>1871</v>
      </c>
      <c r="I691" s="2" t="s">
        <v>3894</v>
      </c>
      <c r="J691" s="2">
        <v>347</v>
      </c>
      <c r="K691" s="31"/>
    </row>
    <row r="692" spans="1:11" ht="12.75">
      <c r="A692" s="121">
        <v>691</v>
      </c>
      <c r="B692" s="2" t="s">
        <v>3874</v>
      </c>
      <c r="D692" s="2" t="s">
        <v>1847</v>
      </c>
      <c r="E692" s="2" t="s">
        <v>1848</v>
      </c>
      <c r="F692" s="2" t="s">
        <v>3721</v>
      </c>
      <c r="G692" s="2" t="s">
        <v>1872</v>
      </c>
      <c r="I692" s="2" t="s">
        <v>3895</v>
      </c>
      <c r="J692" s="2">
        <v>347</v>
      </c>
      <c r="K692" s="31"/>
    </row>
    <row r="693" spans="1:11" ht="12.75">
      <c r="A693" s="121">
        <v>692</v>
      </c>
      <c r="B693" s="2" t="s">
        <v>3874</v>
      </c>
      <c r="D693" s="2" t="s">
        <v>1847</v>
      </c>
      <c r="E693" s="2" t="s">
        <v>1848</v>
      </c>
      <c r="F693" s="2" t="s">
        <v>3721</v>
      </c>
      <c r="G693" s="2" t="s">
        <v>1873</v>
      </c>
      <c r="I693" s="2" t="s">
        <v>3896</v>
      </c>
      <c r="J693" s="2">
        <v>347</v>
      </c>
      <c r="K693" s="31"/>
    </row>
    <row r="694" spans="1:11" ht="12.75">
      <c r="A694" s="121">
        <v>693</v>
      </c>
      <c r="B694" s="2" t="s">
        <v>3874</v>
      </c>
      <c r="D694" s="2" t="s">
        <v>1847</v>
      </c>
      <c r="E694" s="2" t="s">
        <v>1848</v>
      </c>
      <c r="F694" s="2" t="s">
        <v>3721</v>
      </c>
      <c r="G694" s="2" t="s">
        <v>1874</v>
      </c>
      <c r="I694" s="2" t="s">
        <v>3897</v>
      </c>
      <c r="J694" s="2">
        <v>347</v>
      </c>
      <c r="K694" s="31"/>
    </row>
    <row r="695" spans="1:11" ht="12.75">
      <c r="A695" s="121">
        <v>694</v>
      </c>
      <c r="B695" s="2" t="s">
        <v>3874</v>
      </c>
      <c r="D695" s="2" t="s">
        <v>1847</v>
      </c>
      <c r="E695" s="2" t="s">
        <v>1848</v>
      </c>
      <c r="F695" s="2" t="s">
        <v>3721</v>
      </c>
      <c r="G695" s="2" t="s">
        <v>1875</v>
      </c>
      <c r="I695" s="2" t="s">
        <v>3898</v>
      </c>
      <c r="J695" s="2">
        <v>347</v>
      </c>
      <c r="K695" s="31"/>
    </row>
    <row r="696" spans="1:11" ht="12.75">
      <c r="A696" s="121">
        <v>695</v>
      </c>
      <c r="B696" s="2" t="s">
        <v>3874</v>
      </c>
      <c r="D696" s="2" t="s">
        <v>1847</v>
      </c>
      <c r="E696" s="2" t="s">
        <v>1848</v>
      </c>
      <c r="F696" s="2" t="s">
        <v>3721</v>
      </c>
      <c r="G696" s="2" t="s">
        <v>1876</v>
      </c>
      <c r="I696" s="2" t="s">
        <v>3899</v>
      </c>
      <c r="J696" s="2">
        <v>347</v>
      </c>
      <c r="K696" s="31"/>
    </row>
    <row r="697" spans="1:11" ht="12.75">
      <c r="A697" s="121">
        <v>696</v>
      </c>
      <c r="B697" s="2" t="s">
        <v>3874</v>
      </c>
      <c r="D697" s="2" t="s">
        <v>1847</v>
      </c>
      <c r="E697" s="2" t="s">
        <v>1848</v>
      </c>
      <c r="F697" s="2" t="s">
        <v>3721</v>
      </c>
      <c r="G697" s="2" t="s">
        <v>1877</v>
      </c>
      <c r="I697" s="2" t="s">
        <v>3900</v>
      </c>
      <c r="J697" s="2">
        <v>347</v>
      </c>
      <c r="K697" s="31"/>
    </row>
    <row r="698" spans="1:11" ht="12.75">
      <c r="A698" s="121">
        <v>697</v>
      </c>
      <c r="B698" s="2" t="s">
        <v>2670</v>
      </c>
      <c r="D698" s="2" t="s">
        <v>1369</v>
      </c>
      <c r="E698" s="2" t="s">
        <v>1370</v>
      </c>
      <c r="F698" s="2" t="s">
        <v>2399</v>
      </c>
      <c r="G698" s="2" t="s">
        <v>1878</v>
      </c>
      <c r="H698" s="2" t="s">
        <v>3901</v>
      </c>
      <c r="I698" s="2" t="s">
        <v>3798</v>
      </c>
      <c r="J698" s="2">
        <v>129</v>
      </c>
      <c r="K698" s="31"/>
    </row>
    <row r="699" spans="1:11" ht="12.75">
      <c r="A699" s="121">
        <v>698</v>
      </c>
      <c r="B699" s="2" t="s">
        <v>2670</v>
      </c>
      <c r="C699" s="2" t="s">
        <v>3902</v>
      </c>
      <c r="D699" s="2" t="s">
        <v>1879</v>
      </c>
      <c r="E699" s="2" t="s">
        <v>1880</v>
      </c>
      <c r="F699" s="2" t="s">
        <v>2399</v>
      </c>
      <c r="G699" s="2" t="s">
        <v>1881</v>
      </c>
      <c r="H699" s="2" t="s">
        <v>3903</v>
      </c>
      <c r="I699" s="2" t="s">
        <v>3904</v>
      </c>
      <c r="J699" s="2">
        <v>129</v>
      </c>
      <c r="K699" s="31"/>
    </row>
    <row r="700" spans="1:11" ht="12.75">
      <c r="A700" s="121">
        <v>699</v>
      </c>
      <c r="B700" s="2" t="s">
        <v>2670</v>
      </c>
      <c r="C700" s="2" t="s">
        <v>3902</v>
      </c>
      <c r="D700" s="2" t="s">
        <v>1879</v>
      </c>
      <c r="E700" s="98" t="s">
        <v>599</v>
      </c>
      <c r="F700" s="2" t="s">
        <v>2399</v>
      </c>
      <c r="G700" s="2" t="s">
        <v>1882</v>
      </c>
      <c r="H700" s="2" t="s">
        <v>3905</v>
      </c>
      <c r="I700" s="2" t="s">
        <v>3906</v>
      </c>
      <c r="J700" s="2">
        <v>129</v>
      </c>
      <c r="K700" s="31"/>
    </row>
    <row r="701" spans="1:11" ht="12.75">
      <c r="A701" s="121">
        <v>700</v>
      </c>
      <c r="B701" s="2" t="s">
        <v>2670</v>
      </c>
      <c r="C701" s="2" t="s">
        <v>3902</v>
      </c>
      <c r="D701" s="2" t="s">
        <v>1883</v>
      </c>
      <c r="E701" s="2" t="s">
        <v>1884</v>
      </c>
      <c r="F701" s="2" t="s">
        <v>2399</v>
      </c>
      <c r="G701" s="2" t="s">
        <v>1885</v>
      </c>
      <c r="H701" s="2" t="s">
        <v>3907</v>
      </c>
      <c r="I701" s="2" t="s">
        <v>3908</v>
      </c>
      <c r="J701" s="2">
        <v>129</v>
      </c>
      <c r="K701" s="31"/>
    </row>
    <row r="702" spans="1:11" ht="12.75">
      <c r="A702" s="121">
        <v>701</v>
      </c>
      <c r="B702" s="2" t="s">
        <v>2670</v>
      </c>
      <c r="C702" s="2" t="s">
        <v>3902</v>
      </c>
      <c r="D702" s="2" t="s">
        <v>1886</v>
      </c>
      <c r="E702" s="39" t="s">
        <v>1887</v>
      </c>
      <c r="F702" s="2" t="s">
        <v>2399</v>
      </c>
      <c r="G702" s="2" t="s">
        <v>1888</v>
      </c>
      <c r="H702" s="2" t="s">
        <v>3909</v>
      </c>
      <c r="I702" s="2" t="s">
        <v>3910</v>
      </c>
      <c r="J702" s="2">
        <v>129</v>
      </c>
      <c r="K702" s="31"/>
    </row>
    <row r="703" spans="1:11" ht="12.75">
      <c r="A703" s="121">
        <v>702</v>
      </c>
      <c r="B703" s="2" t="s">
        <v>2382</v>
      </c>
      <c r="D703" s="2" t="s">
        <v>1690</v>
      </c>
      <c r="E703" s="2" t="s">
        <v>1889</v>
      </c>
      <c r="F703" s="2" t="s">
        <v>3721</v>
      </c>
      <c r="G703" s="39" t="s">
        <v>1890</v>
      </c>
      <c r="I703" s="2" t="s">
        <v>3911</v>
      </c>
      <c r="J703" s="2">
        <v>349</v>
      </c>
      <c r="K703" s="31"/>
    </row>
    <row r="704" spans="1:11" ht="12.75">
      <c r="A704" s="121">
        <v>703</v>
      </c>
      <c r="B704" s="2" t="s">
        <v>2382</v>
      </c>
      <c r="D704" s="2" t="s">
        <v>1690</v>
      </c>
      <c r="E704" s="2" t="s">
        <v>1889</v>
      </c>
      <c r="F704" s="2" t="s">
        <v>3721</v>
      </c>
      <c r="G704" s="39" t="s">
        <v>1891</v>
      </c>
      <c r="I704" s="2" t="s">
        <v>3912</v>
      </c>
      <c r="J704" s="2">
        <v>349</v>
      </c>
      <c r="K704" s="31"/>
    </row>
    <row r="705" spans="1:11" ht="12.75">
      <c r="A705" s="121">
        <v>704</v>
      </c>
      <c r="B705" s="2" t="s">
        <v>2382</v>
      </c>
      <c r="D705" s="2" t="s">
        <v>1690</v>
      </c>
      <c r="E705" s="2" t="s">
        <v>1889</v>
      </c>
      <c r="F705" s="2" t="s">
        <v>3721</v>
      </c>
      <c r="G705" s="39" t="s">
        <v>1892</v>
      </c>
      <c r="I705" s="2" t="s">
        <v>3913</v>
      </c>
      <c r="J705" s="2">
        <v>349</v>
      </c>
      <c r="K705" s="31"/>
    </row>
    <row r="706" spans="1:11" ht="12.75">
      <c r="A706" s="121">
        <v>705</v>
      </c>
      <c r="B706" s="2" t="s">
        <v>2382</v>
      </c>
      <c r="D706" s="2" t="s">
        <v>1690</v>
      </c>
      <c r="E706" s="2" t="s">
        <v>1889</v>
      </c>
      <c r="F706" s="2" t="s">
        <v>3721</v>
      </c>
      <c r="G706" s="39" t="s">
        <v>1893</v>
      </c>
      <c r="I706" s="2" t="s">
        <v>3914</v>
      </c>
      <c r="J706" s="2">
        <v>349</v>
      </c>
      <c r="K706" s="31"/>
    </row>
    <row r="707" spans="1:11" ht="12.75">
      <c r="A707" s="121">
        <v>706</v>
      </c>
      <c r="B707" s="2" t="s">
        <v>2382</v>
      </c>
      <c r="D707" s="2" t="s">
        <v>1690</v>
      </c>
      <c r="E707" s="2" t="s">
        <v>1889</v>
      </c>
      <c r="F707" s="2" t="s">
        <v>3721</v>
      </c>
      <c r="G707" s="39" t="s">
        <v>1894</v>
      </c>
      <c r="I707" s="2" t="s">
        <v>3915</v>
      </c>
      <c r="J707" s="2">
        <v>349</v>
      </c>
      <c r="K707" s="31"/>
    </row>
    <row r="708" spans="1:11" ht="12.75">
      <c r="A708" s="121">
        <v>707</v>
      </c>
      <c r="B708" s="2" t="s">
        <v>2382</v>
      </c>
      <c r="D708" s="2" t="s">
        <v>1690</v>
      </c>
      <c r="E708" s="2" t="s">
        <v>1889</v>
      </c>
      <c r="F708" s="2" t="s">
        <v>3721</v>
      </c>
      <c r="G708" s="39" t="s">
        <v>1895</v>
      </c>
      <c r="I708" s="2" t="s">
        <v>3916</v>
      </c>
      <c r="J708" s="2">
        <v>349</v>
      </c>
      <c r="K708" s="31"/>
    </row>
    <row r="709" spans="1:11" ht="12.75">
      <c r="A709" s="121">
        <v>708</v>
      </c>
      <c r="B709" s="2" t="s">
        <v>2382</v>
      </c>
      <c r="D709" s="111" t="s">
        <v>1899</v>
      </c>
      <c r="E709" s="39" t="s">
        <v>633</v>
      </c>
      <c r="F709" s="2" t="s">
        <v>2399</v>
      </c>
      <c r="G709" s="111" t="s">
        <v>1900</v>
      </c>
      <c r="H709" s="2" t="s">
        <v>3917</v>
      </c>
      <c r="I709" s="2" t="s">
        <v>3046</v>
      </c>
      <c r="J709" s="2">
        <v>155</v>
      </c>
      <c r="K709" s="31"/>
    </row>
    <row r="710" spans="1:11" ht="12.75">
      <c r="A710" s="121">
        <v>709</v>
      </c>
      <c r="B710" s="2" t="s">
        <v>2382</v>
      </c>
      <c r="D710" s="111" t="s">
        <v>1901</v>
      </c>
      <c r="E710" s="39" t="s">
        <v>1576</v>
      </c>
      <c r="F710" s="2" t="s">
        <v>2399</v>
      </c>
      <c r="G710" s="98" t="s">
        <v>1577</v>
      </c>
      <c r="H710" s="2" t="s">
        <v>3426</v>
      </c>
      <c r="I710" s="2" t="s">
        <v>3427</v>
      </c>
      <c r="J710" s="2">
        <v>155</v>
      </c>
      <c r="K710" s="31"/>
    </row>
    <row r="711" spans="1:11" ht="12.75">
      <c r="A711" s="121">
        <v>710</v>
      </c>
      <c r="B711" s="2" t="s">
        <v>2382</v>
      </c>
      <c r="D711" s="111" t="s">
        <v>1902</v>
      </c>
      <c r="E711" s="39" t="s">
        <v>1903</v>
      </c>
      <c r="F711" s="2" t="s">
        <v>2399</v>
      </c>
      <c r="G711" s="98" t="s">
        <v>1904</v>
      </c>
      <c r="H711" s="2" t="s">
        <v>3918</v>
      </c>
      <c r="I711" s="2" t="s">
        <v>3919</v>
      </c>
      <c r="J711" s="2">
        <v>155</v>
      </c>
      <c r="K711" s="31"/>
    </row>
    <row r="712" spans="1:11" ht="12.75">
      <c r="A712" s="121">
        <v>711</v>
      </c>
      <c r="B712" s="2" t="s">
        <v>2382</v>
      </c>
      <c r="D712" s="111" t="s">
        <v>1905</v>
      </c>
      <c r="E712" s="39" t="s">
        <v>1558</v>
      </c>
      <c r="F712" s="2" t="s">
        <v>2399</v>
      </c>
      <c r="G712" s="111" t="s">
        <v>1559</v>
      </c>
      <c r="H712" s="2" t="s">
        <v>3409</v>
      </c>
      <c r="I712" s="2" t="s">
        <v>3410</v>
      </c>
      <c r="J712" s="2">
        <v>155</v>
      </c>
      <c r="K712" s="31"/>
    </row>
    <row r="713" spans="1:11" ht="12.75">
      <c r="A713" s="121">
        <v>712</v>
      </c>
      <c r="B713" s="2" t="s">
        <v>2382</v>
      </c>
      <c r="D713" s="111" t="s">
        <v>1789</v>
      </c>
      <c r="E713" s="39" t="s">
        <v>1790</v>
      </c>
      <c r="F713" s="2" t="s">
        <v>2399</v>
      </c>
      <c r="G713" s="98" t="s">
        <v>1906</v>
      </c>
      <c r="H713" s="2" t="s">
        <v>3920</v>
      </c>
      <c r="I713" s="2" t="s">
        <v>3921</v>
      </c>
      <c r="J713" s="2">
        <v>155</v>
      </c>
      <c r="K713" s="31"/>
    </row>
    <row r="714" spans="1:11" ht="12.75">
      <c r="A714" s="121">
        <v>713</v>
      </c>
      <c r="B714" s="2" t="s">
        <v>2382</v>
      </c>
      <c r="D714" s="111" t="s">
        <v>1907</v>
      </c>
      <c r="E714" s="39" t="s">
        <v>1908</v>
      </c>
      <c r="F714" s="2" t="s">
        <v>2399</v>
      </c>
      <c r="G714" s="2" t="s">
        <v>1909</v>
      </c>
      <c r="H714" s="2" t="s">
        <v>3922</v>
      </c>
      <c r="I714" s="2" t="s">
        <v>3923</v>
      </c>
      <c r="J714" s="2">
        <v>155</v>
      </c>
      <c r="K714" s="31"/>
    </row>
    <row r="715" spans="1:11" ht="12.75">
      <c r="A715" s="121">
        <v>714</v>
      </c>
      <c r="B715" s="2" t="s">
        <v>2382</v>
      </c>
      <c r="D715" s="2" t="s">
        <v>1907</v>
      </c>
      <c r="E715" s="39" t="s">
        <v>1910</v>
      </c>
      <c r="F715" s="2" t="s">
        <v>2399</v>
      </c>
      <c r="G715" s="2" t="s">
        <v>1911</v>
      </c>
      <c r="H715" s="2" t="s">
        <v>3924</v>
      </c>
      <c r="I715" s="2" t="s">
        <v>3925</v>
      </c>
      <c r="J715" s="2">
        <v>155</v>
      </c>
      <c r="K715" s="31"/>
    </row>
    <row r="716" spans="1:11" ht="12.75">
      <c r="A716" s="121">
        <v>715</v>
      </c>
      <c r="B716" s="2" t="s">
        <v>2382</v>
      </c>
      <c r="D716" s="98" t="s">
        <v>1912</v>
      </c>
      <c r="E716" s="98" t="s">
        <v>1793</v>
      </c>
      <c r="F716" s="2" t="s">
        <v>2399</v>
      </c>
      <c r="G716" s="2" t="s">
        <v>1913</v>
      </c>
      <c r="H716" s="2" t="s">
        <v>3926</v>
      </c>
      <c r="I716" s="2" t="s">
        <v>3927</v>
      </c>
      <c r="J716" s="2">
        <v>155</v>
      </c>
      <c r="K716" s="31"/>
    </row>
    <row r="717" spans="1:11" ht="12.75">
      <c r="A717" s="121">
        <v>716</v>
      </c>
      <c r="B717" s="2" t="s">
        <v>2382</v>
      </c>
      <c r="D717" s="98" t="s">
        <v>1570</v>
      </c>
      <c r="E717" s="98" t="s">
        <v>1571</v>
      </c>
      <c r="F717" s="2" t="s">
        <v>2399</v>
      </c>
      <c r="G717" s="2" t="s">
        <v>1572</v>
      </c>
      <c r="H717" s="2" t="s">
        <v>3422</v>
      </c>
      <c r="I717" s="2" t="s">
        <v>3423</v>
      </c>
      <c r="J717" s="2">
        <v>155</v>
      </c>
      <c r="K717" s="31"/>
    </row>
    <row r="718" spans="1:11" ht="12.75">
      <c r="A718" s="121">
        <v>717</v>
      </c>
      <c r="B718" s="2" t="s">
        <v>2382</v>
      </c>
      <c r="D718" s="98" t="s">
        <v>1914</v>
      </c>
      <c r="E718" s="98" t="s">
        <v>1801</v>
      </c>
      <c r="F718" s="2" t="s">
        <v>2399</v>
      </c>
      <c r="G718" s="2" t="s">
        <v>1915</v>
      </c>
      <c r="H718" s="2" t="s">
        <v>3928</v>
      </c>
      <c r="I718" s="2" t="s">
        <v>3929</v>
      </c>
      <c r="J718" s="2">
        <v>155</v>
      </c>
      <c r="K718" s="31"/>
    </row>
    <row r="719" spans="1:11" ht="12.75">
      <c r="A719" s="121">
        <v>718</v>
      </c>
      <c r="B719" s="2" t="s">
        <v>2382</v>
      </c>
      <c r="D719" s="98" t="s">
        <v>1916</v>
      </c>
      <c r="E719" s="98" t="s">
        <v>1804</v>
      </c>
      <c r="F719" s="2" t="s">
        <v>2399</v>
      </c>
      <c r="G719" s="2" t="s">
        <v>1917</v>
      </c>
      <c r="H719" s="2" t="s">
        <v>3930</v>
      </c>
      <c r="I719" s="2" t="s">
        <v>3931</v>
      </c>
      <c r="J719" s="2">
        <v>155</v>
      </c>
      <c r="K719" s="31"/>
    </row>
    <row r="720" spans="1:11" ht="12.75">
      <c r="A720" s="121">
        <v>719</v>
      </c>
      <c r="B720" s="2" t="s">
        <v>2382</v>
      </c>
      <c r="D720" s="98" t="s">
        <v>1672</v>
      </c>
      <c r="E720" s="98" t="s">
        <v>1673</v>
      </c>
      <c r="F720" s="2" t="s">
        <v>2399</v>
      </c>
      <c r="G720" s="2" t="s">
        <v>1918</v>
      </c>
      <c r="H720" s="2" t="s">
        <v>3932</v>
      </c>
      <c r="I720" s="2" t="s">
        <v>3933</v>
      </c>
      <c r="J720" s="2">
        <v>155</v>
      </c>
      <c r="K720" s="31"/>
    </row>
    <row r="721" spans="1:11" ht="12.75">
      <c r="A721" s="121">
        <v>720</v>
      </c>
      <c r="B721" s="2" t="s">
        <v>2382</v>
      </c>
      <c r="D721" s="98" t="s">
        <v>1554</v>
      </c>
      <c r="E721" s="98" t="s">
        <v>1555</v>
      </c>
      <c r="F721" s="2" t="s">
        <v>2399</v>
      </c>
      <c r="G721" s="2" t="s">
        <v>1556</v>
      </c>
      <c r="H721" s="2" t="s">
        <v>3407</v>
      </c>
      <c r="I721" s="2" t="s">
        <v>3408</v>
      </c>
      <c r="J721" s="2">
        <v>155</v>
      </c>
      <c r="K721" s="31"/>
    </row>
    <row r="722" spans="1:11" ht="12.75">
      <c r="A722" s="121">
        <v>721</v>
      </c>
      <c r="B722" s="2" t="s">
        <v>3159</v>
      </c>
      <c r="D722" s="98" t="s">
        <v>632</v>
      </c>
      <c r="E722" s="98" t="s">
        <v>633</v>
      </c>
      <c r="F722" s="2" t="s">
        <v>2399</v>
      </c>
      <c r="G722" s="2" t="s">
        <v>1919</v>
      </c>
      <c r="H722" s="2" t="s">
        <v>3934</v>
      </c>
      <c r="I722" s="2" t="s">
        <v>3935</v>
      </c>
      <c r="J722" s="2">
        <v>155</v>
      </c>
      <c r="K722" s="31"/>
    </row>
    <row r="723" spans="1:11" ht="12.75">
      <c r="A723" s="121">
        <v>722</v>
      </c>
      <c r="B723" s="2" t="s">
        <v>3159</v>
      </c>
      <c r="D723" s="98" t="s">
        <v>632</v>
      </c>
      <c r="E723" s="98" t="s">
        <v>633</v>
      </c>
      <c r="F723" s="2" t="s">
        <v>2399</v>
      </c>
      <c r="G723" s="2" t="s">
        <v>1920</v>
      </c>
      <c r="H723" s="2" t="s">
        <v>3936</v>
      </c>
      <c r="I723" s="2" t="s">
        <v>3937</v>
      </c>
      <c r="J723" s="2">
        <v>155</v>
      </c>
      <c r="K723" s="31"/>
    </row>
    <row r="724" spans="1:11" ht="12.75">
      <c r="A724" s="121">
        <v>723</v>
      </c>
      <c r="B724" s="2" t="s">
        <v>3159</v>
      </c>
      <c r="D724" s="98" t="s">
        <v>1570</v>
      </c>
      <c r="E724" s="98" t="s">
        <v>1571</v>
      </c>
      <c r="F724" s="2" t="s">
        <v>2399</v>
      </c>
      <c r="G724" s="2" t="s">
        <v>1921</v>
      </c>
      <c r="H724" s="2" t="s">
        <v>3938</v>
      </c>
      <c r="I724" s="2" t="s">
        <v>3756</v>
      </c>
      <c r="J724" s="2">
        <v>155</v>
      </c>
      <c r="K724" s="31"/>
    </row>
    <row r="725" spans="1:11" ht="12.75">
      <c r="A725" s="121">
        <v>724</v>
      </c>
      <c r="B725" s="2" t="s">
        <v>3159</v>
      </c>
      <c r="D725" s="2" t="s">
        <v>1360</v>
      </c>
      <c r="E725" s="2" t="s">
        <v>1798</v>
      </c>
      <c r="F725" s="2" t="s">
        <v>2399</v>
      </c>
      <c r="G725" s="2" t="s">
        <v>1922</v>
      </c>
      <c r="H725" s="2" t="s">
        <v>3939</v>
      </c>
      <c r="I725" s="2" t="s">
        <v>3740</v>
      </c>
      <c r="J725" s="2">
        <v>155</v>
      </c>
      <c r="K725" s="31"/>
    </row>
    <row r="726" spans="1:11" ht="12.75">
      <c r="A726" s="121">
        <v>725</v>
      </c>
      <c r="B726" s="2" t="s">
        <v>3159</v>
      </c>
      <c r="D726" s="98" t="s">
        <v>1914</v>
      </c>
      <c r="E726" s="98" t="s">
        <v>1801</v>
      </c>
      <c r="F726" s="2" t="s">
        <v>2399</v>
      </c>
      <c r="G726" s="2" t="s">
        <v>1923</v>
      </c>
      <c r="H726" s="2" t="s">
        <v>3940</v>
      </c>
      <c r="I726" s="2" t="s">
        <v>3941</v>
      </c>
      <c r="J726" s="2">
        <v>155</v>
      </c>
      <c r="K726" s="31"/>
    </row>
    <row r="727" spans="1:11" ht="12.75">
      <c r="A727" s="121">
        <v>726</v>
      </c>
      <c r="B727" s="2" t="s">
        <v>3159</v>
      </c>
      <c r="D727" s="98" t="s">
        <v>1916</v>
      </c>
      <c r="E727" s="98" t="s">
        <v>1804</v>
      </c>
      <c r="F727" s="2" t="s">
        <v>2399</v>
      </c>
      <c r="G727" s="2" t="s">
        <v>1924</v>
      </c>
      <c r="H727" s="2" t="s">
        <v>3942</v>
      </c>
      <c r="I727" s="2" t="s">
        <v>3943</v>
      </c>
      <c r="J727" s="2">
        <v>155</v>
      </c>
      <c r="K727" s="31"/>
    </row>
    <row r="728" spans="1:11" ht="12.75">
      <c r="A728" s="121">
        <v>727</v>
      </c>
      <c r="B728" s="2" t="s">
        <v>3159</v>
      </c>
      <c r="D728" s="98" t="s">
        <v>1672</v>
      </c>
      <c r="E728" s="98" t="s">
        <v>1673</v>
      </c>
      <c r="F728" s="2" t="s">
        <v>2399</v>
      </c>
      <c r="G728" s="2" t="s">
        <v>1925</v>
      </c>
      <c r="H728" s="2" t="s">
        <v>3944</v>
      </c>
      <c r="I728" s="2" t="s">
        <v>3945</v>
      </c>
      <c r="J728" s="2">
        <v>155</v>
      </c>
      <c r="K728" s="31"/>
    </row>
    <row r="729" spans="1:11" ht="12.75">
      <c r="A729" s="121">
        <v>728</v>
      </c>
      <c r="B729" s="2" t="s">
        <v>2384</v>
      </c>
      <c r="D729" s="98" t="s">
        <v>632</v>
      </c>
      <c r="E729" s="98" t="s">
        <v>633</v>
      </c>
      <c r="F729" s="2" t="s">
        <v>2399</v>
      </c>
      <c r="G729" s="2" t="s">
        <v>1926</v>
      </c>
      <c r="H729" s="2" t="s">
        <v>2581</v>
      </c>
      <c r="I729" s="2" t="s">
        <v>2582</v>
      </c>
      <c r="J729" s="2">
        <v>155</v>
      </c>
      <c r="K729" s="31"/>
    </row>
    <row r="730" spans="1:11" ht="12.75">
      <c r="A730" s="121">
        <v>729</v>
      </c>
      <c r="B730" s="2" t="s">
        <v>2384</v>
      </c>
      <c r="D730" s="98" t="s">
        <v>1927</v>
      </c>
      <c r="E730" s="98" t="s">
        <v>1790</v>
      </c>
      <c r="F730" s="2" t="s">
        <v>2399</v>
      </c>
      <c r="G730" s="2" t="s">
        <v>1928</v>
      </c>
      <c r="H730" s="2" t="s">
        <v>3823</v>
      </c>
      <c r="I730" s="2" t="s">
        <v>3824</v>
      </c>
      <c r="J730" s="2">
        <v>155</v>
      </c>
      <c r="K730" s="31"/>
    </row>
    <row r="731" spans="1:11" ht="12.75">
      <c r="A731" s="121">
        <v>730</v>
      </c>
      <c r="B731" s="2" t="s">
        <v>2384</v>
      </c>
      <c r="D731" s="98" t="s">
        <v>1570</v>
      </c>
      <c r="E731" s="98" t="s">
        <v>1571</v>
      </c>
      <c r="F731" s="2" t="s">
        <v>2399</v>
      </c>
      <c r="G731" s="98" t="s">
        <v>1796</v>
      </c>
      <c r="H731" s="2" t="s">
        <v>3827</v>
      </c>
      <c r="I731" s="2" t="s">
        <v>3828</v>
      </c>
      <c r="J731" s="2">
        <v>155</v>
      </c>
      <c r="K731" s="31"/>
    </row>
    <row r="732" spans="1:11" ht="12.75">
      <c r="A732" s="121">
        <v>731</v>
      </c>
      <c r="B732" s="2" t="s">
        <v>2384</v>
      </c>
      <c r="D732" s="98" t="s">
        <v>1914</v>
      </c>
      <c r="E732" s="98" t="s">
        <v>1801</v>
      </c>
      <c r="F732" s="2" t="s">
        <v>2399</v>
      </c>
      <c r="G732" s="111" t="s">
        <v>1802</v>
      </c>
      <c r="H732" s="2" t="s">
        <v>3831</v>
      </c>
      <c r="I732" s="2" t="s">
        <v>3832</v>
      </c>
      <c r="J732" s="2">
        <v>155</v>
      </c>
      <c r="K732" s="31"/>
    </row>
    <row r="733" spans="1:11" ht="12.75">
      <c r="A733" s="121">
        <v>732</v>
      </c>
      <c r="B733" s="2" t="s">
        <v>2384</v>
      </c>
      <c r="D733" s="98" t="s">
        <v>1672</v>
      </c>
      <c r="E733" s="98" t="s">
        <v>1673</v>
      </c>
      <c r="F733" s="2" t="s">
        <v>2399</v>
      </c>
      <c r="G733" s="2" t="s">
        <v>1929</v>
      </c>
      <c r="H733" s="2" t="s">
        <v>3835</v>
      </c>
      <c r="I733" s="2" t="s">
        <v>3836</v>
      </c>
      <c r="J733" s="2">
        <v>155</v>
      </c>
      <c r="K733" s="31"/>
    </row>
    <row r="734" spans="1:11" ht="12.75">
      <c r="A734" s="121">
        <v>733</v>
      </c>
      <c r="B734" s="2" t="s">
        <v>2384</v>
      </c>
      <c r="D734" s="98" t="s">
        <v>1930</v>
      </c>
      <c r="E734" s="98" t="s">
        <v>1809</v>
      </c>
      <c r="F734" s="2" t="s">
        <v>2399</v>
      </c>
      <c r="G734" s="2" t="s">
        <v>1931</v>
      </c>
      <c r="H734" s="2" t="s">
        <v>3837</v>
      </c>
      <c r="I734" s="2" t="s">
        <v>3838</v>
      </c>
      <c r="J734" s="2">
        <v>155</v>
      </c>
      <c r="K734" s="31"/>
    </row>
    <row r="735" spans="1:11" ht="12.75">
      <c r="A735" s="121">
        <v>734</v>
      </c>
      <c r="B735" s="2" t="s">
        <v>2384</v>
      </c>
      <c r="D735" s="98" t="s">
        <v>1932</v>
      </c>
      <c r="E735" s="98" t="s">
        <v>1812</v>
      </c>
      <c r="F735" s="2" t="s">
        <v>2399</v>
      </c>
      <c r="G735" s="2" t="s">
        <v>1813</v>
      </c>
      <c r="H735" s="2" t="s">
        <v>3839</v>
      </c>
      <c r="I735" s="2" t="s">
        <v>3840</v>
      </c>
      <c r="J735" s="2">
        <v>155</v>
      </c>
      <c r="K735" s="31"/>
    </row>
    <row r="736" spans="1:11" ht="12.75">
      <c r="A736" s="121">
        <v>735</v>
      </c>
      <c r="B736" s="2" t="s">
        <v>2384</v>
      </c>
      <c r="D736" s="2" t="s">
        <v>1328</v>
      </c>
      <c r="E736" s="98" t="s">
        <v>1329</v>
      </c>
      <c r="F736" s="2" t="s">
        <v>2399</v>
      </c>
      <c r="G736" s="2" t="s">
        <v>1933</v>
      </c>
      <c r="H736" s="2" t="s">
        <v>3841</v>
      </c>
      <c r="I736" s="2" t="s">
        <v>3842</v>
      </c>
      <c r="J736" s="2">
        <v>155</v>
      </c>
      <c r="K736" s="31"/>
    </row>
    <row r="737" spans="1:11" ht="12.75">
      <c r="A737" s="121">
        <v>736</v>
      </c>
      <c r="B737" s="2" t="s">
        <v>2384</v>
      </c>
      <c r="D737" s="98" t="s">
        <v>1330</v>
      </c>
      <c r="E737" s="98" t="s">
        <v>1817</v>
      </c>
      <c r="F737" s="2" t="s">
        <v>2399</v>
      </c>
      <c r="G737" s="98" t="s">
        <v>1818</v>
      </c>
      <c r="H737" s="2" t="s">
        <v>3843</v>
      </c>
      <c r="I737" s="2" t="s">
        <v>3844</v>
      </c>
      <c r="J737" s="2">
        <v>155</v>
      </c>
      <c r="K737" s="31"/>
    </row>
    <row r="738" spans="1:11" ht="12.75">
      <c r="A738" s="121">
        <v>737</v>
      </c>
      <c r="B738" s="2" t="s">
        <v>2670</v>
      </c>
      <c r="D738" s="98" t="s">
        <v>632</v>
      </c>
      <c r="E738" s="98" t="s">
        <v>633</v>
      </c>
      <c r="F738" s="2" t="s">
        <v>2399</v>
      </c>
      <c r="G738" s="2" t="s">
        <v>1934</v>
      </c>
      <c r="H738" s="2" t="s">
        <v>3946</v>
      </c>
      <c r="I738" s="2" t="s">
        <v>3947</v>
      </c>
      <c r="J738" s="2">
        <v>155</v>
      </c>
      <c r="K738" s="31"/>
    </row>
    <row r="739" spans="1:11" ht="12.75">
      <c r="A739" s="121">
        <v>738</v>
      </c>
      <c r="B739" s="2" t="s">
        <v>2670</v>
      </c>
      <c r="D739" s="98" t="s">
        <v>1570</v>
      </c>
      <c r="E739" s="98" t="s">
        <v>1571</v>
      </c>
      <c r="F739" s="2" t="s">
        <v>2399</v>
      </c>
      <c r="G739" s="2" t="s">
        <v>1935</v>
      </c>
      <c r="H739" s="2" t="s">
        <v>3948</v>
      </c>
      <c r="I739" s="2" t="s">
        <v>3949</v>
      </c>
      <c r="J739" s="2">
        <v>155</v>
      </c>
      <c r="K739" s="31"/>
    </row>
    <row r="740" spans="1:11" ht="12.75">
      <c r="A740" s="121">
        <v>739</v>
      </c>
      <c r="B740" s="2" t="s">
        <v>2670</v>
      </c>
      <c r="D740" s="98" t="s">
        <v>1914</v>
      </c>
      <c r="E740" s="98" t="s">
        <v>1801</v>
      </c>
      <c r="F740" s="2" t="s">
        <v>2399</v>
      </c>
      <c r="G740" s="98" t="s">
        <v>1936</v>
      </c>
      <c r="H740" s="2" t="s">
        <v>3950</v>
      </c>
      <c r="I740" s="2" t="s">
        <v>3951</v>
      </c>
      <c r="J740" s="2">
        <v>155</v>
      </c>
      <c r="K740" s="31"/>
    </row>
    <row r="741" spans="1:11" ht="12.75">
      <c r="A741" s="121">
        <v>740</v>
      </c>
      <c r="B741" s="2" t="s">
        <v>2670</v>
      </c>
      <c r="D741" s="98" t="s">
        <v>1916</v>
      </c>
      <c r="E741" s="98" t="s">
        <v>1804</v>
      </c>
      <c r="F741" s="2" t="s">
        <v>2399</v>
      </c>
      <c r="G741" s="2" t="s">
        <v>1937</v>
      </c>
      <c r="H741" s="2" t="s">
        <v>3952</v>
      </c>
      <c r="I741" s="2" t="s">
        <v>3953</v>
      </c>
      <c r="J741" s="2">
        <v>155</v>
      </c>
      <c r="K741" s="31"/>
    </row>
    <row r="742" spans="1:11" ht="12.75">
      <c r="A742" s="121">
        <v>741</v>
      </c>
      <c r="B742" s="2" t="s">
        <v>2670</v>
      </c>
      <c r="D742" s="98" t="s">
        <v>1672</v>
      </c>
      <c r="E742" s="98" t="s">
        <v>1673</v>
      </c>
      <c r="F742" s="2" t="s">
        <v>2399</v>
      </c>
      <c r="G742" s="2" t="s">
        <v>1938</v>
      </c>
      <c r="H742" s="2" t="s">
        <v>3954</v>
      </c>
      <c r="I742" s="2" t="s">
        <v>3955</v>
      </c>
      <c r="J742" s="2">
        <v>155</v>
      </c>
      <c r="K742" s="31"/>
    </row>
    <row r="743" spans="1:11" ht="12.75">
      <c r="A743" s="121">
        <v>742</v>
      </c>
      <c r="B743" s="2" t="s">
        <v>1298</v>
      </c>
      <c r="D743" s="98" t="s">
        <v>632</v>
      </c>
      <c r="E743" s="98" t="s">
        <v>633</v>
      </c>
      <c r="F743" s="2" t="s">
        <v>2399</v>
      </c>
      <c r="G743" s="2" t="s">
        <v>1939</v>
      </c>
      <c r="H743" s="2" t="s">
        <v>3795</v>
      </c>
      <c r="I743" s="2" t="s">
        <v>2422</v>
      </c>
      <c r="J743" s="2">
        <v>155</v>
      </c>
      <c r="K743" s="31"/>
    </row>
    <row r="744" spans="1:11" ht="12.75">
      <c r="A744" s="121">
        <v>743</v>
      </c>
      <c r="B744" s="2" t="s">
        <v>1298</v>
      </c>
      <c r="D744" s="98" t="s">
        <v>1570</v>
      </c>
      <c r="E744" s="98" t="s">
        <v>1571</v>
      </c>
      <c r="F744" s="2" t="s">
        <v>2399</v>
      </c>
      <c r="G744" s="2" t="s">
        <v>1940</v>
      </c>
      <c r="H744" s="2" t="s">
        <v>3956</v>
      </c>
      <c r="I744" s="2" t="s">
        <v>3957</v>
      </c>
      <c r="J744" s="2">
        <v>155</v>
      </c>
      <c r="K744" s="31"/>
    </row>
    <row r="745" spans="1:11" ht="12.75">
      <c r="A745" s="121">
        <v>744</v>
      </c>
      <c r="B745" s="2" t="s">
        <v>1298</v>
      </c>
      <c r="D745" s="98" t="s">
        <v>1914</v>
      </c>
      <c r="E745" s="98" t="s">
        <v>1801</v>
      </c>
      <c r="F745" s="2" t="s">
        <v>2399</v>
      </c>
      <c r="G745" s="98" t="s">
        <v>1941</v>
      </c>
      <c r="H745" s="2" t="s">
        <v>3958</v>
      </c>
      <c r="I745" s="2" t="s">
        <v>3959</v>
      </c>
      <c r="J745" s="2">
        <v>155</v>
      </c>
      <c r="K745" s="31"/>
    </row>
    <row r="746" spans="1:11" ht="12.75">
      <c r="A746" s="121">
        <v>745</v>
      </c>
      <c r="B746" s="2" t="s">
        <v>1298</v>
      </c>
      <c r="D746" s="98" t="s">
        <v>1916</v>
      </c>
      <c r="E746" s="98" t="s">
        <v>1804</v>
      </c>
      <c r="F746" s="2" t="s">
        <v>2399</v>
      </c>
      <c r="G746" s="98" t="s">
        <v>1942</v>
      </c>
      <c r="H746" s="2" t="s">
        <v>3960</v>
      </c>
      <c r="I746" s="2" t="s">
        <v>3961</v>
      </c>
      <c r="J746" s="2">
        <v>155</v>
      </c>
      <c r="K746" s="31"/>
    </row>
    <row r="747" spans="1:11" ht="12.75">
      <c r="A747" s="121">
        <v>746</v>
      </c>
      <c r="B747" s="2" t="s">
        <v>1298</v>
      </c>
      <c r="D747" s="98" t="s">
        <v>1672</v>
      </c>
      <c r="E747" s="98" t="s">
        <v>1673</v>
      </c>
      <c r="F747" s="2" t="s">
        <v>2399</v>
      </c>
      <c r="G747" s="98" t="s">
        <v>1943</v>
      </c>
      <c r="H747" s="2" t="s">
        <v>3962</v>
      </c>
      <c r="I747" s="2" t="s">
        <v>3963</v>
      </c>
      <c r="J747" s="2">
        <v>155</v>
      </c>
      <c r="K747" s="31"/>
    </row>
    <row r="748" spans="1:11" ht="12.75">
      <c r="A748" s="121">
        <v>747</v>
      </c>
      <c r="B748" s="2" t="s">
        <v>1298</v>
      </c>
      <c r="D748" s="98" t="s">
        <v>1932</v>
      </c>
      <c r="E748" s="98" t="s">
        <v>1812</v>
      </c>
      <c r="F748" s="2" t="s">
        <v>2399</v>
      </c>
      <c r="G748" s="98" t="s">
        <v>1944</v>
      </c>
      <c r="H748" s="2" t="s">
        <v>3964</v>
      </c>
      <c r="I748" s="2" t="s">
        <v>3965</v>
      </c>
      <c r="J748" s="2">
        <v>155</v>
      </c>
      <c r="K748" s="31"/>
    </row>
    <row r="749" spans="1:11" ht="12.75">
      <c r="A749" s="121">
        <v>748</v>
      </c>
      <c r="B749" s="2" t="s">
        <v>1298</v>
      </c>
      <c r="D749" s="98" t="s">
        <v>1932</v>
      </c>
      <c r="E749" s="98" t="s">
        <v>1812</v>
      </c>
      <c r="F749" s="2" t="s">
        <v>2399</v>
      </c>
      <c r="G749" s="98" t="s">
        <v>1945</v>
      </c>
      <c r="H749" s="2" t="s">
        <v>3966</v>
      </c>
      <c r="I749" s="2" t="s">
        <v>3967</v>
      </c>
      <c r="J749" s="2">
        <v>155</v>
      </c>
      <c r="K749" s="31"/>
    </row>
    <row r="750" spans="1:11" ht="12.75">
      <c r="A750" s="121">
        <v>749</v>
      </c>
      <c r="B750" s="2" t="s">
        <v>1298</v>
      </c>
      <c r="D750" s="98" t="s">
        <v>1946</v>
      </c>
      <c r="E750" s="98" t="s">
        <v>1947</v>
      </c>
      <c r="F750" s="2" t="s">
        <v>2399</v>
      </c>
      <c r="G750" s="98" t="s">
        <v>1948</v>
      </c>
      <c r="H750" s="2" t="s">
        <v>3968</v>
      </c>
      <c r="I750" s="2" t="s">
        <v>3969</v>
      </c>
      <c r="J750" s="2">
        <v>155</v>
      </c>
      <c r="K750" s="31"/>
    </row>
    <row r="751" spans="1:11" ht="12.75">
      <c r="A751" s="121">
        <v>750</v>
      </c>
      <c r="B751" s="2" t="s">
        <v>1371</v>
      </c>
      <c r="D751" s="98" t="s">
        <v>1949</v>
      </c>
      <c r="E751" s="98" t="s">
        <v>1950</v>
      </c>
      <c r="F751" s="2" t="s">
        <v>2399</v>
      </c>
      <c r="G751" s="98" t="s">
        <v>1951</v>
      </c>
      <c r="H751" s="2" t="s">
        <v>3970</v>
      </c>
      <c r="I751" s="2" t="s">
        <v>3971</v>
      </c>
      <c r="J751" s="2">
        <v>155</v>
      </c>
      <c r="K751" s="31"/>
    </row>
    <row r="752" spans="1:11" ht="12.75">
      <c r="A752" s="121">
        <v>751</v>
      </c>
      <c r="B752" s="2" t="s">
        <v>1371</v>
      </c>
      <c r="D752" s="2" t="s">
        <v>1328</v>
      </c>
      <c r="E752" s="98" t="s">
        <v>1329</v>
      </c>
      <c r="F752" s="2" t="s">
        <v>2399</v>
      </c>
      <c r="G752" s="98" t="s">
        <v>1952</v>
      </c>
      <c r="H752" s="2" t="s">
        <v>3972</v>
      </c>
      <c r="I752" s="2" t="s">
        <v>3973</v>
      </c>
      <c r="J752" s="2">
        <v>155</v>
      </c>
      <c r="K752" s="31"/>
    </row>
    <row r="753" spans="1:11" ht="12.75">
      <c r="A753" s="121">
        <v>752</v>
      </c>
      <c r="B753" s="2" t="s">
        <v>1371</v>
      </c>
      <c r="D753" s="98" t="s">
        <v>1330</v>
      </c>
      <c r="E753" s="98" t="s">
        <v>1817</v>
      </c>
      <c r="F753" s="2" t="s">
        <v>2399</v>
      </c>
      <c r="G753" s="98" t="s">
        <v>1953</v>
      </c>
      <c r="H753" s="2" t="s">
        <v>3974</v>
      </c>
      <c r="I753" s="2" t="s">
        <v>3975</v>
      </c>
      <c r="J753" s="2">
        <v>155</v>
      </c>
      <c r="K753" s="31"/>
    </row>
    <row r="754" spans="1:11" ht="12.75">
      <c r="A754" s="121">
        <v>753</v>
      </c>
      <c r="B754" s="2" t="s">
        <v>1298</v>
      </c>
      <c r="D754" s="98" t="s">
        <v>1554</v>
      </c>
      <c r="E754" s="98" t="s">
        <v>1555</v>
      </c>
      <c r="F754" s="2" t="s">
        <v>2399</v>
      </c>
      <c r="G754" s="2" t="s">
        <v>1954</v>
      </c>
      <c r="H754" s="2" t="s">
        <v>3976</v>
      </c>
      <c r="I754" s="2" t="s">
        <v>3720</v>
      </c>
      <c r="J754" s="2">
        <v>155</v>
      </c>
      <c r="K754" s="31"/>
    </row>
    <row r="755" spans="1:11" ht="12.75">
      <c r="A755" s="121">
        <v>754</v>
      </c>
      <c r="B755" s="2" t="s">
        <v>1298</v>
      </c>
      <c r="D755" s="2" t="s">
        <v>1955</v>
      </c>
      <c r="E755" s="2" t="s">
        <v>1020</v>
      </c>
      <c r="F755" s="2" t="s">
        <v>2399</v>
      </c>
      <c r="G755" s="2" t="s">
        <v>1956</v>
      </c>
      <c r="H755" s="2" t="s">
        <v>3977</v>
      </c>
      <c r="I755" s="2" t="s">
        <v>3978</v>
      </c>
      <c r="J755" s="2">
        <v>155</v>
      </c>
      <c r="K755" s="31"/>
    </row>
    <row r="756" spans="1:11" ht="12.75">
      <c r="A756" s="121">
        <v>755</v>
      </c>
      <c r="B756" s="2" t="s">
        <v>1298</v>
      </c>
      <c r="D756" s="98" t="s">
        <v>1957</v>
      </c>
      <c r="E756" s="98" t="s">
        <v>1958</v>
      </c>
      <c r="F756" s="2" t="s">
        <v>2399</v>
      </c>
      <c r="G756" s="2" t="s">
        <v>1959</v>
      </c>
      <c r="H756" s="2" t="s">
        <v>3979</v>
      </c>
      <c r="I756" s="2" t="s">
        <v>3980</v>
      </c>
      <c r="J756" s="2">
        <v>155</v>
      </c>
      <c r="K756" s="31"/>
    </row>
    <row r="757" spans="1:11" ht="12.75">
      <c r="A757" s="121">
        <v>756</v>
      </c>
      <c r="B757" s="2" t="s">
        <v>1298</v>
      </c>
      <c r="D757" s="98" t="s">
        <v>1960</v>
      </c>
      <c r="E757" s="98" t="s">
        <v>1355</v>
      </c>
      <c r="F757" s="2" t="s">
        <v>2399</v>
      </c>
      <c r="G757" s="2" t="s">
        <v>1961</v>
      </c>
      <c r="H757" s="2" t="s">
        <v>3981</v>
      </c>
      <c r="I757" s="2" t="s">
        <v>3982</v>
      </c>
      <c r="J757" s="2">
        <v>155</v>
      </c>
      <c r="K757" s="31"/>
    </row>
    <row r="758" spans="1:11" ht="12.75">
      <c r="A758" s="121">
        <v>757</v>
      </c>
      <c r="B758" s="2" t="s">
        <v>1371</v>
      </c>
      <c r="D758" s="98" t="s">
        <v>1040</v>
      </c>
      <c r="E758" s="98" t="s">
        <v>1041</v>
      </c>
      <c r="F758" s="2" t="s">
        <v>2399</v>
      </c>
      <c r="G758" s="98" t="s">
        <v>1962</v>
      </c>
      <c r="H758" s="2" t="s">
        <v>3983</v>
      </c>
      <c r="I758" s="2" t="s">
        <v>3984</v>
      </c>
      <c r="J758" s="2">
        <v>155</v>
      </c>
      <c r="K758" s="31"/>
    </row>
    <row r="759" spans="1:11" ht="12.75">
      <c r="A759" s="121">
        <v>758</v>
      </c>
      <c r="B759" s="2" t="s">
        <v>1298</v>
      </c>
      <c r="D759" s="98" t="s">
        <v>1963</v>
      </c>
      <c r="E759" s="98" t="s">
        <v>1571</v>
      </c>
      <c r="F759" s="2" t="s">
        <v>2399</v>
      </c>
      <c r="G759" s="2" t="s">
        <v>1964</v>
      </c>
      <c r="H759" s="2" t="s">
        <v>3985</v>
      </c>
      <c r="I759" s="2" t="s">
        <v>3986</v>
      </c>
      <c r="J759" s="2">
        <v>155</v>
      </c>
      <c r="K759" s="31"/>
    </row>
    <row r="760" spans="1:11" ht="12.75">
      <c r="A760" s="121">
        <v>759</v>
      </c>
      <c r="B760" s="2" t="s">
        <v>1371</v>
      </c>
      <c r="D760" s="98" t="s">
        <v>1570</v>
      </c>
      <c r="E760" s="98" t="s">
        <v>1571</v>
      </c>
      <c r="F760" s="2" t="s">
        <v>2399</v>
      </c>
      <c r="G760" s="2" t="s">
        <v>1965</v>
      </c>
      <c r="H760" s="2" t="s">
        <v>3987</v>
      </c>
      <c r="I760" s="2" t="s">
        <v>3988</v>
      </c>
      <c r="J760" s="2">
        <v>155</v>
      </c>
      <c r="K760" s="31"/>
    </row>
    <row r="761" spans="1:11" ht="12.75">
      <c r="A761" s="121">
        <v>760</v>
      </c>
      <c r="B761" s="2" t="s">
        <v>1371</v>
      </c>
      <c r="D761" s="98" t="s">
        <v>1914</v>
      </c>
      <c r="E761" s="98" t="s">
        <v>1801</v>
      </c>
      <c r="F761" s="2" t="s">
        <v>2399</v>
      </c>
      <c r="G761" s="98" t="s">
        <v>1966</v>
      </c>
      <c r="H761" s="2" t="s">
        <v>3989</v>
      </c>
      <c r="I761" s="2" t="s">
        <v>3990</v>
      </c>
      <c r="J761" s="2">
        <v>155</v>
      </c>
      <c r="K761" s="31"/>
    </row>
    <row r="762" spans="1:11" ht="12.75">
      <c r="A762" s="121">
        <v>761</v>
      </c>
      <c r="B762" s="2" t="s">
        <v>1202</v>
      </c>
      <c r="D762" s="98" t="s">
        <v>1916</v>
      </c>
      <c r="E762" s="98" t="s">
        <v>1804</v>
      </c>
      <c r="F762" s="2" t="s">
        <v>2399</v>
      </c>
      <c r="G762" s="2" t="s">
        <v>1967</v>
      </c>
      <c r="H762" s="2" t="s">
        <v>3833</v>
      </c>
      <c r="I762" s="2" t="s">
        <v>3834</v>
      </c>
      <c r="J762" s="2">
        <v>155</v>
      </c>
      <c r="K762" s="31"/>
    </row>
    <row r="763" spans="1:11" ht="12.75">
      <c r="A763" s="121">
        <v>762</v>
      </c>
      <c r="B763" s="2" t="s">
        <v>1202</v>
      </c>
      <c r="D763" s="98" t="s">
        <v>1916</v>
      </c>
      <c r="E763" s="98" t="s">
        <v>1804</v>
      </c>
      <c r="F763" s="2" t="s">
        <v>3721</v>
      </c>
      <c r="G763" s="2" t="s">
        <v>1968</v>
      </c>
      <c r="I763" s="2" t="s">
        <v>3991</v>
      </c>
      <c r="J763" s="2">
        <v>155</v>
      </c>
      <c r="K763" s="31"/>
    </row>
    <row r="764" spans="1:11" ht="12.75">
      <c r="A764" s="121">
        <v>763</v>
      </c>
      <c r="B764" s="2" t="s">
        <v>1202</v>
      </c>
      <c r="D764" s="98" t="s">
        <v>1916</v>
      </c>
      <c r="E764" s="98" t="s">
        <v>1804</v>
      </c>
      <c r="F764" s="2" t="s">
        <v>3721</v>
      </c>
      <c r="G764" s="2" t="s">
        <v>1969</v>
      </c>
      <c r="I764" s="2" t="s">
        <v>3992</v>
      </c>
      <c r="J764" s="2">
        <v>155</v>
      </c>
      <c r="K764" s="31"/>
    </row>
    <row r="765" spans="1:11" ht="12.75">
      <c r="A765" s="121">
        <v>764</v>
      </c>
      <c r="B765" s="2" t="s">
        <v>1202</v>
      </c>
      <c r="D765" s="98" t="s">
        <v>1916</v>
      </c>
      <c r="E765" s="98" t="s">
        <v>1804</v>
      </c>
      <c r="F765" s="2" t="s">
        <v>3721</v>
      </c>
      <c r="G765" s="2" t="s">
        <v>1970</v>
      </c>
      <c r="I765" s="2" t="s">
        <v>3993</v>
      </c>
      <c r="J765" s="2">
        <v>155</v>
      </c>
      <c r="K765" s="31"/>
    </row>
    <row r="766" spans="1:11" ht="12.75">
      <c r="A766" s="121">
        <v>765</v>
      </c>
      <c r="B766" s="2" t="s">
        <v>1202</v>
      </c>
      <c r="D766" s="98" t="s">
        <v>1916</v>
      </c>
      <c r="E766" s="98" t="s">
        <v>1804</v>
      </c>
      <c r="F766" s="2" t="s">
        <v>3721</v>
      </c>
      <c r="G766" s="2" t="s">
        <v>1971</v>
      </c>
      <c r="I766" s="2" t="s">
        <v>3994</v>
      </c>
      <c r="J766" s="2">
        <v>155</v>
      </c>
      <c r="K766" s="31"/>
    </row>
    <row r="767" spans="1:11" ht="12.75">
      <c r="A767" s="121">
        <v>766</v>
      </c>
      <c r="B767" s="2" t="s">
        <v>1202</v>
      </c>
      <c r="D767" s="98" t="s">
        <v>1916</v>
      </c>
      <c r="E767" s="98" t="s">
        <v>1804</v>
      </c>
      <c r="F767" s="2" t="s">
        <v>3721</v>
      </c>
      <c r="G767" s="2" t="s">
        <v>1972</v>
      </c>
      <c r="I767" s="2" t="s">
        <v>3995</v>
      </c>
      <c r="J767" s="2">
        <v>155</v>
      </c>
      <c r="K767" s="31"/>
    </row>
    <row r="768" spans="1:11" ht="12.75">
      <c r="A768" s="121">
        <v>767</v>
      </c>
      <c r="B768" s="2" t="s">
        <v>1202</v>
      </c>
      <c r="D768" s="98" t="s">
        <v>1672</v>
      </c>
      <c r="E768" s="98" t="s">
        <v>1673</v>
      </c>
      <c r="F768" s="2" t="s">
        <v>3721</v>
      </c>
      <c r="G768" s="2" t="s">
        <v>1973</v>
      </c>
      <c r="I768" s="2" t="s">
        <v>3996</v>
      </c>
      <c r="J768" s="2">
        <v>155</v>
      </c>
      <c r="K768" s="31"/>
    </row>
    <row r="769" spans="1:11" ht="12.75">
      <c r="A769" s="121">
        <v>768</v>
      </c>
      <c r="B769" s="2" t="s">
        <v>1202</v>
      </c>
      <c r="D769" s="98" t="s">
        <v>1672</v>
      </c>
      <c r="E769" s="98" t="s">
        <v>1673</v>
      </c>
      <c r="F769" s="2" t="s">
        <v>3721</v>
      </c>
      <c r="G769" s="2" t="s">
        <v>1974</v>
      </c>
      <c r="I769" s="2" t="s">
        <v>3997</v>
      </c>
      <c r="J769" s="2">
        <v>155</v>
      </c>
      <c r="K769" s="31"/>
    </row>
    <row r="770" spans="1:11" ht="12.75">
      <c r="A770" s="121">
        <v>769</v>
      </c>
      <c r="B770" s="2" t="s">
        <v>1202</v>
      </c>
      <c r="D770" s="98" t="s">
        <v>1672</v>
      </c>
      <c r="E770" s="98" t="s">
        <v>1673</v>
      </c>
      <c r="F770" s="2" t="s">
        <v>3721</v>
      </c>
      <c r="G770" s="2" t="s">
        <v>1975</v>
      </c>
      <c r="I770" s="2" t="s">
        <v>3998</v>
      </c>
      <c r="J770" s="2">
        <v>155</v>
      </c>
      <c r="K770" s="31"/>
    </row>
    <row r="771" spans="1:11" ht="12.75">
      <c r="A771" s="121">
        <v>770</v>
      </c>
      <c r="B771" s="2" t="s">
        <v>2384</v>
      </c>
      <c r="D771" s="98" t="s">
        <v>1914</v>
      </c>
      <c r="E771" s="98" t="s">
        <v>1801</v>
      </c>
      <c r="F771" s="2" t="s">
        <v>3721</v>
      </c>
      <c r="G771" s="2" t="s">
        <v>1976</v>
      </c>
      <c r="I771" s="2" t="s">
        <v>3999</v>
      </c>
      <c r="J771" s="2">
        <v>155</v>
      </c>
      <c r="K771" s="31"/>
    </row>
    <row r="772" spans="1:11" ht="12.75">
      <c r="A772" s="121">
        <v>771</v>
      </c>
      <c r="B772" s="2" t="s">
        <v>2384</v>
      </c>
      <c r="D772" s="98" t="s">
        <v>1914</v>
      </c>
      <c r="E772" s="98" t="s">
        <v>1801</v>
      </c>
      <c r="F772" s="2" t="s">
        <v>3721</v>
      </c>
      <c r="G772" s="2" t="s">
        <v>1977</v>
      </c>
      <c r="I772" s="2" t="s">
        <v>4000</v>
      </c>
      <c r="J772" s="2">
        <v>155</v>
      </c>
      <c r="K772" s="31"/>
    </row>
    <row r="773" spans="1:11" ht="12.75">
      <c r="A773" s="121">
        <v>772</v>
      </c>
      <c r="B773" s="2" t="s">
        <v>2384</v>
      </c>
      <c r="D773" s="98" t="s">
        <v>1914</v>
      </c>
      <c r="E773" s="98" t="s">
        <v>1801</v>
      </c>
      <c r="F773" s="2" t="s">
        <v>3721</v>
      </c>
      <c r="G773" s="2" t="s">
        <v>1978</v>
      </c>
      <c r="I773" s="2" t="s">
        <v>4001</v>
      </c>
      <c r="J773" s="2">
        <v>155</v>
      </c>
      <c r="K773" s="31"/>
    </row>
    <row r="774" spans="1:11" ht="12.75">
      <c r="A774" s="121">
        <v>773</v>
      </c>
      <c r="B774" s="2" t="s">
        <v>4002</v>
      </c>
      <c r="D774" s="111" t="s">
        <v>1979</v>
      </c>
      <c r="E774" s="2" t="s">
        <v>1980</v>
      </c>
      <c r="F774" s="2" t="s">
        <v>2399</v>
      </c>
      <c r="G774" s="111" t="s">
        <v>1981</v>
      </c>
      <c r="H774" s="2" t="s">
        <v>4003</v>
      </c>
      <c r="I774" s="2" t="s">
        <v>4004</v>
      </c>
      <c r="J774" s="2">
        <v>350</v>
      </c>
      <c r="K774" s="31"/>
    </row>
    <row r="775" spans="1:11" ht="12.75">
      <c r="A775" s="121">
        <v>774</v>
      </c>
      <c r="B775" s="2" t="s">
        <v>4005</v>
      </c>
      <c r="D775" s="111" t="s">
        <v>1979</v>
      </c>
      <c r="E775" s="2" t="s">
        <v>1980</v>
      </c>
      <c r="F775" s="2" t="s">
        <v>2399</v>
      </c>
      <c r="G775" s="98" t="s">
        <v>1982</v>
      </c>
      <c r="H775" s="2" t="s">
        <v>4006</v>
      </c>
      <c r="I775" s="2" t="s">
        <v>4007</v>
      </c>
      <c r="J775" s="2">
        <v>350</v>
      </c>
      <c r="K775" s="31"/>
    </row>
    <row r="776" spans="1:11" ht="12.75">
      <c r="A776" s="121">
        <v>775</v>
      </c>
      <c r="B776" s="2" t="s">
        <v>4008</v>
      </c>
      <c r="D776" s="111" t="s">
        <v>1979</v>
      </c>
      <c r="E776" s="2" t="s">
        <v>1980</v>
      </c>
      <c r="F776" s="2" t="s">
        <v>2399</v>
      </c>
      <c r="G776" s="111" t="s">
        <v>1983</v>
      </c>
      <c r="H776" s="2" t="s">
        <v>4009</v>
      </c>
      <c r="I776" s="2" t="s">
        <v>4010</v>
      </c>
      <c r="J776" s="2">
        <v>350</v>
      </c>
      <c r="K776" s="31"/>
    </row>
    <row r="777" spans="1:11" ht="12.75">
      <c r="A777" s="121">
        <v>776</v>
      </c>
      <c r="B777" s="2" t="s">
        <v>4011</v>
      </c>
      <c r="D777" s="111" t="s">
        <v>1979</v>
      </c>
      <c r="E777" s="2" t="s">
        <v>1980</v>
      </c>
      <c r="F777" s="2" t="s">
        <v>2399</v>
      </c>
      <c r="G777" s="2" t="s">
        <v>1984</v>
      </c>
      <c r="H777" s="2" t="s">
        <v>4012</v>
      </c>
      <c r="I777" s="2" t="s">
        <v>4013</v>
      </c>
      <c r="J777" s="2">
        <v>350</v>
      </c>
      <c r="K777" s="31"/>
    </row>
    <row r="778" spans="1:11" ht="12.75">
      <c r="A778" s="121">
        <v>777</v>
      </c>
      <c r="B778" s="2" t="s">
        <v>4008</v>
      </c>
      <c r="D778" s="111" t="s">
        <v>1985</v>
      </c>
      <c r="E778" s="2" t="s">
        <v>1574</v>
      </c>
      <c r="F778" s="2" t="s">
        <v>2399</v>
      </c>
      <c r="G778" s="98" t="s">
        <v>1986</v>
      </c>
      <c r="H778" s="2" t="s">
        <v>4014</v>
      </c>
      <c r="I778" s="2" t="s">
        <v>4015</v>
      </c>
      <c r="J778" s="2">
        <v>350</v>
      </c>
      <c r="K778" s="31"/>
    </row>
    <row r="779" spans="1:11" ht="25.5">
      <c r="A779" s="121">
        <v>778</v>
      </c>
      <c r="B779" s="2" t="s">
        <v>4002</v>
      </c>
      <c r="D779" s="111" t="s">
        <v>1979</v>
      </c>
      <c r="E779" s="2" t="s">
        <v>1980</v>
      </c>
      <c r="F779" s="2" t="s">
        <v>3721</v>
      </c>
      <c r="G779" s="111" t="s">
        <v>1987</v>
      </c>
      <c r="I779" s="2" t="s">
        <v>4016</v>
      </c>
      <c r="J779" s="2">
        <v>350</v>
      </c>
      <c r="K779" s="31"/>
    </row>
    <row r="780" spans="1:11" ht="25.5">
      <c r="A780" s="121">
        <v>779</v>
      </c>
      <c r="B780" s="2" t="s">
        <v>4002</v>
      </c>
      <c r="D780" s="111" t="s">
        <v>1979</v>
      </c>
      <c r="E780" s="2" t="s">
        <v>1980</v>
      </c>
      <c r="F780" s="2" t="s">
        <v>3721</v>
      </c>
      <c r="G780" s="111" t="s">
        <v>1988</v>
      </c>
      <c r="I780" s="2" t="s">
        <v>4017</v>
      </c>
      <c r="J780" s="2">
        <v>350</v>
      </c>
      <c r="K780" s="31"/>
    </row>
    <row r="781" spans="1:11" ht="25.5">
      <c r="A781" s="121">
        <v>780</v>
      </c>
      <c r="B781" s="2" t="s">
        <v>4002</v>
      </c>
      <c r="D781" s="111" t="s">
        <v>1979</v>
      </c>
      <c r="E781" s="2" t="s">
        <v>1980</v>
      </c>
      <c r="F781" s="2" t="s">
        <v>3721</v>
      </c>
      <c r="G781" s="111" t="s">
        <v>1989</v>
      </c>
      <c r="I781" s="2" t="s">
        <v>4018</v>
      </c>
      <c r="J781" s="2">
        <v>350</v>
      </c>
      <c r="K781" s="31"/>
    </row>
    <row r="782" spans="1:11" ht="25.5">
      <c r="A782" s="121">
        <v>781</v>
      </c>
      <c r="B782" s="2" t="s">
        <v>4002</v>
      </c>
      <c r="D782" s="111" t="s">
        <v>1979</v>
      </c>
      <c r="E782" s="2" t="s">
        <v>1980</v>
      </c>
      <c r="F782" s="2" t="s">
        <v>3721</v>
      </c>
      <c r="G782" s="111" t="s">
        <v>1990</v>
      </c>
      <c r="I782" s="2" t="s">
        <v>4019</v>
      </c>
      <c r="J782" s="2">
        <v>350</v>
      </c>
      <c r="K782" s="31"/>
    </row>
    <row r="783" spans="1:11" ht="25.5">
      <c r="A783" s="121">
        <v>782</v>
      </c>
      <c r="B783" s="2" t="s">
        <v>4002</v>
      </c>
      <c r="D783" s="111" t="s">
        <v>1979</v>
      </c>
      <c r="E783" s="2" t="s">
        <v>1980</v>
      </c>
      <c r="F783" s="2" t="s">
        <v>3721</v>
      </c>
      <c r="G783" s="111" t="s">
        <v>1991</v>
      </c>
      <c r="I783" s="2" t="s">
        <v>4020</v>
      </c>
      <c r="J783" s="2">
        <v>350</v>
      </c>
      <c r="K783" s="31"/>
    </row>
    <row r="784" spans="1:11" ht="25.5">
      <c r="A784" s="121">
        <v>783</v>
      </c>
      <c r="B784" s="2" t="s">
        <v>4002</v>
      </c>
      <c r="D784" s="111" t="s">
        <v>1979</v>
      </c>
      <c r="E784" s="2" t="s">
        <v>1980</v>
      </c>
      <c r="F784" s="2" t="s">
        <v>3721</v>
      </c>
      <c r="G784" s="111" t="s">
        <v>1992</v>
      </c>
      <c r="I784" s="2" t="s">
        <v>4021</v>
      </c>
      <c r="J784" s="2">
        <v>350</v>
      </c>
      <c r="K784" s="31"/>
    </row>
    <row r="785" spans="1:11" ht="25.5">
      <c r="A785" s="121">
        <v>784</v>
      </c>
      <c r="B785" s="2" t="s">
        <v>4002</v>
      </c>
      <c r="D785" s="111" t="s">
        <v>1979</v>
      </c>
      <c r="E785" s="2" t="s">
        <v>1980</v>
      </c>
      <c r="F785" s="2" t="s">
        <v>3721</v>
      </c>
      <c r="G785" s="111" t="s">
        <v>1993</v>
      </c>
      <c r="I785" s="2" t="s">
        <v>4022</v>
      </c>
      <c r="J785" s="2">
        <v>350</v>
      </c>
      <c r="K785" s="31"/>
    </row>
    <row r="786" spans="1:11" ht="25.5">
      <c r="A786" s="121">
        <v>785</v>
      </c>
      <c r="B786" s="2" t="s">
        <v>4002</v>
      </c>
      <c r="D786" s="111" t="s">
        <v>1979</v>
      </c>
      <c r="E786" s="2" t="s">
        <v>1980</v>
      </c>
      <c r="F786" s="2" t="s">
        <v>3721</v>
      </c>
      <c r="G786" s="111" t="s">
        <v>1994</v>
      </c>
      <c r="I786" s="2" t="s">
        <v>4023</v>
      </c>
      <c r="J786" s="2">
        <v>350</v>
      </c>
      <c r="K786" s="31"/>
    </row>
    <row r="787" spans="1:11" ht="38.25">
      <c r="A787" s="121">
        <v>786</v>
      </c>
      <c r="B787" s="2" t="s">
        <v>4002</v>
      </c>
      <c r="D787" s="111" t="s">
        <v>1979</v>
      </c>
      <c r="E787" s="2" t="s">
        <v>1980</v>
      </c>
      <c r="F787" s="2" t="s">
        <v>3721</v>
      </c>
      <c r="G787" s="111" t="s">
        <v>1995</v>
      </c>
      <c r="I787" s="2" t="s">
        <v>4017</v>
      </c>
      <c r="J787" s="2">
        <v>350</v>
      </c>
      <c r="K787" s="31"/>
    </row>
    <row r="788" spans="1:11" ht="38.25">
      <c r="A788" s="121">
        <v>787</v>
      </c>
      <c r="B788" s="2" t="s">
        <v>4002</v>
      </c>
      <c r="D788" s="111" t="s">
        <v>1979</v>
      </c>
      <c r="E788" s="2" t="s">
        <v>1980</v>
      </c>
      <c r="F788" s="2" t="s">
        <v>3721</v>
      </c>
      <c r="G788" s="111" t="s">
        <v>1996</v>
      </c>
      <c r="I788" s="2" t="s">
        <v>4017</v>
      </c>
      <c r="J788" s="2">
        <v>350</v>
      </c>
      <c r="K788" s="31"/>
    </row>
    <row r="789" spans="1:11" ht="38.25">
      <c r="A789" s="121">
        <v>788</v>
      </c>
      <c r="B789" s="2" t="s">
        <v>4002</v>
      </c>
      <c r="D789" s="111" t="s">
        <v>1979</v>
      </c>
      <c r="E789" s="2" t="s">
        <v>1980</v>
      </c>
      <c r="F789" s="2" t="s">
        <v>3721</v>
      </c>
      <c r="G789" s="111" t="s">
        <v>1997</v>
      </c>
      <c r="I789" s="2" t="s">
        <v>4024</v>
      </c>
      <c r="J789" s="2">
        <v>350</v>
      </c>
      <c r="K789" s="31"/>
    </row>
    <row r="790" spans="1:11" ht="38.25">
      <c r="A790" s="121">
        <v>789</v>
      </c>
      <c r="B790" s="2" t="s">
        <v>4002</v>
      </c>
      <c r="D790" s="111" t="s">
        <v>1979</v>
      </c>
      <c r="E790" s="2" t="s">
        <v>1980</v>
      </c>
      <c r="F790" s="2" t="s">
        <v>3721</v>
      </c>
      <c r="G790" s="111" t="s">
        <v>1998</v>
      </c>
      <c r="I790" s="2" t="s">
        <v>4025</v>
      </c>
      <c r="J790" s="2">
        <v>350</v>
      </c>
      <c r="K790" s="31"/>
    </row>
    <row r="791" spans="1:11" ht="38.25">
      <c r="A791" s="121">
        <v>790</v>
      </c>
      <c r="B791" s="2" t="s">
        <v>4002</v>
      </c>
      <c r="D791" s="111" t="s">
        <v>1979</v>
      </c>
      <c r="E791" s="2" t="s">
        <v>1980</v>
      </c>
      <c r="F791" s="2" t="s">
        <v>3721</v>
      </c>
      <c r="G791" s="111" t="s">
        <v>1999</v>
      </c>
      <c r="I791" s="2" t="s">
        <v>4026</v>
      </c>
      <c r="J791" s="2">
        <v>350</v>
      </c>
      <c r="K791" s="31"/>
    </row>
    <row r="792" spans="1:11" ht="38.25">
      <c r="A792" s="121">
        <v>791</v>
      </c>
      <c r="B792" s="2" t="s">
        <v>4002</v>
      </c>
      <c r="D792" s="111" t="s">
        <v>1979</v>
      </c>
      <c r="E792" s="2" t="s">
        <v>1980</v>
      </c>
      <c r="F792" s="2" t="s">
        <v>3721</v>
      </c>
      <c r="G792" s="111" t="s">
        <v>2000</v>
      </c>
      <c r="I792" s="2" t="s">
        <v>4027</v>
      </c>
      <c r="J792" s="2">
        <v>350</v>
      </c>
      <c r="K792" s="31"/>
    </row>
    <row r="793" spans="1:11" ht="51">
      <c r="A793" s="121">
        <v>792</v>
      </c>
      <c r="B793" s="2" t="s">
        <v>4002</v>
      </c>
      <c r="D793" s="111" t="s">
        <v>1979</v>
      </c>
      <c r="E793" s="2" t="s">
        <v>1980</v>
      </c>
      <c r="F793" s="2" t="s">
        <v>3721</v>
      </c>
      <c r="G793" s="111" t="s">
        <v>2001</v>
      </c>
      <c r="I793" s="2" t="s">
        <v>4028</v>
      </c>
      <c r="J793" s="2">
        <v>350</v>
      </c>
      <c r="K793" s="31"/>
    </row>
    <row r="794" spans="1:11" ht="12.75">
      <c r="A794" s="121">
        <v>793</v>
      </c>
      <c r="B794" s="2" t="s">
        <v>4029</v>
      </c>
      <c r="D794" s="98" t="s">
        <v>643</v>
      </c>
      <c r="E794" s="98" t="s">
        <v>658</v>
      </c>
      <c r="F794" s="2" t="s">
        <v>2399</v>
      </c>
      <c r="G794" s="111" t="s">
        <v>2002</v>
      </c>
      <c r="H794" s="2" t="s">
        <v>4030</v>
      </c>
      <c r="I794" s="2" t="s">
        <v>4031</v>
      </c>
      <c r="J794" s="2">
        <v>353</v>
      </c>
      <c r="K794" s="31"/>
    </row>
    <row r="795" spans="1:11" ht="12.75">
      <c r="A795" s="121">
        <v>794</v>
      </c>
      <c r="B795" s="2" t="s">
        <v>4029</v>
      </c>
      <c r="D795" s="98" t="s">
        <v>643</v>
      </c>
      <c r="E795" s="98" t="s">
        <v>658</v>
      </c>
      <c r="F795" s="2" t="s">
        <v>2399</v>
      </c>
      <c r="G795" s="111" t="s">
        <v>2003</v>
      </c>
      <c r="H795" s="2" t="s">
        <v>4032</v>
      </c>
      <c r="I795" s="2" t="s">
        <v>4033</v>
      </c>
      <c r="J795" s="2">
        <v>353</v>
      </c>
      <c r="K795" s="31"/>
    </row>
    <row r="796" spans="1:11" ht="12.75">
      <c r="A796" s="121">
        <v>795</v>
      </c>
      <c r="B796" s="2" t="s">
        <v>4034</v>
      </c>
      <c r="D796" s="98" t="s">
        <v>643</v>
      </c>
      <c r="E796" s="98" t="s">
        <v>658</v>
      </c>
      <c r="F796" s="2" t="s">
        <v>2399</v>
      </c>
      <c r="G796" s="111" t="s">
        <v>2004</v>
      </c>
      <c r="H796" s="2" t="s">
        <v>4035</v>
      </c>
      <c r="I796" s="2" t="s">
        <v>4036</v>
      </c>
      <c r="J796" s="2">
        <v>353</v>
      </c>
      <c r="K796" s="31"/>
    </row>
    <row r="797" spans="1:11" ht="12.75">
      <c r="A797" s="121">
        <v>796</v>
      </c>
      <c r="B797" s="2" t="s">
        <v>4037</v>
      </c>
      <c r="D797" s="111" t="s">
        <v>643</v>
      </c>
      <c r="E797" s="98" t="s">
        <v>658</v>
      </c>
      <c r="F797" s="2" t="s">
        <v>2399</v>
      </c>
      <c r="G797" s="111" t="s">
        <v>2005</v>
      </c>
      <c r="H797" s="2" t="s">
        <v>4038</v>
      </c>
      <c r="I797" s="2" t="s">
        <v>4039</v>
      </c>
      <c r="J797" s="2">
        <v>353</v>
      </c>
      <c r="K797" s="31"/>
    </row>
    <row r="798" spans="1:11" ht="12.75">
      <c r="A798" s="121">
        <v>797</v>
      </c>
      <c r="B798" s="2" t="s">
        <v>4040</v>
      </c>
      <c r="D798" s="98" t="s">
        <v>643</v>
      </c>
      <c r="E798" s="98" t="s">
        <v>658</v>
      </c>
      <c r="F798" s="2" t="s">
        <v>2399</v>
      </c>
      <c r="G798" s="111" t="s">
        <v>2006</v>
      </c>
      <c r="H798" s="2" t="s">
        <v>4041</v>
      </c>
      <c r="I798" s="2" t="s">
        <v>4042</v>
      </c>
      <c r="J798" s="2">
        <v>353</v>
      </c>
      <c r="K798" s="31"/>
    </row>
    <row r="799" spans="1:11" ht="12.75">
      <c r="A799" s="121">
        <v>798</v>
      </c>
      <c r="B799" s="2" t="s">
        <v>4043</v>
      </c>
      <c r="D799" s="98" t="s">
        <v>643</v>
      </c>
      <c r="E799" s="98" t="s">
        <v>658</v>
      </c>
      <c r="F799" s="2" t="s">
        <v>2399</v>
      </c>
      <c r="G799" s="111" t="s">
        <v>2007</v>
      </c>
      <c r="H799" s="2" t="s">
        <v>4044</v>
      </c>
      <c r="I799" s="2" t="s">
        <v>4045</v>
      </c>
      <c r="J799" s="2">
        <v>353</v>
      </c>
      <c r="K799" s="31"/>
    </row>
    <row r="800" spans="1:11" ht="12.75">
      <c r="A800" s="121">
        <v>799</v>
      </c>
      <c r="B800" s="2" t="s">
        <v>4046</v>
      </c>
      <c r="D800" s="98" t="s">
        <v>643</v>
      </c>
      <c r="E800" s="98" t="s">
        <v>658</v>
      </c>
      <c r="F800" s="2" t="s">
        <v>2399</v>
      </c>
      <c r="G800" s="111" t="s">
        <v>2008</v>
      </c>
      <c r="H800" s="2" t="s">
        <v>4047</v>
      </c>
      <c r="I800" s="2" t="s">
        <v>4048</v>
      </c>
      <c r="J800" s="2">
        <v>353</v>
      </c>
      <c r="K800" s="31"/>
    </row>
    <row r="801" spans="1:11" ht="12.75">
      <c r="A801" s="121">
        <v>800</v>
      </c>
      <c r="B801" s="2" t="s">
        <v>4049</v>
      </c>
      <c r="D801" s="111" t="s">
        <v>643</v>
      </c>
      <c r="E801" s="98" t="s">
        <v>658</v>
      </c>
      <c r="F801" s="2" t="s">
        <v>2399</v>
      </c>
      <c r="G801" s="111" t="s">
        <v>2009</v>
      </c>
      <c r="H801" s="2" t="s">
        <v>4050</v>
      </c>
      <c r="I801" s="2" t="s">
        <v>4051</v>
      </c>
      <c r="J801" s="2">
        <v>353</v>
      </c>
      <c r="K801" s="31"/>
    </row>
    <row r="802" spans="1:11" ht="12.75">
      <c r="A802" s="121">
        <v>801</v>
      </c>
      <c r="B802" s="2" t="s">
        <v>2384</v>
      </c>
      <c r="D802" s="98" t="s">
        <v>643</v>
      </c>
      <c r="E802" s="98" t="s">
        <v>658</v>
      </c>
      <c r="F802" s="2" t="s">
        <v>2399</v>
      </c>
      <c r="G802" s="111" t="s">
        <v>2010</v>
      </c>
      <c r="H802" s="2" t="s">
        <v>4052</v>
      </c>
      <c r="I802" s="2" t="s">
        <v>4053</v>
      </c>
      <c r="J802" s="2">
        <v>353</v>
      </c>
      <c r="K802" s="31"/>
    </row>
    <row r="803" spans="1:11" ht="12.75">
      <c r="A803" s="121">
        <v>802</v>
      </c>
      <c r="B803" s="2" t="s">
        <v>4054</v>
      </c>
      <c r="D803" s="98" t="s">
        <v>643</v>
      </c>
      <c r="E803" s="98" t="s">
        <v>658</v>
      </c>
      <c r="F803" s="2" t="s">
        <v>2399</v>
      </c>
      <c r="G803" s="111" t="s">
        <v>2011</v>
      </c>
      <c r="H803" s="2" t="s">
        <v>4055</v>
      </c>
      <c r="I803" s="2" t="s">
        <v>4056</v>
      </c>
      <c r="J803" s="2">
        <v>353</v>
      </c>
      <c r="K803" s="31"/>
    </row>
    <row r="804" spans="1:11" ht="12.75">
      <c r="A804" s="121">
        <v>803</v>
      </c>
      <c r="B804" s="2" t="s">
        <v>2384</v>
      </c>
      <c r="D804" s="2" t="s">
        <v>874</v>
      </c>
      <c r="E804" s="2" t="s">
        <v>875</v>
      </c>
      <c r="F804" s="2" t="s">
        <v>2399</v>
      </c>
      <c r="G804" s="98" t="s">
        <v>2012</v>
      </c>
      <c r="H804" s="2" t="s">
        <v>4057</v>
      </c>
      <c r="I804" s="2" t="s">
        <v>4058</v>
      </c>
      <c r="J804" s="2">
        <v>137</v>
      </c>
      <c r="K804" s="31"/>
    </row>
    <row r="805" spans="1:11" ht="12.75">
      <c r="A805" s="121">
        <v>804</v>
      </c>
      <c r="B805" s="2" t="s">
        <v>2670</v>
      </c>
      <c r="D805" s="2" t="s">
        <v>874</v>
      </c>
      <c r="E805" s="2" t="s">
        <v>875</v>
      </c>
      <c r="F805" s="2" t="s">
        <v>2399</v>
      </c>
      <c r="G805" s="98" t="s">
        <v>2013</v>
      </c>
      <c r="H805" s="2" t="s">
        <v>2778</v>
      </c>
      <c r="I805" s="2" t="s">
        <v>4059</v>
      </c>
      <c r="J805" s="2">
        <v>137</v>
      </c>
      <c r="K805" s="31"/>
    </row>
    <row r="806" spans="1:11" ht="12.75">
      <c r="A806" s="121">
        <v>805</v>
      </c>
      <c r="B806" s="2" t="s">
        <v>4060</v>
      </c>
      <c r="D806" s="2" t="s">
        <v>874</v>
      </c>
      <c r="E806" s="2" t="s">
        <v>875</v>
      </c>
      <c r="F806" s="2" t="s">
        <v>2399</v>
      </c>
      <c r="G806" s="98" t="s">
        <v>2014</v>
      </c>
      <c r="H806" s="2" t="s">
        <v>3058</v>
      </c>
      <c r="I806" s="2" t="s">
        <v>3059</v>
      </c>
      <c r="J806" s="2">
        <v>137</v>
      </c>
      <c r="K806" s="31"/>
    </row>
    <row r="807" spans="1:11" ht="12.75">
      <c r="A807" s="121">
        <v>806</v>
      </c>
      <c r="B807" s="2" t="s">
        <v>4061</v>
      </c>
      <c r="D807" s="2" t="s">
        <v>874</v>
      </c>
      <c r="E807" s="2" t="s">
        <v>875</v>
      </c>
      <c r="F807" s="2" t="s">
        <v>2399</v>
      </c>
      <c r="G807" s="98" t="s">
        <v>2015</v>
      </c>
      <c r="H807" s="2" t="s">
        <v>3177</v>
      </c>
      <c r="I807" s="2" t="s">
        <v>4062</v>
      </c>
      <c r="J807" s="2">
        <v>137</v>
      </c>
      <c r="K807" s="31"/>
    </row>
    <row r="808" spans="1:11" ht="12.75">
      <c r="A808" s="121">
        <v>807</v>
      </c>
      <c r="B808" s="2" t="s">
        <v>2384</v>
      </c>
      <c r="D808" s="2" t="s">
        <v>1040</v>
      </c>
      <c r="E808" s="2" t="s">
        <v>1041</v>
      </c>
      <c r="F808" s="2" t="s">
        <v>2399</v>
      </c>
      <c r="G808" s="2" t="s">
        <v>2016</v>
      </c>
      <c r="H808" s="2" t="s">
        <v>3847</v>
      </c>
      <c r="I808" s="2" t="s">
        <v>3848</v>
      </c>
      <c r="J808" s="2">
        <v>355</v>
      </c>
      <c r="K808" s="31"/>
    </row>
    <row r="809" spans="1:11" ht="12.75">
      <c r="A809" s="121">
        <v>808</v>
      </c>
      <c r="B809" s="2" t="s">
        <v>2384</v>
      </c>
      <c r="D809" s="2" t="s">
        <v>632</v>
      </c>
      <c r="E809" s="2" t="s">
        <v>633</v>
      </c>
      <c r="F809" s="2" t="s">
        <v>2399</v>
      </c>
      <c r="G809" s="2" t="s">
        <v>1926</v>
      </c>
      <c r="H809" s="2" t="s">
        <v>2581</v>
      </c>
      <c r="I809" s="2" t="s">
        <v>2582</v>
      </c>
      <c r="J809" s="2">
        <v>379</v>
      </c>
      <c r="K809" s="31"/>
    </row>
    <row r="810" spans="1:11" ht="12.75">
      <c r="A810" s="121">
        <v>809</v>
      </c>
      <c r="B810" s="2" t="s">
        <v>2384</v>
      </c>
      <c r="D810" s="6" t="s">
        <v>1914</v>
      </c>
      <c r="E810" s="6" t="s">
        <v>1801</v>
      </c>
      <c r="F810" s="2" t="s">
        <v>2399</v>
      </c>
      <c r="G810" s="2" t="s">
        <v>2018</v>
      </c>
      <c r="H810" s="2" t="s">
        <v>4063</v>
      </c>
      <c r="I810" s="2" t="s">
        <v>3832</v>
      </c>
      <c r="J810" s="2">
        <v>379</v>
      </c>
      <c r="K810" s="31"/>
    </row>
    <row r="811" spans="1:11" ht="12.75">
      <c r="A811" s="121">
        <v>810</v>
      </c>
      <c r="B811" s="2" t="s">
        <v>2384</v>
      </c>
      <c r="D811" s="6" t="s">
        <v>1672</v>
      </c>
      <c r="E811" s="6" t="s">
        <v>1673</v>
      </c>
      <c r="F811" s="2" t="s">
        <v>2399</v>
      </c>
      <c r="G811" s="2" t="s">
        <v>2022</v>
      </c>
      <c r="H811" s="2" t="s">
        <v>3835</v>
      </c>
      <c r="I811" s="2" t="s">
        <v>3836</v>
      </c>
      <c r="J811" s="2">
        <v>379</v>
      </c>
      <c r="K811" s="31"/>
    </row>
    <row r="812" spans="1:11" ht="12.75">
      <c r="A812" s="121">
        <v>811</v>
      </c>
      <c r="B812" s="2" t="s">
        <v>2384</v>
      </c>
      <c r="D812" s="6" t="s">
        <v>1930</v>
      </c>
      <c r="E812" s="6" t="s">
        <v>1809</v>
      </c>
      <c r="F812" s="2" t="s">
        <v>2399</v>
      </c>
      <c r="G812" s="2" t="s">
        <v>2025</v>
      </c>
      <c r="H812" s="2" t="s">
        <v>3837</v>
      </c>
      <c r="I812" s="2" t="s">
        <v>3838</v>
      </c>
      <c r="J812" s="2">
        <v>379</v>
      </c>
      <c r="K812" s="31"/>
    </row>
    <row r="813" spans="1:11" ht="12.75">
      <c r="A813" s="121">
        <v>812</v>
      </c>
      <c r="B813" s="2" t="s">
        <v>2384</v>
      </c>
      <c r="D813" s="6" t="s">
        <v>1570</v>
      </c>
      <c r="E813" s="6" t="s">
        <v>1571</v>
      </c>
      <c r="F813" s="2" t="s">
        <v>2399</v>
      </c>
      <c r="G813" s="2" t="s">
        <v>2028</v>
      </c>
      <c r="H813" s="2" t="s">
        <v>3827</v>
      </c>
      <c r="I813" s="2" t="s">
        <v>3828</v>
      </c>
      <c r="J813" s="2">
        <v>379</v>
      </c>
      <c r="K813" s="31"/>
    </row>
    <row r="814" spans="1:11" ht="12.75">
      <c r="A814" s="121">
        <v>813</v>
      </c>
      <c r="B814" s="2" t="s">
        <v>2384</v>
      </c>
      <c r="D814" s="2" t="s">
        <v>632</v>
      </c>
      <c r="E814" s="2" t="s">
        <v>633</v>
      </c>
      <c r="F814" s="2" t="s">
        <v>3721</v>
      </c>
      <c r="G814" s="7" t="s">
        <v>2017</v>
      </c>
      <c r="I814" s="2" t="s">
        <v>4064</v>
      </c>
      <c r="J814" s="2">
        <v>379</v>
      </c>
      <c r="K814" s="31"/>
    </row>
    <row r="815" spans="1:11" ht="12.75">
      <c r="A815" s="121">
        <v>814</v>
      </c>
      <c r="B815" s="2" t="s">
        <v>2384</v>
      </c>
      <c r="D815" s="6" t="s">
        <v>1914</v>
      </c>
      <c r="E815" s="6" t="s">
        <v>1801</v>
      </c>
      <c r="F815" s="2" t="s">
        <v>3721</v>
      </c>
      <c r="G815" s="6" t="s">
        <v>2019</v>
      </c>
      <c r="I815" s="2" t="s">
        <v>4065</v>
      </c>
      <c r="J815" s="2">
        <v>379</v>
      </c>
      <c r="K815" s="31"/>
    </row>
    <row r="816" spans="1:11" ht="12.75">
      <c r="A816" s="121">
        <v>815</v>
      </c>
      <c r="B816" s="2" t="s">
        <v>2384</v>
      </c>
      <c r="D816" s="6" t="s">
        <v>1914</v>
      </c>
      <c r="E816" s="6" t="s">
        <v>1801</v>
      </c>
      <c r="F816" s="2" t="s">
        <v>3721</v>
      </c>
      <c r="G816" s="6" t="s">
        <v>2020</v>
      </c>
      <c r="I816" s="2" t="s">
        <v>4066</v>
      </c>
      <c r="J816" s="2">
        <v>379</v>
      </c>
      <c r="K816" s="31"/>
    </row>
    <row r="817" spans="1:11" ht="12.75">
      <c r="A817" s="121">
        <v>816</v>
      </c>
      <c r="B817" s="2" t="s">
        <v>2384</v>
      </c>
      <c r="D817" s="6" t="s">
        <v>1914</v>
      </c>
      <c r="E817" s="6" t="s">
        <v>1801</v>
      </c>
      <c r="F817" s="2" t="s">
        <v>3721</v>
      </c>
      <c r="G817" s="6" t="s">
        <v>2021</v>
      </c>
      <c r="I817" s="2" t="s">
        <v>4067</v>
      </c>
      <c r="J817" s="2">
        <v>379</v>
      </c>
      <c r="K817" s="31"/>
    </row>
    <row r="818" spans="1:11" ht="12.75">
      <c r="A818" s="121">
        <v>817</v>
      </c>
      <c r="B818" s="2" t="s">
        <v>2384</v>
      </c>
      <c r="D818" s="6" t="s">
        <v>1672</v>
      </c>
      <c r="E818" s="6" t="s">
        <v>1673</v>
      </c>
      <c r="F818" s="2" t="s">
        <v>3721</v>
      </c>
      <c r="G818" s="7" t="s">
        <v>2023</v>
      </c>
      <c r="I818" s="2" t="s">
        <v>4068</v>
      </c>
      <c r="J818" s="2">
        <v>379</v>
      </c>
      <c r="K818" s="31"/>
    </row>
    <row r="819" spans="1:11" ht="12.75">
      <c r="A819" s="121">
        <v>818</v>
      </c>
      <c r="B819" s="2" t="s">
        <v>2384</v>
      </c>
      <c r="D819" s="6" t="s">
        <v>1672</v>
      </c>
      <c r="E819" s="6" t="s">
        <v>1673</v>
      </c>
      <c r="F819" s="2" t="s">
        <v>3721</v>
      </c>
      <c r="G819" s="7" t="s">
        <v>2024</v>
      </c>
      <c r="I819" s="2" t="s">
        <v>4069</v>
      </c>
      <c r="J819" s="2">
        <v>379</v>
      </c>
      <c r="K819" s="31"/>
    </row>
    <row r="820" spans="1:11" ht="12.75">
      <c r="A820" s="121">
        <v>819</v>
      </c>
      <c r="B820" s="2" t="s">
        <v>2384</v>
      </c>
      <c r="D820" s="6" t="s">
        <v>1930</v>
      </c>
      <c r="E820" s="6" t="s">
        <v>1809</v>
      </c>
      <c r="F820" s="2" t="s">
        <v>3721</v>
      </c>
      <c r="G820" s="7" t="s">
        <v>2026</v>
      </c>
      <c r="I820" s="2" t="s">
        <v>4070</v>
      </c>
      <c r="J820" s="2">
        <v>379</v>
      </c>
      <c r="K820" s="31"/>
    </row>
    <row r="821" spans="1:11" ht="12.75">
      <c r="A821" s="121">
        <v>820</v>
      </c>
      <c r="B821" s="2" t="s">
        <v>2384</v>
      </c>
      <c r="D821" s="6" t="s">
        <v>1930</v>
      </c>
      <c r="E821" s="6" t="s">
        <v>1809</v>
      </c>
      <c r="F821" s="2" t="s">
        <v>3721</v>
      </c>
      <c r="G821" s="7" t="s">
        <v>2027</v>
      </c>
      <c r="I821" s="2" t="s">
        <v>4071</v>
      </c>
      <c r="J821" s="2">
        <v>379</v>
      </c>
      <c r="K821" s="31"/>
    </row>
    <row r="822" spans="1:11" ht="12.75">
      <c r="A822" s="121">
        <v>821</v>
      </c>
      <c r="B822" s="2" t="s">
        <v>2382</v>
      </c>
      <c r="D822" s="2" t="s">
        <v>2029</v>
      </c>
      <c r="E822" s="2" t="s">
        <v>2030</v>
      </c>
      <c r="F822" s="2" t="s">
        <v>2399</v>
      </c>
      <c r="G822" s="2" t="s">
        <v>2031</v>
      </c>
      <c r="H822" s="2" t="s">
        <v>4072</v>
      </c>
      <c r="I822" s="2" t="s">
        <v>4073</v>
      </c>
      <c r="J822" s="2">
        <v>361</v>
      </c>
      <c r="K822" s="31"/>
    </row>
    <row r="823" spans="1:11" ht="12.75">
      <c r="A823" s="121">
        <v>822</v>
      </c>
      <c r="B823" s="2" t="s">
        <v>4074</v>
      </c>
      <c r="D823" s="2" t="s">
        <v>2029</v>
      </c>
      <c r="E823" s="2" t="s">
        <v>2030</v>
      </c>
      <c r="F823" s="2" t="s">
        <v>2399</v>
      </c>
      <c r="G823" s="2" t="s">
        <v>2032</v>
      </c>
      <c r="H823" s="2" t="s">
        <v>4075</v>
      </c>
      <c r="I823" s="2" t="s">
        <v>4076</v>
      </c>
      <c r="J823" s="2">
        <v>361</v>
      </c>
      <c r="K823" s="31"/>
    </row>
    <row r="824" spans="1:11" ht="12.75">
      <c r="A824" s="121">
        <v>823</v>
      </c>
      <c r="B824" s="2" t="s">
        <v>2382</v>
      </c>
      <c r="D824" s="2" t="s">
        <v>1740</v>
      </c>
      <c r="E824" s="2" t="s">
        <v>1099</v>
      </c>
      <c r="F824" s="2" t="s">
        <v>2399</v>
      </c>
      <c r="G824" s="2" t="s">
        <v>2033</v>
      </c>
      <c r="H824" s="2" t="s">
        <v>4077</v>
      </c>
      <c r="I824" s="2" t="s">
        <v>4078</v>
      </c>
      <c r="J824" s="2">
        <v>361</v>
      </c>
      <c r="K824" s="31"/>
    </row>
    <row r="825" spans="1:11" ht="12.75">
      <c r="A825" s="121">
        <v>824</v>
      </c>
      <c r="B825" s="2" t="s">
        <v>4074</v>
      </c>
      <c r="D825" s="2" t="s">
        <v>1740</v>
      </c>
      <c r="E825" s="2" t="s">
        <v>1099</v>
      </c>
      <c r="F825" s="2" t="s">
        <v>2399</v>
      </c>
      <c r="G825" s="2" t="s">
        <v>2034</v>
      </c>
      <c r="H825" s="2" t="s">
        <v>4079</v>
      </c>
      <c r="I825" s="2" t="s">
        <v>4080</v>
      </c>
      <c r="J825" s="2">
        <v>361</v>
      </c>
      <c r="K825" s="31"/>
    </row>
    <row r="826" spans="1:11" ht="12.75">
      <c r="A826" s="121">
        <v>825</v>
      </c>
      <c r="B826" s="2" t="s">
        <v>3851</v>
      </c>
      <c r="D826" s="2" t="s">
        <v>1932</v>
      </c>
      <c r="E826" s="2" t="s">
        <v>2035</v>
      </c>
      <c r="F826" s="2" t="s">
        <v>2399</v>
      </c>
      <c r="G826" s="2" t="s">
        <v>2036</v>
      </c>
      <c r="H826" s="2" t="s">
        <v>4081</v>
      </c>
      <c r="I826" s="2" t="s">
        <v>3840</v>
      </c>
      <c r="J826" s="2">
        <v>358</v>
      </c>
      <c r="K826" s="31"/>
    </row>
    <row r="827" spans="1:11" ht="12.75">
      <c r="A827" s="121">
        <v>826</v>
      </c>
      <c r="B827" s="2" t="s">
        <v>3851</v>
      </c>
      <c r="D827" s="2" t="s">
        <v>1932</v>
      </c>
      <c r="E827" s="2" t="s">
        <v>2035</v>
      </c>
      <c r="F827" s="2" t="s">
        <v>3721</v>
      </c>
      <c r="G827" s="2" t="s">
        <v>2037</v>
      </c>
      <c r="I827" s="2" t="s">
        <v>4082</v>
      </c>
      <c r="J827" s="2">
        <v>358</v>
      </c>
      <c r="K827" s="31"/>
    </row>
    <row r="828" spans="1:11" ht="12.75">
      <c r="A828" s="121">
        <v>827</v>
      </c>
      <c r="B828" s="2" t="s">
        <v>3851</v>
      </c>
      <c r="D828" s="2" t="s">
        <v>1932</v>
      </c>
      <c r="E828" s="2" t="s">
        <v>2035</v>
      </c>
      <c r="F828" s="2" t="s">
        <v>3721</v>
      </c>
      <c r="G828" s="2" t="s">
        <v>2038</v>
      </c>
      <c r="I828" s="2" t="s">
        <v>4083</v>
      </c>
      <c r="J828" s="2">
        <v>358</v>
      </c>
      <c r="K828" s="31"/>
    </row>
    <row r="829" spans="1:11" ht="12.75">
      <c r="A829" s="121">
        <v>828</v>
      </c>
      <c r="B829" s="2" t="s">
        <v>3851</v>
      </c>
      <c r="D829" s="2" t="s">
        <v>1932</v>
      </c>
      <c r="E829" s="2" t="s">
        <v>2035</v>
      </c>
      <c r="F829" s="2" t="s">
        <v>3721</v>
      </c>
      <c r="G829" s="2" t="s">
        <v>2039</v>
      </c>
      <c r="I829" s="2" t="s">
        <v>4084</v>
      </c>
      <c r="J829" s="2">
        <v>358</v>
      </c>
      <c r="K829" s="31"/>
    </row>
    <row r="830" spans="1:11" ht="12.75">
      <c r="A830" s="121">
        <v>829</v>
      </c>
      <c r="B830" s="2" t="s">
        <v>1298</v>
      </c>
      <c r="D830" s="111" t="s">
        <v>2040</v>
      </c>
      <c r="E830" s="39" t="s">
        <v>2041</v>
      </c>
      <c r="F830" s="2" t="s">
        <v>2399</v>
      </c>
      <c r="G830" s="2" t="s">
        <v>2042</v>
      </c>
      <c r="H830" s="2" t="s">
        <v>4085</v>
      </c>
      <c r="I830" s="2" t="s">
        <v>4086</v>
      </c>
      <c r="J830" s="2">
        <v>359</v>
      </c>
      <c r="K830" s="31"/>
    </row>
    <row r="831" spans="1:11" ht="12.75">
      <c r="A831" s="121">
        <v>830</v>
      </c>
      <c r="B831" s="2" t="s">
        <v>1298</v>
      </c>
      <c r="D831" s="111" t="s">
        <v>2040</v>
      </c>
      <c r="E831" s="39" t="s">
        <v>2041</v>
      </c>
      <c r="F831" s="2" t="s">
        <v>3721</v>
      </c>
      <c r="G831" s="2" t="s">
        <v>2043</v>
      </c>
      <c r="I831" s="2" t="s">
        <v>4087</v>
      </c>
      <c r="J831" s="2">
        <v>359</v>
      </c>
      <c r="K831" s="31"/>
    </row>
    <row r="832" spans="1:11" ht="12.75">
      <c r="A832" s="121">
        <v>831</v>
      </c>
      <c r="B832" s="2" t="s">
        <v>1298</v>
      </c>
      <c r="D832" s="111" t="s">
        <v>2040</v>
      </c>
      <c r="E832" s="39" t="s">
        <v>2041</v>
      </c>
      <c r="F832" s="2" t="s">
        <v>3721</v>
      </c>
      <c r="G832" s="2" t="s">
        <v>2044</v>
      </c>
      <c r="I832" s="2" t="s">
        <v>4088</v>
      </c>
      <c r="J832" s="2">
        <v>359</v>
      </c>
      <c r="K832" s="31"/>
    </row>
    <row r="833" spans="1:11" ht="12.75">
      <c r="A833" s="121">
        <v>832</v>
      </c>
      <c r="B833" s="2" t="s">
        <v>1298</v>
      </c>
      <c r="D833" s="111" t="s">
        <v>2040</v>
      </c>
      <c r="E833" s="39" t="s">
        <v>2041</v>
      </c>
      <c r="F833" s="2" t="s">
        <v>3721</v>
      </c>
      <c r="G833" s="2" t="s">
        <v>2045</v>
      </c>
      <c r="I833" s="2" t="s">
        <v>4089</v>
      </c>
      <c r="J833" s="2">
        <v>359</v>
      </c>
      <c r="K833" s="31"/>
    </row>
    <row r="834" spans="1:11" ht="12.75">
      <c r="A834" s="121">
        <v>833</v>
      </c>
      <c r="B834" s="2" t="s">
        <v>1298</v>
      </c>
      <c r="D834" s="111" t="s">
        <v>2040</v>
      </c>
      <c r="E834" s="39" t="s">
        <v>2041</v>
      </c>
      <c r="F834" s="2" t="s">
        <v>3721</v>
      </c>
      <c r="G834" s="2" t="s">
        <v>2046</v>
      </c>
      <c r="I834" s="2" t="s">
        <v>4090</v>
      </c>
      <c r="J834" s="2">
        <v>359</v>
      </c>
      <c r="K834" s="31"/>
    </row>
    <row r="835" spans="1:11" ht="12.75">
      <c r="A835" s="121">
        <v>834</v>
      </c>
      <c r="B835" s="2" t="s">
        <v>1298</v>
      </c>
      <c r="D835" s="111" t="s">
        <v>2040</v>
      </c>
      <c r="E835" s="39" t="s">
        <v>2041</v>
      </c>
      <c r="F835" s="2" t="s">
        <v>3721</v>
      </c>
      <c r="G835" s="2" t="s">
        <v>2047</v>
      </c>
      <c r="I835" s="2" t="s">
        <v>4091</v>
      </c>
      <c r="J835" s="2">
        <v>359</v>
      </c>
      <c r="K835" s="31"/>
    </row>
    <row r="836" spans="1:11" ht="12.75">
      <c r="A836" s="121">
        <v>835</v>
      </c>
      <c r="B836" s="2" t="s">
        <v>1298</v>
      </c>
      <c r="D836" s="111" t="s">
        <v>2040</v>
      </c>
      <c r="E836" s="39" t="s">
        <v>2041</v>
      </c>
      <c r="F836" s="2" t="s">
        <v>3721</v>
      </c>
      <c r="G836" s="2" t="s">
        <v>2048</v>
      </c>
      <c r="I836" s="2" t="s">
        <v>4092</v>
      </c>
      <c r="J836" s="2">
        <v>359</v>
      </c>
      <c r="K836" s="31"/>
    </row>
    <row r="837" spans="1:11" ht="12.75">
      <c r="A837" s="121">
        <v>836</v>
      </c>
      <c r="B837" s="2" t="s">
        <v>1298</v>
      </c>
      <c r="D837" s="111" t="s">
        <v>2040</v>
      </c>
      <c r="E837" s="39" t="s">
        <v>2041</v>
      </c>
      <c r="F837" s="2" t="s">
        <v>3721</v>
      </c>
      <c r="G837" s="2" t="s">
        <v>2049</v>
      </c>
      <c r="I837" s="2" t="s">
        <v>4093</v>
      </c>
      <c r="J837" s="2">
        <v>359</v>
      </c>
      <c r="K837" s="31"/>
    </row>
    <row r="838" spans="1:11" ht="12.75">
      <c r="A838" s="121">
        <v>837</v>
      </c>
      <c r="B838" s="2" t="s">
        <v>1298</v>
      </c>
      <c r="D838" s="111" t="s">
        <v>2040</v>
      </c>
      <c r="E838" s="39" t="s">
        <v>2041</v>
      </c>
      <c r="F838" s="2" t="s">
        <v>3721</v>
      </c>
      <c r="G838" s="2" t="s">
        <v>2050</v>
      </c>
      <c r="I838" s="2" t="s">
        <v>4094</v>
      </c>
      <c r="J838" s="2">
        <v>359</v>
      </c>
      <c r="K838" s="31"/>
    </row>
    <row r="839" spans="1:11" ht="12.75">
      <c r="A839" s="121">
        <v>838</v>
      </c>
      <c r="B839" s="2" t="s">
        <v>2382</v>
      </c>
      <c r="D839" s="2" t="s">
        <v>4095</v>
      </c>
      <c r="E839" s="2" t="s">
        <v>1390</v>
      </c>
      <c r="F839" s="2" t="s">
        <v>2399</v>
      </c>
      <c r="G839" s="2" t="s">
        <v>1460</v>
      </c>
      <c r="H839" s="2" t="s">
        <v>4096</v>
      </c>
      <c r="I839" s="2" t="s">
        <v>4097</v>
      </c>
      <c r="J839" s="2">
        <v>357</v>
      </c>
      <c r="K839" s="31"/>
    </row>
    <row r="840" spans="1:11" ht="12.75">
      <c r="A840" s="121">
        <v>839</v>
      </c>
      <c r="B840" s="2" t="s">
        <v>2382</v>
      </c>
      <c r="D840" s="2" t="s">
        <v>4095</v>
      </c>
      <c r="E840" s="2" t="s">
        <v>1390</v>
      </c>
      <c r="F840" s="2" t="s">
        <v>3721</v>
      </c>
      <c r="G840" s="2" t="s">
        <v>2051</v>
      </c>
      <c r="I840" s="2" t="s">
        <v>4098</v>
      </c>
      <c r="J840" s="2">
        <v>357</v>
      </c>
      <c r="K840" s="31"/>
    </row>
    <row r="841" spans="1:11" ht="12.75">
      <c r="A841" s="121">
        <v>840</v>
      </c>
      <c r="B841" s="2" t="s">
        <v>2382</v>
      </c>
      <c r="D841" s="2" t="s">
        <v>4095</v>
      </c>
      <c r="E841" s="2" t="s">
        <v>1390</v>
      </c>
      <c r="F841" s="2" t="s">
        <v>3721</v>
      </c>
      <c r="G841" s="2" t="s">
        <v>2052</v>
      </c>
      <c r="I841" s="2" t="s">
        <v>4099</v>
      </c>
      <c r="J841" s="2">
        <v>357</v>
      </c>
      <c r="K841" s="31"/>
    </row>
    <row r="842" spans="1:11" ht="12.75">
      <c r="A842" s="121">
        <v>841</v>
      </c>
      <c r="B842" s="2" t="s">
        <v>2382</v>
      </c>
      <c r="D842" s="2" t="s">
        <v>4095</v>
      </c>
      <c r="E842" s="2" t="s">
        <v>1390</v>
      </c>
      <c r="F842" s="2" t="s">
        <v>3721</v>
      </c>
      <c r="G842" s="2" t="s">
        <v>2053</v>
      </c>
      <c r="I842" s="2" t="s">
        <v>4100</v>
      </c>
      <c r="J842" s="2">
        <v>357</v>
      </c>
      <c r="K842" s="31"/>
    </row>
    <row r="843" spans="1:11" ht="12.75">
      <c r="A843" s="121">
        <v>842</v>
      </c>
      <c r="B843" s="2" t="s">
        <v>2382</v>
      </c>
      <c r="D843" s="2" t="s">
        <v>4095</v>
      </c>
      <c r="E843" s="2" t="s">
        <v>1390</v>
      </c>
      <c r="F843" s="2" t="s">
        <v>3721</v>
      </c>
      <c r="G843" s="2" t="s">
        <v>2054</v>
      </c>
      <c r="I843" s="2" t="s">
        <v>4101</v>
      </c>
      <c r="J843" s="2">
        <v>357</v>
      </c>
      <c r="K843" s="31"/>
    </row>
    <row r="844" spans="1:11" ht="12.75">
      <c r="A844" s="121">
        <v>843</v>
      </c>
      <c r="B844" s="2" t="s">
        <v>2382</v>
      </c>
      <c r="D844" s="2" t="s">
        <v>4095</v>
      </c>
      <c r="E844" s="2" t="s">
        <v>1390</v>
      </c>
      <c r="F844" s="2" t="s">
        <v>3721</v>
      </c>
      <c r="G844" s="2" t="s">
        <v>2055</v>
      </c>
      <c r="I844" s="2" t="s">
        <v>4102</v>
      </c>
      <c r="J844" s="2">
        <v>357</v>
      </c>
      <c r="K844" s="31"/>
    </row>
    <row r="845" spans="1:11" ht="12.75">
      <c r="A845" s="121">
        <v>844</v>
      </c>
      <c r="B845" s="2" t="s">
        <v>4103</v>
      </c>
      <c r="D845" s="111" t="s">
        <v>2056</v>
      </c>
      <c r="E845" s="2" t="s">
        <v>2057</v>
      </c>
      <c r="F845" s="2" t="s">
        <v>2399</v>
      </c>
      <c r="G845" s="2" t="s">
        <v>2058</v>
      </c>
      <c r="H845" s="2" t="s">
        <v>4104</v>
      </c>
      <c r="I845" s="2" t="s">
        <v>4105</v>
      </c>
      <c r="J845" s="2">
        <v>360</v>
      </c>
      <c r="K845" s="31"/>
    </row>
    <row r="846" spans="1:11" ht="12.75">
      <c r="A846" s="121">
        <v>845</v>
      </c>
      <c r="B846" s="2" t="s">
        <v>4103</v>
      </c>
      <c r="D846" s="111" t="s">
        <v>2056</v>
      </c>
      <c r="E846" s="2" t="s">
        <v>2057</v>
      </c>
      <c r="F846" s="2" t="s">
        <v>3721</v>
      </c>
      <c r="G846" s="2" t="s">
        <v>2059</v>
      </c>
      <c r="I846" s="2" t="s">
        <v>4106</v>
      </c>
      <c r="J846" s="2">
        <v>360</v>
      </c>
      <c r="K846" s="31"/>
    </row>
    <row r="847" spans="1:11" ht="12.75">
      <c r="A847" s="121">
        <v>846</v>
      </c>
      <c r="B847" s="2" t="s">
        <v>4103</v>
      </c>
      <c r="D847" s="111" t="s">
        <v>2056</v>
      </c>
      <c r="E847" s="2" t="s">
        <v>2057</v>
      </c>
      <c r="F847" s="2" t="s">
        <v>3721</v>
      </c>
      <c r="G847" s="2" t="s">
        <v>2060</v>
      </c>
      <c r="I847" s="2" t="s">
        <v>4107</v>
      </c>
      <c r="J847" s="2">
        <v>360</v>
      </c>
      <c r="K847" s="31"/>
    </row>
    <row r="848" spans="1:11" ht="12.75">
      <c r="A848" s="121">
        <v>847</v>
      </c>
      <c r="B848" s="2" t="s">
        <v>4103</v>
      </c>
      <c r="D848" s="111" t="s">
        <v>2056</v>
      </c>
      <c r="E848" s="2" t="s">
        <v>2057</v>
      </c>
      <c r="F848" s="2" t="s">
        <v>3721</v>
      </c>
      <c r="G848" s="2" t="s">
        <v>2061</v>
      </c>
      <c r="I848" s="2" t="s">
        <v>4108</v>
      </c>
      <c r="J848" s="2">
        <v>360</v>
      </c>
      <c r="K848" s="31"/>
    </row>
    <row r="849" spans="1:11" ht="12.75">
      <c r="A849" s="121">
        <v>848</v>
      </c>
      <c r="B849" s="2" t="s">
        <v>4109</v>
      </c>
      <c r="D849" s="111" t="s">
        <v>2056</v>
      </c>
      <c r="E849" s="2" t="s">
        <v>2057</v>
      </c>
      <c r="F849" s="2" t="s">
        <v>2399</v>
      </c>
      <c r="G849" s="2" t="s">
        <v>2062</v>
      </c>
      <c r="H849" s="2" t="s">
        <v>4110</v>
      </c>
      <c r="I849" s="2" t="s">
        <v>4111</v>
      </c>
      <c r="J849" s="2">
        <v>360</v>
      </c>
      <c r="K849" s="31"/>
    </row>
    <row r="850" spans="1:11" ht="12.75">
      <c r="A850" s="121">
        <v>849</v>
      </c>
      <c r="B850" s="2" t="s">
        <v>4109</v>
      </c>
      <c r="D850" s="111" t="s">
        <v>2056</v>
      </c>
      <c r="E850" s="2" t="s">
        <v>2057</v>
      </c>
      <c r="F850" s="2" t="s">
        <v>3721</v>
      </c>
      <c r="G850" s="2" t="s">
        <v>2063</v>
      </c>
      <c r="I850" s="2" t="s">
        <v>4112</v>
      </c>
      <c r="J850" s="2">
        <v>360</v>
      </c>
      <c r="K850" s="31"/>
    </row>
    <row r="851" spans="1:11" ht="12.75">
      <c r="A851" s="121">
        <v>850</v>
      </c>
      <c r="B851" s="2" t="s">
        <v>1298</v>
      </c>
      <c r="D851" s="111" t="s">
        <v>2064</v>
      </c>
      <c r="E851" s="111" t="s">
        <v>2065</v>
      </c>
      <c r="F851" s="2" t="s">
        <v>2399</v>
      </c>
      <c r="G851" s="111" t="s">
        <v>2066</v>
      </c>
      <c r="H851" s="2" t="s">
        <v>4113</v>
      </c>
      <c r="I851" s="2" t="s">
        <v>4114</v>
      </c>
      <c r="J851" s="2">
        <v>362</v>
      </c>
      <c r="K851" s="31"/>
    </row>
    <row r="852" spans="1:11" ht="12.75">
      <c r="A852" s="121">
        <v>851</v>
      </c>
      <c r="B852" s="2" t="s">
        <v>2382</v>
      </c>
      <c r="D852" s="111" t="s">
        <v>2064</v>
      </c>
      <c r="E852" s="111" t="s">
        <v>2065</v>
      </c>
      <c r="F852" s="2" t="s">
        <v>2399</v>
      </c>
      <c r="G852" s="111" t="s">
        <v>2067</v>
      </c>
      <c r="H852" s="2" t="s">
        <v>4115</v>
      </c>
      <c r="I852" s="2" t="s">
        <v>4116</v>
      </c>
      <c r="J852" s="2">
        <v>362</v>
      </c>
      <c r="K852" s="31"/>
    </row>
    <row r="853" spans="1:11" ht="12.75">
      <c r="A853" s="121">
        <v>852</v>
      </c>
      <c r="B853" s="2" t="s">
        <v>3159</v>
      </c>
      <c r="D853" s="111" t="s">
        <v>2064</v>
      </c>
      <c r="E853" s="111" t="s">
        <v>2065</v>
      </c>
      <c r="F853" s="2" t="s">
        <v>2399</v>
      </c>
      <c r="G853" s="111" t="s">
        <v>2068</v>
      </c>
      <c r="H853" s="2" t="s">
        <v>4117</v>
      </c>
      <c r="I853" s="2" t="s">
        <v>4118</v>
      </c>
      <c r="J853" s="2">
        <v>362</v>
      </c>
      <c r="K853" s="31"/>
    </row>
    <row r="854" spans="1:11" ht="12.75">
      <c r="A854" s="121">
        <v>853</v>
      </c>
      <c r="B854" s="2" t="s">
        <v>2384</v>
      </c>
      <c r="D854" s="111" t="s">
        <v>2064</v>
      </c>
      <c r="E854" s="111" t="s">
        <v>2065</v>
      </c>
      <c r="F854" s="2" t="s">
        <v>2399</v>
      </c>
      <c r="G854" s="111" t="s">
        <v>2069</v>
      </c>
      <c r="H854" s="2" t="s">
        <v>4119</v>
      </c>
      <c r="I854" s="2" t="s">
        <v>4120</v>
      </c>
      <c r="J854" s="2">
        <v>362</v>
      </c>
      <c r="K854" s="31"/>
    </row>
    <row r="855" spans="1:11" ht="12.75">
      <c r="A855" s="121">
        <v>854</v>
      </c>
      <c r="B855" s="2" t="s">
        <v>2670</v>
      </c>
      <c r="D855" s="111" t="s">
        <v>2064</v>
      </c>
      <c r="E855" s="111" t="s">
        <v>2065</v>
      </c>
      <c r="F855" s="2" t="s">
        <v>2399</v>
      </c>
      <c r="G855" s="111" t="s">
        <v>2070</v>
      </c>
      <c r="H855" s="2" t="s">
        <v>4121</v>
      </c>
      <c r="I855" s="2" t="s">
        <v>4122</v>
      </c>
      <c r="J855" s="2">
        <v>362</v>
      </c>
      <c r="K855" s="31"/>
    </row>
    <row r="856" spans="1:11" ht="12.75">
      <c r="A856" s="121">
        <v>855</v>
      </c>
      <c r="B856" s="2" t="s">
        <v>2382</v>
      </c>
      <c r="C856" s="2" t="s">
        <v>4123</v>
      </c>
      <c r="D856" s="111" t="s">
        <v>2071</v>
      </c>
      <c r="E856" s="111" t="s">
        <v>2072</v>
      </c>
      <c r="F856" s="2" t="s">
        <v>2399</v>
      </c>
      <c r="G856" s="111" t="s">
        <v>2073</v>
      </c>
      <c r="H856" s="2" t="s">
        <v>3144</v>
      </c>
      <c r="I856" s="2" t="s">
        <v>3145</v>
      </c>
      <c r="J856" s="2">
        <v>363</v>
      </c>
      <c r="K856" s="31"/>
    </row>
    <row r="857" spans="1:11" ht="12.75">
      <c r="A857" s="121">
        <v>856</v>
      </c>
      <c r="B857" s="2" t="s">
        <v>2382</v>
      </c>
      <c r="C857" s="2" t="s">
        <v>4124</v>
      </c>
      <c r="D857" s="111" t="s">
        <v>2071</v>
      </c>
      <c r="E857" s="111" t="s">
        <v>2072</v>
      </c>
      <c r="F857" s="2" t="s">
        <v>2399</v>
      </c>
      <c r="G857" s="111" t="s">
        <v>2074</v>
      </c>
      <c r="H857" s="2" t="s">
        <v>3146</v>
      </c>
      <c r="I857" s="2" t="s">
        <v>3147</v>
      </c>
      <c r="J857" s="2">
        <v>363</v>
      </c>
      <c r="K857" s="31"/>
    </row>
    <row r="858" spans="1:11" ht="12.75">
      <c r="A858" s="121">
        <v>857</v>
      </c>
      <c r="B858" s="2" t="s">
        <v>1298</v>
      </c>
      <c r="D858" s="111" t="s">
        <v>2075</v>
      </c>
      <c r="E858" s="39" t="s">
        <v>1313</v>
      </c>
      <c r="F858" s="2" t="s">
        <v>2399</v>
      </c>
      <c r="G858" s="111" t="s">
        <v>2076</v>
      </c>
      <c r="H858" s="2" t="s">
        <v>4125</v>
      </c>
      <c r="I858" s="2" t="s">
        <v>4126</v>
      </c>
      <c r="J858" s="2">
        <v>364</v>
      </c>
      <c r="K858" s="31"/>
    </row>
    <row r="859" spans="1:11" ht="12.75">
      <c r="A859" s="121">
        <v>858</v>
      </c>
      <c r="B859" s="2" t="s">
        <v>2382</v>
      </c>
      <c r="D859" s="111" t="s">
        <v>2075</v>
      </c>
      <c r="E859" s="39" t="s">
        <v>1313</v>
      </c>
      <c r="F859" s="2" t="s">
        <v>2399</v>
      </c>
      <c r="G859" s="111" t="s">
        <v>2077</v>
      </c>
      <c r="H859" s="2" t="s">
        <v>4127</v>
      </c>
      <c r="I859" s="2" t="s">
        <v>4128</v>
      </c>
      <c r="J859" s="2">
        <v>364</v>
      </c>
      <c r="K859" s="31"/>
    </row>
    <row r="860" spans="1:11" ht="12.75">
      <c r="A860" s="121">
        <v>859</v>
      </c>
      <c r="B860" s="2" t="s">
        <v>4129</v>
      </c>
      <c r="D860" s="111" t="s">
        <v>2078</v>
      </c>
      <c r="E860" s="39" t="s">
        <v>2079</v>
      </c>
      <c r="F860" s="2" t="s">
        <v>2399</v>
      </c>
      <c r="G860" s="111" t="s">
        <v>2080</v>
      </c>
      <c r="H860" s="2" t="s">
        <v>4130</v>
      </c>
      <c r="I860" s="2" t="s">
        <v>4131</v>
      </c>
      <c r="J860" s="2">
        <v>376</v>
      </c>
      <c r="K860" s="31"/>
    </row>
    <row r="861" spans="1:11" ht="25.5">
      <c r="A861" s="121">
        <v>860</v>
      </c>
      <c r="B861" s="2" t="s">
        <v>4129</v>
      </c>
      <c r="D861" s="111" t="s">
        <v>2078</v>
      </c>
      <c r="E861" s="39" t="s">
        <v>2079</v>
      </c>
      <c r="F861" s="2" t="s">
        <v>3721</v>
      </c>
      <c r="G861" s="111" t="s">
        <v>2081</v>
      </c>
      <c r="I861" s="2" t="s">
        <v>4132</v>
      </c>
      <c r="J861" s="2">
        <v>376</v>
      </c>
      <c r="K861" s="31"/>
    </row>
    <row r="862" spans="1:11" ht="25.5">
      <c r="A862" s="121">
        <v>861</v>
      </c>
      <c r="B862" s="2" t="s">
        <v>4129</v>
      </c>
      <c r="D862" s="111" t="s">
        <v>2078</v>
      </c>
      <c r="E862" s="39" t="s">
        <v>2079</v>
      </c>
      <c r="F862" s="2" t="s">
        <v>3721</v>
      </c>
      <c r="G862" s="111" t="s">
        <v>2082</v>
      </c>
      <c r="I862" s="2" t="s">
        <v>4133</v>
      </c>
      <c r="J862" s="2">
        <v>376</v>
      </c>
      <c r="K862" s="31"/>
    </row>
    <row r="863" spans="1:11" ht="25.5">
      <c r="A863" s="121">
        <v>862</v>
      </c>
      <c r="B863" s="2" t="s">
        <v>4129</v>
      </c>
      <c r="D863" s="111" t="s">
        <v>2078</v>
      </c>
      <c r="E863" s="39" t="s">
        <v>2079</v>
      </c>
      <c r="F863" s="2" t="s">
        <v>3721</v>
      </c>
      <c r="G863" s="111" t="s">
        <v>2083</v>
      </c>
      <c r="I863" s="2" t="s">
        <v>4134</v>
      </c>
      <c r="J863" s="2">
        <v>376</v>
      </c>
      <c r="K863" s="31"/>
    </row>
    <row r="864" spans="1:11" ht="25.5">
      <c r="A864" s="121">
        <v>863</v>
      </c>
      <c r="B864" s="2" t="s">
        <v>4129</v>
      </c>
      <c r="D864" s="111" t="s">
        <v>2078</v>
      </c>
      <c r="E864" s="39" t="s">
        <v>2079</v>
      </c>
      <c r="F864" s="2" t="s">
        <v>3721</v>
      </c>
      <c r="G864" s="111" t="s">
        <v>2084</v>
      </c>
      <c r="I864" s="2" t="s">
        <v>4135</v>
      </c>
      <c r="J864" s="2">
        <v>376</v>
      </c>
      <c r="K864" s="31"/>
    </row>
    <row r="865" spans="1:11" ht="25.5">
      <c r="A865" s="121">
        <v>864</v>
      </c>
      <c r="B865" s="2" t="s">
        <v>4129</v>
      </c>
      <c r="D865" s="111" t="s">
        <v>2078</v>
      </c>
      <c r="E865" s="39" t="s">
        <v>2079</v>
      </c>
      <c r="F865" s="2" t="s">
        <v>3721</v>
      </c>
      <c r="G865" s="111" t="s">
        <v>2085</v>
      </c>
      <c r="I865" s="2" t="s">
        <v>4136</v>
      </c>
      <c r="J865" s="2">
        <v>376</v>
      </c>
      <c r="K865" s="31"/>
    </row>
    <row r="866" spans="1:11" ht="25.5">
      <c r="A866" s="121">
        <v>865</v>
      </c>
      <c r="B866" s="2" t="s">
        <v>4129</v>
      </c>
      <c r="D866" s="111" t="s">
        <v>2078</v>
      </c>
      <c r="E866" s="39" t="s">
        <v>2079</v>
      </c>
      <c r="F866" s="2" t="s">
        <v>3721</v>
      </c>
      <c r="G866" s="111" t="s">
        <v>2086</v>
      </c>
      <c r="I866" s="2" t="s">
        <v>4137</v>
      </c>
      <c r="J866" s="2">
        <v>376</v>
      </c>
      <c r="K866" s="31"/>
    </row>
    <row r="867" spans="1:11" ht="38.25">
      <c r="A867" s="121">
        <v>866</v>
      </c>
      <c r="B867" s="2" t="s">
        <v>4129</v>
      </c>
      <c r="D867" s="111" t="s">
        <v>2078</v>
      </c>
      <c r="E867" s="39" t="s">
        <v>2079</v>
      </c>
      <c r="F867" s="2" t="s">
        <v>3721</v>
      </c>
      <c r="G867" s="111" t="s">
        <v>2087</v>
      </c>
      <c r="I867" s="2" t="s">
        <v>4138</v>
      </c>
      <c r="J867" s="2">
        <v>376</v>
      </c>
      <c r="K867" s="31"/>
    </row>
    <row r="868" spans="1:11" ht="25.5">
      <c r="A868" s="121">
        <v>867</v>
      </c>
      <c r="B868" s="2" t="s">
        <v>4129</v>
      </c>
      <c r="D868" s="111" t="s">
        <v>2088</v>
      </c>
      <c r="E868" s="39" t="s">
        <v>2089</v>
      </c>
      <c r="F868" s="2" t="s">
        <v>2399</v>
      </c>
      <c r="G868" s="111" t="s">
        <v>2090</v>
      </c>
      <c r="H868" s="2" t="s">
        <v>4139</v>
      </c>
      <c r="I868" s="2" t="s">
        <v>4140</v>
      </c>
      <c r="J868" s="2">
        <v>376</v>
      </c>
      <c r="K868" s="31"/>
    </row>
    <row r="869" spans="1:11" ht="25.5">
      <c r="A869" s="121">
        <v>868</v>
      </c>
      <c r="B869" s="2" t="s">
        <v>4129</v>
      </c>
      <c r="D869" s="111" t="s">
        <v>2088</v>
      </c>
      <c r="E869" s="39" t="s">
        <v>2089</v>
      </c>
      <c r="F869" s="2" t="s">
        <v>3721</v>
      </c>
      <c r="G869" s="111" t="s">
        <v>2091</v>
      </c>
      <c r="I869" s="2" t="s">
        <v>4141</v>
      </c>
      <c r="J869" s="2">
        <v>376</v>
      </c>
      <c r="K869" s="31"/>
    </row>
    <row r="870" spans="1:11" ht="25.5">
      <c r="A870" s="121">
        <v>869</v>
      </c>
      <c r="B870" s="2" t="s">
        <v>4129</v>
      </c>
      <c r="D870" s="111" t="s">
        <v>2088</v>
      </c>
      <c r="E870" s="39" t="s">
        <v>2089</v>
      </c>
      <c r="F870" s="2" t="s">
        <v>3721</v>
      </c>
      <c r="G870" s="111" t="s">
        <v>2092</v>
      </c>
      <c r="I870" s="2" t="s">
        <v>4142</v>
      </c>
      <c r="J870" s="2">
        <v>376</v>
      </c>
      <c r="K870" s="31"/>
    </row>
    <row r="871" spans="1:11" ht="25.5">
      <c r="A871" s="121">
        <v>870</v>
      </c>
      <c r="B871" s="2" t="s">
        <v>4129</v>
      </c>
      <c r="D871" s="111" t="s">
        <v>2088</v>
      </c>
      <c r="E871" s="39" t="s">
        <v>2089</v>
      </c>
      <c r="F871" s="2" t="s">
        <v>3721</v>
      </c>
      <c r="G871" s="111" t="s">
        <v>2093</v>
      </c>
      <c r="I871" s="2" t="s">
        <v>4143</v>
      </c>
      <c r="J871" s="2">
        <v>376</v>
      </c>
      <c r="K871" s="31"/>
    </row>
    <row r="872" spans="1:11" ht="38.25">
      <c r="A872" s="121">
        <v>871</v>
      </c>
      <c r="B872" s="2" t="s">
        <v>4129</v>
      </c>
      <c r="D872" s="111" t="s">
        <v>2088</v>
      </c>
      <c r="E872" s="39" t="s">
        <v>2089</v>
      </c>
      <c r="F872" s="2" t="s">
        <v>3721</v>
      </c>
      <c r="G872" s="111" t="s">
        <v>2094</v>
      </c>
      <c r="I872" s="2" t="s">
        <v>4141</v>
      </c>
      <c r="J872" s="2">
        <v>376</v>
      </c>
      <c r="K872" s="31"/>
    </row>
    <row r="873" spans="1:11" ht="38.25">
      <c r="A873" s="121">
        <v>872</v>
      </c>
      <c r="B873" s="2" t="s">
        <v>4129</v>
      </c>
      <c r="D873" s="111" t="s">
        <v>2088</v>
      </c>
      <c r="E873" s="39" t="s">
        <v>2089</v>
      </c>
      <c r="F873" s="2" t="s">
        <v>3721</v>
      </c>
      <c r="G873" s="111" t="s">
        <v>2095</v>
      </c>
      <c r="I873" s="2" t="s">
        <v>4144</v>
      </c>
      <c r="J873" s="2">
        <v>376</v>
      </c>
      <c r="K873" s="31"/>
    </row>
    <row r="874" spans="1:11" ht="38.25">
      <c r="A874" s="121">
        <v>873</v>
      </c>
      <c r="B874" s="2" t="s">
        <v>4129</v>
      </c>
      <c r="D874" s="111" t="s">
        <v>2088</v>
      </c>
      <c r="E874" s="39" t="s">
        <v>2089</v>
      </c>
      <c r="F874" s="2" t="s">
        <v>3721</v>
      </c>
      <c r="G874" s="111" t="s">
        <v>2096</v>
      </c>
      <c r="I874" s="2" t="s">
        <v>4145</v>
      </c>
      <c r="J874" s="2">
        <v>376</v>
      </c>
      <c r="K874" s="31"/>
    </row>
    <row r="875" spans="1:11" ht="38.25">
      <c r="A875" s="121">
        <v>874</v>
      </c>
      <c r="B875" s="2" t="s">
        <v>4129</v>
      </c>
      <c r="D875" s="111" t="s">
        <v>2088</v>
      </c>
      <c r="E875" s="39" t="s">
        <v>2089</v>
      </c>
      <c r="F875" s="2" t="s">
        <v>3721</v>
      </c>
      <c r="G875" s="111" t="s">
        <v>2097</v>
      </c>
      <c r="I875" s="2" t="s">
        <v>4146</v>
      </c>
      <c r="J875" s="2">
        <v>376</v>
      </c>
      <c r="K875" s="31"/>
    </row>
    <row r="876" spans="1:11" ht="12.75">
      <c r="A876" s="121">
        <v>875</v>
      </c>
      <c r="B876" s="2" t="s">
        <v>2384</v>
      </c>
      <c r="D876" s="111" t="s">
        <v>1899</v>
      </c>
      <c r="E876" s="39" t="s">
        <v>633</v>
      </c>
      <c r="F876" s="2" t="s">
        <v>3721</v>
      </c>
      <c r="G876" s="2" t="s">
        <v>2098</v>
      </c>
      <c r="I876" s="2" t="s">
        <v>4147</v>
      </c>
      <c r="J876" s="2">
        <v>378</v>
      </c>
      <c r="K876" s="31"/>
    </row>
    <row r="877" spans="1:11" ht="12.75">
      <c r="A877" s="121">
        <v>876</v>
      </c>
      <c r="B877" s="2" t="s">
        <v>2384</v>
      </c>
      <c r="D877" s="111" t="s">
        <v>1899</v>
      </c>
      <c r="E877" s="39" t="s">
        <v>633</v>
      </c>
      <c r="F877" s="2" t="s">
        <v>3721</v>
      </c>
      <c r="G877" s="2" t="s">
        <v>2099</v>
      </c>
      <c r="I877" s="2" t="s">
        <v>4148</v>
      </c>
      <c r="J877" s="2">
        <v>378</v>
      </c>
      <c r="K877" s="31"/>
    </row>
    <row r="878" spans="1:11" ht="12.75">
      <c r="A878" s="121">
        <v>877</v>
      </c>
      <c r="B878" s="2" t="s">
        <v>2384</v>
      </c>
      <c r="D878" s="111" t="s">
        <v>1899</v>
      </c>
      <c r="E878" s="39" t="s">
        <v>633</v>
      </c>
      <c r="F878" s="2" t="s">
        <v>3721</v>
      </c>
      <c r="G878" s="2" t="s">
        <v>2100</v>
      </c>
      <c r="I878" s="2" t="s">
        <v>4149</v>
      </c>
      <c r="J878" s="2">
        <v>378</v>
      </c>
      <c r="K878" s="31"/>
    </row>
    <row r="879" spans="1:11" ht="12.75">
      <c r="A879" s="121">
        <v>878</v>
      </c>
      <c r="B879" s="2" t="s">
        <v>2384</v>
      </c>
      <c r="D879" s="111" t="s">
        <v>1690</v>
      </c>
      <c r="E879" s="39" t="s">
        <v>2101</v>
      </c>
      <c r="F879" s="2" t="s">
        <v>2399</v>
      </c>
      <c r="G879" s="2" t="s">
        <v>1819</v>
      </c>
      <c r="H879" s="2" t="s">
        <v>3845</v>
      </c>
      <c r="I879" s="2" t="s">
        <v>3846</v>
      </c>
      <c r="J879" s="2">
        <v>378</v>
      </c>
      <c r="K879" s="31"/>
    </row>
    <row r="880" spans="1:11" ht="12.75">
      <c r="A880" s="121">
        <v>879</v>
      </c>
      <c r="B880" s="2" t="s">
        <v>2382</v>
      </c>
      <c r="D880" s="2" t="s">
        <v>2102</v>
      </c>
      <c r="E880" s="39" t="s">
        <v>2103</v>
      </c>
      <c r="F880" s="2" t="s">
        <v>2399</v>
      </c>
      <c r="G880" s="39" t="s">
        <v>2104</v>
      </c>
      <c r="H880" s="2" t="s">
        <v>4150</v>
      </c>
      <c r="I880" s="2" t="s">
        <v>4151</v>
      </c>
      <c r="J880" s="2">
        <v>380</v>
      </c>
      <c r="K880" s="31"/>
    </row>
    <row r="881" spans="1:11" ht="12.75">
      <c r="A881" s="121">
        <v>880</v>
      </c>
      <c r="B881" s="2" t="s">
        <v>2382</v>
      </c>
      <c r="D881" s="2" t="s">
        <v>2102</v>
      </c>
      <c r="E881" s="39" t="s">
        <v>2103</v>
      </c>
      <c r="F881" s="2" t="s">
        <v>3721</v>
      </c>
      <c r="G881" s="39" t="s">
        <v>2105</v>
      </c>
      <c r="I881" s="2" t="s">
        <v>4152</v>
      </c>
      <c r="J881" s="2">
        <v>380</v>
      </c>
      <c r="K881" s="31"/>
    </row>
    <row r="882" spans="1:11" ht="12.75">
      <c r="A882" s="121">
        <v>881</v>
      </c>
      <c r="B882" s="2" t="s">
        <v>2382</v>
      </c>
      <c r="D882" s="2" t="s">
        <v>2102</v>
      </c>
      <c r="E882" s="39" t="s">
        <v>2103</v>
      </c>
      <c r="F882" s="2" t="s">
        <v>3721</v>
      </c>
      <c r="G882" s="39" t="s">
        <v>2106</v>
      </c>
      <c r="I882" s="2" t="s">
        <v>4153</v>
      </c>
      <c r="J882" s="2">
        <v>380</v>
      </c>
      <c r="K882" s="31"/>
    </row>
    <row r="883" spans="1:11" ht="12.75">
      <c r="A883" s="121">
        <v>882</v>
      </c>
      <c r="B883" s="2" t="s">
        <v>2382</v>
      </c>
      <c r="D883" s="2" t="s">
        <v>2102</v>
      </c>
      <c r="E883" s="39" t="s">
        <v>2103</v>
      </c>
      <c r="F883" s="2" t="s">
        <v>3721</v>
      </c>
      <c r="G883" s="39" t="s">
        <v>2107</v>
      </c>
      <c r="I883" s="2" t="s">
        <v>4154</v>
      </c>
      <c r="J883" s="2">
        <v>380</v>
      </c>
      <c r="K883" s="31"/>
    </row>
    <row r="884" spans="1:11" ht="12.75">
      <c r="A884" s="121">
        <v>883</v>
      </c>
      <c r="B884" s="2" t="s">
        <v>2382</v>
      </c>
      <c r="D884" s="2" t="s">
        <v>2102</v>
      </c>
      <c r="E884" s="39" t="s">
        <v>2103</v>
      </c>
      <c r="F884" s="2" t="s">
        <v>3721</v>
      </c>
      <c r="G884" s="39" t="s">
        <v>2108</v>
      </c>
      <c r="I884" s="2" t="s">
        <v>4155</v>
      </c>
      <c r="J884" s="2">
        <v>380</v>
      </c>
      <c r="K884" s="31"/>
    </row>
    <row r="885" spans="1:11" ht="12.75">
      <c r="A885" s="121">
        <v>884</v>
      </c>
      <c r="B885" s="2" t="s">
        <v>2382</v>
      </c>
      <c r="D885" s="2" t="s">
        <v>2102</v>
      </c>
      <c r="E885" s="39" t="s">
        <v>2103</v>
      </c>
      <c r="F885" s="2" t="s">
        <v>3721</v>
      </c>
      <c r="G885" s="2" t="s">
        <v>2109</v>
      </c>
      <c r="I885" s="2" t="s">
        <v>4156</v>
      </c>
      <c r="J885" s="2">
        <v>380</v>
      </c>
      <c r="K885" s="31"/>
    </row>
    <row r="886" spans="1:11" ht="12.75">
      <c r="A886" s="121">
        <v>885</v>
      </c>
      <c r="B886" s="2" t="s">
        <v>2382</v>
      </c>
      <c r="D886" s="98" t="s">
        <v>2110</v>
      </c>
      <c r="E886" s="98" t="s">
        <v>2111</v>
      </c>
      <c r="F886" s="2" t="s">
        <v>2399</v>
      </c>
      <c r="G886" s="2" t="s">
        <v>2112</v>
      </c>
      <c r="H886" s="2" t="s">
        <v>4157</v>
      </c>
      <c r="I886" s="2" t="s">
        <v>4158</v>
      </c>
      <c r="J886" s="2">
        <v>380</v>
      </c>
      <c r="K886" s="31"/>
    </row>
    <row r="887" spans="1:11" ht="12.75">
      <c r="A887" s="121">
        <v>886</v>
      </c>
      <c r="B887" s="2" t="s">
        <v>2382</v>
      </c>
      <c r="D887" s="98" t="s">
        <v>2113</v>
      </c>
      <c r="E887" s="111" t="s">
        <v>2114</v>
      </c>
      <c r="F887" s="2" t="s">
        <v>2399</v>
      </c>
      <c r="G887" s="2" t="s">
        <v>2115</v>
      </c>
      <c r="H887" s="2" t="s">
        <v>4159</v>
      </c>
      <c r="I887" s="2" t="s">
        <v>4160</v>
      </c>
      <c r="J887" s="2">
        <v>380</v>
      </c>
      <c r="K887" s="31"/>
    </row>
    <row r="888" spans="1:11" ht="12.75">
      <c r="A888" s="121">
        <v>887</v>
      </c>
      <c r="B888" s="2" t="s">
        <v>3159</v>
      </c>
      <c r="C888" s="2" t="s">
        <v>4161</v>
      </c>
      <c r="D888" s="111" t="s">
        <v>1724</v>
      </c>
      <c r="E888" s="39" t="s">
        <v>1725</v>
      </c>
      <c r="F888" s="2" t="s">
        <v>2399</v>
      </c>
      <c r="G888" s="111" t="s">
        <v>2116</v>
      </c>
      <c r="H888" s="2" t="s">
        <v>4162</v>
      </c>
      <c r="I888" s="2" t="s">
        <v>3753</v>
      </c>
      <c r="J888" s="2">
        <v>367</v>
      </c>
      <c r="K888" s="31"/>
    </row>
    <row r="889" spans="1:11" ht="12.75">
      <c r="A889" s="121">
        <v>888</v>
      </c>
      <c r="B889" s="2" t="s">
        <v>3159</v>
      </c>
      <c r="C889" s="2" t="s">
        <v>4163</v>
      </c>
      <c r="D889" s="111" t="s">
        <v>1724</v>
      </c>
      <c r="E889" s="39" t="s">
        <v>1725</v>
      </c>
      <c r="F889" s="2" t="s">
        <v>2399</v>
      </c>
      <c r="G889" s="111" t="s">
        <v>2117</v>
      </c>
      <c r="H889" s="2" t="s">
        <v>4164</v>
      </c>
      <c r="I889" s="2" t="s">
        <v>4165</v>
      </c>
      <c r="J889" s="2">
        <v>367</v>
      </c>
    </row>
    <row r="890" spans="1:11" ht="12.75">
      <c r="A890" s="121">
        <v>889</v>
      </c>
      <c r="B890" s="2" t="s">
        <v>3159</v>
      </c>
      <c r="C890" s="2" t="s">
        <v>4166</v>
      </c>
      <c r="D890" s="111" t="s">
        <v>1724</v>
      </c>
      <c r="E890" s="39" t="s">
        <v>1725</v>
      </c>
      <c r="F890" s="2" t="s">
        <v>2399</v>
      </c>
      <c r="G890" s="98" t="s">
        <v>2118</v>
      </c>
      <c r="H890" s="2" t="s">
        <v>4167</v>
      </c>
      <c r="I890" s="2" t="s">
        <v>4168</v>
      </c>
      <c r="J890" s="2">
        <v>367</v>
      </c>
    </row>
    <row r="891" spans="1:11" ht="25.5">
      <c r="A891" s="121">
        <v>890</v>
      </c>
      <c r="B891" s="2" t="s">
        <v>3159</v>
      </c>
      <c r="C891" s="2" t="s">
        <v>4161</v>
      </c>
      <c r="D891" s="111" t="s">
        <v>1724</v>
      </c>
      <c r="E891" s="39" t="s">
        <v>1725</v>
      </c>
      <c r="F891" s="2" t="s">
        <v>3721</v>
      </c>
      <c r="G891" s="111" t="s">
        <v>2119</v>
      </c>
      <c r="I891" s="2" t="s">
        <v>4169</v>
      </c>
      <c r="J891" s="2">
        <v>367</v>
      </c>
    </row>
    <row r="892" spans="1:11" ht="25.5">
      <c r="A892" s="121">
        <v>891</v>
      </c>
      <c r="B892" s="2" t="s">
        <v>3159</v>
      </c>
      <c r="C892" s="2" t="s">
        <v>4163</v>
      </c>
      <c r="D892" s="111" t="s">
        <v>1724</v>
      </c>
      <c r="E892" s="39" t="s">
        <v>4170</v>
      </c>
      <c r="F892" s="2" t="s">
        <v>3721</v>
      </c>
      <c r="G892" s="98" t="s">
        <v>2120</v>
      </c>
      <c r="I892" s="2" t="s">
        <v>4165</v>
      </c>
      <c r="J892" s="2">
        <v>367</v>
      </c>
    </row>
    <row r="893" spans="1:11" ht="25.5">
      <c r="A893" s="121">
        <v>892</v>
      </c>
      <c r="B893" s="2" t="s">
        <v>3159</v>
      </c>
      <c r="C893" s="2" t="s">
        <v>4166</v>
      </c>
      <c r="D893" s="111" t="s">
        <v>1724</v>
      </c>
      <c r="E893" s="39" t="s">
        <v>1725</v>
      </c>
      <c r="F893" s="2" t="s">
        <v>3721</v>
      </c>
      <c r="G893" s="98" t="s">
        <v>2121</v>
      </c>
      <c r="I893" s="2" t="s">
        <v>4171</v>
      </c>
      <c r="J893" s="2">
        <v>367</v>
      </c>
    </row>
    <row r="894" spans="1:11" ht="12.75">
      <c r="A894" s="121">
        <v>893</v>
      </c>
      <c r="B894" s="2" t="s">
        <v>3159</v>
      </c>
      <c r="C894" s="2" t="s">
        <v>4161</v>
      </c>
      <c r="D894" s="111" t="s">
        <v>1724</v>
      </c>
      <c r="E894" s="39" t="s">
        <v>2122</v>
      </c>
      <c r="F894" s="2" t="s">
        <v>2399</v>
      </c>
      <c r="G894" s="111" t="s">
        <v>2123</v>
      </c>
      <c r="H894" s="2" t="s">
        <v>4172</v>
      </c>
      <c r="I894" s="2" t="s">
        <v>4173</v>
      </c>
      <c r="J894" s="2">
        <v>367</v>
      </c>
    </row>
    <row r="895" spans="1:11" ht="12.75">
      <c r="A895" s="121">
        <v>894</v>
      </c>
      <c r="B895" s="2" t="s">
        <v>3159</v>
      </c>
      <c r="C895" s="2" t="s">
        <v>4163</v>
      </c>
      <c r="D895" s="111" t="s">
        <v>1724</v>
      </c>
      <c r="E895" s="39" t="s">
        <v>2122</v>
      </c>
      <c r="F895" s="2" t="s">
        <v>2399</v>
      </c>
      <c r="G895" s="111" t="s">
        <v>2124</v>
      </c>
      <c r="H895" s="2" t="s">
        <v>4174</v>
      </c>
      <c r="I895" s="2" t="s">
        <v>4175</v>
      </c>
      <c r="J895" s="2">
        <v>367</v>
      </c>
    </row>
    <row r="896" spans="1:11" ht="12.75">
      <c r="A896" s="121">
        <v>895</v>
      </c>
      <c r="B896" s="2" t="s">
        <v>3159</v>
      </c>
      <c r="C896" s="2" t="s">
        <v>4166</v>
      </c>
      <c r="D896" s="111" t="s">
        <v>1724</v>
      </c>
      <c r="E896" s="39" t="s">
        <v>2122</v>
      </c>
      <c r="F896" s="2" t="s">
        <v>2399</v>
      </c>
      <c r="G896" s="111" t="s">
        <v>2125</v>
      </c>
      <c r="H896" s="2" t="s">
        <v>4176</v>
      </c>
      <c r="I896" s="2" t="s">
        <v>4177</v>
      </c>
      <c r="J896" s="2">
        <v>367</v>
      </c>
    </row>
    <row r="897" spans="1:11" ht="12.75">
      <c r="A897" s="121">
        <v>896</v>
      </c>
      <c r="B897" s="2" t="s">
        <v>3159</v>
      </c>
      <c r="C897" s="2" t="s">
        <v>4161</v>
      </c>
      <c r="D897" s="111" t="s">
        <v>1724</v>
      </c>
      <c r="E897" s="39" t="s">
        <v>2126</v>
      </c>
      <c r="F897" s="2" t="s">
        <v>2399</v>
      </c>
      <c r="G897" s="111" t="s">
        <v>2127</v>
      </c>
      <c r="H897" s="2" t="s">
        <v>4178</v>
      </c>
      <c r="I897" s="2" t="s">
        <v>4179</v>
      </c>
      <c r="J897" s="2">
        <v>367</v>
      </c>
    </row>
    <row r="898" spans="1:11" ht="12.75">
      <c r="A898" s="121">
        <v>897</v>
      </c>
      <c r="B898" s="2" t="s">
        <v>3159</v>
      </c>
      <c r="C898" s="2" t="s">
        <v>4163</v>
      </c>
      <c r="D898" s="111" t="s">
        <v>1724</v>
      </c>
      <c r="E898" s="39" t="s">
        <v>2126</v>
      </c>
      <c r="F898" s="2" t="s">
        <v>2399</v>
      </c>
      <c r="G898" s="111" t="s">
        <v>2128</v>
      </c>
      <c r="H898" s="2" t="s">
        <v>4180</v>
      </c>
      <c r="I898" s="2" t="s">
        <v>4181</v>
      </c>
      <c r="J898" s="2">
        <v>367</v>
      </c>
    </row>
    <row r="899" spans="1:11" ht="12.75">
      <c r="A899" s="121">
        <v>898</v>
      </c>
      <c r="B899" s="2" t="s">
        <v>3159</v>
      </c>
      <c r="C899" s="2" t="s">
        <v>4166</v>
      </c>
      <c r="D899" s="111" t="s">
        <v>1724</v>
      </c>
      <c r="E899" s="39" t="s">
        <v>2126</v>
      </c>
      <c r="F899" s="2" t="s">
        <v>2399</v>
      </c>
      <c r="G899" s="111" t="s">
        <v>2129</v>
      </c>
      <c r="H899" s="2" t="s">
        <v>4182</v>
      </c>
      <c r="I899" s="2" t="s">
        <v>4183</v>
      </c>
      <c r="J899" s="2">
        <v>367</v>
      </c>
    </row>
    <row r="900" spans="1:11" ht="12.75">
      <c r="A900" s="121">
        <v>899</v>
      </c>
      <c r="B900" s="2" t="s">
        <v>3159</v>
      </c>
      <c r="C900" s="2" t="s">
        <v>4161</v>
      </c>
      <c r="D900" s="111" t="s">
        <v>1724</v>
      </c>
      <c r="E900" s="39" t="s">
        <v>2130</v>
      </c>
      <c r="F900" s="2" t="s">
        <v>2399</v>
      </c>
      <c r="G900" s="111" t="s">
        <v>2131</v>
      </c>
      <c r="H900" s="2" t="s">
        <v>4184</v>
      </c>
      <c r="I900" s="2" t="s">
        <v>4185</v>
      </c>
      <c r="J900" s="2">
        <v>367</v>
      </c>
    </row>
    <row r="901" spans="1:11" ht="12.75">
      <c r="A901" s="121">
        <v>900</v>
      </c>
      <c r="B901" s="2" t="s">
        <v>3159</v>
      </c>
      <c r="C901" s="2" t="s">
        <v>4163</v>
      </c>
      <c r="D901" s="111" t="s">
        <v>1724</v>
      </c>
      <c r="E901" s="39" t="s">
        <v>2130</v>
      </c>
      <c r="F901" s="2" t="s">
        <v>2399</v>
      </c>
      <c r="G901" s="111" t="s">
        <v>2132</v>
      </c>
      <c r="H901" s="2" t="s">
        <v>4186</v>
      </c>
      <c r="I901" s="2" t="s">
        <v>4187</v>
      </c>
      <c r="J901" s="2">
        <v>367</v>
      </c>
    </row>
    <row r="902" spans="1:11" ht="12.75">
      <c r="A902" s="121">
        <v>901</v>
      </c>
      <c r="B902" s="2" t="s">
        <v>3159</v>
      </c>
      <c r="C902" s="2" t="s">
        <v>4166</v>
      </c>
      <c r="D902" s="111" t="s">
        <v>1724</v>
      </c>
      <c r="E902" s="39" t="s">
        <v>2130</v>
      </c>
      <c r="F902" s="2" t="s">
        <v>2399</v>
      </c>
      <c r="G902" s="111" t="s">
        <v>2133</v>
      </c>
      <c r="H902" s="2" t="s">
        <v>4188</v>
      </c>
      <c r="I902" s="2" t="s">
        <v>4189</v>
      </c>
      <c r="J902" s="2">
        <v>367</v>
      </c>
    </row>
    <row r="903" spans="1:11" ht="12.75">
      <c r="A903" s="121">
        <v>902</v>
      </c>
      <c r="B903" s="2" t="s">
        <v>3159</v>
      </c>
      <c r="C903" s="2" t="s">
        <v>4161</v>
      </c>
      <c r="D903" s="111" t="s">
        <v>1724</v>
      </c>
      <c r="E903" s="39" t="s">
        <v>2134</v>
      </c>
      <c r="F903" s="2" t="s">
        <v>2399</v>
      </c>
      <c r="G903" s="111" t="s">
        <v>2135</v>
      </c>
      <c r="H903" s="2" t="s">
        <v>4190</v>
      </c>
      <c r="I903" s="2" t="s">
        <v>4191</v>
      </c>
      <c r="J903" s="2">
        <v>367</v>
      </c>
    </row>
    <row r="904" spans="1:11" ht="12.75">
      <c r="A904" s="121">
        <v>903</v>
      </c>
      <c r="B904" s="2" t="s">
        <v>3159</v>
      </c>
      <c r="C904" s="2" t="s">
        <v>4163</v>
      </c>
      <c r="D904" s="111" t="s">
        <v>1724</v>
      </c>
      <c r="E904" s="39" t="s">
        <v>2134</v>
      </c>
      <c r="F904" s="2" t="s">
        <v>2399</v>
      </c>
      <c r="G904" s="111" t="s">
        <v>2136</v>
      </c>
      <c r="H904" s="2" t="s">
        <v>4192</v>
      </c>
      <c r="I904" s="2" t="s">
        <v>4193</v>
      </c>
      <c r="J904" s="2">
        <v>367</v>
      </c>
    </row>
    <row r="905" spans="1:11" ht="12.75">
      <c r="A905" s="121">
        <v>904</v>
      </c>
      <c r="B905" s="2" t="s">
        <v>3159</v>
      </c>
      <c r="C905" s="2" t="s">
        <v>4166</v>
      </c>
      <c r="D905" s="111" t="s">
        <v>1724</v>
      </c>
      <c r="E905" s="39" t="s">
        <v>2134</v>
      </c>
      <c r="F905" s="2" t="s">
        <v>2399</v>
      </c>
      <c r="G905" s="111" t="s">
        <v>2137</v>
      </c>
      <c r="H905" s="2" t="s">
        <v>4194</v>
      </c>
      <c r="I905" s="2" t="s">
        <v>4195</v>
      </c>
      <c r="J905" s="2">
        <v>367</v>
      </c>
    </row>
    <row r="906" spans="1:11" ht="63.75">
      <c r="A906" s="121">
        <v>905</v>
      </c>
      <c r="B906" s="2" t="s">
        <v>3159</v>
      </c>
      <c r="C906" s="2" t="s">
        <v>4163</v>
      </c>
      <c r="D906" s="111" t="s">
        <v>1724</v>
      </c>
      <c r="E906" s="39" t="s">
        <v>1725</v>
      </c>
      <c r="F906" s="2" t="s">
        <v>3721</v>
      </c>
      <c r="G906" s="111" t="s">
        <v>2138</v>
      </c>
      <c r="I906" s="2" t="s">
        <v>4196</v>
      </c>
      <c r="J906" s="2">
        <v>367</v>
      </c>
    </row>
    <row r="907" spans="1:11" ht="63.75">
      <c r="A907" s="121">
        <v>906</v>
      </c>
      <c r="B907" s="2" t="s">
        <v>3159</v>
      </c>
      <c r="C907" s="2" t="s">
        <v>4166</v>
      </c>
      <c r="D907" s="111" t="s">
        <v>1724</v>
      </c>
      <c r="E907" s="39" t="s">
        <v>1725</v>
      </c>
      <c r="F907" s="2" t="s">
        <v>3721</v>
      </c>
      <c r="G907" s="111" t="s">
        <v>2139</v>
      </c>
      <c r="I907" s="2" t="s">
        <v>4197</v>
      </c>
      <c r="J907" s="2">
        <v>367</v>
      </c>
    </row>
    <row r="908" spans="1:11" ht="12.75">
      <c r="A908" s="121">
        <v>907</v>
      </c>
      <c r="B908" s="2" t="s">
        <v>3159</v>
      </c>
      <c r="C908" s="2" t="s">
        <v>4166</v>
      </c>
      <c r="D908" s="111" t="s">
        <v>1724</v>
      </c>
      <c r="E908" s="39" t="s">
        <v>1725</v>
      </c>
      <c r="F908" s="2" t="s">
        <v>3721</v>
      </c>
      <c r="G908" s="39" t="s">
        <v>2140</v>
      </c>
      <c r="I908" s="2" t="s">
        <v>4198</v>
      </c>
      <c r="J908" s="2">
        <v>367</v>
      </c>
    </row>
    <row r="909" spans="1:11" ht="12.75">
      <c r="A909" s="121">
        <v>908</v>
      </c>
      <c r="B909" s="2" t="s">
        <v>3159</v>
      </c>
      <c r="C909" s="2" t="s">
        <v>4166</v>
      </c>
      <c r="D909" s="111" t="s">
        <v>1724</v>
      </c>
      <c r="E909" s="39" t="s">
        <v>1725</v>
      </c>
      <c r="F909" s="2" t="s">
        <v>3721</v>
      </c>
      <c r="G909" s="39" t="s">
        <v>2141</v>
      </c>
      <c r="I909" s="2" t="s">
        <v>4199</v>
      </c>
      <c r="J909" s="2">
        <v>367</v>
      </c>
    </row>
    <row r="910" spans="1:11" ht="12.75">
      <c r="A910" s="121">
        <v>909</v>
      </c>
      <c r="B910" s="2" t="s">
        <v>3159</v>
      </c>
      <c r="C910" s="2" t="s">
        <v>4166</v>
      </c>
      <c r="D910" s="111" t="s">
        <v>1724</v>
      </c>
      <c r="E910" s="39" t="s">
        <v>1725</v>
      </c>
      <c r="F910" s="2" t="s">
        <v>3721</v>
      </c>
      <c r="G910" s="39" t="s">
        <v>2142</v>
      </c>
      <c r="I910" s="2" t="s">
        <v>4200</v>
      </c>
      <c r="J910" s="2">
        <v>367</v>
      </c>
    </row>
    <row r="911" spans="1:11" ht="12.75">
      <c r="A911" s="121">
        <v>910</v>
      </c>
      <c r="B911" s="2" t="s">
        <v>3159</v>
      </c>
      <c r="C911" s="2" t="s">
        <v>4166</v>
      </c>
      <c r="D911" s="111" t="s">
        <v>1724</v>
      </c>
      <c r="E911" s="39" t="s">
        <v>1725</v>
      </c>
      <c r="F911" s="2" t="s">
        <v>3721</v>
      </c>
      <c r="G911" s="39" t="s">
        <v>2143</v>
      </c>
      <c r="I911" s="2" t="s">
        <v>4201</v>
      </c>
      <c r="J911" s="2">
        <v>367</v>
      </c>
      <c r="K911" s="31"/>
    </row>
    <row r="912" spans="1:11" ht="12.75">
      <c r="A912" s="121">
        <v>911</v>
      </c>
      <c r="B912" s="2" t="s">
        <v>3159</v>
      </c>
      <c r="C912" s="2" t="s">
        <v>4166</v>
      </c>
      <c r="D912" s="111" t="s">
        <v>1724</v>
      </c>
      <c r="E912" s="39" t="s">
        <v>1725</v>
      </c>
      <c r="F912" s="2" t="s">
        <v>3721</v>
      </c>
      <c r="G912" s="39" t="s">
        <v>2144</v>
      </c>
      <c r="I912" s="2" t="s">
        <v>4202</v>
      </c>
      <c r="J912" s="2">
        <v>367</v>
      </c>
      <c r="K912" s="31"/>
    </row>
    <row r="913" spans="1:11" ht="12.75">
      <c r="A913" s="121">
        <v>912</v>
      </c>
      <c r="B913" s="2" t="s">
        <v>3159</v>
      </c>
      <c r="C913" s="2" t="s">
        <v>4166</v>
      </c>
      <c r="D913" s="111" t="s">
        <v>1724</v>
      </c>
      <c r="E913" s="39" t="s">
        <v>1725</v>
      </c>
      <c r="F913" s="2" t="s">
        <v>3721</v>
      </c>
      <c r="G913" s="39" t="s">
        <v>2145</v>
      </c>
      <c r="I913" s="2" t="s">
        <v>4203</v>
      </c>
      <c r="J913" s="2">
        <v>367</v>
      </c>
      <c r="K913" s="31"/>
    </row>
    <row r="914" spans="1:11" ht="12.75">
      <c r="A914" s="121">
        <v>913</v>
      </c>
      <c r="B914" s="2" t="s">
        <v>3159</v>
      </c>
      <c r="C914" s="2" t="s">
        <v>4166</v>
      </c>
      <c r="D914" s="111" t="s">
        <v>1724</v>
      </c>
      <c r="E914" s="39" t="s">
        <v>1725</v>
      </c>
      <c r="F914" s="2" t="s">
        <v>3721</v>
      </c>
      <c r="G914" s="39" t="s">
        <v>2146</v>
      </c>
      <c r="I914" s="2" t="s">
        <v>4204</v>
      </c>
      <c r="J914" s="2">
        <v>367</v>
      </c>
      <c r="K914" s="31"/>
    </row>
    <row r="915" spans="1:11" ht="12.75">
      <c r="A915" s="121">
        <v>914</v>
      </c>
      <c r="B915" s="2" t="s">
        <v>3159</v>
      </c>
      <c r="C915" s="2" t="s">
        <v>4166</v>
      </c>
      <c r="D915" s="111" t="s">
        <v>1724</v>
      </c>
      <c r="E915" s="39" t="s">
        <v>1725</v>
      </c>
      <c r="F915" s="2" t="s">
        <v>3721</v>
      </c>
      <c r="G915" s="39" t="s">
        <v>2147</v>
      </c>
      <c r="I915" s="2" t="s">
        <v>4205</v>
      </c>
      <c r="J915" s="2">
        <v>367</v>
      </c>
      <c r="K915" s="31"/>
    </row>
    <row r="916" spans="1:11" ht="12.75">
      <c r="A916" s="121">
        <v>915</v>
      </c>
      <c r="B916" s="2" t="s">
        <v>3159</v>
      </c>
      <c r="C916" s="2" t="s">
        <v>4166</v>
      </c>
      <c r="D916" s="111" t="s">
        <v>1724</v>
      </c>
      <c r="E916" s="39" t="s">
        <v>1725</v>
      </c>
      <c r="F916" s="2" t="s">
        <v>3721</v>
      </c>
      <c r="G916" s="39" t="s">
        <v>2148</v>
      </c>
      <c r="I916" s="2" t="s">
        <v>4206</v>
      </c>
      <c r="J916" s="2">
        <v>367</v>
      </c>
      <c r="K916" s="31"/>
    </row>
    <row r="917" spans="1:11" ht="12.75">
      <c r="A917" s="121">
        <v>916</v>
      </c>
      <c r="B917" s="2" t="s">
        <v>3159</v>
      </c>
      <c r="C917" s="2" t="s">
        <v>4166</v>
      </c>
      <c r="D917" s="111" t="s">
        <v>1724</v>
      </c>
      <c r="E917" s="39" t="s">
        <v>1725</v>
      </c>
      <c r="F917" s="2" t="s">
        <v>3721</v>
      </c>
      <c r="G917" s="39" t="s">
        <v>2149</v>
      </c>
      <c r="I917" s="2" t="s">
        <v>4207</v>
      </c>
      <c r="J917" s="2">
        <v>367</v>
      </c>
      <c r="K917" s="31"/>
    </row>
    <row r="918" spans="1:11" ht="12.75">
      <c r="A918" s="121">
        <v>917</v>
      </c>
      <c r="B918" s="2" t="s">
        <v>3159</v>
      </c>
      <c r="C918" s="2" t="s">
        <v>4166</v>
      </c>
      <c r="D918" s="111" t="s">
        <v>1724</v>
      </c>
      <c r="E918" s="39" t="s">
        <v>1725</v>
      </c>
      <c r="F918" s="2" t="s">
        <v>3721</v>
      </c>
      <c r="G918" s="39" t="s">
        <v>2150</v>
      </c>
      <c r="I918" s="2" t="s">
        <v>4208</v>
      </c>
      <c r="J918" s="2">
        <v>367</v>
      </c>
      <c r="K918" s="31"/>
    </row>
    <row r="919" spans="1:11" ht="12.75">
      <c r="A919" s="121">
        <v>918</v>
      </c>
      <c r="B919" s="2" t="s">
        <v>3159</v>
      </c>
      <c r="C919" s="2" t="s">
        <v>4166</v>
      </c>
      <c r="D919" s="111" t="s">
        <v>1724</v>
      </c>
      <c r="E919" s="39" t="s">
        <v>1725</v>
      </c>
      <c r="F919" s="2" t="s">
        <v>3721</v>
      </c>
      <c r="G919" s="39" t="s">
        <v>2151</v>
      </c>
      <c r="I919" s="2" t="s">
        <v>4209</v>
      </c>
      <c r="J919" s="2">
        <v>367</v>
      </c>
      <c r="K919" s="31"/>
    </row>
    <row r="920" spans="1:11" ht="12.75">
      <c r="A920" s="121">
        <v>919</v>
      </c>
      <c r="B920" s="2" t="s">
        <v>3159</v>
      </c>
      <c r="C920" s="2" t="s">
        <v>4166</v>
      </c>
      <c r="D920" s="111" t="s">
        <v>1724</v>
      </c>
      <c r="E920" s="39" t="s">
        <v>1725</v>
      </c>
      <c r="F920" s="2" t="s">
        <v>3721</v>
      </c>
      <c r="G920" s="39" t="s">
        <v>2152</v>
      </c>
      <c r="I920" s="2" t="s">
        <v>4210</v>
      </c>
      <c r="J920" s="2">
        <v>367</v>
      </c>
      <c r="K920" s="31"/>
    </row>
    <row r="921" spans="1:11" ht="12.75">
      <c r="A921" s="121">
        <v>920</v>
      </c>
      <c r="B921" s="2" t="s">
        <v>3159</v>
      </c>
      <c r="C921" s="2" t="s">
        <v>4166</v>
      </c>
      <c r="D921" s="111" t="s">
        <v>1724</v>
      </c>
      <c r="E921" s="39" t="s">
        <v>1725</v>
      </c>
      <c r="F921" s="2" t="s">
        <v>3721</v>
      </c>
      <c r="G921" s="39" t="s">
        <v>2153</v>
      </c>
      <c r="I921" s="2" t="s">
        <v>4211</v>
      </c>
      <c r="J921" s="2">
        <v>367</v>
      </c>
      <c r="K921" s="31"/>
    </row>
    <row r="922" spans="1:11" ht="12.75">
      <c r="A922" s="121">
        <v>921</v>
      </c>
      <c r="B922" s="2" t="s">
        <v>3159</v>
      </c>
      <c r="C922" s="2" t="s">
        <v>4166</v>
      </c>
      <c r="D922" s="111" t="s">
        <v>1724</v>
      </c>
      <c r="E922" s="39" t="s">
        <v>1725</v>
      </c>
      <c r="F922" s="2" t="s">
        <v>3721</v>
      </c>
      <c r="G922" s="39" t="s">
        <v>2154</v>
      </c>
      <c r="I922" s="2" t="s">
        <v>4212</v>
      </c>
      <c r="J922" s="2">
        <v>367</v>
      </c>
      <c r="K922" s="31"/>
    </row>
    <row r="923" spans="1:11" ht="12.75">
      <c r="A923" s="121">
        <v>922</v>
      </c>
      <c r="B923" s="2" t="s">
        <v>3159</v>
      </c>
      <c r="C923" s="2" t="s">
        <v>4166</v>
      </c>
      <c r="D923" s="111" t="s">
        <v>1724</v>
      </c>
      <c r="E923" s="39" t="s">
        <v>1725</v>
      </c>
      <c r="F923" s="2" t="s">
        <v>3721</v>
      </c>
      <c r="G923" s="39" t="s">
        <v>2155</v>
      </c>
      <c r="I923" s="2" t="s">
        <v>4213</v>
      </c>
      <c r="J923" s="2">
        <v>367</v>
      </c>
      <c r="K923" s="31"/>
    </row>
    <row r="924" spans="1:11" ht="12.75">
      <c r="A924" s="121">
        <v>923</v>
      </c>
      <c r="B924" s="2" t="s">
        <v>3159</v>
      </c>
      <c r="C924" s="2" t="s">
        <v>4166</v>
      </c>
      <c r="D924" s="111" t="s">
        <v>1724</v>
      </c>
      <c r="E924" s="39" t="s">
        <v>1725</v>
      </c>
      <c r="F924" s="2" t="s">
        <v>3721</v>
      </c>
      <c r="G924" s="39" t="s">
        <v>2156</v>
      </c>
      <c r="I924" s="2" t="s">
        <v>4214</v>
      </c>
      <c r="J924" s="2">
        <v>367</v>
      </c>
      <c r="K924" s="31"/>
    </row>
    <row r="925" spans="1:11" ht="12.75">
      <c r="A925" s="121">
        <v>924</v>
      </c>
      <c r="B925" s="2" t="s">
        <v>3159</v>
      </c>
      <c r="C925" s="2" t="s">
        <v>4166</v>
      </c>
      <c r="D925" s="111" t="s">
        <v>1724</v>
      </c>
      <c r="E925" s="39" t="s">
        <v>1725</v>
      </c>
      <c r="F925" s="2" t="s">
        <v>3721</v>
      </c>
      <c r="G925" s="39" t="s">
        <v>2157</v>
      </c>
      <c r="I925" s="2" t="s">
        <v>4215</v>
      </c>
      <c r="J925" s="2">
        <v>367</v>
      </c>
      <c r="K925" s="31"/>
    </row>
    <row r="926" spans="1:11" ht="12.75">
      <c r="A926" s="121">
        <v>925</v>
      </c>
      <c r="B926" s="2" t="s">
        <v>3159</v>
      </c>
      <c r="C926" s="2" t="s">
        <v>4166</v>
      </c>
      <c r="D926" s="111" t="s">
        <v>1724</v>
      </c>
      <c r="E926" s="39" t="s">
        <v>1725</v>
      </c>
      <c r="F926" s="2" t="s">
        <v>3721</v>
      </c>
      <c r="G926" s="39" t="s">
        <v>2158</v>
      </c>
      <c r="I926" s="2" t="s">
        <v>4216</v>
      </c>
      <c r="J926" s="2">
        <v>367</v>
      </c>
      <c r="K926" s="31"/>
    </row>
    <row r="927" spans="1:11" ht="12.75">
      <c r="A927" s="121">
        <v>926</v>
      </c>
      <c r="B927" s="2" t="s">
        <v>3159</v>
      </c>
      <c r="C927" s="2" t="s">
        <v>4166</v>
      </c>
      <c r="D927" s="111" t="s">
        <v>1724</v>
      </c>
      <c r="E927" s="39" t="s">
        <v>1725</v>
      </c>
      <c r="F927" s="2" t="s">
        <v>3721</v>
      </c>
      <c r="G927" s="39" t="s">
        <v>2159</v>
      </c>
      <c r="I927" s="2" t="s">
        <v>4217</v>
      </c>
      <c r="J927" s="2">
        <v>367</v>
      </c>
      <c r="K927" s="31"/>
    </row>
    <row r="928" spans="1:11" ht="12.75">
      <c r="A928" s="121">
        <v>927</v>
      </c>
      <c r="B928" s="2" t="s">
        <v>3159</v>
      </c>
      <c r="C928" s="2" t="s">
        <v>4218</v>
      </c>
      <c r="D928" s="39" t="s">
        <v>2160</v>
      </c>
      <c r="E928" s="39" t="s">
        <v>1725</v>
      </c>
      <c r="F928" s="2" t="s">
        <v>3721</v>
      </c>
      <c r="G928" s="39" t="s">
        <v>2161</v>
      </c>
      <c r="I928" s="2" t="s">
        <v>4219</v>
      </c>
      <c r="J928" s="2">
        <v>367</v>
      </c>
      <c r="K928" s="31"/>
    </row>
    <row r="929" spans="1:11" ht="12.75">
      <c r="A929" s="121">
        <v>928</v>
      </c>
      <c r="B929" s="2" t="s">
        <v>3159</v>
      </c>
      <c r="C929" s="2" t="s">
        <v>4220</v>
      </c>
      <c r="D929" s="39" t="s">
        <v>2160</v>
      </c>
      <c r="E929" s="39" t="s">
        <v>1725</v>
      </c>
      <c r="F929" s="2" t="s">
        <v>3721</v>
      </c>
      <c r="G929" s="39" t="s">
        <v>2162</v>
      </c>
      <c r="I929" s="2" t="s">
        <v>4221</v>
      </c>
      <c r="J929" s="2">
        <v>367</v>
      </c>
      <c r="K929" s="31"/>
    </row>
    <row r="930" spans="1:11" ht="12.75">
      <c r="A930" s="121">
        <v>929</v>
      </c>
      <c r="B930" s="2" t="s">
        <v>3159</v>
      </c>
      <c r="C930" s="2" t="s">
        <v>4222</v>
      </c>
      <c r="D930" s="39" t="s">
        <v>2160</v>
      </c>
      <c r="E930" s="39" t="s">
        <v>2126</v>
      </c>
      <c r="F930" s="2" t="s">
        <v>3721</v>
      </c>
      <c r="G930" s="39" t="s">
        <v>2163</v>
      </c>
      <c r="I930" s="2" t="s">
        <v>4223</v>
      </c>
      <c r="J930" s="2">
        <v>367</v>
      </c>
      <c r="K930" s="31"/>
    </row>
    <row r="931" spans="1:11" ht="25.5">
      <c r="A931" s="121">
        <v>930</v>
      </c>
      <c r="B931" s="2" t="s">
        <v>3159</v>
      </c>
      <c r="C931" s="2" t="s">
        <v>4224</v>
      </c>
      <c r="D931" s="39" t="s">
        <v>2160</v>
      </c>
      <c r="E931" s="39" t="s">
        <v>2130</v>
      </c>
      <c r="F931" s="2" t="s">
        <v>3721</v>
      </c>
      <c r="G931" s="111" t="s">
        <v>2164</v>
      </c>
      <c r="I931" s="2" t="s">
        <v>4225</v>
      </c>
      <c r="J931" s="2">
        <v>367</v>
      </c>
      <c r="K931" s="31"/>
    </row>
    <row r="932" spans="1:11" ht="12.75">
      <c r="A932" s="121">
        <v>931</v>
      </c>
      <c r="B932" s="39" t="s">
        <v>2670</v>
      </c>
      <c r="C932" s="39" t="s">
        <v>3902</v>
      </c>
      <c r="D932" s="2" t="s">
        <v>2165</v>
      </c>
      <c r="E932" s="39" t="s">
        <v>599</v>
      </c>
      <c r="F932" s="2" t="s">
        <v>4226</v>
      </c>
      <c r="G932" s="2" t="s">
        <v>2166</v>
      </c>
      <c r="I932" s="2" t="s">
        <v>3908</v>
      </c>
      <c r="J932" s="2">
        <v>368</v>
      </c>
      <c r="K932" s="31"/>
    </row>
    <row r="933" spans="1:11" ht="12.75">
      <c r="A933" s="121">
        <v>932</v>
      </c>
      <c r="B933" s="39" t="s">
        <v>2670</v>
      </c>
      <c r="C933" s="39" t="s">
        <v>4227</v>
      </c>
      <c r="D933" s="2" t="s">
        <v>2165</v>
      </c>
      <c r="E933" s="39" t="s">
        <v>599</v>
      </c>
      <c r="F933" s="2" t="s">
        <v>4226</v>
      </c>
      <c r="G933" s="2" t="s">
        <v>2167</v>
      </c>
      <c r="I933" s="2" t="s">
        <v>4228</v>
      </c>
      <c r="J933" s="2">
        <v>368</v>
      </c>
      <c r="K933" s="31"/>
    </row>
    <row r="934" spans="1:11" ht="12.75">
      <c r="A934" s="121">
        <v>933</v>
      </c>
      <c r="B934" s="39" t="s">
        <v>2670</v>
      </c>
      <c r="C934" s="39" t="s">
        <v>3902</v>
      </c>
      <c r="D934" s="2" t="s">
        <v>1883</v>
      </c>
      <c r="E934" s="39" t="s">
        <v>1884</v>
      </c>
      <c r="F934" s="2" t="s">
        <v>4226</v>
      </c>
      <c r="G934" s="2" t="s">
        <v>2168</v>
      </c>
      <c r="I934" s="2" t="s">
        <v>3908</v>
      </c>
      <c r="J934" s="2">
        <v>368</v>
      </c>
      <c r="K934" s="31"/>
    </row>
    <row r="935" spans="1:11" ht="12.75">
      <c r="A935" s="121">
        <v>934</v>
      </c>
      <c r="B935" s="39" t="s">
        <v>2670</v>
      </c>
      <c r="C935" s="39" t="s">
        <v>3902</v>
      </c>
      <c r="D935" s="2" t="s">
        <v>1886</v>
      </c>
      <c r="E935" s="39" t="s">
        <v>1887</v>
      </c>
      <c r="F935" s="2" t="s">
        <v>4226</v>
      </c>
      <c r="G935" s="2" t="s">
        <v>2169</v>
      </c>
      <c r="I935" s="2" t="s">
        <v>3910</v>
      </c>
      <c r="J935" s="2">
        <v>368</v>
      </c>
      <c r="K935" s="31"/>
    </row>
    <row r="936" spans="1:11" ht="12.75">
      <c r="A936" s="121">
        <v>935</v>
      </c>
      <c r="B936" s="39" t="s">
        <v>2670</v>
      </c>
      <c r="C936" s="39" t="s">
        <v>3902</v>
      </c>
      <c r="D936" s="2" t="s">
        <v>2170</v>
      </c>
      <c r="E936" s="39" t="s">
        <v>658</v>
      </c>
      <c r="F936" s="2" t="s">
        <v>4226</v>
      </c>
      <c r="G936" s="2" t="s">
        <v>2171</v>
      </c>
      <c r="I936" s="2" t="s">
        <v>4048</v>
      </c>
      <c r="J936" s="2">
        <v>368</v>
      </c>
      <c r="K936" s="31"/>
    </row>
    <row r="937" spans="1:11" ht="12.75">
      <c r="A937" s="121">
        <v>936</v>
      </c>
      <c r="B937" s="39" t="s">
        <v>2670</v>
      </c>
      <c r="C937" s="39" t="s">
        <v>4227</v>
      </c>
      <c r="D937" s="2" t="s">
        <v>2170</v>
      </c>
      <c r="E937" s="39" t="s">
        <v>658</v>
      </c>
      <c r="F937" s="2" t="s">
        <v>4226</v>
      </c>
      <c r="G937" s="2" t="s">
        <v>2172</v>
      </c>
      <c r="I937" s="2" t="s">
        <v>4051</v>
      </c>
      <c r="J937" s="2">
        <v>368</v>
      </c>
      <c r="K937" s="31"/>
    </row>
    <row r="938" spans="1:11" ht="12.75">
      <c r="A938" s="121">
        <v>937</v>
      </c>
      <c r="B938" s="39" t="s">
        <v>2670</v>
      </c>
      <c r="C938" s="39" t="s">
        <v>3902</v>
      </c>
      <c r="D938" s="2" t="s">
        <v>1724</v>
      </c>
      <c r="E938" s="39" t="s">
        <v>1725</v>
      </c>
      <c r="F938" s="2" t="s">
        <v>4226</v>
      </c>
      <c r="G938" s="2" t="s">
        <v>2173</v>
      </c>
      <c r="I938" s="2" t="s">
        <v>4229</v>
      </c>
      <c r="J938" s="2">
        <v>368</v>
      </c>
      <c r="K938" s="31"/>
    </row>
    <row r="939" spans="1:11" ht="12.75">
      <c r="A939" s="121">
        <v>938</v>
      </c>
      <c r="B939" s="39" t="s">
        <v>2670</v>
      </c>
      <c r="C939" s="39" t="s">
        <v>4227</v>
      </c>
      <c r="D939" s="2" t="s">
        <v>1724</v>
      </c>
      <c r="E939" s="39" t="s">
        <v>1725</v>
      </c>
      <c r="F939" s="2" t="s">
        <v>4226</v>
      </c>
      <c r="G939" s="2" t="s">
        <v>2174</v>
      </c>
      <c r="I939" s="2" t="s">
        <v>4230</v>
      </c>
      <c r="J939" s="2">
        <v>368</v>
      </c>
      <c r="K939" s="31"/>
    </row>
    <row r="940" spans="1:11" ht="12.75">
      <c r="A940" s="121">
        <v>939</v>
      </c>
      <c r="B940" s="39" t="s">
        <v>2670</v>
      </c>
      <c r="C940" s="39" t="s">
        <v>3902</v>
      </c>
      <c r="D940" s="2" t="s">
        <v>2175</v>
      </c>
      <c r="E940" s="39" t="s">
        <v>642</v>
      </c>
      <c r="F940" s="2" t="s">
        <v>4226</v>
      </c>
      <c r="G940" s="2" t="s">
        <v>2176</v>
      </c>
      <c r="I940" s="2" t="s">
        <v>4231</v>
      </c>
      <c r="J940" s="2">
        <v>368</v>
      </c>
      <c r="K940" s="31"/>
    </row>
    <row r="941" spans="1:11" ht="12.75">
      <c r="A941" s="121">
        <v>940</v>
      </c>
      <c r="B941" s="39" t="s">
        <v>2670</v>
      </c>
      <c r="C941" s="39" t="s">
        <v>4227</v>
      </c>
      <c r="D941" s="2" t="s">
        <v>2175</v>
      </c>
      <c r="E941" s="39" t="s">
        <v>642</v>
      </c>
      <c r="F941" s="2" t="s">
        <v>4226</v>
      </c>
      <c r="G941" s="2" t="s">
        <v>2177</v>
      </c>
      <c r="I941" s="2" t="s">
        <v>4232</v>
      </c>
      <c r="J941" s="2">
        <v>368</v>
      </c>
      <c r="K941" s="31"/>
    </row>
    <row r="942" spans="1:11" ht="12.75">
      <c r="A942" s="121">
        <v>941</v>
      </c>
      <c r="B942" s="39" t="s">
        <v>2670</v>
      </c>
      <c r="D942" s="2" t="s">
        <v>1740</v>
      </c>
      <c r="E942" s="39" t="s">
        <v>1099</v>
      </c>
      <c r="F942" s="2" t="s">
        <v>4226</v>
      </c>
      <c r="G942" s="2" t="s">
        <v>2178</v>
      </c>
      <c r="I942" s="2" t="s">
        <v>4233</v>
      </c>
      <c r="J942" s="2">
        <v>368</v>
      </c>
      <c r="K942" s="31"/>
    </row>
    <row r="943" spans="1:11" ht="12.75">
      <c r="A943" s="121">
        <v>942</v>
      </c>
      <c r="B943" s="39" t="s">
        <v>2670</v>
      </c>
      <c r="D943" s="111" t="s">
        <v>1899</v>
      </c>
      <c r="E943" s="39" t="s">
        <v>633</v>
      </c>
      <c r="F943" s="2" t="s">
        <v>2399</v>
      </c>
      <c r="G943" s="98" t="s">
        <v>2179</v>
      </c>
      <c r="H943" s="2" t="s">
        <v>3946</v>
      </c>
      <c r="I943" s="2" t="s">
        <v>3947</v>
      </c>
      <c r="J943" s="2">
        <v>373</v>
      </c>
      <c r="K943" s="31"/>
    </row>
    <row r="944" spans="1:11" ht="12.75">
      <c r="A944" s="121">
        <v>943</v>
      </c>
      <c r="B944" s="39" t="s">
        <v>2670</v>
      </c>
      <c r="D944" s="2" t="s">
        <v>1740</v>
      </c>
      <c r="E944" s="2" t="s">
        <v>1099</v>
      </c>
      <c r="F944" s="2" t="s">
        <v>2399</v>
      </c>
      <c r="G944" s="111" t="s">
        <v>2180</v>
      </c>
      <c r="H944" s="2" t="s">
        <v>4234</v>
      </c>
      <c r="I944" s="2" t="s">
        <v>4233</v>
      </c>
      <c r="J944" s="2">
        <v>373</v>
      </c>
      <c r="K944" s="31"/>
    </row>
    <row r="945" spans="1:11" ht="25.5">
      <c r="A945" s="121">
        <v>944</v>
      </c>
      <c r="B945" s="39" t="s">
        <v>2670</v>
      </c>
      <c r="D945" s="2" t="s">
        <v>1740</v>
      </c>
      <c r="E945" s="2" t="s">
        <v>1099</v>
      </c>
      <c r="F945" s="2" t="s">
        <v>3721</v>
      </c>
      <c r="G945" s="111" t="s">
        <v>2181</v>
      </c>
      <c r="I945" s="2" t="s">
        <v>4235</v>
      </c>
      <c r="J945" s="2">
        <v>373</v>
      </c>
      <c r="K945" s="31"/>
    </row>
    <row r="946" spans="1:11" ht="25.5">
      <c r="A946" s="121">
        <v>945</v>
      </c>
      <c r="B946" s="39" t="s">
        <v>2670</v>
      </c>
      <c r="D946" s="2" t="s">
        <v>1740</v>
      </c>
      <c r="E946" s="2" t="s">
        <v>1099</v>
      </c>
      <c r="F946" s="2" t="s">
        <v>3721</v>
      </c>
      <c r="G946" s="111" t="s">
        <v>2182</v>
      </c>
      <c r="I946" s="2" t="s">
        <v>4236</v>
      </c>
      <c r="J946" s="2">
        <v>373</v>
      </c>
      <c r="K946" s="31"/>
    </row>
    <row r="947" spans="1:11" ht="25.5">
      <c r="A947" s="121">
        <v>946</v>
      </c>
      <c r="B947" s="39" t="s">
        <v>2670</v>
      </c>
      <c r="D947" s="2" t="s">
        <v>1740</v>
      </c>
      <c r="E947" s="2" t="s">
        <v>1099</v>
      </c>
      <c r="F947" s="2" t="s">
        <v>3721</v>
      </c>
      <c r="G947" s="111" t="s">
        <v>2183</v>
      </c>
      <c r="I947" s="2" t="s">
        <v>4237</v>
      </c>
      <c r="J947" s="2">
        <v>373</v>
      </c>
      <c r="K947" s="31"/>
    </row>
    <row r="948" spans="1:11" ht="25.5">
      <c r="A948" s="121">
        <v>947</v>
      </c>
      <c r="B948" s="39" t="s">
        <v>2670</v>
      </c>
      <c r="D948" s="2" t="s">
        <v>1740</v>
      </c>
      <c r="E948" s="2" t="s">
        <v>1099</v>
      </c>
      <c r="F948" s="2" t="s">
        <v>3721</v>
      </c>
      <c r="G948" s="111" t="s">
        <v>2184</v>
      </c>
      <c r="I948" s="2" t="s">
        <v>4238</v>
      </c>
      <c r="J948" s="2">
        <v>373</v>
      </c>
      <c r="K948" s="31"/>
    </row>
    <row r="949" spans="1:11" ht="25.5">
      <c r="A949" s="121">
        <v>948</v>
      </c>
      <c r="B949" s="39" t="s">
        <v>2670</v>
      </c>
      <c r="D949" s="2" t="s">
        <v>1740</v>
      </c>
      <c r="E949" s="2" t="s">
        <v>1099</v>
      </c>
      <c r="F949" s="2" t="s">
        <v>3721</v>
      </c>
      <c r="G949" s="111" t="s">
        <v>2185</v>
      </c>
      <c r="I949" s="2" t="s">
        <v>4239</v>
      </c>
      <c r="J949" s="2">
        <v>373</v>
      </c>
      <c r="K949" s="31"/>
    </row>
    <row r="950" spans="1:11" ht="25.5">
      <c r="A950" s="121">
        <v>949</v>
      </c>
      <c r="B950" s="39" t="s">
        <v>2670</v>
      </c>
      <c r="D950" s="2" t="s">
        <v>1740</v>
      </c>
      <c r="E950" s="2" t="s">
        <v>1099</v>
      </c>
      <c r="F950" s="2" t="s">
        <v>3721</v>
      </c>
      <c r="G950" s="111" t="s">
        <v>2186</v>
      </c>
      <c r="I950" s="2" t="s">
        <v>4240</v>
      </c>
      <c r="J950" s="2">
        <v>373</v>
      </c>
      <c r="K950" s="31"/>
    </row>
    <row r="951" spans="1:11" ht="25.5">
      <c r="A951" s="121">
        <v>950</v>
      </c>
      <c r="B951" s="39" t="s">
        <v>2670</v>
      </c>
      <c r="D951" s="2" t="s">
        <v>1740</v>
      </c>
      <c r="E951" s="2" t="s">
        <v>1099</v>
      </c>
      <c r="F951" s="2" t="s">
        <v>3721</v>
      </c>
      <c r="G951" s="111" t="s">
        <v>2187</v>
      </c>
      <c r="I951" s="2" t="s">
        <v>4241</v>
      </c>
      <c r="J951" s="2">
        <v>373</v>
      </c>
      <c r="K951" s="31"/>
    </row>
    <row r="952" spans="1:11" ht="25.5">
      <c r="A952" s="121">
        <v>951</v>
      </c>
      <c r="B952" s="39" t="s">
        <v>2670</v>
      </c>
      <c r="D952" s="2" t="s">
        <v>1740</v>
      </c>
      <c r="E952" s="2" t="s">
        <v>1099</v>
      </c>
      <c r="F952" s="2" t="s">
        <v>3721</v>
      </c>
      <c r="G952" s="111" t="s">
        <v>2188</v>
      </c>
      <c r="I952" s="2" t="s">
        <v>4242</v>
      </c>
      <c r="J952" s="2">
        <v>373</v>
      </c>
      <c r="K952" s="31"/>
    </row>
    <row r="953" spans="1:11" ht="25.5">
      <c r="A953" s="121">
        <v>952</v>
      </c>
      <c r="B953" s="39" t="s">
        <v>2670</v>
      </c>
      <c r="D953" s="2" t="s">
        <v>1740</v>
      </c>
      <c r="E953" s="2" t="s">
        <v>1099</v>
      </c>
      <c r="F953" s="2" t="s">
        <v>3721</v>
      </c>
      <c r="G953" s="111" t="s">
        <v>2189</v>
      </c>
      <c r="I953" s="2" t="s">
        <v>4243</v>
      </c>
      <c r="J953" s="2">
        <v>373</v>
      </c>
      <c r="K953" s="31"/>
    </row>
    <row r="954" spans="1:11" ht="25.5">
      <c r="A954" s="121">
        <v>953</v>
      </c>
      <c r="B954" s="39" t="s">
        <v>2670</v>
      </c>
      <c r="D954" s="2" t="s">
        <v>1740</v>
      </c>
      <c r="E954" s="2" t="s">
        <v>1099</v>
      </c>
      <c r="F954" s="2" t="s">
        <v>3721</v>
      </c>
      <c r="G954" s="111" t="s">
        <v>2190</v>
      </c>
      <c r="I954" s="2" t="s">
        <v>4244</v>
      </c>
      <c r="J954" s="2">
        <v>373</v>
      </c>
      <c r="K954" s="31"/>
    </row>
    <row r="955" spans="1:11" ht="25.5">
      <c r="A955" s="121">
        <v>954</v>
      </c>
      <c r="B955" s="39" t="s">
        <v>2670</v>
      </c>
      <c r="D955" s="2" t="s">
        <v>1740</v>
      </c>
      <c r="E955" s="2" t="s">
        <v>1099</v>
      </c>
      <c r="F955" s="2" t="s">
        <v>3721</v>
      </c>
      <c r="G955" s="111" t="s">
        <v>2191</v>
      </c>
      <c r="I955" s="2" t="s">
        <v>4245</v>
      </c>
      <c r="J955" s="2">
        <v>373</v>
      </c>
      <c r="K955" s="31"/>
    </row>
    <row r="956" spans="1:11" ht="12.75">
      <c r="A956" s="121">
        <v>955</v>
      </c>
      <c r="B956" s="39" t="s">
        <v>2670</v>
      </c>
      <c r="D956" s="111" t="s">
        <v>1899</v>
      </c>
      <c r="E956" s="39" t="s">
        <v>633</v>
      </c>
      <c r="F956" s="2" t="s">
        <v>3721</v>
      </c>
      <c r="G956" s="111" t="s">
        <v>2192</v>
      </c>
      <c r="I956" s="2" t="s">
        <v>4246</v>
      </c>
      <c r="J956" s="2">
        <v>373</v>
      </c>
      <c r="K956" s="31"/>
    </row>
    <row r="957" spans="1:11" ht="12.75">
      <c r="A957" s="121">
        <v>956</v>
      </c>
      <c r="B957" s="39" t="s">
        <v>2670</v>
      </c>
      <c r="D957" s="111" t="s">
        <v>1899</v>
      </c>
      <c r="E957" s="39" t="s">
        <v>633</v>
      </c>
      <c r="F957" s="2" t="s">
        <v>3721</v>
      </c>
      <c r="G957" s="111" t="s">
        <v>2193</v>
      </c>
      <c r="I957" s="2" t="s">
        <v>4247</v>
      </c>
      <c r="J957" s="2">
        <v>373</v>
      </c>
      <c r="K957" s="31"/>
    </row>
    <row r="958" spans="1:11" ht="12.75">
      <c r="A958" s="121">
        <v>957</v>
      </c>
      <c r="B958" s="39" t="s">
        <v>2670</v>
      </c>
      <c r="D958" s="111" t="s">
        <v>1899</v>
      </c>
      <c r="E958" s="39" t="s">
        <v>633</v>
      </c>
      <c r="F958" s="2" t="s">
        <v>3721</v>
      </c>
      <c r="G958" s="111" t="s">
        <v>2194</v>
      </c>
      <c r="I958" s="2" t="s">
        <v>4248</v>
      </c>
      <c r="J958" s="2">
        <v>373</v>
      </c>
      <c r="K958" s="31"/>
    </row>
    <row r="959" spans="1:11" ht="12.75">
      <c r="A959" s="121">
        <v>958</v>
      </c>
      <c r="B959" s="39" t="s">
        <v>2670</v>
      </c>
      <c r="D959" s="111" t="s">
        <v>1899</v>
      </c>
      <c r="E959" s="39" t="s">
        <v>633</v>
      </c>
      <c r="F959" s="2" t="s">
        <v>3721</v>
      </c>
      <c r="G959" s="111" t="s">
        <v>2195</v>
      </c>
      <c r="I959" s="2" t="s">
        <v>4249</v>
      </c>
      <c r="J959" s="2">
        <v>373</v>
      </c>
      <c r="K959" s="31"/>
    </row>
    <row r="960" spans="1:11" ht="12.75">
      <c r="A960" s="121">
        <v>959</v>
      </c>
      <c r="B960" s="39" t="s">
        <v>2670</v>
      </c>
      <c r="D960" s="111" t="s">
        <v>1899</v>
      </c>
      <c r="E960" s="39" t="s">
        <v>633</v>
      </c>
      <c r="F960" s="2" t="s">
        <v>3721</v>
      </c>
      <c r="G960" s="111" t="s">
        <v>2196</v>
      </c>
      <c r="I960" s="2" t="s">
        <v>4250</v>
      </c>
      <c r="J960" s="2">
        <v>373</v>
      </c>
      <c r="K960" s="31"/>
    </row>
    <row r="961" spans="1:11" ht="12.75">
      <c r="A961" s="121">
        <v>960</v>
      </c>
      <c r="B961" s="39" t="s">
        <v>2670</v>
      </c>
      <c r="D961" s="111" t="s">
        <v>1899</v>
      </c>
      <c r="E961" s="39" t="s">
        <v>633</v>
      </c>
      <c r="F961" s="2" t="s">
        <v>3721</v>
      </c>
      <c r="G961" s="111" t="s">
        <v>2197</v>
      </c>
      <c r="I961" s="2" t="s">
        <v>4251</v>
      </c>
      <c r="J961" s="2">
        <v>373</v>
      </c>
      <c r="K961" s="31"/>
    </row>
    <row r="962" spans="1:11" ht="25.5">
      <c r="A962" s="121">
        <v>961</v>
      </c>
      <c r="B962" s="39" t="s">
        <v>2670</v>
      </c>
      <c r="D962" s="111" t="s">
        <v>1899</v>
      </c>
      <c r="E962" s="39" t="s">
        <v>633</v>
      </c>
      <c r="F962" s="2" t="s">
        <v>3721</v>
      </c>
      <c r="G962" s="111" t="s">
        <v>2198</v>
      </c>
      <c r="I962" s="2" t="s">
        <v>4252</v>
      </c>
      <c r="J962" s="2">
        <v>373</v>
      </c>
      <c r="K962" s="31"/>
    </row>
    <row r="963" spans="1:11" ht="25.5">
      <c r="A963" s="121">
        <v>962</v>
      </c>
      <c r="B963" s="39" t="s">
        <v>2670</v>
      </c>
      <c r="D963" s="111" t="s">
        <v>1899</v>
      </c>
      <c r="E963" s="39" t="s">
        <v>633</v>
      </c>
      <c r="F963" s="2" t="s">
        <v>3721</v>
      </c>
      <c r="G963" s="111" t="s">
        <v>2199</v>
      </c>
      <c r="I963" s="2" t="s">
        <v>4253</v>
      </c>
      <c r="J963" s="2">
        <v>373</v>
      </c>
      <c r="K963" s="31"/>
    </row>
    <row r="964" spans="1:11" ht="25.5">
      <c r="A964" s="121">
        <v>963</v>
      </c>
      <c r="B964" s="39" t="s">
        <v>2670</v>
      </c>
      <c r="D964" s="111" t="s">
        <v>1899</v>
      </c>
      <c r="E964" s="39" t="s">
        <v>633</v>
      </c>
      <c r="F964" s="2" t="s">
        <v>3721</v>
      </c>
      <c r="G964" s="111" t="s">
        <v>2200</v>
      </c>
      <c r="I964" s="2" t="s">
        <v>4254</v>
      </c>
      <c r="J964" s="2">
        <v>373</v>
      </c>
      <c r="K964" s="31"/>
    </row>
    <row r="965" spans="1:11" ht="25.5">
      <c r="A965" s="121">
        <v>964</v>
      </c>
      <c r="B965" s="39" t="s">
        <v>2670</v>
      </c>
      <c r="D965" s="111" t="s">
        <v>1899</v>
      </c>
      <c r="E965" s="39" t="s">
        <v>633</v>
      </c>
      <c r="F965" s="2" t="s">
        <v>3721</v>
      </c>
      <c r="G965" s="111" t="s">
        <v>2201</v>
      </c>
      <c r="I965" s="2" t="s">
        <v>4255</v>
      </c>
      <c r="J965" s="2">
        <v>373</v>
      </c>
      <c r="K965" s="31"/>
    </row>
    <row r="966" spans="1:11" ht="12.75">
      <c r="A966" s="121">
        <v>965</v>
      </c>
      <c r="B966" s="2" t="s">
        <v>2382</v>
      </c>
      <c r="D966" s="2" t="s">
        <v>1690</v>
      </c>
      <c r="E966" s="2" t="s">
        <v>2101</v>
      </c>
      <c r="F966" s="2" t="s">
        <v>3721</v>
      </c>
      <c r="G966" s="39" t="s">
        <v>2202</v>
      </c>
      <c r="I966" s="2" t="s">
        <v>4256</v>
      </c>
      <c r="J966" s="2">
        <v>386</v>
      </c>
      <c r="K966" s="31"/>
    </row>
    <row r="967" spans="1:11" ht="12.75">
      <c r="A967" s="121">
        <v>966</v>
      </c>
      <c r="B967" s="2" t="s">
        <v>2382</v>
      </c>
      <c r="D967" s="2" t="s">
        <v>1690</v>
      </c>
      <c r="E967" s="2" t="s">
        <v>2101</v>
      </c>
      <c r="F967" s="2" t="s">
        <v>3721</v>
      </c>
      <c r="G967" s="39" t="s">
        <v>2203</v>
      </c>
      <c r="I967" s="2" t="s">
        <v>4257</v>
      </c>
      <c r="J967" s="2">
        <v>386</v>
      </c>
      <c r="K967" s="31"/>
    </row>
    <row r="968" spans="1:11" ht="12.75">
      <c r="A968" s="121">
        <v>967</v>
      </c>
      <c r="B968" s="2" t="s">
        <v>2382</v>
      </c>
      <c r="D968" s="2" t="s">
        <v>1690</v>
      </c>
      <c r="E968" s="2" t="s">
        <v>2101</v>
      </c>
      <c r="F968" s="2" t="s">
        <v>3721</v>
      </c>
      <c r="G968" s="39" t="s">
        <v>2204</v>
      </c>
      <c r="I968" s="2" t="s">
        <v>4258</v>
      </c>
      <c r="J968" s="2">
        <v>386</v>
      </c>
      <c r="K968" s="31"/>
    </row>
    <row r="969" spans="1:11" ht="12.75">
      <c r="A969" s="121">
        <v>968</v>
      </c>
      <c r="B969" s="2" t="s">
        <v>2382</v>
      </c>
      <c r="D969" s="2" t="s">
        <v>1690</v>
      </c>
      <c r="E969" s="2" t="s">
        <v>2101</v>
      </c>
      <c r="F969" s="2" t="s">
        <v>3721</v>
      </c>
      <c r="G969" s="39" t="s">
        <v>2205</v>
      </c>
      <c r="I969" s="2" t="s">
        <v>4259</v>
      </c>
      <c r="J969" s="2">
        <v>386</v>
      </c>
      <c r="K969" s="31"/>
    </row>
    <row r="970" spans="1:11" ht="12.75">
      <c r="A970" s="121">
        <v>969</v>
      </c>
      <c r="B970" s="2" t="s">
        <v>2382</v>
      </c>
      <c r="C970" s="2"/>
      <c r="D970" s="2" t="s">
        <v>1690</v>
      </c>
      <c r="E970" s="2" t="s">
        <v>2101</v>
      </c>
      <c r="F970" s="2" t="s">
        <v>3721</v>
      </c>
      <c r="G970" s="39" t="s">
        <v>2206</v>
      </c>
      <c r="I970" s="2" t="s">
        <v>4260</v>
      </c>
      <c r="J970" s="2">
        <v>386</v>
      </c>
      <c r="K970" s="31"/>
    </row>
    <row r="971" spans="1:11" ht="12.75">
      <c r="A971" s="121">
        <v>970</v>
      </c>
      <c r="B971" s="2" t="s">
        <v>3159</v>
      </c>
      <c r="C971" s="2" t="s">
        <v>3765</v>
      </c>
      <c r="D971" s="2" t="s">
        <v>1740</v>
      </c>
      <c r="E971" s="2" t="s">
        <v>1099</v>
      </c>
      <c r="F971" s="2" t="s">
        <v>2399</v>
      </c>
      <c r="G971" s="111" t="s">
        <v>2207</v>
      </c>
      <c r="H971" s="2" t="s">
        <v>4261</v>
      </c>
      <c r="I971" s="2" t="s">
        <v>3767</v>
      </c>
      <c r="J971" s="2">
        <v>371</v>
      </c>
      <c r="K971" s="31"/>
    </row>
    <row r="972" spans="1:11" ht="12.75">
      <c r="A972" s="121">
        <v>971</v>
      </c>
      <c r="B972" s="2" t="s">
        <v>3159</v>
      </c>
      <c r="C972" s="2" t="s">
        <v>3768</v>
      </c>
      <c r="D972" s="2" t="s">
        <v>1740</v>
      </c>
      <c r="E972" s="2" t="s">
        <v>1099</v>
      </c>
      <c r="F972" s="2" t="s">
        <v>2399</v>
      </c>
      <c r="G972" s="98" t="s">
        <v>2208</v>
      </c>
      <c r="H972" s="2" t="s">
        <v>4262</v>
      </c>
      <c r="I972" s="2" t="s">
        <v>3770</v>
      </c>
      <c r="J972" s="2">
        <v>371</v>
      </c>
      <c r="K972" s="31"/>
    </row>
    <row r="973" spans="1:11" ht="12.75">
      <c r="A973" s="121">
        <v>972</v>
      </c>
      <c r="B973" s="2" t="s">
        <v>3159</v>
      </c>
      <c r="C973" s="2" t="s">
        <v>3771</v>
      </c>
      <c r="D973" s="2" t="s">
        <v>1740</v>
      </c>
      <c r="E973" s="2" t="s">
        <v>1099</v>
      </c>
      <c r="F973" s="2" t="s">
        <v>2399</v>
      </c>
      <c r="G973" s="111" t="s">
        <v>2209</v>
      </c>
      <c r="H973" s="2" t="s">
        <v>4263</v>
      </c>
      <c r="I973" s="2" t="s">
        <v>3773</v>
      </c>
      <c r="J973" s="2">
        <v>371</v>
      </c>
      <c r="K973" s="31"/>
    </row>
    <row r="974" spans="1:11" ht="12.75">
      <c r="A974" s="121">
        <v>973</v>
      </c>
      <c r="B974" s="2" t="s">
        <v>3159</v>
      </c>
      <c r="C974" s="2" t="s">
        <v>3774</v>
      </c>
      <c r="D974" s="2" t="s">
        <v>1740</v>
      </c>
      <c r="E974" s="2" t="s">
        <v>1099</v>
      </c>
      <c r="F974" s="2" t="s">
        <v>2399</v>
      </c>
      <c r="G974" s="111" t="s">
        <v>2210</v>
      </c>
      <c r="H974" s="2" t="s">
        <v>4264</v>
      </c>
      <c r="I974" s="2" t="s">
        <v>4265</v>
      </c>
      <c r="J974" s="2">
        <v>371</v>
      </c>
      <c r="K974" s="31"/>
    </row>
    <row r="975" spans="1:11" ht="12.75">
      <c r="A975" s="121">
        <v>974</v>
      </c>
      <c r="B975" s="2" t="s">
        <v>3159</v>
      </c>
      <c r="C975" s="2" t="s">
        <v>4266</v>
      </c>
      <c r="D975" s="2" t="s">
        <v>2211</v>
      </c>
      <c r="E975" s="2" t="s">
        <v>733</v>
      </c>
      <c r="F975" s="2" t="s">
        <v>2399</v>
      </c>
      <c r="G975" s="2" t="s">
        <v>2212</v>
      </c>
      <c r="H975" s="2" t="s">
        <v>4267</v>
      </c>
      <c r="I975" s="2" t="s">
        <v>4268</v>
      </c>
      <c r="J975" s="2">
        <v>387</v>
      </c>
      <c r="K975" s="31"/>
    </row>
    <row r="976" spans="1:11" ht="12.75">
      <c r="A976" s="121">
        <v>975</v>
      </c>
      <c r="B976" s="2" t="s">
        <v>3159</v>
      </c>
      <c r="C976" s="2" t="s">
        <v>4269</v>
      </c>
      <c r="D976" s="2" t="s">
        <v>2211</v>
      </c>
      <c r="E976" s="2" t="s">
        <v>733</v>
      </c>
      <c r="F976" s="2" t="s">
        <v>2399</v>
      </c>
      <c r="G976" s="111" t="s">
        <v>2213</v>
      </c>
      <c r="H976" s="2" t="s">
        <v>4270</v>
      </c>
      <c r="I976" s="2" t="s">
        <v>4271</v>
      </c>
      <c r="J976" s="2">
        <v>387</v>
      </c>
      <c r="K976" s="31"/>
    </row>
    <row r="977" spans="1:11" ht="12.75">
      <c r="A977" s="121">
        <v>976</v>
      </c>
      <c r="B977" s="2" t="s">
        <v>3159</v>
      </c>
      <c r="C977" s="2" t="s">
        <v>4163</v>
      </c>
      <c r="D977" s="2" t="s">
        <v>2211</v>
      </c>
      <c r="E977" s="2" t="s">
        <v>733</v>
      </c>
      <c r="F977" s="2" t="s">
        <v>2399</v>
      </c>
      <c r="G977" s="111" t="s">
        <v>2214</v>
      </c>
      <c r="H977" s="2" t="s">
        <v>4272</v>
      </c>
      <c r="I977" s="2" t="s">
        <v>4273</v>
      </c>
      <c r="J977" s="2">
        <v>387</v>
      </c>
      <c r="K977" s="31"/>
    </row>
    <row r="978" spans="1:11" ht="12.75">
      <c r="A978" s="121">
        <v>977</v>
      </c>
      <c r="B978" s="2" t="s">
        <v>2670</v>
      </c>
      <c r="C978" s="2" t="s">
        <v>4227</v>
      </c>
      <c r="D978" s="2" t="s">
        <v>2211</v>
      </c>
      <c r="E978" s="2" t="s">
        <v>733</v>
      </c>
      <c r="F978" s="2" t="s">
        <v>2399</v>
      </c>
      <c r="G978" s="111" t="s">
        <v>2215</v>
      </c>
      <c r="H978" s="2" t="s">
        <v>4274</v>
      </c>
      <c r="I978" s="2" t="s">
        <v>4275</v>
      </c>
      <c r="J978" s="2">
        <v>387</v>
      </c>
      <c r="K978" s="31"/>
    </row>
    <row r="979" spans="1:11" ht="12.75">
      <c r="A979" s="121">
        <v>978</v>
      </c>
      <c r="B979" s="2" t="s">
        <v>2384</v>
      </c>
      <c r="D979" s="2" t="s">
        <v>2211</v>
      </c>
      <c r="E979" s="2" t="s">
        <v>733</v>
      </c>
      <c r="F979" s="2" t="s">
        <v>2399</v>
      </c>
      <c r="G979" s="111" t="s">
        <v>2216</v>
      </c>
      <c r="H979" s="2" t="s">
        <v>4276</v>
      </c>
      <c r="I979" s="2" t="s">
        <v>4277</v>
      </c>
      <c r="J979" s="2">
        <v>387</v>
      </c>
      <c r="K979" s="31"/>
    </row>
    <row r="980" spans="1:11" ht="12.75">
      <c r="A980" s="121">
        <v>979</v>
      </c>
      <c r="B980" s="2" t="s">
        <v>1298</v>
      </c>
      <c r="D980" s="98" t="s">
        <v>632</v>
      </c>
      <c r="E980" s="98" t="s">
        <v>633</v>
      </c>
      <c r="F980" s="2" t="s">
        <v>2399</v>
      </c>
      <c r="G980" s="111" t="s">
        <v>2217</v>
      </c>
      <c r="H980" s="2" t="s">
        <v>3934</v>
      </c>
      <c r="I980" s="2" t="s">
        <v>3935</v>
      </c>
      <c r="J980" s="2">
        <v>54</v>
      </c>
      <c r="K980" s="31"/>
    </row>
    <row r="981" spans="1:11" ht="12.75">
      <c r="A981" s="121">
        <v>980</v>
      </c>
      <c r="B981" s="2" t="s">
        <v>1298</v>
      </c>
      <c r="D981" s="98" t="s">
        <v>632</v>
      </c>
      <c r="E981" s="98" t="s">
        <v>633</v>
      </c>
      <c r="F981" s="2" t="s">
        <v>2399</v>
      </c>
      <c r="G981" s="111" t="s">
        <v>2218</v>
      </c>
      <c r="H981" s="2" t="s">
        <v>3936</v>
      </c>
      <c r="I981" s="2" t="s">
        <v>3937</v>
      </c>
      <c r="J981" s="2">
        <v>54</v>
      </c>
      <c r="K981" s="31"/>
    </row>
    <row r="982" spans="1:11" ht="12.75">
      <c r="A982" s="121">
        <v>981</v>
      </c>
      <c r="B982" s="2" t="s">
        <v>3159</v>
      </c>
      <c r="D982" s="98" t="s">
        <v>632</v>
      </c>
      <c r="E982" s="98" t="s">
        <v>633</v>
      </c>
      <c r="F982" s="2" t="s">
        <v>2399</v>
      </c>
      <c r="G982" s="111" t="s">
        <v>1900</v>
      </c>
      <c r="H982" s="2" t="s">
        <v>3917</v>
      </c>
      <c r="I982" s="2" t="s">
        <v>3046</v>
      </c>
      <c r="J982" s="2">
        <v>54</v>
      </c>
      <c r="K982" s="31"/>
    </row>
    <row r="983" spans="1:11" ht="12.75">
      <c r="A983" s="121">
        <v>982</v>
      </c>
      <c r="B983" s="2" t="s">
        <v>2670</v>
      </c>
      <c r="D983" s="98" t="s">
        <v>632</v>
      </c>
      <c r="E983" s="98" t="s">
        <v>633</v>
      </c>
      <c r="F983" s="2" t="s">
        <v>2399</v>
      </c>
      <c r="G983" s="111" t="s">
        <v>2179</v>
      </c>
      <c r="H983" s="2" t="s">
        <v>3946</v>
      </c>
      <c r="I983" s="2" t="s">
        <v>3947</v>
      </c>
      <c r="J983" s="2">
        <v>54</v>
      </c>
      <c r="K983" s="31"/>
    </row>
    <row r="984" spans="1:11" ht="12.75">
      <c r="A984" s="121">
        <v>983</v>
      </c>
      <c r="B984" s="2" t="s">
        <v>2382</v>
      </c>
      <c r="D984" s="2" t="s">
        <v>1672</v>
      </c>
      <c r="E984" s="2" t="s">
        <v>1673</v>
      </c>
      <c r="F984" s="2" t="s">
        <v>2399</v>
      </c>
      <c r="G984" s="102" t="s">
        <v>1674</v>
      </c>
      <c r="H984" s="2" t="s">
        <v>4278</v>
      </c>
      <c r="I984" s="2" t="s">
        <v>4279</v>
      </c>
      <c r="J984" s="5">
        <v>170</v>
      </c>
      <c r="K984" s="31"/>
    </row>
    <row r="985" spans="1:11" ht="12.75">
      <c r="A985" s="121">
        <v>984</v>
      </c>
      <c r="B985" s="2" t="s">
        <v>2382</v>
      </c>
      <c r="D985" s="2" t="s">
        <v>1672</v>
      </c>
      <c r="E985" s="2" t="s">
        <v>1673</v>
      </c>
      <c r="F985" s="2" t="s">
        <v>3721</v>
      </c>
      <c r="G985" s="102" t="s">
        <v>1675</v>
      </c>
      <c r="I985" s="2" t="s">
        <v>4280</v>
      </c>
      <c r="J985" s="5">
        <v>170</v>
      </c>
      <c r="K985" s="31"/>
    </row>
    <row r="986" spans="1:11" ht="12.75">
      <c r="A986" s="121">
        <v>985</v>
      </c>
      <c r="B986" s="2" t="s">
        <v>2382</v>
      </c>
      <c r="D986" s="2" t="s">
        <v>1672</v>
      </c>
      <c r="E986" s="2" t="s">
        <v>1673</v>
      </c>
      <c r="F986" s="2" t="s">
        <v>3721</v>
      </c>
      <c r="G986" s="102" t="s">
        <v>1676</v>
      </c>
      <c r="I986" s="2" t="s">
        <v>4281</v>
      </c>
      <c r="J986" s="5">
        <v>170</v>
      </c>
      <c r="K986" s="31"/>
    </row>
    <row r="987" spans="1:11" ht="12.75">
      <c r="A987" s="121">
        <v>986</v>
      </c>
      <c r="B987" s="2" t="s">
        <v>2382</v>
      </c>
      <c r="D987" s="2" t="s">
        <v>1672</v>
      </c>
      <c r="E987" s="2" t="s">
        <v>1673</v>
      </c>
      <c r="F987" s="2" t="s">
        <v>3721</v>
      </c>
      <c r="G987" s="102" t="s">
        <v>1677</v>
      </c>
      <c r="I987" s="2" t="s">
        <v>4282</v>
      </c>
      <c r="J987" s="5">
        <v>170</v>
      </c>
      <c r="K987" s="31"/>
    </row>
    <row r="988" spans="1:11" ht="12.75">
      <c r="A988" s="121">
        <v>987</v>
      </c>
      <c r="B988" s="2" t="s">
        <v>2382</v>
      </c>
      <c r="D988" s="2" t="s">
        <v>1672</v>
      </c>
      <c r="E988" s="2" t="s">
        <v>1673</v>
      </c>
      <c r="F988" s="2" t="s">
        <v>3721</v>
      </c>
      <c r="G988" s="102" t="s">
        <v>1678</v>
      </c>
      <c r="I988" s="2" t="s">
        <v>4283</v>
      </c>
      <c r="J988" s="5">
        <v>170</v>
      </c>
      <c r="K988" s="31"/>
    </row>
    <row r="989" spans="1:11" ht="12.75">
      <c r="A989" s="121">
        <v>988</v>
      </c>
      <c r="B989" s="2" t="s">
        <v>2382</v>
      </c>
      <c r="D989" s="2" t="s">
        <v>1672</v>
      </c>
      <c r="E989" s="2" t="s">
        <v>1673</v>
      </c>
      <c r="F989" s="2" t="s">
        <v>3721</v>
      </c>
      <c r="G989" s="102" t="s">
        <v>1679</v>
      </c>
      <c r="I989" s="2" t="s">
        <v>4284</v>
      </c>
      <c r="J989" s="5">
        <v>170</v>
      </c>
      <c r="K989" s="31"/>
    </row>
    <row r="990" spans="1:11" ht="12.75">
      <c r="A990" s="121">
        <v>989</v>
      </c>
      <c r="B990" s="2" t="s">
        <v>2382</v>
      </c>
      <c r="D990" s="2" t="s">
        <v>1672</v>
      </c>
      <c r="E990" s="2" t="s">
        <v>1673</v>
      </c>
      <c r="F990" s="2" t="s">
        <v>3721</v>
      </c>
      <c r="G990" s="102" t="s">
        <v>1680</v>
      </c>
      <c r="I990" s="2" t="s">
        <v>4285</v>
      </c>
      <c r="J990" s="5">
        <v>170</v>
      </c>
      <c r="K990" s="31"/>
    </row>
    <row r="991" spans="1:11" ht="12.75">
      <c r="A991" s="121">
        <v>990</v>
      </c>
      <c r="B991" s="2" t="s">
        <v>1371</v>
      </c>
      <c r="D991" s="2" t="s">
        <v>1672</v>
      </c>
      <c r="E991" s="2" t="s">
        <v>1673</v>
      </c>
      <c r="F991" s="2" t="s">
        <v>2399</v>
      </c>
      <c r="G991" s="102" t="s">
        <v>1681</v>
      </c>
      <c r="H991" s="2" t="s">
        <v>3944</v>
      </c>
      <c r="I991" s="2" t="s">
        <v>3945</v>
      </c>
      <c r="J991" s="5">
        <v>170</v>
      </c>
      <c r="K991" s="31"/>
    </row>
    <row r="992" spans="1:11" ht="12.75">
      <c r="A992" s="121">
        <v>991</v>
      </c>
      <c r="B992" s="2" t="s">
        <v>1371</v>
      </c>
      <c r="D992" s="2" t="s">
        <v>1672</v>
      </c>
      <c r="E992" s="2" t="s">
        <v>1673</v>
      </c>
      <c r="F992" s="2" t="s">
        <v>3721</v>
      </c>
      <c r="G992" s="102" t="s">
        <v>1682</v>
      </c>
      <c r="I992" s="2" t="s">
        <v>4286</v>
      </c>
      <c r="J992" s="5">
        <v>170</v>
      </c>
      <c r="K992" s="31"/>
    </row>
    <row r="993" spans="1:11" ht="12.75">
      <c r="A993" s="121">
        <v>992</v>
      </c>
      <c r="B993" s="2" t="s">
        <v>2382</v>
      </c>
      <c r="D993" s="7" t="s">
        <v>2230</v>
      </c>
      <c r="E993" s="7" t="s">
        <v>2231</v>
      </c>
      <c r="F993" s="2" t="s">
        <v>2399</v>
      </c>
      <c r="G993" s="111" t="s">
        <v>2232</v>
      </c>
      <c r="H993" s="2" t="s">
        <v>4287</v>
      </c>
      <c r="I993" s="2" t="s">
        <v>4288</v>
      </c>
      <c r="J993" s="2">
        <v>167</v>
      </c>
      <c r="K993" s="31"/>
    </row>
    <row r="994" spans="1:11" ht="12.75">
      <c r="A994" s="121">
        <v>993</v>
      </c>
      <c r="B994" s="2" t="s">
        <v>2382</v>
      </c>
      <c r="D994" s="7" t="s">
        <v>2230</v>
      </c>
      <c r="E994" s="7" t="s">
        <v>2231</v>
      </c>
      <c r="F994" s="2" t="s">
        <v>3721</v>
      </c>
      <c r="G994" s="39" t="s">
        <v>2233</v>
      </c>
      <c r="I994" s="2" t="s">
        <v>4289</v>
      </c>
      <c r="J994" s="2">
        <v>167</v>
      </c>
      <c r="K994" s="31"/>
    </row>
    <row r="995" spans="1:11" ht="12.75">
      <c r="A995" s="121">
        <v>994</v>
      </c>
      <c r="B995" s="2" t="s">
        <v>2382</v>
      </c>
      <c r="D995" s="7" t="s">
        <v>2230</v>
      </c>
      <c r="E995" s="7" t="s">
        <v>2231</v>
      </c>
      <c r="F995" s="2" t="s">
        <v>3721</v>
      </c>
      <c r="G995" s="39" t="s">
        <v>2234</v>
      </c>
      <c r="I995" s="2" t="s">
        <v>4290</v>
      </c>
      <c r="J995" s="2">
        <v>167</v>
      </c>
      <c r="K995" s="31"/>
    </row>
    <row r="996" spans="1:11" ht="12.75">
      <c r="A996" s="121">
        <v>995</v>
      </c>
      <c r="B996" s="2" t="s">
        <v>2382</v>
      </c>
      <c r="D996" s="7" t="s">
        <v>2230</v>
      </c>
      <c r="E996" s="7" t="s">
        <v>2231</v>
      </c>
      <c r="F996" s="2" t="s">
        <v>3721</v>
      </c>
      <c r="G996" s="39" t="s">
        <v>2235</v>
      </c>
      <c r="I996" s="2" t="s">
        <v>4291</v>
      </c>
      <c r="J996" s="2">
        <v>167</v>
      </c>
      <c r="K996" s="31"/>
    </row>
    <row r="997" spans="1:11" ht="12.75">
      <c r="A997" s="121">
        <v>996</v>
      </c>
      <c r="B997" s="2" t="s">
        <v>2382</v>
      </c>
      <c r="D997" s="7" t="s">
        <v>2230</v>
      </c>
      <c r="E997" s="7" t="s">
        <v>2231</v>
      </c>
      <c r="F997" s="2" t="s">
        <v>3721</v>
      </c>
      <c r="G997" s="39" t="s">
        <v>2236</v>
      </c>
      <c r="I997" s="2" t="s">
        <v>4292</v>
      </c>
      <c r="J997" s="2">
        <v>167</v>
      </c>
      <c r="K997" s="31"/>
    </row>
    <row r="998" spans="1:11" ht="12.75">
      <c r="A998" s="121">
        <v>997</v>
      </c>
      <c r="B998" s="2" t="s">
        <v>3159</v>
      </c>
      <c r="D998" s="2" t="s">
        <v>2237</v>
      </c>
      <c r="E998" s="7" t="s">
        <v>2231</v>
      </c>
      <c r="F998" s="2" t="s">
        <v>3721</v>
      </c>
      <c r="G998" s="2" t="s">
        <v>2237</v>
      </c>
      <c r="I998" s="2" t="s">
        <v>4293</v>
      </c>
      <c r="J998" s="2">
        <v>159</v>
      </c>
      <c r="K998" s="31"/>
    </row>
    <row r="999" spans="1:11" ht="12.75">
      <c r="A999" s="121">
        <v>998</v>
      </c>
      <c r="B999" s="2" t="s">
        <v>3159</v>
      </c>
      <c r="D999" s="2" t="s">
        <v>2238</v>
      </c>
      <c r="E999" s="7" t="s">
        <v>2231</v>
      </c>
      <c r="F999" s="2" t="s">
        <v>3721</v>
      </c>
      <c r="G999" s="2" t="s">
        <v>2238</v>
      </c>
      <c r="I999" s="2" t="s">
        <v>4294</v>
      </c>
      <c r="J999" s="2">
        <v>159</v>
      </c>
      <c r="K999" s="31"/>
    </row>
    <row r="1000" spans="1:11" ht="12.75">
      <c r="A1000" s="121">
        <v>999</v>
      </c>
      <c r="B1000" s="2" t="s">
        <v>3159</v>
      </c>
      <c r="D1000" s="2" t="s">
        <v>2239</v>
      </c>
      <c r="E1000" s="7" t="s">
        <v>2231</v>
      </c>
      <c r="F1000" s="2" t="s">
        <v>3721</v>
      </c>
      <c r="G1000" s="2" t="s">
        <v>2239</v>
      </c>
      <c r="I1000" s="2" t="s">
        <v>4295</v>
      </c>
      <c r="J1000" s="2">
        <v>159</v>
      </c>
      <c r="K1000" s="31"/>
    </row>
    <row r="1001" spans="1:11" ht="12.75">
      <c r="A1001" s="121">
        <v>1000</v>
      </c>
      <c r="B1001" s="2" t="s">
        <v>3159</v>
      </c>
      <c r="D1001" s="2" t="s">
        <v>2240</v>
      </c>
      <c r="E1001" s="7" t="s">
        <v>2231</v>
      </c>
      <c r="F1001" s="2" t="s">
        <v>3721</v>
      </c>
      <c r="G1001" s="2" t="s">
        <v>2240</v>
      </c>
      <c r="I1001" s="2" t="s">
        <v>4296</v>
      </c>
      <c r="J1001" s="2">
        <v>159</v>
      </c>
      <c r="K1001" s="31"/>
    </row>
    <row r="1002" spans="1:11" ht="12.75">
      <c r="A1002" s="121">
        <v>1001</v>
      </c>
      <c r="B1002" s="2" t="s">
        <v>3159</v>
      </c>
      <c r="D1002" s="2" t="s">
        <v>2241</v>
      </c>
      <c r="E1002" s="7" t="s">
        <v>2231</v>
      </c>
      <c r="F1002" s="2" t="s">
        <v>3721</v>
      </c>
      <c r="G1002" s="2" t="s">
        <v>2241</v>
      </c>
      <c r="I1002" s="2" t="s">
        <v>4297</v>
      </c>
      <c r="J1002" s="2">
        <v>159</v>
      </c>
      <c r="K1002" s="31"/>
    </row>
    <row r="1003" spans="1:11" ht="12.75">
      <c r="A1003" s="121">
        <v>1002</v>
      </c>
      <c r="B1003" s="2" t="s">
        <v>3159</v>
      </c>
      <c r="D1003" s="2" t="s">
        <v>2242</v>
      </c>
      <c r="E1003" s="7" t="s">
        <v>2231</v>
      </c>
      <c r="F1003" s="2" t="s">
        <v>3721</v>
      </c>
      <c r="G1003" s="2" t="s">
        <v>2242</v>
      </c>
      <c r="I1003" s="2" t="s">
        <v>4298</v>
      </c>
      <c r="J1003" s="2">
        <v>159</v>
      </c>
      <c r="K1003" s="31"/>
    </row>
    <row r="1004" spans="1:11" ht="12.75">
      <c r="A1004" s="121">
        <v>1003</v>
      </c>
      <c r="B1004" s="2" t="s">
        <v>3159</v>
      </c>
      <c r="D1004" s="2" t="s">
        <v>2243</v>
      </c>
      <c r="E1004" s="7" t="s">
        <v>2231</v>
      </c>
      <c r="F1004" s="2" t="s">
        <v>3721</v>
      </c>
      <c r="G1004" s="2" t="s">
        <v>2243</v>
      </c>
      <c r="I1004" s="2" t="s">
        <v>4299</v>
      </c>
      <c r="J1004" s="2">
        <v>159</v>
      </c>
      <c r="K1004" s="31"/>
    </row>
    <row r="1005" spans="1:11" ht="12.75">
      <c r="A1005" s="121">
        <v>1004</v>
      </c>
      <c r="B1005" s="2" t="s">
        <v>3159</v>
      </c>
      <c r="D1005" s="2" t="s">
        <v>2244</v>
      </c>
      <c r="E1005" s="7" t="s">
        <v>2231</v>
      </c>
      <c r="F1005" s="2" t="s">
        <v>3721</v>
      </c>
      <c r="G1005" s="2" t="s">
        <v>2244</v>
      </c>
      <c r="I1005" s="2" t="s">
        <v>4300</v>
      </c>
      <c r="J1005" s="2">
        <v>159</v>
      </c>
      <c r="K1005" s="31"/>
    </row>
    <row r="1006" spans="1:11" ht="12.75">
      <c r="A1006" s="121">
        <v>1005</v>
      </c>
      <c r="B1006" s="2" t="s">
        <v>3159</v>
      </c>
      <c r="D1006" s="2" t="s">
        <v>2245</v>
      </c>
      <c r="E1006" s="7" t="s">
        <v>2231</v>
      </c>
      <c r="F1006" s="2" t="s">
        <v>3721</v>
      </c>
      <c r="G1006" s="2" t="s">
        <v>2245</v>
      </c>
      <c r="I1006" s="2" t="s">
        <v>4301</v>
      </c>
      <c r="J1006" s="2">
        <v>159</v>
      </c>
      <c r="K1006" s="31"/>
    </row>
    <row r="1007" spans="1:11" ht="12.75">
      <c r="A1007" s="121">
        <v>1006</v>
      </c>
      <c r="B1007" s="2" t="s">
        <v>3159</v>
      </c>
      <c r="D1007" s="2" t="s">
        <v>2246</v>
      </c>
      <c r="E1007" s="7" t="s">
        <v>2231</v>
      </c>
      <c r="F1007" s="2" t="s">
        <v>3721</v>
      </c>
      <c r="G1007" s="2" t="s">
        <v>2246</v>
      </c>
      <c r="I1007" s="2" t="s">
        <v>4302</v>
      </c>
      <c r="J1007" s="2">
        <v>159</v>
      </c>
      <c r="K1007" s="31"/>
    </row>
    <row r="1008" spans="1:11" ht="12.75">
      <c r="A1008" s="121">
        <v>1007</v>
      </c>
      <c r="B1008" s="2" t="s">
        <v>3159</v>
      </c>
      <c r="D1008" s="2" t="s">
        <v>2247</v>
      </c>
      <c r="E1008" s="7" t="s">
        <v>2231</v>
      </c>
      <c r="F1008" s="2" t="s">
        <v>3721</v>
      </c>
      <c r="G1008" s="2" t="s">
        <v>2247</v>
      </c>
      <c r="I1008" s="2" t="s">
        <v>4303</v>
      </c>
      <c r="J1008" s="2">
        <v>159</v>
      </c>
      <c r="K1008" s="31"/>
    </row>
    <row r="1009" spans="1:11" ht="12.75">
      <c r="A1009" s="121">
        <v>1008</v>
      </c>
      <c r="B1009" s="2" t="s">
        <v>3159</v>
      </c>
      <c r="D1009" s="2" t="s">
        <v>2248</v>
      </c>
      <c r="E1009" s="7" t="s">
        <v>2231</v>
      </c>
      <c r="F1009" s="2" t="s">
        <v>3721</v>
      </c>
      <c r="G1009" s="2" t="s">
        <v>2248</v>
      </c>
      <c r="I1009" s="2" t="s">
        <v>4304</v>
      </c>
      <c r="J1009" s="2">
        <v>159</v>
      </c>
      <c r="K1009" s="31"/>
    </row>
    <row r="1010" spans="1:11" ht="12.75">
      <c r="A1010" s="121">
        <v>1009</v>
      </c>
      <c r="B1010" s="2" t="s">
        <v>3159</v>
      </c>
      <c r="D1010" s="2" t="s">
        <v>2249</v>
      </c>
      <c r="E1010" s="7" t="s">
        <v>2231</v>
      </c>
      <c r="F1010" s="2" t="s">
        <v>3721</v>
      </c>
      <c r="G1010" s="2" t="s">
        <v>2249</v>
      </c>
      <c r="I1010" s="2" t="s">
        <v>4304</v>
      </c>
      <c r="J1010" s="2">
        <v>159</v>
      </c>
      <c r="K1010" s="31"/>
    </row>
    <row r="1011" spans="1:11" ht="12.75">
      <c r="A1011" s="121">
        <v>1010</v>
      </c>
      <c r="B1011" s="2" t="s">
        <v>2382</v>
      </c>
      <c r="D1011" s="107" t="s">
        <v>1479</v>
      </c>
      <c r="E1011" s="107" t="s">
        <v>1684</v>
      </c>
      <c r="F1011" s="2" t="s">
        <v>3721</v>
      </c>
      <c r="G1011" s="9" t="s">
        <v>1687</v>
      </c>
      <c r="I1011" s="2" t="s">
        <v>3352</v>
      </c>
      <c r="J1011" s="2">
        <v>286</v>
      </c>
      <c r="K1011" s="31"/>
    </row>
    <row r="1012" spans="1:11" ht="12.75">
      <c r="A1012" s="121">
        <v>1011</v>
      </c>
      <c r="B1012" s="2" t="s">
        <v>2382</v>
      </c>
      <c r="D1012" s="111" t="s">
        <v>1896</v>
      </c>
      <c r="E1012" s="39" t="s">
        <v>1897</v>
      </c>
      <c r="F1012" s="2" t="s">
        <v>2399</v>
      </c>
      <c r="G1012" s="39" t="s">
        <v>1898</v>
      </c>
      <c r="H1012" s="2" t="s">
        <v>4305</v>
      </c>
      <c r="I1012" s="2" t="s">
        <v>4306</v>
      </c>
      <c r="J1012" s="2">
        <v>155</v>
      </c>
      <c r="K1012" s="31"/>
    </row>
    <row r="1013" spans="1:11" ht="12.75">
      <c r="A1013" s="121">
        <v>1012</v>
      </c>
      <c r="B1013" s="2" t="s">
        <v>4307</v>
      </c>
      <c r="C1013" s="2" t="s">
        <v>4308</v>
      </c>
      <c r="D1013" s="2" t="s">
        <v>1381</v>
      </c>
      <c r="E1013" s="2" t="s">
        <v>1382</v>
      </c>
      <c r="F1013" s="2" t="s">
        <v>2399</v>
      </c>
      <c r="G1013" s="39" t="s">
        <v>1416</v>
      </c>
      <c r="H1013" s="2" t="s">
        <v>4309</v>
      </c>
      <c r="I1013" s="2" t="s">
        <v>4310</v>
      </c>
      <c r="J1013" s="2">
        <v>388</v>
      </c>
      <c r="K1013" s="81" t="s">
        <v>4311</v>
      </c>
    </row>
    <row r="1014" spans="1:11" ht="12.75">
      <c r="A1014" s="121">
        <v>1013</v>
      </c>
      <c r="B1014" s="2" t="s">
        <v>4307</v>
      </c>
      <c r="C1014" s="2" t="s">
        <v>4312</v>
      </c>
      <c r="D1014" s="2" t="s">
        <v>1381</v>
      </c>
      <c r="E1014" s="2" t="s">
        <v>1382</v>
      </c>
      <c r="F1014" s="2" t="s">
        <v>2399</v>
      </c>
      <c r="G1014" s="39" t="s">
        <v>1420</v>
      </c>
      <c r="H1014" s="2" t="s">
        <v>4313</v>
      </c>
      <c r="I1014" s="2" t="s">
        <v>4314</v>
      </c>
      <c r="J1014" s="2">
        <v>388</v>
      </c>
      <c r="K1014" s="31"/>
    </row>
    <row r="1015" spans="1:11" ht="12.75">
      <c r="A1015" s="121">
        <v>1014</v>
      </c>
      <c r="B1015" s="2" t="s">
        <v>4315</v>
      </c>
      <c r="C1015" s="98" t="s">
        <v>4316</v>
      </c>
      <c r="D1015" s="31" t="s">
        <v>553</v>
      </c>
      <c r="E1015" s="31" t="s">
        <v>554</v>
      </c>
      <c r="F1015" s="2" t="s">
        <v>2399</v>
      </c>
      <c r="G1015" s="39" t="s">
        <v>1423</v>
      </c>
      <c r="H1015" s="2" t="s">
        <v>4317</v>
      </c>
      <c r="I1015" s="2" t="s">
        <v>4318</v>
      </c>
      <c r="J1015" s="2">
        <v>390</v>
      </c>
      <c r="K1015" s="31"/>
    </row>
    <row r="1016" spans="1:11" ht="12.75">
      <c r="A1016" s="121">
        <v>1015</v>
      </c>
      <c r="B1016" s="2" t="s">
        <v>2382</v>
      </c>
      <c r="C1016" s="2" t="s">
        <v>4319</v>
      </c>
      <c r="D1016" s="111" t="s">
        <v>4320</v>
      </c>
      <c r="E1016" s="98" t="s">
        <v>556</v>
      </c>
      <c r="F1016" s="2" t="s">
        <v>2399</v>
      </c>
      <c r="G1016" s="39" t="s">
        <v>1425</v>
      </c>
      <c r="H1016" s="2" t="s">
        <v>4321</v>
      </c>
      <c r="I1016" s="2" t="s">
        <v>4322</v>
      </c>
      <c r="J1016" s="2">
        <v>391</v>
      </c>
      <c r="K1016" s="31"/>
    </row>
    <row r="1017" spans="1:11" ht="12.75">
      <c r="A1017" s="121">
        <v>1016</v>
      </c>
      <c r="B1017" s="2" t="s">
        <v>4323</v>
      </c>
      <c r="C1017" s="2" t="s">
        <v>4324</v>
      </c>
      <c r="D1017" s="2" t="s">
        <v>4325</v>
      </c>
      <c r="E1017" s="2" t="s">
        <v>559</v>
      </c>
      <c r="F1017" s="2" t="s">
        <v>2399</v>
      </c>
      <c r="G1017" s="39" t="s">
        <v>1427</v>
      </c>
      <c r="H1017" s="2" t="s">
        <v>4326</v>
      </c>
      <c r="I1017" s="2" t="s">
        <v>4327</v>
      </c>
      <c r="J1017" s="2">
        <v>392</v>
      </c>
      <c r="K1017" s="31"/>
    </row>
    <row r="1018" spans="1:11" ht="12.75">
      <c r="A1018" s="121">
        <v>1017</v>
      </c>
      <c r="B1018" s="2" t="s">
        <v>4323</v>
      </c>
      <c r="C1018" s="2" t="s">
        <v>4328</v>
      </c>
      <c r="D1018" s="2" t="s">
        <v>4325</v>
      </c>
      <c r="E1018" s="2" t="s">
        <v>559</v>
      </c>
      <c r="F1018" s="2" t="s">
        <v>2399</v>
      </c>
      <c r="G1018" s="39" t="s">
        <v>1429</v>
      </c>
      <c r="H1018" s="2" t="s">
        <v>4329</v>
      </c>
      <c r="I1018" s="2" t="s">
        <v>4330</v>
      </c>
      <c r="J1018" s="2">
        <v>392</v>
      </c>
      <c r="K1018" s="31"/>
    </row>
    <row r="1019" spans="1:11" ht="12.75">
      <c r="A1019" s="121">
        <v>1018</v>
      </c>
      <c r="B1019" s="2" t="s">
        <v>4331</v>
      </c>
      <c r="C1019" s="2" t="s">
        <v>4332</v>
      </c>
      <c r="D1019" s="2" t="s">
        <v>4325</v>
      </c>
      <c r="E1019" s="2" t="s">
        <v>559</v>
      </c>
      <c r="F1019" s="2" t="s">
        <v>2399</v>
      </c>
      <c r="G1019" s="39" t="s">
        <v>1432</v>
      </c>
      <c r="H1019" s="2" t="s">
        <v>4333</v>
      </c>
      <c r="I1019" s="2" t="s">
        <v>4334</v>
      </c>
      <c r="J1019" s="2">
        <v>392</v>
      </c>
      <c r="K1019" s="31"/>
    </row>
    <row r="1020" spans="1:11" ht="12.75">
      <c r="A1020" s="121">
        <v>1019</v>
      </c>
      <c r="B1020" s="2" t="s">
        <v>4323</v>
      </c>
      <c r="C1020" s="2" t="s">
        <v>4335</v>
      </c>
      <c r="D1020" s="2" t="s">
        <v>560</v>
      </c>
      <c r="E1020" s="2" t="s">
        <v>561</v>
      </c>
      <c r="F1020" s="2" t="s">
        <v>2399</v>
      </c>
      <c r="G1020" s="39" t="s">
        <v>1433</v>
      </c>
      <c r="H1020" s="2" t="s">
        <v>4336</v>
      </c>
      <c r="I1020" s="2" t="s">
        <v>4337</v>
      </c>
      <c r="J1020" s="2">
        <v>393</v>
      </c>
      <c r="K1020" s="31"/>
    </row>
    <row r="1021" spans="1:11" ht="12.75">
      <c r="A1021" s="121">
        <v>1020</v>
      </c>
      <c r="B1021" s="2" t="s">
        <v>4338</v>
      </c>
      <c r="C1021" s="2" t="s">
        <v>4339</v>
      </c>
      <c r="D1021" s="2" t="s">
        <v>560</v>
      </c>
      <c r="E1021" s="2" t="s">
        <v>561</v>
      </c>
      <c r="F1021" s="2" t="s">
        <v>2399</v>
      </c>
      <c r="G1021" s="39" t="s">
        <v>1435</v>
      </c>
      <c r="H1021" s="2" t="s">
        <v>4340</v>
      </c>
      <c r="I1021" s="2" t="s">
        <v>4341</v>
      </c>
      <c r="J1021" s="2">
        <v>393</v>
      </c>
      <c r="K1021" s="31"/>
    </row>
    <row r="1022" spans="1:11" ht="12.75">
      <c r="A1022" s="121">
        <v>1021</v>
      </c>
      <c r="B1022" s="2" t="s">
        <v>4331</v>
      </c>
      <c r="C1022" s="2" t="s">
        <v>4342</v>
      </c>
      <c r="D1022" s="2" t="s">
        <v>560</v>
      </c>
      <c r="E1022" s="2" t="s">
        <v>561</v>
      </c>
      <c r="F1022" s="2" t="s">
        <v>2399</v>
      </c>
      <c r="G1022" s="39" t="s">
        <v>1438</v>
      </c>
      <c r="H1022" s="2" t="s">
        <v>4343</v>
      </c>
      <c r="I1022" s="2" t="s">
        <v>4344</v>
      </c>
      <c r="J1022" s="2">
        <v>393</v>
      </c>
      <c r="K1022" s="31"/>
    </row>
    <row r="1023" spans="1:11" ht="12.75">
      <c r="A1023" s="121">
        <v>1022</v>
      </c>
      <c r="B1023" s="2" t="s">
        <v>4323</v>
      </c>
      <c r="C1023" s="2" t="s">
        <v>4345</v>
      </c>
      <c r="D1023" s="2" t="s">
        <v>560</v>
      </c>
      <c r="E1023" s="2" t="s">
        <v>561</v>
      </c>
      <c r="F1023" s="2" t="s">
        <v>2399</v>
      </c>
      <c r="G1023" s="39" t="s">
        <v>1441</v>
      </c>
      <c r="H1023" s="2" t="s">
        <v>4346</v>
      </c>
      <c r="I1023" s="2" t="s">
        <v>4347</v>
      </c>
      <c r="J1023" s="2">
        <v>393</v>
      </c>
      <c r="K1023" s="31"/>
    </row>
    <row r="1024" spans="1:11" ht="12.75">
      <c r="A1024" s="121">
        <v>1023</v>
      </c>
      <c r="B1024" s="2" t="s">
        <v>4323</v>
      </c>
      <c r="C1024" s="2" t="s">
        <v>4348</v>
      </c>
      <c r="D1024" s="2" t="s">
        <v>562</v>
      </c>
      <c r="E1024" s="2" t="s">
        <v>563</v>
      </c>
      <c r="F1024" s="2" t="s">
        <v>2399</v>
      </c>
      <c r="G1024" s="39" t="s">
        <v>1443</v>
      </c>
      <c r="H1024" s="2" t="s">
        <v>4349</v>
      </c>
      <c r="I1024" s="2" t="s">
        <v>4350</v>
      </c>
      <c r="J1024" s="2">
        <v>394</v>
      </c>
      <c r="K1024" s="31"/>
    </row>
    <row r="1025" spans="1:11" ht="12.75">
      <c r="A1025" s="121">
        <v>1024</v>
      </c>
      <c r="B1025" s="2" t="s">
        <v>4338</v>
      </c>
      <c r="C1025" s="2" t="s">
        <v>4351</v>
      </c>
      <c r="D1025" s="2" t="s">
        <v>562</v>
      </c>
      <c r="E1025" s="2" t="s">
        <v>563</v>
      </c>
      <c r="F1025" s="2" t="s">
        <v>2399</v>
      </c>
      <c r="G1025" s="39" t="s">
        <v>1445</v>
      </c>
      <c r="H1025" s="2" t="s">
        <v>4352</v>
      </c>
      <c r="I1025" s="2" t="s">
        <v>4353</v>
      </c>
      <c r="J1025" s="2">
        <v>394</v>
      </c>
      <c r="K1025" s="31"/>
    </row>
    <row r="1026" spans="1:11" ht="12.75">
      <c r="A1026" s="121">
        <v>1025</v>
      </c>
      <c r="B1026" s="2" t="s">
        <v>4331</v>
      </c>
      <c r="C1026" s="2" t="s">
        <v>4354</v>
      </c>
      <c r="D1026" s="2" t="s">
        <v>562</v>
      </c>
      <c r="E1026" s="2" t="s">
        <v>563</v>
      </c>
      <c r="F1026" s="2" t="s">
        <v>2399</v>
      </c>
      <c r="G1026" s="39" t="s">
        <v>1448</v>
      </c>
      <c r="H1026" s="2" t="s">
        <v>4355</v>
      </c>
      <c r="I1026" s="2" t="s">
        <v>4356</v>
      </c>
      <c r="J1026" s="2">
        <v>394</v>
      </c>
      <c r="K1026" s="31"/>
    </row>
    <row r="1027" spans="1:11" ht="12.75">
      <c r="A1027" s="121">
        <v>1026</v>
      </c>
      <c r="B1027" s="2" t="s">
        <v>4323</v>
      </c>
      <c r="C1027" s="2" t="s">
        <v>4357</v>
      </c>
      <c r="D1027" s="2" t="s">
        <v>4358</v>
      </c>
      <c r="E1027" s="2" t="s">
        <v>4359</v>
      </c>
      <c r="F1027" s="2" t="s">
        <v>2399</v>
      </c>
      <c r="G1027" s="2" t="s">
        <v>1450</v>
      </c>
      <c r="I1027" s="2" t="s">
        <v>4360</v>
      </c>
      <c r="J1027" s="2">
        <v>395</v>
      </c>
      <c r="K1027" s="31" t="s">
        <v>4361</v>
      </c>
    </row>
    <row r="1028" spans="1:11" ht="12.75">
      <c r="A1028" s="121">
        <v>1027</v>
      </c>
      <c r="B1028" s="2" t="s">
        <v>4338</v>
      </c>
      <c r="C1028" s="2" t="s">
        <v>4362</v>
      </c>
      <c r="D1028" s="2" t="s">
        <v>4358</v>
      </c>
      <c r="E1028" s="2" t="s">
        <v>4359</v>
      </c>
      <c r="F1028" s="2" t="s">
        <v>2399</v>
      </c>
      <c r="G1028" s="2" t="s">
        <v>1451</v>
      </c>
      <c r="I1028" s="2" t="s">
        <v>4363</v>
      </c>
      <c r="J1028" s="2">
        <v>395</v>
      </c>
      <c r="K1028" s="31" t="s">
        <v>4361</v>
      </c>
    </row>
    <row r="1029" spans="1:11" ht="12.75">
      <c r="A1029" s="121">
        <v>1028</v>
      </c>
      <c r="B1029" s="2" t="s">
        <v>4331</v>
      </c>
      <c r="C1029" s="2" t="s">
        <v>4364</v>
      </c>
      <c r="D1029" s="2" t="s">
        <v>4358</v>
      </c>
      <c r="E1029" s="2" t="s">
        <v>4359</v>
      </c>
      <c r="F1029" s="2" t="s">
        <v>2399</v>
      </c>
      <c r="G1029" s="2" t="s">
        <v>1452</v>
      </c>
      <c r="I1029" s="2" t="s">
        <v>4365</v>
      </c>
      <c r="J1029" s="2">
        <v>395</v>
      </c>
      <c r="K1029" s="31" t="s">
        <v>4361</v>
      </c>
    </row>
    <row r="1030" spans="1:11" ht="12.75">
      <c r="A1030" s="121">
        <v>1029</v>
      </c>
      <c r="B1030" s="2" t="s">
        <v>4323</v>
      </c>
      <c r="C1030" s="2" t="s">
        <v>4366</v>
      </c>
      <c r="D1030" s="2" t="s">
        <v>564</v>
      </c>
      <c r="E1030" s="2" t="s">
        <v>4367</v>
      </c>
      <c r="F1030" s="2" t="s">
        <v>2399</v>
      </c>
      <c r="G1030" s="2" t="s">
        <v>1453</v>
      </c>
      <c r="I1030" s="2" t="s">
        <v>4368</v>
      </c>
      <c r="J1030" s="2">
        <v>396</v>
      </c>
      <c r="K1030" s="31" t="s">
        <v>4361</v>
      </c>
    </row>
    <row r="1031" spans="1:11" ht="12.75">
      <c r="A1031" s="121">
        <v>1030</v>
      </c>
      <c r="B1031" s="2" t="s">
        <v>4338</v>
      </c>
      <c r="C1031" s="2" t="s">
        <v>4369</v>
      </c>
      <c r="D1031" s="2" t="s">
        <v>564</v>
      </c>
      <c r="E1031" s="2" t="s">
        <v>4367</v>
      </c>
      <c r="F1031" s="2" t="s">
        <v>2399</v>
      </c>
      <c r="G1031" s="2" t="s">
        <v>1457</v>
      </c>
      <c r="I1031" s="2" t="s">
        <v>4370</v>
      </c>
      <c r="J1031" s="2">
        <v>396</v>
      </c>
      <c r="K1031" s="31" t="s">
        <v>4361</v>
      </c>
    </row>
    <row r="1032" spans="1:11" ht="12.75">
      <c r="A1032" s="121">
        <v>1031</v>
      </c>
      <c r="B1032" s="2" t="s">
        <v>4331</v>
      </c>
      <c r="C1032" s="2" t="s">
        <v>4371</v>
      </c>
      <c r="D1032" s="2" t="s">
        <v>564</v>
      </c>
      <c r="E1032" s="2" t="s">
        <v>4367</v>
      </c>
      <c r="F1032" s="2" t="s">
        <v>2399</v>
      </c>
      <c r="G1032" s="2" t="s">
        <v>1459</v>
      </c>
      <c r="I1032" s="2" t="s">
        <v>4372</v>
      </c>
      <c r="J1032" s="2">
        <v>396</v>
      </c>
      <c r="K1032" s="31" t="s">
        <v>4361</v>
      </c>
    </row>
    <row r="1033" spans="1:11" ht="12.75">
      <c r="A1033" s="121">
        <v>1032</v>
      </c>
      <c r="B1033" s="2" t="s">
        <v>4323</v>
      </c>
      <c r="C1033" s="2" t="s">
        <v>4373</v>
      </c>
      <c r="D1033" s="31" t="s">
        <v>1389</v>
      </c>
      <c r="E1033" s="39" t="s">
        <v>1390</v>
      </c>
      <c r="F1033" s="2" t="s">
        <v>2399</v>
      </c>
      <c r="G1033" s="98" t="s">
        <v>1460</v>
      </c>
      <c r="H1033" s="2" t="s">
        <v>4096</v>
      </c>
      <c r="I1033" s="2" t="s">
        <v>4097</v>
      </c>
      <c r="J1033" s="128">
        <v>399</v>
      </c>
      <c r="K1033" s="31"/>
    </row>
    <row r="1034" spans="1:11" ht="12.75">
      <c r="A1034" s="121">
        <v>1033</v>
      </c>
      <c r="B1034" s="2" t="s">
        <v>4338</v>
      </c>
      <c r="C1034" s="2" t="s">
        <v>3159</v>
      </c>
      <c r="D1034" s="31" t="s">
        <v>1389</v>
      </c>
      <c r="E1034" s="39" t="s">
        <v>1390</v>
      </c>
      <c r="F1034" s="2" t="s">
        <v>2399</v>
      </c>
      <c r="G1034" s="98" t="s">
        <v>1461</v>
      </c>
      <c r="H1034" s="2" t="s">
        <v>4374</v>
      </c>
      <c r="I1034" s="2" t="s">
        <v>4375</v>
      </c>
      <c r="J1034" s="128">
        <v>399</v>
      </c>
      <c r="K1034" s="31"/>
    </row>
    <row r="1035" spans="1:11" ht="12.75">
      <c r="A1035" s="121">
        <v>1034</v>
      </c>
      <c r="B1035" s="2" t="s">
        <v>4307</v>
      </c>
      <c r="C1035" s="2" t="s">
        <v>3867</v>
      </c>
      <c r="D1035" s="31" t="s">
        <v>1389</v>
      </c>
      <c r="E1035" s="39" t="s">
        <v>1390</v>
      </c>
      <c r="F1035" s="2" t="s">
        <v>2399</v>
      </c>
      <c r="G1035" s="98" t="s">
        <v>1462</v>
      </c>
      <c r="H1035" s="2" t="s">
        <v>4376</v>
      </c>
      <c r="I1035" s="2" t="s">
        <v>4377</v>
      </c>
      <c r="J1035" s="128">
        <v>399</v>
      </c>
      <c r="K1035" s="31"/>
    </row>
    <row r="1036" spans="1:11" ht="12.75">
      <c r="A1036" s="121">
        <v>1035</v>
      </c>
      <c r="B1036" s="2" t="s">
        <v>4307</v>
      </c>
      <c r="C1036" s="2" t="s">
        <v>4378</v>
      </c>
      <c r="D1036" s="31" t="s">
        <v>1389</v>
      </c>
      <c r="E1036" s="39" t="s">
        <v>1390</v>
      </c>
      <c r="F1036" s="2" t="s">
        <v>2399</v>
      </c>
      <c r="G1036" s="98" t="s">
        <v>1463</v>
      </c>
      <c r="H1036" s="2" t="s">
        <v>4379</v>
      </c>
      <c r="I1036" s="2" t="s">
        <v>4380</v>
      </c>
      <c r="J1036" s="128">
        <v>399</v>
      </c>
      <c r="K1036" s="31"/>
    </row>
    <row r="1037" spans="1:11" ht="12.75">
      <c r="A1037" s="121">
        <v>1036</v>
      </c>
      <c r="B1037" s="2" t="s">
        <v>4338</v>
      </c>
      <c r="C1037" s="2" t="s">
        <v>4381</v>
      </c>
      <c r="D1037" s="31" t="s">
        <v>1389</v>
      </c>
      <c r="E1037" s="39" t="s">
        <v>1390</v>
      </c>
      <c r="F1037" s="2" t="s">
        <v>2399</v>
      </c>
      <c r="G1037" s="98" t="s">
        <v>1464</v>
      </c>
      <c r="H1037" s="2" t="s">
        <v>4382</v>
      </c>
      <c r="I1037" s="2" t="s">
        <v>4383</v>
      </c>
      <c r="J1037" s="128">
        <v>399</v>
      </c>
      <c r="K1037" s="31"/>
    </row>
    <row r="1038" spans="1:11" ht="12.75">
      <c r="A1038" s="121">
        <v>1037</v>
      </c>
      <c r="B1038" s="2" t="s">
        <v>4323</v>
      </c>
      <c r="C1038" s="2" t="s">
        <v>4384</v>
      </c>
      <c r="D1038" s="31" t="s">
        <v>1389</v>
      </c>
      <c r="E1038" s="39" t="s">
        <v>1390</v>
      </c>
      <c r="F1038" s="2" t="s">
        <v>2399</v>
      </c>
      <c r="G1038" s="98" t="s">
        <v>1465</v>
      </c>
      <c r="H1038" s="2" t="s">
        <v>4385</v>
      </c>
      <c r="I1038" s="2" t="s">
        <v>4386</v>
      </c>
      <c r="J1038" s="128">
        <v>399</v>
      </c>
      <c r="K1038" s="31"/>
    </row>
    <row r="1039" spans="1:11" ht="12.75">
      <c r="A1039" s="121">
        <v>1038</v>
      </c>
      <c r="B1039" s="2" t="s">
        <v>4307</v>
      </c>
      <c r="C1039" s="2" t="s">
        <v>4011</v>
      </c>
      <c r="D1039" s="31" t="s">
        <v>1395</v>
      </c>
      <c r="E1039" s="31" t="s">
        <v>1396</v>
      </c>
      <c r="F1039" s="2" t="s">
        <v>2399</v>
      </c>
      <c r="G1039" s="98" t="s">
        <v>1466</v>
      </c>
      <c r="H1039" s="2" t="s">
        <v>4387</v>
      </c>
      <c r="I1039" s="2" t="s">
        <v>4388</v>
      </c>
      <c r="J1039" s="2">
        <v>403</v>
      </c>
      <c r="K1039" s="31"/>
    </row>
    <row r="1040" spans="1:11" ht="12.75">
      <c r="A1040" s="121">
        <v>1039</v>
      </c>
      <c r="B1040" s="2" t="s">
        <v>4338</v>
      </c>
      <c r="C1040" s="2" t="s">
        <v>4002</v>
      </c>
      <c r="D1040" s="31" t="s">
        <v>1395</v>
      </c>
      <c r="E1040" s="31" t="s">
        <v>1396</v>
      </c>
      <c r="F1040" s="2" t="s">
        <v>2399</v>
      </c>
      <c r="G1040" s="98" t="s">
        <v>1468</v>
      </c>
      <c r="H1040" s="2" t="s">
        <v>4389</v>
      </c>
      <c r="I1040" s="2" t="s">
        <v>4390</v>
      </c>
      <c r="J1040" s="2">
        <v>403</v>
      </c>
      <c r="K1040" s="31"/>
    </row>
    <row r="1041" spans="1:11" ht="12.75">
      <c r="A1041" s="121">
        <v>1040</v>
      </c>
      <c r="B1041" s="2" t="s">
        <v>4338</v>
      </c>
      <c r="C1041" s="2" t="s">
        <v>4005</v>
      </c>
      <c r="D1041" s="31" t="s">
        <v>1395</v>
      </c>
      <c r="E1041" s="31" t="s">
        <v>1396</v>
      </c>
      <c r="F1041" s="2" t="s">
        <v>2399</v>
      </c>
      <c r="G1041" s="98" t="s">
        <v>1470</v>
      </c>
      <c r="H1041" s="2" t="s">
        <v>4391</v>
      </c>
      <c r="I1041" s="2" t="s">
        <v>4392</v>
      </c>
      <c r="J1041" s="2">
        <v>403</v>
      </c>
      <c r="K1041" s="31"/>
    </row>
    <row r="1042" spans="1:11" ht="12.75">
      <c r="A1042" s="121">
        <v>1041</v>
      </c>
      <c r="B1042" s="2" t="s">
        <v>4323</v>
      </c>
      <c r="C1042" s="2" t="s">
        <v>4357</v>
      </c>
      <c r="D1042" s="31" t="s">
        <v>1395</v>
      </c>
      <c r="E1042" s="31" t="s">
        <v>1396</v>
      </c>
      <c r="F1042" s="2" t="s">
        <v>2399</v>
      </c>
      <c r="G1042" s="98" t="s">
        <v>1472</v>
      </c>
      <c r="H1042" s="2" t="s">
        <v>4393</v>
      </c>
      <c r="I1042" s="2" t="s">
        <v>4394</v>
      </c>
      <c r="J1042" s="2">
        <v>403</v>
      </c>
      <c r="K1042" s="31"/>
    </row>
    <row r="1043" spans="1:11" ht="12.75">
      <c r="A1043" s="121">
        <v>1042</v>
      </c>
      <c r="B1043" s="2" t="s">
        <v>3159</v>
      </c>
      <c r="D1043" s="118" t="s">
        <v>1557</v>
      </c>
      <c r="E1043" s="2" t="s">
        <v>1558</v>
      </c>
      <c r="F1043" s="2" t="s">
        <v>2399</v>
      </c>
      <c r="G1043" s="98" t="s">
        <v>2250</v>
      </c>
      <c r="H1043" s="2" t="s">
        <v>4395</v>
      </c>
      <c r="I1043" s="2" t="s">
        <v>4396</v>
      </c>
      <c r="J1043" s="2">
        <v>389</v>
      </c>
      <c r="K1043" s="31"/>
    </row>
    <row r="1044" spans="1:11" ht="25.5">
      <c r="A1044" s="121">
        <v>1043</v>
      </c>
      <c r="B1044" s="2" t="s">
        <v>2382</v>
      </c>
      <c r="D1044" s="118" t="s">
        <v>1557</v>
      </c>
      <c r="E1044" s="2" t="s">
        <v>1558</v>
      </c>
      <c r="F1044" s="2" t="s">
        <v>3721</v>
      </c>
      <c r="G1044" s="111" t="s">
        <v>2251</v>
      </c>
      <c r="I1044" s="2" t="s">
        <v>4397</v>
      </c>
      <c r="J1044" s="2">
        <v>389</v>
      </c>
      <c r="K1044" s="31"/>
    </row>
    <row r="1045" spans="1:11" ht="12.75">
      <c r="A1045" s="121">
        <v>1044</v>
      </c>
      <c r="B1045" s="2" t="s">
        <v>2382</v>
      </c>
      <c r="D1045" s="118" t="s">
        <v>1557</v>
      </c>
      <c r="E1045" s="2" t="s">
        <v>1558</v>
      </c>
      <c r="F1045" s="2" t="s">
        <v>3721</v>
      </c>
      <c r="G1045" s="39" t="s">
        <v>2252</v>
      </c>
      <c r="I1045" s="2" t="s">
        <v>4398</v>
      </c>
      <c r="J1045" s="2">
        <v>389</v>
      </c>
      <c r="K1045" s="31"/>
    </row>
    <row r="1046" spans="1:11" ht="12.75">
      <c r="A1046" s="121">
        <v>1045</v>
      </c>
      <c r="B1046" s="2" t="s">
        <v>2382</v>
      </c>
      <c r="D1046" s="118" t="s">
        <v>1557</v>
      </c>
      <c r="E1046" s="2" t="s">
        <v>1558</v>
      </c>
      <c r="F1046" s="2" t="s">
        <v>3721</v>
      </c>
      <c r="G1046" s="39" t="s">
        <v>2253</v>
      </c>
      <c r="I1046" s="2" t="s">
        <v>4399</v>
      </c>
      <c r="J1046" s="2">
        <v>389</v>
      </c>
      <c r="K1046" s="31"/>
    </row>
    <row r="1047" spans="1:11" ht="25.5">
      <c r="A1047" s="121">
        <v>1046</v>
      </c>
      <c r="B1047" s="2" t="s">
        <v>3159</v>
      </c>
      <c r="D1047" s="118" t="s">
        <v>1557</v>
      </c>
      <c r="E1047" s="2" t="s">
        <v>1558</v>
      </c>
      <c r="F1047" s="2" t="s">
        <v>3721</v>
      </c>
      <c r="G1047" s="111" t="s">
        <v>2254</v>
      </c>
      <c r="I1047" s="2" t="s">
        <v>4400</v>
      </c>
      <c r="J1047" s="2">
        <v>389</v>
      </c>
      <c r="K1047" s="31"/>
    </row>
    <row r="1048" spans="1:11" ht="25.5">
      <c r="A1048" s="121">
        <v>1047</v>
      </c>
      <c r="B1048" s="2" t="s">
        <v>3159</v>
      </c>
      <c r="D1048" s="118" t="s">
        <v>1557</v>
      </c>
      <c r="E1048" s="2" t="s">
        <v>1558</v>
      </c>
      <c r="F1048" s="2" t="s">
        <v>3721</v>
      </c>
      <c r="G1048" s="111" t="s">
        <v>2255</v>
      </c>
      <c r="I1048" s="2" t="s">
        <v>4401</v>
      </c>
      <c r="J1048" s="2">
        <v>389</v>
      </c>
      <c r="K1048" s="31"/>
    </row>
    <row r="1049" spans="1:11" ht="25.5">
      <c r="A1049" s="121">
        <v>1048</v>
      </c>
      <c r="B1049" s="2" t="s">
        <v>3159</v>
      </c>
      <c r="D1049" s="118" t="s">
        <v>1557</v>
      </c>
      <c r="E1049" s="2" t="s">
        <v>1558</v>
      </c>
      <c r="F1049" s="2" t="s">
        <v>3721</v>
      </c>
      <c r="G1049" s="111" t="s">
        <v>2256</v>
      </c>
      <c r="I1049" s="2" t="s">
        <v>4402</v>
      </c>
      <c r="J1049" s="2">
        <v>389</v>
      </c>
      <c r="K1049" s="31"/>
    </row>
    <row r="1050" spans="1:11" ht="12.75">
      <c r="A1050" s="121">
        <v>1049</v>
      </c>
      <c r="B1050" s="2" t="s">
        <v>4403</v>
      </c>
      <c r="D1050" s="7" t="s">
        <v>2257</v>
      </c>
      <c r="E1050" s="7" t="s">
        <v>2231</v>
      </c>
      <c r="F1050" s="2" t="s">
        <v>3721</v>
      </c>
      <c r="G1050" s="7" t="s">
        <v>2257</v>
      </c>
      <c r="I1050" s="2" t="s">
        <v>4404</v>
      </c>
      <c r="J1050" s="2">
        <v>410</v>
      </c>
      <c r="K1050" s="31"/>
    </row>
    <row r="1051" spans="1:11" ht="12.75">
      <c r="A1051" s="121">
        <v>1050</v>
      </c>
      <c r="B1051" s="2" t="s">
        <v>4403</v>
      </c>
      <c r="D1051" s="7" t="s">
        <v>2258</v>
      </c>
      <c r="E1051" s="7" t="s">
        <v>2231</v>
      </c>
      <c r="F1051" s="2" t="s">
        <v>3721</v>
      </c>
      <c r="G1051" s="7" t="s">
        <v>2258</v>
      </c>
      <c r="I1051" s="2" t="s">
        <v>4405</v>
      </c>
      <c r="J1051" s="2">
        <v>410</v>
      </c>
      <c r="K1051" s="31"/>
    </row>
    <row r="1052" spans="1:11" ht="12.75">
      <c r="A1052" s="121">
        <v>1051</v>
      </c>
      <c r="B1052" s="2" t="s">
        <v>4403</v>
      </c>
      <c r="D1052" s="7" t="s">
        <v>2259</v>
      </c>
      <c r="E1052" s="7" t="s">
        <v>2231</v>
      </c>
      <c r="F1052" s="2" t="s">
        <v>3721</v>
      </c>
      <c r="G1052" s="7" t="s">
        <v>2259</v>
      </c>
      <c r="I1052" s="2" t="s">
        <v>4406</v>
      </c>
      <c r="J1052" s="2">
        <v>410</v>
      </c>
      <c r="K1052" s="31"/>
    </row>
    <row r="1053" spans="1:11" ht="12.75">
      <c r="A1053" s="121">
        <v>1052</v>
      </c>
      <c r="B1053" s="2" t="s">
        <v>4403</v>
      </c>
      <c r="D1053" s="7" t="s">
        <v>2260</v>
      </c>
      <c r="E1053" s="7" t="s">
        <v>2231</v>
      </c>
      <c r="F1053" s="2" t="s">
        <v>3721</v>
      </c>
      <c r="G1053" s="7" t="s">
        <v>2260</v>
      </c>
      <c r="I1053" s="2" t="s">
        <v>4407</v>
      </c>
      <c r="J1053" s="2">
        <v>410</v>
      </c>
      <c r="K1053" s="31"/>
    </row>
    <row r="1054" spans="1:11" ht="12.75">
      <c r="A1054" s="121">
        <v>1053</v>
      </c>
      <c r="B1054" s="2" t="s">
        <v>4403</v>
      </c>
      <c r="D1054" s="7" t="s">
        <v>2261</v>
      </c>
      <c r="E1054" s="7" t="s">
        <v>2231</v>
      </c>
      <c r="F1054" s="2" t="s">
        <v>3721</v>
      </c>
      <c r="G1054" s="7" t="s">
        <v>2261</v>
      </c>
      <c r="I1054" s="2" t="s">
        <v>4408</v>
      </c>
      <c r="J1054" s="2">
        <v>410</v>
      </c>
      <c r="K1054" s="31"/>
    </row>
    <row r="1055" spans="1:11" ht="12.75">
      <c r="A1055" s="121">
        <v>1054</v>
      </c>
      <c r="B1055" s="2" t="s">
        <v>1202</v>
      </c>
      <c r="D1055" s="7" t="s">
        <v>2262</v>
      </c>
      <c r="E1055" s="7" t="s">
        <v>2231</v>
      </c>
      <c r="F1055" s="2" t="s">
        <v>3721</v>
      </c>
      <c r="G1055" s="7" t="s">
        <v>2262</v>
      </c>
      <c r="I1055" s="2" t="s">
        <v>4409</v>
      </c>
      <c r="J1055" s="2">
        <v>410</v>
      </c>
      <c r="K1055" s="31"/>
    </row>
    <row r="1056" spans="1:11" ht="12.75">
      <c r="A1056" s="121">
        <v>1055</v>
      </c>
      <c r="B1056" s="2" t="s">
        <v>4403</v>
      </c>
      <c r="D1056" s="7" t="s">
        <v>2263</v>
      </c>
      <c r="E1056" s="7" t="s">
        <v>2231</v>
      </c>
      <c r="F1056" s="2" t="s">
        <v>3721</v>
      </c>
      <c r="G1056" s="7" t="s">
        <v>2263</v>
      </c>
      <c r="I1056" s="2" t="s">
        <v>4410</v>
      </c>
      <c r="J1056" s="2">
        <v>410</v>
      </c>
      <c r="K1056" s="31"/>
    </row>
    <row r="1057" spans="1:11" ht="12.75">
      <c r="A1057" s="121">
        <v>1056</v>
      </c>
      <c r="B1057" s="2" t="s">
        <v>4403</v>
      </c>
      <c r="D1057" s="7" t="s">
        <v>2257</v>
      </c>
      <c r="E1057" s="7" t="s">
        <v>2231</v>
      </c>
      <c r="F1057" s="2" t="s">
        <v>3721</v>
      </c>
      <c r="G1057" s="7" t="s">
        <v>2264</v>
      </c>
      <c r="I1057" s="2" t="s">
        <v>4411</v>
      </c>
      <c r="J1057" s="2">
        <v>410</v>
      </c>
      <c r="K1057" s="31"/>
    </row>
    <row r="1058" spans="1:11" ht="12.75">
      <c r="A1058" s="121">
        <v>1057</v>
      </c>
      <c r="B1058" s="2" t="s">
        <v>4403</v>
      </c>
      <c r="D1058" s="7" t="s">
        <v>2257</v>
      </c>
      <c r="E1058" s="7" t="s">
        <v>2231</v>
      </c>
      <c r="F1058" s="2" t="s">
        <v>3721</v>
      </c>
      <c r="G1058" s="7" t="s">
        <v>2265</v>
      </c>
      <c r="I1058" s="2" t="s">
        <v>4412</v>
      </c>
      <c r="J1058" s="2">
        <v>410</v>
      </c>
      <c r="K1058" s="31"/>
    </row>
    <row r="1059" spans="1:11" ht="12.75">
      <c r="A1059" s="121">
        <v>1058</v>
      </c>
      <c r="B1059" s="2" t="s">
        <v>4403</v>
      </c>
      <c r="D1059" s="7" t="s">
        <v>2257</v>
      </c>
      <c r="E1059" s="7" t="s">
        <v>2231</v>
      </c>
      <c r="F1059" s="2" t="s">
        <v>3721</v>
      </c>
      <c r="G1059" s="7" t="s">
        <v>2266</v>
      </c>
      <c r="I1059" s="2" t="s">
        <v>4413</v>
      </c>
      <c r="J1059" s="2">
        <v>410</v>
      </c>
      <c r="K1059" s="31"/>
    </row>
    <row r="1060" spans="1:11" ht="12.75">
      <c r="A1060" s="121">
        <v>1059</v>
      </c>
      <c r="B1060" s="2" t="s">
        <v>4403</v>
      </c>
      <c r="D1060" s="7" t="s">
        <v>2257</v>
      </c>
      <c r="E1060" s="7" t="s">
        <v>2231</v>
      </c>
      <c r="F1060" s="2" t="s">
        <v>3721</v>
      </c>
      <c r="G1060" s="7" t="s">
        <v>2267</v>
      </c>
      <c r="I1060" s="2" t="s">
        <v>4414</v>
      </c>
      <c r="J1060" s="2">
        <v>410</v>
      </c>
      <c r="K1060" s="31"/>
    </row>
    <row r="1061" spans="1:11" ht="12.75">
      <c r="A1061" s="121">
        <v>1060</v>
      </c>
      <c r="B1061" s="2" t="s">
        <v>4403</v>
      </c>
      <c r="D1061" s="7" t="s">
        <v>2257</v>
      </c>
      <c r="E1061" s="7" t="s">
        <v>2231</v>
      </c>
      <c r="F1061" s="2" t="s">
        <v>3721</v>
      </c>
      <c r="G1061" s="7" t="s">
        <v>2268</v>
      </c>
      <c r="I1061" s="2" t="s">
        <v>4415</v>
      </c>
      <c r="J1061" s="2">
        <v>410</v>
      </c>
      <c r="K1061" s="31"/>
    </row>
    <row r="1062" spans="1:11" ht="12.75">
      <c r="A1062" s="121">
        <v>1061</v>
      </c>
      <c r="B1062" s="2" t="s">
        <v>4403</v>
      </c>
      <c r="D1062" s="7" t="s">
        <v>2257</v>
      </c>
      <c r="E1062" s="7" t="s">
        <v>2231</v>
      </c>
      <c r="F1062" s="2" t="s">
        <v>3721</v>
      </c>
      <c r="G1062" s="7" t="s">
        <v>2269</v>
      </c>
      <c r="I1062" s="2" t="s">
        <v>4416</v>
      </c>
      <c r="J1062" s="2">
        <v>410</v>
      </c>
      <c r="K1062" s="31"/>
    </row>
    <row r="1063" spans="1:11" ht="12.75">
      <c r="A1063" s="121">
        <v>1062</v>
      </c>
      <c r="B1063" s="2" t="s">
        <v>1202</v>
      </c>
      <c r="D1063" s="7" t="s">
        <v>2262</v>
      </c>
      <c r="E1063" s="7" t="s">
        <v>2231</v>
      </c>
      <c r="F1063" s="2" t="s">
        <v>3721</v>
      </c>
      <c r="G1063" s="7" t="s">
        <v>2270</v>
      </c>
      <c r="I1063" s="2" t="s">
        <v>4417</v>
      </c>
      <c r="J1063" s="2">
        <v>410</v>
      </c>
      <c r="K1063" s="31"/>
    </row>
    <row r="1064" spans="1:11" ht="12.75">
      <c r="A1064" s="121">
        <v>1063</v>
      </c>
      <c r="B1064" s="2" t="s">
        <v>1202</v>
      </c>
      <c r="D1064" s="7" t="s">
        <v>2262</v>
      </c>
      <c r="E1064" s="7" t="s">
        <v>2231</v>
      </c>
      <c r="F1064" s="2" t="s">
        <v>3721</v>
      </c>
      <c r="G1064" s="7" t="s">
        <v>2271</v>
      </c>
      <c r="I1064" s="2" t="s">
        <v>4418</v>
      </c>
      <c r="J1064" s="2">
        <v>410</v>
      </c>
      <c r="K1064" s="31"/>
    </row>
    <row r="1065" spans="1:11" ht="12.75">
      <c r="A1065" s="121">
        <v>1064</v>
      </c>
      <c r="B1065" s="2" t="s">
        <v>1202</v>
      </c>
      <c r="D1065" s="7" t="s">
        <v>2262</v>
      </c>
      <c r="E1065" s="7" t="s">
        <v>2231</v>
      </c>
      <c r="F1065" s="2" t="s">
        <v>3721</v>
      </c>
      <c r="G1065" s="7" t="s">
        <v>2272</v>
      </c>
      <c r="I1065" s="2" t="s">
        <v>4419</v>
      </c>
      <c r="J1065" s="2">
        <v>410</v>
      </c>
      <c r="K1065" s="31"/>
    </row>
    <row r="1066" spans="1:11" ht="12.75">
      <c r="A1066" s="121">
        <v>1065</v>
      </c>
      <c r="B1066" s="2" t="s">
        <v>1202</v>
      </c>
      <c r="D1066" s="7" t="s">
        <v>2262</v>
      </c>
      <c r="E1066" s="7" t="s">
        <v>2231</v>
      </c>
      <c r="F1066" s="2" t="s">
        <v>3721</v>
      </c>
      <c r="G1066" s="7" t="s">
        <v>2273</v>
      </c>
      <c r="I1066" s="2" t="s">
        <v>4420</v>
      </c>
      <c r="J1066" s="2">
        <v>410</v>
      </c>
      <c r="K1066" s="31"/>
    </row>
    <row r="1067" spans="1:11" ht="12.75">
      <c r="A1067" s="121">
        <v>1066</v>
      </c>
      <c r="B1067" s="2" t="s">
        <v>4403</v>
      </c>
      <c r="D1067" s="7" t="s">
        <v>2261</v>
      </c>
      <c r="E1067" s="7" t="s">
        <v>2231</v>
      </c>
      <c r="F1067" s="2" t="s">
        <v>3721</v>
      </c>
      <c r="G1067" s="7" t="s">
        <v>2274</v>
      </c>
      <c r="I1067" s="2" t="s">
        <v>4421</v>
      </c>
      <c r="J1067" s="2">
        <v>410</v>
      </c>
      <c r="K1067" s="31"/>
    </row>
    <row r="1068" spans="1:11" ht="12.75">
      <c r="A1068" s="121">
        <v>1067</v>
      </c>
      <c r="B1068" s="2" t="s">
        <v>4403</v>
      </c>
      <c r="D1068" s="7" t="s">
        <v>2261</v>
      </c>
      <c r="E1068" s="7" t="s">
        <v>2231</v>
      </c>
      <c r="F1068" s="2" t="s">
        <v>3721</v>
      </c>
      <c r="G1068" s="7" t="s">
        <v>2275</v>
      </c>
      <c r="I1068" s="2" t="s">
        <v>4422</v>
      </c>
      <c r="J1068" s="2">
        <v>410</v>
      </c>
      <c r="K1068" s="31"/>
    </row>
    <row r="1069" spans="1:11" ht="12.75">
      <c r="A1069" s="121">
        <v>1068</v>
      </c>
      <c r="B1069" s="2" t="s">
        <v>4403</v>
      </c>
      <c r="D1069" s="7" t="s">
        <v>2261</v>
      </c>
      <c r="E1069" s="7" t="s">
        <v>2231</v>
      </c>
      <c r="F1069" s="2" t="s">
        <v>3721</v>
      </c>
      <c r="G1069" s="7" t="s">
        <v>2276</v>
      </c>
      <c r="I1069" s="2" t="s">
        <v>4423</v>
      </c>
      <c r="J1069" s="2">
        <v>410</v>
      </c>
      <c r="K1069" s="31"/>
    </row>
    <row r="1070" spans="1:11" ht="12.75">
      <c r="A1070" s="121">
        <v>1069</v>
      </c>
      <c r="B1070" s="2" t="s">
        <v>4403</v>
      </c>
      <c r="D1070" s="7" t="s">
        <v>2261</v>
      </c>
      <c r="E1070" s="7" t="s">
        <v>2231</v>
      </c>
      <c r="F1070" s="2" t="s">
        <v>3721</v>
      </c>
      <c r="G1070" s="7" t="s">
        <v>2277</v>
      </c>
      <c r="I1070" s="2" t="s">
        <v>4424</v>
      </c>
      <c r="J1070" s="2">
        <v>410</v>
      </c>
      <c r="K1070" s="31"/>
    </row>
    <row r="1071" spans="1:11" ht="12.75">
      <c r="A1071" s="121">
        <v>1070</v>
      </c>
      <c r="B1071" s="2" t="s">
        <v>4403</v>
      </c>
      <c r="D1071" s="7" t="s">
        <v>2261</v>
      </c>
      <c r="E1071" s="7" t="s">
        <v>2231</v>
      </c>
      <c r="F1071" s="2" t="s">
        <v>3721</v>
      </c>
      <c r="G1071" s="2" t="s">
        <v>2278</v>
      </c>
      <c r="I1071" s="2" t="s">
        <v>4425</v>
      </c>
      <c r="J1071" s="2">
        <v>410</v>
      </c>
      <c r="K1071" s="31"/>
    </row>
    <row r="1072" spans="1:11" ht="12.75">
      <c r="A1072" s="121">
        <v>1071</v>
      </c>
      <c r="B1072" s="2" t="s">
        <v>4403</v>
      </c>
      <c r="D1072" s="7" t="s">
        <v>2261</v>
      </c>
      <c r="E1072" s="7" t="s">
        <v>2231</v>
      </c>
      <c r="F1072" s="2" t="s">
        <v>3721</v>
      </c>
      <c r="G1072" s="7" t="s">
        <v>2279</v>
      </c>
      <c r="I1072" s="2" t="s">
        <v>4426</v>
      </c>
      <c r="J1072" s="2">
        <v>410</v>
      </c>
      <c r="K1072" s="31"/>
    </row>
    <row r="1073" spans="1:11" ht="12.75">
      <c r="A1073" s="121">
        <v>1072</v>
      </c>
      <c r="B1073" s="2" t="s">
        <v>4403</v>
      </c>
      <c r="D1073" s="7" t="s">
        <v>2261</v>
      </c>
      <c r="E1073" s="7" t="s">
        <v>2231</v>
      </c>
      <c r="F1073" s="2" t="s">
        <v>3721</v>
      </c>
      <c r="G1073" s="7" t="s">
        <v>2280</v>
      </c>
      <c r="I1073" s="2" t="s">
        <v>4427</v>
      </c>
      <c r="J1073" s="2">
        <v>410</v>
      </c>
      <c r="K1073" s="31"/>
    </row>
    <row r="1074" spans="1:11" ht="12.75">
      <c r="A1074" s="121">
        <v>1073</v>
      </c>
      <c r="B1074" s="2" t="s">
        <v>4403</v>
      </c>
      <c r="D1074" s="7" t="s">
        <v>2261</v>
      </c>
      <c r="E1074" s="7" t="s">
        <v>2231</v>
      </c>
      <c r="F1074" s="2" t="s">
        <v>3721</v>
      </c>
      <c r="G1074" s="7" t="s">
        <v>2281</v>
      </c>
      <c r="I1074" s="2" t="s">
        <v>4428</v>
      </c>
      <c r="J1074" s="2">
        <v>410</v>
      </c>
      <c r="K1074" s="31"/>
    </row>
    <row r="1075" spans="1:11" ht="12.75">
      <c r="A1075" s="121">
        <v>1074</v>
      </c>
      <c r="B1075" s="2" t="s">
        <v>4403</v>
      </c>
      <c r="D1075" s="7" t="s">
        <v>2261</v>
      </c>
      <c r="E1075" s="7" t="s">
        <v>2231</v>
      </c>
      <c r="F1075" s="2" t="s">
        <v>3721</v>
      </c>
      <c r="G1075" s="7" t="s">
        <v>2282</v>
      </c>
      <c r="I1075" s="2" t="s">
        <v>4429</v>
      </c>
      <c r="J1075" s="2">
        <v>410</v>
      </c>
      <c r="K1075" s="31"/>
    </row>
    <row r="1076" spans="1:11" ht="12.75">
      <c r="A1076" s="121">
        <v>1075</v>
      </c>
      <c r="B1076" s="2" t="s">
        <v>4403</v>
      </c>
      <c r="D1076" s="7" t="s">
        <v>2261</v>
      </c>
      <c r="E1076" s="7" t="s">
        <v>2231</v>
      </c>
      <c r="F1076" s="2" t="s">
        <v>3721</v>
      </c>
      <c r="G1076" s="7" t="s">
        <v>2283</v>
      </c>
      <c r="I1076" s="2" t="s">
        <v>4430</v>
      </c>
      <c r="J1076" s="2">
        <v>410</v>
      </c>
      <c r="K1076" s="31"/>
    </row>
    <row r="1077" spans="1:11" ht="12.75">
      <c r="A1077" s="121">
        <v>1076</v>
      </c>
      <c r="B1077" s="2" t="s">
        <v>4403</v>
      </c>
      <c r="D1077" s="7" t="s">
        <v>2261</v>
      </c>
      <c r="E1077" s="7" t="s">
        <v>2231</v>
      </c>
      <c r="F1077" s="2" t="s">
        <v>3721</v>
      </c>
      <c r="G1077" s="7" t="s">
        <v>2284</v>
      </c>
      <c r="I1077" s="2" t="s">
        <v>4431</v>
      </c>
      <c r="J1077" s="2">
        <v>410</v>
      </c>
      <c r="K1077" s="31"/>
    </row>
    <row r="1078" spans="1:11" ht="12.75">
      <c r="A1078" s="121">
        <v>1077</v>
      </c>
      <c r="B1078" s="2" t="s">
        <v>4403</v>
      </c>
      <c r="D1078" s="7" t="s">
        <v>2261</v>
      </c>
      <c r="E1078" s="7" t="s">
        <v>2231</v>
      </c>
      <c r="F1078" s="2" t="s">
        <v>3721</v>
      </c>
      <c r="G1078" s="7" t="s">
        <v>2285</v>
      </c>
      <c r="I1078" s="2" t="s">
        <v>4432</v>
      </c>
      <c r="J1078" s="2">
        <v>410</v>
      </c>
      <c r="K1078" s="31"/>
    </row>
    <row r="1079" spans="1:11" ht="12.75">
      <c r="A1079" s="121">
        <v>1078</v>
      </c>
      <c r="B1079" s="2" t="s">
        <v>4403</v>
      </c>
      <c r="D1079" s="7" t="s">
        <v>2261</v>
      </c>
      <c r="E1079" s="7" t="s">
        <v>2231</v>
      </c>
      <c r="F1079" s="2" t="s">
        <v>3721</v>
      </c>
      <c r="G1079" s="7" t="s">
        <v>2286</v>
      </c>
      <c r="I1079" s="2" t="s">
        <v>4433</v>
      </c>
      <c r="J1079" s="2">
        <v>410</v>
      </c>
      <c r="K1079" s="31"/>
    </row>
    <row r="1080" spans="1:11" ht="12.75">
      <c r="A1080" s="121">
        <v>1079</v>
      </c>
      <c r="B1080" s="2" t="s">
        <v>4403</v>
      </c>
      <c r="D1080" s="7" t="s">
        <v>2287</v>
      </c>
      <c r="E1080" s="7" t="s">
        <v>2231</v>
      </c>
      <c r="F1080" s="2" t="s">
        <v>3721</v>
      </c>
      <c r="G1080" s="7" t="s">
        <v>2287</v>
      </c>
      <c r="I1080" s="2" t="s">
        <v>4434</v>
      </c>
      <c r="J1080" s="2">
        <v>410</v>
      </c>
      <c r="K1080" s="31"/>
    </row>
    <row r="1081" spans="1:11" ht="12.75">
      <c r="A1081" s="121">
        <v>1080</v>
      </c>
      <c r="B1081" s="2" t="s">
        <v>4403</v>
      </c>
      <c r="D1081" s="7" t="s">
        <v>2287</v>
      </c>
      <c r="E1081" s="7" t="s">
        <v>2231</v>
      </c>
      <c r="F1081" s="2" t="s">
        <v>3721</v>
      </c>
      <c r="G1081" s="7" t="s">
        <v>2288</v>
      </c>
      <c r="I1081" s="2" t="s">
        <v>4435</v>
      </c>
      <c r="J1081" s="2">
        <v>410</v>
      </c>
      <c r="K1081" s="31"/>
    </row>
    <row r="1082" spans="1:11" ht="12.75">
      <c r="A1082" s="121">
        <v>1081</v>
      </c>
      <c r="B1082" s="2" t="s">
        <v>4403</v>
      </c>
      <c r="D1082" s="7" t="s">
        <v>2287</v>
      </c>
      <c r="E1082" s="7" t="s">
        <v>2231</v>
      </c>
      <c r="F1082" s="2" t="s">
        <v>3721</v>
      </c>
      <c r="G1082" s="7" t="s">
        <v>2289</v>
      </c>
      <c r="I1082" s="2" t="s">
        <v>4436</v>
      </c>
      <c r="J1082" s="2">
        <v>410</v>
      </c>
      <c r="K1082" s="31"/>
    </row>
    <row r="1083" spans="1:11" ht="12.75">
      <c r="A1083" s="121">
        <v>1082</v>
      </c>
      <c r="B1083" s="2" t="s">
        <v>4403</v>
      </c>
      <c r="D1083" s="7" t="s">
        <v>2287</v>
      </c>
      <c r="E1083" s="7" t="s">
        <v>2231</v>
      </c>
      <c r="F1083" s="2" t="s">
        <v>3721</v>
      </c>
      <c r="G1083" s="7" t="s">
        <v>2290</v>
      </c>
      <c r="I1083" s="2" t="s">
        <v>4437</v>
      </c>
      <c r="J1083" s="2">
        <v>410</v>
      </c>
      <c r="K1083" s="31"/>
    </row>
    <row r="1084" spans="1:11" ht="12.75">
      <c r="A1084" s="121">
        <v>1083</v>
      </c>
      <c r="B1084" s="2" t="s">
        <v>4403</v>
      </c>
      <c r="D1084" s="7" t="s">
        <v>2287</v>
      </c>
      <c r="E1084" s="7" t="s">
        <v>2231</v>
      </c>
      <c r="F1084" s="2" t="s">
        <v>3721</v>
      </c>
      <c r="G1084" s="7" t="s">
        <v>2291</v>
      </c>
      <c r="I1084" s="2" t="s">
        <v>4438</v>
      </c>
      <c r="J1084" s="2">
        <v>410</v>
      </c>
      <c r="K1084" s="31"/>
    </row>
    <row r="1085" spans="1:11" ht="12.75">
      <c r="A1085" s="121">
        <v>1084</v>
      </c>
      <c r="B1085" s="2" t="s">
        <v>4403</v>
      </c>
      <c r="D1085" s="7" t="s">
        <v>2287</v>
      </c>
      <c r="E1085" s="7" t="s">
        <v>2231</v>
      </c>
      <c r="F1085" s="2" t="s">
        <v>3721</v>
      </c>
      <c r="G1085" s="7" t="s">
        <v>2292</v>
      </c>
      <c r="I1085" s="2" t="s">
        <v>4439</v>
      </c>
      <c r="J1085" s="2">
        <v>410</v>
      </c>
      <c r="K1085" s="31"/>
    </row>
    <row r="1086" spans="1:11" ht="12.75">
      <c r="A1086" s="121">
        <v>1085</v>
      </c>
      <c r="B1086" s="2" t="s">
        <v>4403</v>
      </c>
      <c r="D1086" s="7" t="s">
        <v>2287</v>
      </c>
      <c r="E1086" s="7" t="s">
        <v>2231</v>
      </c>
      <c r="F1086" s="2" t="s">
        <v>3721</v>
      </c>
      <c r="G1086" s="7" t="s">
        <v>2293</v>
      </c>
      <c r="I1086" s="2" t="s">
        <v>4440</v>
      </c>
      <c r="J1086" s="2">
        <v>410</v>
      </c>
      <c r="K1086" s="31"/>
    </row>
    <row r="1087" spans="1:11" ht="12.75">
      <c r="A1087" s="121">
        <v>1086</v>
      </c>
      <c r="B1087" s="2" t="s">
        <v>4403</v>
      </c>
      <c r="D1087" s="7" t="s">
        <v>2294</v>
      </c>
      <c r="E1087" s="7" t="s">
        <v>2295</v>
      </c>
      <c r="F1087" s="2" t="s">
        <v>3721</v>
      </c>
      <c r="G1087" s="7" t="s">
        <v>2296</v>
      </c>
      <c r="I1087" s="2" t="s">
        <v>4441</v>
      </c>
      <c r="J1087" s="2">
        <v>411</v>
      </c>
      <c r="K1087" s="31"/>
    </row>
    <row r="1088" spans="1:11" ht="12.75">
      <c r="A1088" s="121">
        <v>1087</v>
      </c>
      <c r="B1088" s="2" t="s">
        <v>4403</v>
      </c>
      <c r="D1088" s="7" t="s">
        <v>2294</v>
      </c>
      <c r="E1088" s="7" t="s">
        <v>2295</v>
      </c>
      <c r="F1088" s="2" t="s">
        <v>3721</v>
      </c>
      <c r="G1088" s="7" t="s">
        <v>2297</v>
      </c>
      <c r="I1088" s="2" t="s">
        <v>4442</v>
      </c>
      <c r="J1088" s="2">
        <v>411</v>
      </c>
      <c r="K1088" s="31"/>
    </row>
    <row r="1089" spans="1:11" ht="12.75">
      <c r="A1089" s="121">
        <v>1088</v>
      </c>
      <c r="B1089" s="2" t="s">
        <v>4403</v>
      </c>
      <c r="D1089" s="7" t="s">
        <v>2294</v>
      </c>
      <c r="E1089" s="7" t="s">
        <v>2295</v>
      </c>
      <c r="F1089" s="2" t="s">
        <v>3721</v>
      </c>
      <c r="G1089" s="7" t="s">
        <v>2298</v>
      </c>
      <c r="I1089" s="2" t="s">
        <v>4443</v>
      </c>
      <c r="J1089" s="2">
        <v>411</v>
      </c>
      <c r="K1089" s="31"/>
    </row>
    <row r="1090" spans="1:11" ht="12.75">
      <c r="A1090" s="121">
        <v>1089</v>
      </c>
      <c r="B1090" s="2" t="s">
        <v>4403</v>
      </c>
      <c r="D1090" s="7" t="s">
        <v>2294</v>
      </c>
      <c r="E1090" s="7" t="s">
        <v>2295</v>
      </c>
      <c r="F1090" s="2" t="s">
        <v>3721</v>
      </c>
      <c r="G1090" s="7" t="s">
        <v>2299</v>
      </c>
      <c r="I1090" s="2" t="s">
        <v>4444</v>
      </c>
      <c r="J1090" s="2">
        <v>411</v>
      </c>
      <c r="K1090" s="31"/>
    </row>
    <row r="1091" spans="1:11" ht="12.75">
      <c r="A1091" s="121">
        <v>1090</v>
      </c>
      <c r="B1091" s="2" t="s">
        <v>4403</v>
      </c>
      <c r="D1091" s="7" t="s">
        <v>2294</v>
      </c>
      <c r="E1091" s="7" t="s">
        <v>2295</v>
      </c>
      <c r="F1091" s="2" t="s">
        <v>3721</v>
      </c>
      <c r="G1091" s="7" t="s">
        <v>2300</v>
      </c>
      <c r="I1091" s="2" t="s">
        <v>4445</v>
      </c>
      <c r="J1091" s="2">
        <v>411</v>
      </c>
      <c r="K1091" s="31"/>
    </row>
    <row r="1092" spans="1:11" ht="12.75">
      <c r="A1092" s="121">
        <v>1091</v>
      </c>
      <c r="B1092" s="2" t="s">
        <v>4403</v>
      </c>
      <c r="D1092" s="7" t="s">
        <v>2294</v>
      </c>
      <c r="E1092" s="7" t="s">
        <v>2295</v>
      </c>
      <c r="F1092" s="2" t="s">
        <v>3721</v>
      </c>
      <c r="G1092" s="7" t="s">
        <v>2301</v>
      </c>
      <c r="I1092" s="2" t="s">
        <v>4446</v>
      </c>
      <c r="J1092" s="2">
        <v>411</v>
      </c>
      <c r="K1092" s="31"/>
    </row>
    <row r="1093" spans="1:11" ht="12.75">
      <c r="A1093" s="121">
        <v>1092</v>
      </c>
      <c r="B1093" s="2" t="s">
        <v>4403</v>
      </c>
      <c r="D1093" s="7" t="s">
        <v>2294</v>
      </c>
      <c r="E1093" s="7" t="s">
        <v>2295</v>
      </c>
      <c r="F1093" s="2" t="s">
        <v>3721</v>
      </c>
      <c r="G1093" s="7" t="s">
        <v>2302</v>
      </c>
      <c r="I1093" s="2" t="s">
        <v>4447</v>
      </c>
      <c r="J1093" s="2">
        <v>411</v>
      </c>
      <c r="K1093" s="31"/>
    </row>
    <row r="1094" spans="1:11" ht="12.75">
      <c r="A1094" s="121">
        <v>1093</v>
      </c>
      <c r="B1094" s="2" t="s">
        <v>4403</v>
      </c>
      <c r="D1094" s="7" t="s">
        <v>2294</v>
      </c>
      <c r="E1094" s="7" t="s">
        <v>2295</v>
      </c>
      <c r="F1094" s="2" t="s">
        <v>3721</v>
      </c>
      <c r="G1094" s="2" t="s">
        <v>2303</v>
      </c>
      <c r="I1094" s="2" t="s">
        <v>4448</v>
      </c>
      <c r="J1094" s="2">
        <v>411</v>
      </c>
      <c r="K1094" s="31"/>
    </row>
    <row r="1095" spans="1:11" ht="12.75">
      <c r="A1095" s="121">
        <v>1094</v>
      </c>
      <c r="B1095" s="2" t="s">
        <v>4403</v>
      </c>
      <c r="D1095" s="7" t="s">
        <v>2294</v>
      </c>
      <c r="E1095" s="7" t="s">
        <v>2295</v>
      </c>
      <c r="F1095" s="2" t="s">
        <v>3721</v>
      </c>
      <c r="G1095" s="7" t="s">
        <v>2304</v>
      </c>
      <c r="I1095" s="2" t="s">
        <v>4449</v>
      </c>
      <c r="J1095" s="2">
        <v>411</v>
      </c>
      <c r="K1095" s="31"/>
    </row>
    <row r="1096" spans="1:11" ht="12.75">
      <c r="A1096" s="121">
        <v>1095</v>
      </c>
      <c r="B1096" s="2" t="s">
        <v>4403</v>
      </c>
      <c r="D1096" s="7" t="s">
        <v>2294</v>
      </c>
      <c r="E1096" s="7" t="s">
        <v>2295</v>
      </c>
      <c r="F1096" s="2" t="s">
        <v>3721</v>
      </c>
      <c r="G1096" s="7" t="s">
        <v>2305</v>
      </c>
      <c r="I1096" s="2" t="s">
        <v>4450</v>
      </c>
      <c r="J1096" s="2">
        <v>411</v>
      </c>
      <c r="K1096" s="31"/>
    </row>
    <row r="1097" spans="1:11" ht="12.75">
      <c r="A1097" s="121">
        <v>1096</v>
      </c>
      <c r="B1097" s="2" t="s">
        <v>4403</v>
      </c>
      <c r="D1097" s="7" t="s">
        <v>2294</v>
      </c>
      <c r="E1097" s="7" t="s">
        <v>2295</v>
      </c>
      <c r="F1097" s="2" t="s">
        <v>3721</v>
      </c>
      <c r="G1097" s="7" t="s">
        <v>2306</v>
      </c>
      <c r="I1097" s="2" t="s">
        <v>4451</v>
      </c>
      <c r="J1097" s="2">
        <v>411</v>
      </c>
      <c r="K1097" s="31"/>
    </row>
    <row r="1098" spans="1:11" ht="12.75">
      <c r="A1098" s="121">
        <v>1097</v>
      </c>
      <c r="B1098" s="2" t="s">
        <v>4403</v>
      </c>
      <c r="D1098" s="7" t="s">
        <v>2294</v>
      </c>
      <c r="E1098" s="7" t="s">
        <v>2295</v>
      </c>
      <c r="F1098" s="2" t="s">
        <v>3721</v>
      </c>
      <c r="G1098" s="7" t="s">
        <v>2307</v>
      </c>
      <c r="I1098" s="2" t="s">
        <v>4452</v>
      </c>
      <c r="J1098" s="2">
        <v>411</v>
      </c>
      <c r="K1098" s="31"/>
    </row>
    <row r="1099" spans="1:11" ht="12.75">
      <c r="A1099" s="121">
        <v>1098</v>
      </c>
      <c r="B1099" s="2" t="s">
        <v>4403</v>
      </c>
      <c r="D1099" s="7" t="s">
        <v>2294</v>
      </c>
      <c r="E1099" s="7" t="s">
        <v>2295</v>
      </c>
      <c r="F1099" s="2" t="s">
        <v>3721</v>
      </c>
      <c r="G1099" s="7" t="s">
        <v>2308</v>
      </c>
      <c r="I1099" s="2" t="s">
        <v>4453</v>
      </c>
      <c r="J1099" s="2">
        <v>411</v>
      </c>
      <c r="K1099" s="31"/>
    </row>
    <row r="1100" spans="1:11" ht="12.75">
      <c r="A1100" s="121">
        <v>1099</v>
      </c>
      <c r="B1100" s="2" t="s">
        <v>4403</v>
      </c>
      <c r="D1100" s="7" t="s">
        <v>2294</v>
      </c>
      <c r="E1100" s="7" t="s">
        <v>2295</v>
      </c>
      <c r="F1100" s="2" t="s">
        <v>3721</v>
      </c>
      <c r="G1100" s="7" t="s">
        <v>2309</v>
      </c>
      <c r="I1100" s="2" t="s">
        <v>4454</v>
      </c>
      <c r="J1100" s="2">
        <v>411</v>
      </c>
      <c r="K1100" s="31"/>
    </row>
    <row r="1101" spans="1:11" ht="12.75">
      <c r="A1101" s="121">
        <v>1100</v>
      </c>
      <c r="B1101" s="2" t="s">
        <v>4403</v>
      </c>
      <c r="D1101" s="7" t="s">
        <v>1927</v>
      </c>
      <c r="E1101" s="39" t="s">
        <v>1790</v>
      </c>
      <c r="F1101" s="2" t="s">
        <v>3721</v>
      </c>
      <c r="G1101" s="7" t="s">
        <v>2310</v>
      </c>
      <c r="I1101" s="2" t="s">
        <v>4455</v>
      </c>
      <c r="J1101" s="2">
        <v>411</v>
      </c>
      <c r="K1101" s="31"/>
    </row>
    <row r="1102" spans="1:11" ht="12.75">
      <c r="A1102" s="121">
        <v>1101</v>
      </c>
      <c r="B1102" s="2" t="s">
        <v>4403</v>
      </c>
      <c r="D1102" s="7" t="s">
        <v>2259</v>
      </c>
      <c r="E1102" s="7" t="s">
        <v>1093</v>
      </c>
      <c r="F1102" s="2" t="s">
        <v>3721</v>
      </c>
      <c r="G1102" s="7" t="s">
        <v>2311</v>
      </c>
      <c r="I1102" s="2" t="s">
        <v>4456</v>
      </c>
      <c r="J1102" s="2">
        <v>411</v>
      </c>
      <c r="K1102" s="31"/>
    </row>
    <row r="1103" spans="1:11" ht="12.75">
      <c r="A1103" s="121">
        <v>1102</v>
      </c>
      <c r="B1103" s="2" t="s">
        <v>4403</v>
      </c>
      <c r="D1103" s="7" t="s">
        <v>2259</v>
      </c>
      <c r="E1103" s="7" t="s">
        <v>1093</v>
      </c>
      <c r="F1103" s="2" t="s">
        <v>3721</v>
      </c>
      <c r="G1103" s="7" t="s">
        <v>2312</v>
      </c>
      <c r="I1103" s="2" t="s">
        <v>4457</v>
      </c>
      <c r="J1103" s="2">
        <v>411</v>
      </c>
      <c r="K1103" s="31"/>
    </row>
    <row r="1104" spans="1:11" ht="12.75">
      <c r="A1104" s="121">
        <v>1103</v>
      </c>
      <c r="B1104" s="2" t="s">
        <v>4403</v>
      </c>
      <c r="D1104" s="7" t="s">
        <v>2259</v>
      </c>
      <c r="E1104" s="7" t="s">
        <v>1093</v>
      </c>
      <c r="F1104" s="2" t="s">
        <v>3721</v>
      </c>
      <c r="G1104" s="2" t="s">
        <v>2313</v>
      </c>
      <c r="I1104" s="2" t="s">
        <v>4458</v>
      </c>
      <c r="J1104" s="2">
        <v>411</v>
      </c>
      <c r="K1104" s="31"/>
    </row>
    <row r="1105" spans="1:11" ht="12.75">
      <c r="A1105" s="121">
        <v>1104</v>
      </c>
      <c r="B1105" s="2" t="s">
        <v>4403</v>
      </c>
      <c r="D1105" s="7" t="s">
        <v>2259</v>
      </c>
      <c r="E1105" s="7" t="s">
        <v>1093</v>
      </c>
      <c r="F1105" s="2" t="s">
        <v>3721</v>
      </c>
      <c r="G1105" s="7" t="s">
        <v>2314</v>
      </c>
      <c r="I1105" s="2" t="s">
        <v>4459</v>
      </c>
      <c r="J1105" s="2">
        <v>411</v>
      </c>
      <c r="K1105" s="31"/>
    </row>
    <row r="1106" spans="1:11" ht="12.75">
      <c r="A1106" s="121">
        <v>1105</v>
      </c>
      <c r="B1106" s="2" t="s">
        <v>4403</v>
      </c>
      <c r="D1106" s="7" t="s">
        <v>2259</v>
      </c>
      <c r="E1106" s="7" t="s">
        <v>1093</v>
      </c>
      <c r="F1106" s="2" t="s">
        <v>3721</v>
      </c>
      <c r="G1106" s="7" t="s">
        <v>2315</v>
      </c>
      <c r="I1106" s="2" t="s">
        <v>4460</v>
      </c>
      <c r="J1106" s="2">
        <v>411</v>
      </c>
      <c r="K1106" s="31"/>
    </row>
    <row r="1107" spans="1:11" ht="12.75">
      <c r="A1107" s="121">
        <v>1106</v>
      </c>
      <c r="B1107" s="2" t="s">
        <v>4403</v>
      </c>
      <c r="D1107" s="7" t="s">
        <v>2259</v>
      </c>
      <c r="E1107" s="7" t="s">
        <v>1093</v>
      </c>
      <c r="F1107" s="2" t="s">
        <v>3721</v>
      </c>
      <c r="G1107" s="7" t="s">
        <v>2316</v>
      </c>
      <c r="I1107" s="2" t="s">
        <v>4461</v>
      </c>
      <c r="J1107" s="2">
        <v>411</v>
      </c>
      <c r="K1107" s="31"/>
    </row>
    <row r="1108" spans="1:11" ht="12.75">
      <c r="A1108" s="121">
        <v>1107</v>
      </c>
      <c r="B1108" s="2" t="s">
        <v>4403</v>
      </c>
      <c r="D1108" s="7" t="s">
        <v>2259</v>
      </c>
      <c r="E1108" s="7" t="s">
        <v>1093</v>
      </c>
      <c r="F1108" s="2" t="s">
        <v>3721</v>
      </c>
      <c r="G1108" s="7" t="s">
        <v>2317</v>
      </c>
      <c r="I1108" s="2" t="s">
        <v>4462</v>
      </c>
      <c r="J1108" s="2">
        <v>411</v>
      </c>
      <c r="K1108" s="31"/>
    </row>
    <row r="1109" spans="1:11" ht="12.75">
      <c r="A1109" s="121">
        <v>1108</v>
      </c>
      <c r="B1109" s="2" t="s">
        <v>4403</v>
      </c>
      <c r="D1109" s="7" t="s">
        <v>2259</v>
      </c>
      <c r="E1109" s="7" t="s">
        <v>1093</v>
      </c>
      <c r="F1109" s="2" t="s">
        <v>3721</v>
      </c>
      <c r="G1109" s="7" t="s">
        <v>2318</v>
      </c>
      <c r="I1109" s="2" t="s">
        <v>4463</v>
      </c>
      <c r="J1109" s="2">
        <v>411</v>
      </c>
      <c r="K1109" s="31"/>
    </row>
    <row r="1110" spans="1:11" ht="12.75">
      <c r="A1110" s="121">
        <v>1109</v>
      </c>
      <c r="B1110" s="2" t="s">
        <v>4403</v>
      </c>
      <c r="D1110" s="7" t="s">
        <v>2259</v>
      </c>
      <c r="E1110" s="7" t="s">
        <v>1093</v>
      </c>
      <c r="F1110" s="2" t="s">
        <v>3721</v>
      </c>
      <c r="G1110" s="7" t="s">
        <v>2319</v>
      </c>
      <c r="I1110" s="2" t="s">
        <v>4464</v>
      </c>
      <c r="J1110" s="2">
        <v>411</v>
      </c>
      <c r="K1110" s="31"/>
    </row>
    <row r="1111" spans="1:11" ht="12.75">
      <c r="A1111" s="121">
        <v>1110</v>
      </c>
      <c r="B1111" s="2" t="s">
        <v>4403</v>
      </c>
      <c r="D1111" s="7" t="s">
        <v>2259</v>
      </c>
      <c r="E1111" s="7" t="s">
        <v>1093</v>
      </c>
      <c r="F1111" s="2" t="s">
        <v>3721</v>
      </c>
      <c r="G1111" s="7" t="s">
        <v>2320</v>
      </c>
      <c r="I1111" s="2" t="s">
        <v>4465</v>
      </c>
      <c r="J1111" s="2">
        <v>411</v>
      </c>
      <c r="K1111" s="31"/>
    </row>
    <row r="1112" spans="1:11" ht="12.75">
      <c r="A1112" s="121">
        <v>1111</v>
      </c>
      <c r="B1112" s="2" t="s">
        <v>4403</v>
      </c>
      <c r="D1112" s="7" t="s">
        <v>2259</v>
      </c>
      <c r="E1112" s="7" t="s">
        <v>1093</v>
      </c>
      <c r="F1112" s="2" t="s">
        <v>3721</v>
      </c>
      <c r="G1112" s="7" t="s">
        <v>2321</v>
      </c>
      <c r="I1112" s="2" t="s">
        <v>4466</v>
      </c>
      <c r="J1112" s="2">
        <v>411</v>
      </c>
      <c r="K1112" s="31"/>
    </row>
    <row r="1113" spans="1:11" ht="12.75">
      <c r="A1113" s="121">
        <v>1112</v>
      </c>
      <c r="B1113" s="2" t="s">
        <v>4403</v>
      </c>
      <c r="D1113" s="7" t="s">
        <v>2259</v>
      </c>
      <c r="E1113" s="7" t="s">
        <v>1093</v>
      </c>
      <c r="F1113" s="2" t="s">
        <v>3721</v>
      </c>
      <c r="G1113" s="2" t="s">
        <v>2322</v>
      </c>
      <c r="I1113" s="2" t="s">
        <v>4467</v>
      </c>
      <c r="J1113" s="2">
        <v>411</v>
      </c>
      <c r="K1113" s="31"/>
    </row>
    <row r="1114" spans="1:11" ht="12.75">
      <c r="A1114" s="121">
        <v>1113</v>
      </c>
      <c r="B1114" s="2" t="s">
        <v>4403</v>
      </c>
      <c r="D1114" s="7" t="s">
        <v>2259</v>
      </c>
      <c r="E1114" s="7" t="s">
        <v>1093</v>
      </c>
      <c r="F1114" s="2" t="s">
        <v>3721</v>
      </c>
      <c r="G1114" s="2" t="s">
        <v>2323</v>
      </c>
      <c r="I1114" s="2" t="s">
        <v>4468</v>
      </c>
      <c r="J1114" s="2">
        <v>411</v>
      </c>
      <c r="K1114" s="31"/>
    </row>
    <row r="1115" spans="1:11" ht="12.75">
      <c r="A1115" s="121">
        <v>1114</v>
      </c>
      <c r="B1115" s="2" t="s">
        <v>4403</v>
      </c>
      <c r="D1115" s="7" t="s">
        <v>2259</v>
      </c>
      <c r="E1115" s="7" t="s">
        <v>1093</v>
      </c>
      <c r="F1115" s="2" t="s">
        <v>3721</v>
      </c>
      <c r="G1115" s="2" t="s">
        <v>2324</v>
      </c>
      <c r="I1115" s="2" t="s">
        <v>4469</v>
      </c>
      <c r="J1115" s="2">
        <v>411</v>
      </c>
      <c r="K1115" s="31"/>
    </row>
    <row r="1116" spans="1:11" ht="12.75">
      <c r="A1116" s="121">
        <v>1115</v>
      </c>
      <c r="B1116" s="2" t="s">
        <v>4403</v>
      </c>
      <c r="D1116" s="7" t="s">
        <v>2259</v>
      </c>
      <c r="E1116" s="7" t="s">
        <v>1093</v>
      </c>
      <c r="F1116" s="2" t="s">
        <v>3721</v>
      </c>
      <c r="G1116" s="2" t="s">
        <v>2325</v>
      </c>
      <c r="I1116" s="2" t="s">
        <v>4470</v>
      </c>
      <c r="J1116" s="2">
        <v>411</v>
      </c>
      <c r="K1116" s="31"/>
    </row>
    <row r="1117" spans="1:11" ht="12.75">
      <c r="A1117" s="121">
        <v>1116</v>
      </c>
      <c r="B1117" s="2" t="s">
        <v>4403</v>
      </c>
      <c r="D1117" s="7" t="s">
        <v>2259</v>
      </c>
      <c r="E1117" s="7" t="s">
        <v>1093</v>
      </c>
      <c r="F1117" s="2" t="s">
        <v>3721</v>
      </c>
      <c r="G1117" s="2" t="s">
        <v>2326</v>
      </c>
      <c r="I1117" s="2" t="s">
        <v>4471</v>
      </c>
      <c r="J1117" s="2">
        <v>411</v>
      </c>
      <c r="K1117" s="31"/>
    </row>
    <row r="1118" spans="1:11" ht="12.75">
      <c r="A1118" s="121">
        <v>1117</v>
      </c>
      <c r="B1118" s="2" t="s">
        <v>4403</v>
      </c>
      <c r="D1118" s="7" t="s">
        <v>2259</v>
      </c>
      <c r="E1118" s="7" t="s">
        <v>1093</v>
      </c>
      <c r="F1118" s="2" t="s">
        <v>3721</v>
      </c>
      <c r="G1118" s="2" t="s">
        <v>2327</v>
      </c>
      <c r="I1118" s="2" t="s">
        <v>4472</v>
      </c>
      <c r="J1118" s="2">
        <v>411</v>
      </c>
      <c r="K1118" s="31"/>
    </row>
    <row r="1119" spans="1:11" ht="12.75">
      <c r="A1119" s="121">
        <v>1118</v>
      </c>
      <c r="B1119" s="2" t="s">
        <v>4403</v>
      </c>
      <c r="D1119" s="7" t="s">
        <v>2259</v>
      </c>
      <c r="E1119" s="7" t="s">
        <v>1093</v>
      </c>
      <c r="F1119" s="2" t="s">
        <v>3721</v>
      </c>
      <c r="G1119" s="2" t="s">
        <v>2328</v>
      </c>
      <c r="I1119" s="2" t="s">
        <v>4473</v>
      </c>
      <c r="J1119" s="2">
        <v>411</v>
      </c>
      <c r="K1119" s="31"/>
    </row>
    <row r="1120" spans="1:11" ht="12.75">
      <c r="A1120" s="121">
        <v>1119</v>
      </c>
      <c r="B1120" s="2" t="s">
        <v>4403</v>
      </c>
      <c r="D1120" s="7" t="s">
        <v>2259</v>
      </c>
      <c r="E1120" s="7" t="s">
        <v>1093</v>
      </c>
      <c r="F1120" s="2" t="s">
        <v>3721</v>
      </c>
      <c r="G1120" s="2" t="s">
        <v>2329</v>
      </c>
      <c r="I1120" s="2" t="s">
        <v>4474</v>
      </c>
      <c r="J1120" s="2">
        <v>411</v>
      </c>
      <c r="K1120" s="31"/>
    </row>
    <row r="1121" spans="1:11" ht="12.75">
      <c r="A1121" s="121">
        <v>1120</v>
      </c>
      <c r="B1121" s="2" t="s">
        <v>4403</v>
      </c>
      <c r="D1121" s="7" t="s">
        <v>2259</v>
      </c>
      <c r="E1121" s="7" t="s">
        <v>1093</v>
      </c>
      <c r="F1121" s="2" t="s">
        <v>3721</v>
      </c>
      <c r="G1121" s="2" t="s">
        <v>2330</v>
      </c>
      <c r="I1121" s="2" t="s">
        <v>4475</v>
      </c>
      <c r="J1121" s="2">
        <v>411</v>
      </c>
      <c r="K1121" s="31"/>
    </row>
    <row r="1122" spans="1:11" ht="12.75">
      <c r="A1122" s="121">
        <v>1121</v>
      </c>
      <c r="B1122" s="2" t="s">
        <v>4403</v>
      </c>
      <c r="D1122" s="7" t="s">
        <v>2259</v>
      </c>
      <c r="E1122" s="7" t="s">
        <v>1093</v>
      </c>
      <c r="F1122" s="2" t="s">
        <v>3721</v>
      </c>
      <c r="G1122" s="2" t="s">
        <v>2331</v>
      </c>
      <c r="I1122" s="2" t="s">
        <v>4476</v>
      </c>
      <c r="J1122" s="2">
        <v>411</v>
      </c>
      <c r="K1122" s="31"/>
    </row>
    <row r="1123" spans="1:11" ht="12.75">
      <c r="A1123" s="121">
        <v>1122</v>
      </c>
      <c r="B1123" s="2" t="s">
        <v>4403</v>
      </c>
      <c r="D1123" s="7" t="s">
        <v>2259</v>
      </c>
      <c r="E1123" s="7" t="s">
        <v>1093</v>
      </c>
      <c r="F1123" s="2" t="s">
        <v>3721</v>
      </c>
      <c r="G1123" s="2" t="s">
        <v>2332</v>
      </c>
      <c r="I1123" s="2" t="s">
        <v>4477</v>
      </c>
      <c r="J1123" s="2">
        <v>411</v>
      </c>
      <c r="K1123" s="31"/>
    </row>
    <row r="1124" spans="1:11" ht="12.75">
      <c r="A1124" s="121">
        <v>1123</v>
      </c>
      <c r="B1124" s="2" t="s">
        <v>4403</v>
      </c>
      <c r="D1124" s="7" t="s">
        <v>2259</v>
      </c>
      <c r="E1124" s="7" t="s">
        <v>1093</v>
      </c>
      <c r="F1124" s="2" t="s">
        <v>3721</v>
      </c>
      <c r="G1124" s="2" t="s">
        <v>2333</v>
      </c>
      <c r="I1124" s="2" t="s">
        <v>4478</v>
      </c>
      <c r="J1124" s="2">
        <v>411</v>
      </c>
      <c r="K1124" s="31"/>
    </row>
    <row r="1125" spans="1:11" ht="12.75">
      <c r="A1125" s="121">
        <v>1124</v>
      </c>
      <c r="B1125" s="2" t="s">
        <v>4403</v>
      </c>
      <c r="D1125" s="7" t="s">
        <v>2259</v>
      </c>
      <c r="E1125" s="7" t="s">
        <v>1093</v>
      </c>
      <c r="F1125" s="2" t="s">
        <v>3721</v>
      </c>
      <c r="G1125" s="2" t="s">
        <v>2334</v>
      </c>
      <c r="I1125" s="2" t="s">
        <v>4479</v>
      </c>
      <c r="J1125" s="2">
        <v>411</v>
      </c>
      <c r="K1125" s="31"/>
    </row>
    <row r="1126" spans="1:11" ht="12.75">
      <c r="A1126" s="121">
        <v>1125</v>
      </c>
      <c r="B1126" s="2" t="s">
        <v>4403</v>
      </c>
      <c r="D1126" s="7" t="s">
        <v>2259</v>
      </c>
      <c r="E1126" s="7" t="s">
        <v>1093</v>
      </c>
      <c r="F1126" s="2" t="s">
        <v>3721</v>
      </c>
      <c r="G1126" s="2" t="s">
        <v>2335</v>
      </c>
      <c r="I1126" s="2" t="s">
        <v>4480</v>
      </c>
      <c r="J1126" s="2">
        <v>411</v>
      </c>
      <c r="K1126" s="31"/>
    </row>
    <row r="1127" spans="1:11" ht="12.75">
      <c r="A1127" s="121">
        <v>1126</v>
      </c>
      <c r="B1127" s="2" t="s">
        <v>4403</v>
      </c>
      <c r="D1127" s="7" t="s">
        <v>2259</v>
      </c>
      <c r="E1127" s="7" t="s">
        <v>1093</v>
      </c>
      <c r="F1127" s="2" t="s">
        <v>3721</v>
      </c>
      <c r="G1127" s="2" t="s">
        <v>2336</v>
      </c>
      <c r="I1127" s="2" t="s">
        <v>4481</v>
      </c>
      <c r="J1127" s="2">
        <v>411</v>
      </c>
      <c r="K1127" s="31"/>
    </row>
    <row r="1128" spans="1:11" ht="12.75">
      <c r="A1128" s="121">
        <v>1127</v>
      </c>
      <c r="B1128" s="2" t="s">
        <v>4403</v>
      </c>
      <c r="D1128" s="7" t="s">
        <v>2259</v>
      </c>
      <c r="E1128" s="7" t="s">
        <v>1093</v>
      </c>
      <c r="F1128" s="2" t="s">
        <v>3721</v>
      </c>
      <c r="G1128" s="2" t="s">
        <v>2337</v>
      </c>
      <c r="I1128" s="2" t="s">
        <v>4482</v>
      </c>
      <c r="J1128" s="2">
        <v>411</v>
      </c>
      <c r="K1128" s="31"/>
    </row>
    <row r="1129" spans="1:11" ht="12.75">
      <c r="A1129" s="121">
        <v>1128</v>
      </c>
      <c r="B1129" s="2" t="s">
        <v>4403</v>
      </c>
      <c r="D1129" s="7" t="s">
        <v>2259</v>
      </c>
      <c r="E1129" s="7" t="s">
        <v>1093</v>
      </c>
      <c r="F1129" s="2" t="s">
        <v>3721</v>
      </c>
      <c r="G1129" s="2" t="s">
        <v>2338</v>
      </c>
      <c r="I1129" s="2" t="s">
        <v>4483</v>
      </c>
      <c r="J1129" s="2">
        <v>411</v>
      </c>
      <c r="K1129" s="31"/>
    </row>
    <row r="1130" spans="1:11" ht="12.75">
      <c r="A1130" s="121">
        <v>1129</v>
      </c>
      <c r="B1130" s="2" t="s">
        <v>4403</v>
      </c>
      <c r="D1130" s="7" t="s">
        <v>2259</v>
      </c>
      <c r="E1130" s="7" t="s">
        <v>1093</v>
      </c>
      <c r="F1130" s="2" t="s">
        <v>3721</v>
      </c>
      <c r="G1130" s="2" t="s">
        <v>2339</v>
      </c>
      <c r="I1130" s="2" t="s">
        <v>4484</v>
      </c>
      <c r="J1130" s="2">
        <v>411</v>
      </c>
      <c r="K1130" s="31"/>
    </row>
    <row r="1131" spans="1:11" ht="12.75">
      <c r="A1131" s="121">
        <v>1130</v>
      </c>
      <c r="B1131" s="2" t="s">
        <v>4403</v>
      </c>
      <c r="D1131" s="7" t="s">
        <v>2259</v>
      </c>
      <c r="E1131" s="7" t="s">
        <v>1093</v>
      </c>
      <c r="F1131" s="2" t="s">
        <v>3721</v>
      </c>
      <c r="G1131" s="2" t="s">
        <v>2340</v>
      </c>
      <c r="I1131" s="2" t="s">
        <v>4485</v>
      </c>
      <c r="J1131" s="2">
        <v>411</v>
      </c>
      <c r="K1131" s="31"/>
    </row>
    <row r="1132" spans="1:11" ht="12.75">
      <c r="A1132" s="121">
        <v>1131</v>
      </c>
      <c r="B1132" s="2" t="s">
        <v>4403</v>
      </c>
      <c r="D1132" s="2" t="s">
        <v>2341</v>
      </c>
      <c r="E1132" s="2" t="s">
        <v>2342</v>
      </c>
      <c r="F1132" s="2" t="s">
        <v>3721</v>
      </c>
      <c r="G1132" s="2" t="s">
        <v>2343</v>
      </c>
      <c r="I1132" s="2" t="s">
        <v>4486</v>
      </c>
      <c r="J1132" s="2">
        <v>413</v>
      </c>
      <c r="K1132" s="31"/>
    </row>
    <row r="1133" spans="1:11" ht="12.75">
      <c r="A1133" s="121">
        <v>1132</v>
      </c>
      <c r="B1133" s="2" t="s">
        <v>4403</v>
      </c>
      <c r="D1133" s="2" t="s">
        <v>2341</v>
      </c>
      <c r="E1133" s="2" t="s">
        <v>2342</v>
      </c>
      <c r="F1133" s="2" t="s">
        <v>3721</v>
      </c>
      <c r="G1133" s="2" t="s">
        <v>2344</v>
      </c>
      <c r="I1133" s="2" t="s">
        <v>4487</v>
      </c>
      <c r="J1133" s="2">
        <v>413</v>
      </c>
      <c r="K1133" s="31"/>
    </row>
    <row r="1134" spans="1:11" ht="12.75">
      <c r="A1134" s="121">
        <v>1133</v>
      </c>
      <c r="B1134" s="2" t="s">
        <v>4403</v>
      </c>
      <c r="D1134" s="2" t="s">
        <v>2341</v>
      </c>
      <c r="E1134" s="2" t="s">
        <v>2342</v>
      </c>
      <c r="F1134" s="2" t="s">
        <v>3721</v>
      </c>
      <c r="G1134" s="2" t="s">
        <v>2345</v>
      </c>
      <c r="I1134" s="2" t="s">
        <v>4488</v>
      </c>
      <c r="J1134" s="2">
        <v>413</v>
      </c>
      <c r="K1134" s="31"/>
    </row>
    <row r="1135" spans="1:11" ht="12.75">
      <c r="A1135" s="121">
        <v>1134</v>
      </c>
      <c r="B1135" s="2" t="s">
        <v>4403</v>
      </c>
      <c r="D1135" s="2" t="s">
        <v>2341</v>
      </c>
      <c r="E1135" s="2" t="s">
        <v>2342</v>
      </c>
      <c r="F1135" s="2" t="s">
        <v>3721</v>
      </c>
      <c r="G1135" s="2" t="s">
        <v>2346</v>
      </c>
      <c r="I1135" s="2" t="s">
        <v>4489</v>
      </c>
      <c r="J1135" s="2">
        <v>413</v>
      </c>
      <c r="K1135" s="31"/>
    </row>
    <row r="1136" spans="1:11" ht="12.75">
      <c r="A1136" s="121">
        <v>1135</v>
      </c>
      <c r="B1136" s="2" t="s">
        <v>1202</v>
      </c>
      <c r="D1136" s="2" t="s">
        <v>2341</v>
      </c>
      <c r="E1136" s="2" t="s">
        <v>2342</v>
      </c>
      <c r="F1136" s="2" t="s">
        <v>3721</v>
      </c>
      <c r="G1136" s="2" t="s">
        <v>2347</v>
      </c>
      <c r="I1136" s="2" t="s">
        <v>4490</v>
      </c>
      <c r="J1136" s="2">
        <v>413</v>
      </c>
      <c r="K1136" s="31"/>
    </row>
    <row r="1137" spans="1:11" ht="12.75">
      <c r="A1137" s="121">
        <v>1136</v>
      </c>
      <c r="B1137" s="2" t="s">
        <v>1202</v>
      </c>
      <c r="D1137" s="2" t="s">
        <v>2341</v>
      </c>
      <c r="E1137" s="2" t="s">
        <v>2342</v>
      </c>
      <c r="F1137" s="2" t="s">
        <v>3721</v>
      </c>
      <c r="G1137" s="2" t="s">
        <v>2348</v>
      </c>
      <c r="I1137" s="2" t="s">
        <v>4491</v>
      </c>
      <c r="J1137" s="2">
        <v>413</v>
      </c>
      <c r="K1137" s="31"/>
    </row>
    <row r="1138" spans="1:11" ht="12.75">
      <c r="A1138" s="121">
        <v>1137</v>
      </c>
      <c r="B1138" s="2" t="s">
        <v>4403</v>
      </c>
      <c r="D1138" s="2" t="s">
        <v>2341</v>
      </c>
      <c r="E1138" s="2" t="s">
        <v>2342</v>
      </c>
      <c r="F1138" s="2" t="s">
        <v>3721</v>
      </c>
      <c r="G1138" s="2" t="s">
        <v>2349</v>
      </c>
      <c r="I1138" s="2" t="s">
        <v>4492</v>
      </c>
      <c r="J1138" s="2">
        <v>413</v>
      </c>
      <c r="K1138" s="31"/>
    </row>
    <row r="1139" spans="1:11" ht="12.75">
      <c r="A1139" s="121">
        <v>1138</v>
      </c>
      <c r="B1139" s="2" t="s">
        <v>4403</v>
      </c>
      <c r="D1139" s="2" t="s">
        <v>2341</v>
      </c>
      <c r="E1139" s="2" t="s">
        <v>2342</v>
      </c>
      <c r="F1139" s="2" t="s">
        <v>3721</v>
      </c>
      <c r="G1139" s="2" t="s">
        <v>2350</v>
      </c>
      <c r="I1139" s="2" t="s">
        <v>4493</v>
      </c>
      <c r="J1139" s="2">
        <v>413</v>
      </c>
      <c r="K1139" s="31"/>
    </row>
    <row r="1140" spans="1:11" ht="12.75">
      <c r="A1140" s="121">
        <v>1139</v>
      </c>
      <c r="B1140" s="2" t="s">
        <v>1202</v>
      </c>
      <c r="D1140" s="2" t="s">
        <v>2341</v>
      </c>
      <c r="E1140" s="2" t="s">
        <v>2342</v>
      </c>
      <c r="F1140" s="2" t="s">
        <v>3721</v>
      </c>
      <c r="G1140" s="2" t="s">
        <v>2351</v>
      </c>
      <c r="I1140" s="2" t="s">
        <v>4494</v>
      </c>
      <c r="J1140" s="2">
        <v>413</v>
      </c>
      <c r="K1140" s="31"/>
    </row>
    <row r="1141" spans="1:11" ht="12.75">
      <c r="A1141" s="121">
        <v>1140</v>
      </c>
      <c r="B1141" s="2" t="s">
        <v>4403</v>
      </c>
      <c r="D1141" s="2" t="s">
        <v>1328</v>
      </c>
      <c r="E1141" s="2" t="s">
        <v>1329</v>
      </c>
      <c r="F1141" s="2" t="s">
        <v>3721</v>
      </c>
      <c r="G1141" s="2" t="s">
        <v>2352</v>
      </c>
      <c r="I1141" s="2" t="s">
        <v>4495</v>
      </c>
      <c r="J1141" s="2">
        <v>413</v>
      </c>
      <c r="K1141" s="31"/>
    </row>
    <row r="1142" spans="1:11" ht="12.75">
      <c r="A1142" s="121">
        <v>1141</v>
      </c>
      <c r="B1142" s="2" t="s">
        <v>4403</v>
      </c>
      <c r="D1142" s="2" t="s">
        <v>1328</v>
      </c>
      <c r="E1142" s="2" t="s">
        <v>1329</v>
      </c>
      <c r="F1142" s="2" t="s">
        <v>3721</v>
      </c>
      <c r="G1142" s="2" t="s">
        <v>2353</v>
      </c>
      <c r="I1142" s="2" t="s">
        <v>4496</v>
      </c>
      <c r="J1142" s="2">
        <v>413</v>
      </c>
      <c r="K1142" s="31"/>
    </row>
    <row r="1143" spans="1:11" ht="12.75">
      <c r="A1143" s="121">
        <v>1142</v>
      </c>
      <c r="B1143" s="2" t="s">
        <v>4403</v>
      </c>
      <c r="D1143" s="2" t="s">
        <v>1328</v>
      </c>
      <c r="E1143" s="2" t="s">
        <v>1329</v>
      </c>
      <c r="F1143" s="2" t="s">
        <v>3721</v>
      </c>
      <c r="G1143" s="2" t="s">
        <v>2354</v>
      </c>
      <c r="I1143" s="2" t="s">
        <v>4497</v>
      </c>
      <c r="J1143" s="2">
        <v>413</v>
      </c>
      <c r="K1143" s="31"/>
    </row>
    <row r="1144" spans="1:11" ht="12.75">
      <c r="A1144" s="121">
        <v>1143</v>
      </c>
      <c r="B1144" s="2" t="s">
        <v>4403</v>
      </c>
      <c r="D1144" s="2" t="s">
        <v>1328</v>
      </c>
      <c r="E1144" s="2" t="s">
        <v>1329</v>
      </c>
      <c r="F1144" s="2" t="s">
        <v>3721</v>
      </c>
      <c r="G1144" s="2" t="s">
        <v>2355</v>
      </c>
      <c r="I1144" s="2" t="s">
        <v>4498</v>
      </c>
      <c r="J1144" s="2">
        <v>413</v>
      </c>
      <c r="K1144" s="31"/>
    </row>
    <row r="1145" spans="1:11" ht="12.75">
      <c r="A1145" s="121">
        <v>1144</v>
      </c>
      <c r="B1145" s="2" t="s">
        <v>4403</v>
      </c>
      <c r="D1145" s="2" t="s">
        <v>1328</v>
      </c>
      <c r="E1145" s="2" t="s">
        <v>1329</v>
      </c>
      <c r="F1145" s="2" t="s">
        <v>3721</v>
      </c>
      <c r="G1145" s="2" t="s">
        <v>2356</v>
      </c>
      <c r="I1145" s="2" t="s">
        <v>4499</v>
      </c>
      <c r="J1145" s="2">
        <v>413</v>
      </c>
      <c r="K1145" s="31"/>
    </row>
    <row r="1146" spans="1:11" ht="12.75">
      <c r="A1146" s="121">
        <v>1145</v>
      </c>
      <c r="B1146" s="2" t="s">
        <v>4403</v>
      </c>
      <c r="D1146" s="2" t="s">
        <v>1328</v>
      </c>
      <c r="E1146" s="2" t="s">
        <v>1329</v>
      </c>
      <c r="F1146" s="2" t="s">
        <v>3721</v>
      </c>
      <c r="G1146" s="2" t="s">
        <v>2357</v>
      </c>
      <c r="I1146" s="2" t="s">
        <v>4500</v>
      </c>
      <c r="J1146" s="2">
        <v>413</v>
      </c>
      <c r="K1146" s="31"/>
    </row>
    <row r="1147" spans="1:11" ht="12.75">
      <c r="A1147" s="121">
        <v>1146</v>
      </c>
      <c r="B1147" s="2" t="s">
        <v>4403</v>
      </c>
      <c r="D1147" s="2" t="s">
        <v>1328</v>
      </c>
      <c r="E1147" s="2" t="s">
        <v>1329</v>
      </c>
      <c r="F1147" s="2" t="s">
        <v>3721</v>
      </c>
      <c r="G1147" s="2" t="s">
        <v>2358</v>
      </c>
      <c r="I1147" s="2" t="s">
        <v>4501</v>
      </c>
      <c r="J1147" s="2">
        <v>413</v>
      </c>
      <c r="K1147" s="31"/>
    </row>
    <row r="1148" spans="1:11" ht="12.75">
      <c r="A1148" s="121">
        <v>1147</v>
      </c>
      <c r="B1148" s="2" t="s">
        <v>4403</v>
      </c>
      <c r="D1148" s="2" t="s">
        <v>1328</v>
      </c>
      <c r="E1148" s="2" t="s">
        <v>1329</v>
      </c>
      <c r="F1148" s="2" t="s">
        <v>3721</v>
      </c>
      <c r="G1148" s="2" t="s">
        <v>2359</v>
      </c>
      <c r="I1148" s="2" t="s">
        <v>4502</v>
      </c>
      <c r="J1148" s="2">
        <v>413</v>
      </c>
      <c r="K1148" s="31"/>
    </row>
    <row r="1149" spans="1:11" ht="12.75">
      <c r="A1149" s="121">
        <v>1148</v>
      </c>
      <c r="B1149" s="2" t="s">
        <v>4403</v>
      </c>
      <c r="D1149" s="2" t="s">
        <v>1328</v>
      </c>
      <c r="E1149" s="2" t="s">
        <v>1329</v>
      </c>
      <c r="F1149" s="2" t="s">
        <v>3721</v>
      </c>
      <c r="G1149" s="2" t="s">
        <v>2360</v>
      </c>
      <c r="I1149" s="2" t="s">
        <v>4503</v>
      </c>
      <c r="J1149" s="2">
        <v>413</v>
      </c>
      <c r="K1149" s="31"/>
    </row>
    <row r="1150" spans="1:11" ht="12.75">
      <c r="A1150" s="121">
        <v>1149</v>
      </c>
      <c r="B1150" s="2" t="s">
        <v>4403</v>
      </c>
      <c r="D1150" s="2" t="s">
        <v>1328</v>
      </c>
      <c r="E1150" s="2" t="s">
        <v>1329</v>
      </c>
      <c r="F1150" s="2" t="s">
        <v>3721</v>
      </c>
      <c r="G1150" s="2" t="s">
        <v>2361</v>
      </c>
      <c r="I1150" s="2" t="s">
        <v>4504</v>
      </c>
      <c r="J1150" s="2">
        <v>413</v>
      </c>
      <c r="K1150" s="31"/>
    </row>
    <row r="1151" spans="1:11" ht="12.75">
      <c r="A1151" s="121">
        <v>1150</v>
      </c>
      <c r="B1151" s="2" t="s">
        <v>4403</v>
      </c>
      <c r="D1151" s="2" t="s">
        <v>1328</v>
      </c>
      <c r="E1151" s="2" t="s">
        <v>1329</v>
      </c>
      <c r="F1151" s="2" t="s">
        <v>3721</v>
      </c>
      <c r="G1151" s="2" t="s">
        <v>2362</v>
      </c>
      <c r="I1151" s="2" t="s">
        <v>4505</v>
      </c>
      <c r="J1151" s="2">
        <v>413</v>
      </c>
      <c r="K1151" s="31"/>
    </row>
    <row r="1152" spans="1:11" ht="12.75">
      <c r="A1152" s="121">
        <v>1151</v>
      </c>
      <c r="B1152" s="2" t="s">
        <v>4403</v>
      </c>
      <c r="D1152" s="2" t="s">
        <v>1328</v>
      </c>
      <c r="E1152" s="2" t="s">
        <v>1329</v>
      </c>
      <c r="F1152" s="2" t="s">
        <v>3721</v>
      </c>
      <c r="G1152" s="2" t="s">
        <v>2363</v>
      </c>
      <c r="I1152" s="2" t="s">
        <v>4506</v>
      </c>
      <c r="J1152" s="2">
        <v>413</v>
      </c>
      <c r="K1152" s="31"/>
    </row>
    <row r="1153" spans="1:11" ht="12.75">
      <c r="A1153" s="121">
        <v>1152</v>
      </c>
      <c r="B1153" s="2" t="s">
        <v>4403</v>
      </c>
      <c r="D1153" s="2" t="s">
        <v>1328</v>
      </c>
      <c r="E1153" s="2" t="s">
        <v>1329</v>
      </c>
      <c r="F1153" s="2" t="s">
        <v>3721</v>
      </c>
      <c r="G1153" s="2" t="s">
        <v>2364</v>
      </c>
      <c r="I1153" s="2" t="s">
        <v>4507</v>
      </c>
      <c r="J1153" s="2">
        <v>413</v>
      </c>
      <c r="K1153" s="31"/>
    </row>
    <row r="1154" spans="1:11" ht="12.75">
      <c r="A1154" s="121">
        <v>1153</v>
      </c>
      <c r="B1154" s="2" t="s">
        <v>4403</v>
      </c>
      <c r="D1154" s="2" t="s">
        <v>1328</v>
      </c>
      <c r="E1154" s="2" t="s">
        <v>1329</v>
      </c>
      <c r="F1154" s="2" t="s">
        <v>3721</v>
      </c>
      <c r="G1154" s="2" t="s">
        <v>2365</v>
      </c>
      <c r="I1154" s="2" t="s">
        <v>4508</v>
      </c>
      <c r="J1154" s="2">
        <v>413</v>
      </c>
      <c r="K1154" s="31"/>
    </row>
    <row r="1155" spans="1:11" ht="12.75">
      <c r="A1155" s="121">
        <v>1154</v>
      </c>
      <c r="B1155" s="2" t="s">
        <v>4403</v>
      </c>
      <c r="D1155" s="2" t="s">
        <v>1328</v>
      </c>
      <c r="E1155" s="2" t="s">
        <v>1329</v>
      </c>
      <c r="F1155" s="2" t="s">
        <v>3721</v>
      </c>
      <c r="G1155" s="2" t="s">
        <v>2366</v>
      </c>
      <c r="I1155" s="2" t="s">
        <v>4509</v>
      </c>
      <c r="J1155" s="2">
        <v>413</v>
      </c>
      <c r="K1155" s="31"/>
    </row>
    <row r="1156" spans="1:11" ht="12.75">
      <c r="A1156" s="121">
        <v>1155</v>
      </c>
      <c r="B1156" s="2" t="s">
        <v>4403</v>
      </c>
      <c r="D1156" s="2" t="s">
        <v>1328</v>
      </c>
      <c r="E1156" s="2" t="s">
        <v>1329</v>
      </c>
      <c r="F1156" s="2" t="s">
        <v>3721</v>
      </c>
      <c r="G1156" s="2" t="s">
        <v>2367</v>
      </c>
      <c r="I1156" s="2" t="s">
        <v>4510</v>
      </c>
      <c r="J1156" s="2">
        <v>413</v>
      </c>
      <c r="K1156" s="31"/>
    </row>
    <row r="1157" spans="1:11" ht="12.75">
      <c r="A1157" s="121">
        <v>1156</v>
      </c>
      <c r="B1157" s="2" t="s">
        <v>4403</v>
      </c>
      <c r="D1157" s="2" t="s">
        <v>1328</v>
      </c>
      <c r="E1157" s="2" t="s">
        <v>1329</v>
      </c>
      <c r="F1157" s="2" t="s">
        <v>3721</v>
      </c>
      <c r="G1157" s="2" t="s">
        <v>2368</v>
      </c>
      <c r="I1157" s="2" t="s">
        <v>4511</v>
      </c>
      <c r="J1157" s="2">
        <v>413</v>
      </c>
      <c r="K1157" s="31"/>
    </row>
    <row r="1158" spans="1:11" ht="12.75">
      <c r="A1158" s="121">
        <v>1157</v>
      </c>
      <c r="B1158" s="2" t="s">
        <v>4403</v>
      </c>
      <c r="D1158" s="2" t="s">
        <v>1328</v>
      </c>
      <c r="E1158" s="2" t="s">
        <v>1329</v>
      </c>
      <c r="F1158" s="2" t="s">
        <v>3721</v>
      </c>
      <c r="G1158" s="2" t="s">
        <v>2369</v>
      </c>
      <c r="I1158" s="2" t="s">
        <v>4512</v>
      </c>
      <c r="J1158" s="2">
        <v>413</v>
      </c>
      <c r="K1158" s="31"/>
    </row>
    <row r="1159" spans="1:11" ht="12.75">
      <c r="A1159" s="121">
        <v>1158</v>
      </c>
      <c r="B1159" s="2" t="s">
        <v>4403</v>
      </c>
      <c r="D1159" s="2" t="s">
        <v>1328</v>
      </c>
      <c r="E1159" s="2" t="s">
        <v>1329</v>
      </c>
      <c r="F1159" s="2" t="s">
        <v>3721</v>
      </c>
      <c r="G1159" s="2" t="s">
        <v>2370</v>
      </c>
      <c r="I1159" s="2" t="s">
        <v>4513</v>
      </c>
      <c r="J1159" s="2">
        <v>413</v>
      </c>
      <c r="K1159" s="31"/>
    </row>
    <row r="1160" spans="1:11" ht="12.75">
      <c r="A1160" s="121">
        <v>1159</v>
      </c>
      <c r="B1160" s="2" t="s">
        <v>4403</v>
      </c>
      <c r="D1160" s="2" t="s">
        <v>1328</v>
      </c>
      <c r="E1160" s="2" t="s">
        <v>1329</v>
      </c>
      <c r="F1160" s="2" t="s">
        <v>3721</v>
      </c>
      <c r="G1160" s="2" t="s">
        <v>2371</v>
      </c>
      <c r="I1160" s="2" t="s">
        <v>4514</v>
      </c>
      <c r="J1160" s="2">
        <v>413</v>
      </c>
      <c r="K1160" s="31"/>
    </row>
    <row r="1161" spans="1:11" ht="12.75">
      <c r="A1161" s="121">
        <v>1160</v>
      </c>
      <c r="B1161" s="2" t="s">
        <v>4403</v>
      </c>
      <c r="D1161" s="2" t="s">
        <v>1328</v>
      </c>
      <c r="E1161" s="2" t="s">
        <v>1329</v>
      </c>
      <c r="F1161" s="2" t="s">
        <v>3721</v>
      </c>
      <c r="G1161" s="2" t="s">
        <v>2372</v>
      </c>
      <c r="I1161" s="2" t="s">
        <v>4515</v>
      </c>
      <c r="J1161" s="2">
        <v>413</v>
      </c>
      <c r="K1161" s="31"/>
    </row>
    <row r="1162" spans="1:11" ht="12.75">
      <c r="A1162" s="121">
        <v>1161</v>
      </c>
      <c r="B1162" s="2" t="s">
        <v>4403</v>
      </c>
      <c r="D1162" s="2" t="s">
        <v>1328</v>
      </c>
      <c r="E1162" s="2" t="s">
        <v>1329</v>
      </c>
      <c r="F1162" s="2" t="s">
        <v>3721</v>
      </c>
      <c r="G1162" s="2" t="s">
        <v>2373</v>
      </c>
      <c r="I1162" s="2" t="s">
        <v>4516</v>
      </c>
      <c r="J1162" s="2">
        <v>413</v>
      </c>
      <c r="K1162" s="31"/>
    </row>
    <row r="1163" spans="1:11" ht="12.75">
      <c r="A1163" s="121">
        <v>1162</v>
      </c>
      <c r="B1163" s="2" t="s">
        <v>4403</v>
      </c>
      <c r="D1163" s="2" t="s">
        <v>1328</v>
      </c>
      <c r="E1163" s="2" t="s">
        <v>1329</v>
      </c>
      <c r="F1163" s="2" t="s">
        <v>3721</v>
      </c>
      <c r="G1163" s="2" t="s">
        <v>2374</v>
      </c>
      <c r="I1163" s="2" t="s">
        <v>4517</v>
      </c>
      <c r="J1163" s="2">
        <v>413</v>
      </c>
      <c r="K1163" s="31"/>
    </row>
    <row r="1164" spans="1:11" ht="12.75">
      <c r="A1164" s="121">
        <v>1163</v>
      </c>
      <c r="B1164" s="2" t="s">
        <v>4403</v>
      </c>
      <c r="D1164" s="2" t="s">
        <v>1328</v>
      </c>
      <c r="E1164" s="2" t="s">
        <v>1329</v>
      </c>
      <c r="F1164" s="2" t="s">
        <v>3721</v>
      </c>
      <c r="G1164" s="2" t="s">
        <v>2375</v>
      </c>
      <c r="I1164" s="2" t="s">
        <v>4518</v>
      </c>
      <c r="J1164" s="2">
        <v>413</v>
      </c>
      <c r="K1164" s="31"/>
    </row>
    <row r="1165" spans="1:11" ht="12.75">
      <c r="A1165" s="121">
        <v>1164</v>
      </c>
      <c r="B1165" s="2" t="s">
        <v>4403</v>
      </c>
      <c r="D1165" s="2" t="s">
        <v>1328</v>
      </c>
      <c r="E1165" s="2" t="s">
        <v>1329</v>
      </c>
      <c r="F1165" s="2" t="s">
        <v>3721</v>
      </c>
      <c r="G1165" s="2" t="s">
        <v>2376</v>
      </c>
      <c r="I1165" s="2" t="s">
        <v>4519</v>
      </c>
      <c r="J1165" s="2">
        <v>413</v>
      </c>
      <c r="K1165" s="31"/>
    </row>
    <row r="1166" spans="1:11" ht="12.75">
      <c r="A1166" s="121">
        <v>1165</v>
      </c>
      <c r="B1166" s="2" t="s">
        <v>4403</v>
      </c>
      <c r="D1166" s="2" t="s">
        <v>1328</v>
      </c>
      <c r="E1166" s="2" t="s">
        <v>1329</v>
      </c>
      <c r="F1166" s="2" t="s">
        <v>3721</v>
      </c>
      <c r="G1166" s="2" t="s">
        <v>2377</v>
      </c>
      <c r="I1166" s="2" t="s">
        <v>4520</v>
      </c>
      <c r="J1166" s="2">
        <v>413</v>
      </c>
      <c r="K1166" s="31"/>
    </row>
    <row r="1167" spans="1:11" ht="12.75">
      <c r="A1167" s="121">
        <v>1166</v>
      </c>
      <c r="B1167" s="2" t="s">
        <v>4403</v>
      </c>
      <c r="D1167" s="2" t="s">
        <v>1328</v>
      </c>
      <c r="E1167" s="2" t="s">
        <v>1329</v>
      </c>
      <c r="F1167" s="2" t="s">
        <v>3721</v>
      </c>
      <c r="G1167" s="2" t="s">
        <v>2378</v>
      </c>
      <c r="I1167" s="2" t="s">
        <v>4521</v>
      </c>
      <c r="J1167" s="2">
        <v>413</v>
      </c>
      <c r="K1167" s="31"/>
    </row>
    <row r="1168" spans="1:11" ht="12.75">
      <c r="A1168" s="121">
        <v>1167</v>
      </c>
      <c r="B1168" s="2" t="s">
        <v>1202</v>
      </c>
      <c r="D1168" s="2" t="s">
        <v>1932</v>
      </c>
      <c r="E1168" s="2" t="s">
        <v>1812</v>
      </c>
      <c r="F1168" s="2" t="s">
        <v>3721</v>
      </c>
      <c r="G1168" s="2" t="s">
        <v>2379</v>
      </c>
      <c r="I1168" s="2" t="s">
        <v>4522</v>
      </c>
      <c r="J1168" s="2">
        <v>413</v>
      </c>
      <c r="K1168" s="31"/>
    </row>
    <row r="1169" spans="1:11" ht="12.75">
      <c r="A1169" s="121">
        <v>1168</v>
      </c>
      <c r="B1169" s="2" t="s">
        <v>1202</v>
      </c>
      <c r="D1169" s="2" t="s">
        <v>1932</v>
      </c>
      <c r="E1169" s="2" t="s">
        <v>1812</v>
      </c>
      <c r="F1169" s="2" t="s">
        <v>3721</v>
      </c>
      <c r="G1169" s="2" t="s">
        <v>2380</v>
      </c>
      <c r="I1169" s="2" t="s">
        <v>4523</v>
      </c>
      <c r="J1169" s="2">
        <v>413</v>
      </c>
      <c r="K1169" s="31"/>
    </row>
    <row r="1170" spans="1:11" ht="12.75">
      <c r="A1170" s="121">
        <v>1169</v>
      </c>
      <c r="B1170" s="2" t="s">
        <v>2382</v>
      </c>
      <c r="D1170" s="2" t="s">
        <v>1560</v>
      </c>
      <c r="E1170" s="101" t="s">
        <v>1561</v>
      </c>
      <c r="F1170" s="2" t="s">
        <v>3721</v>
      </c>
      <c r="G1170" s="102" t="s">
        <v>2381</v>
      </c>
      <c r="I1170" s="2" t="s">
        <v>4524</v>
      </c>
      <c r="J1170" s="2">
        <v>415</v>
      </c>
      <c r="K1170" s="31"/>
    </row>
    <row r="1171" spans="1:11" ht="12.75">
      <c r="A1171" s="121">
        <v>1170</v>
      </c>
      <c r="B1171" s="2" t="s">
        <v>2384</v>
      </c>
      <c r="D1171" s="2" t="s">
        <v>1822</v>
      </c>
      <c r="E1171" s="39" t="s">
        <v>1561</v>
      </c>
      <c r="F1171" s="2" t="s">
        <v>3721</v>
      </c>
      <c r="G1171" s="2" t="s">
        <v>2383</v>
      </c>
      <c r="I1171" s="2" t="s">
        <v>4525</v>
      </c>
      <c r="J1171" s="2">
        <v>415</v>
      </c>
      <c r="K1171" s="31"/>
    </row>
    <row r="1172" spans="1:11" ht="12.75">
      <c r="A1172" s="121">
        <v>1171</v>
      </c>
      <c r="B1172" s="2" t="s">
        <v>2384</v>
      </c>
      <c r="D1172" s="2" t="s">
        <v>1822</v>
      </c>
      <c r="E1172" s="39" t="s">
        <v>1561</v>
      </c>
      <c r="F1172" s="2" t="s">
        <v>3721</v>
      </c>
      <c r="G1172" s="39" t="s">
        <v>2385</v>
      </c>
      <c r="I1172" s="2" t="s">
        <v>4526</v>
      </c>
      <c r="J1172" s="2">
        <v>415</v>
      </c>
      <c r="K1172" s="31"/>
    </row>
    <row r="1173" spans="1:11" ht="12.75">
      <c r="A1173" s="121">
        <v>1172</v>
      </c>
      <c r="B1173" s="2" t="s">
        <v>2384</v>
      </c>
      <c r="D1173" s="2" t="s">
        <v>1822</v>
      </c>
      <c r="E1173" s="39" t="s">
        <v>1561</v>
      </c>
      <c r="F1173" s="2" t="s">
        <v>3721</v>
      </c>
      <c r="G1173" s="39" t="s">
        <v>2386</v>
      </c>
      <c r="I1173" s="2" t="s">
        <v>4527</v>
      </c>
      <c r="J1173" s="2">
        <v>415</v>
      </c>
      <c r="K1173" s="31"/>
    </row>
    <row r="1174" spans="1:11" ht="12.75">
      <c r="A1174" s="121">
        <v>1173</v>
      </c>
      <c r="B1174" s="2" t="s">
        <v>2384</v>
      </c>
      <c r="D1174" s="2" t="s">
        <v>1822</v>
      </c>
      <c r="E1174" s="39" t="s">
        <v>1561</v>
      </c>
      <c r="F1174" s="2" t="s">
        <v>3721</v>
      </c>
      <c r="G1174" s="39" t="s">
        <v>2387</v>
      </c>
      <c r="I1174" s="2" t="s">
        <v>4528</v>
      </c>
      <c r="J1174" s="2">
        <v>415</v>
      </c>
      <c r="K1174" s="31"/>
    </row>
    <row r="1175" spans="1:11" ht="12.75">
      <c r="A1175" s="121">
        <v>1174</v>
      </c>
      <c r="B1175" s="2" t="s">
        <v>2384</v>
      </c>
      <c r="D1175" s="2" t="s">
        <v>1822</v>
      </c>
      <c r="E1175" s="39" t="s">
        <v>1561</v>
      </c>
      <c r="F1175" s="2" t="s">
        <v>3721</v>
      </c>
      <c r="G1175" s="39" t="s">
        <v>2388</v>
      </c>
      <c r="I1175" s="2" t="s">
        <v>4529</v>
      </c>
      <c r="J1175" s="2">
        <v>415</v>
      </c>
      <c r="K1175" s="31"/>
    </row>
    <row r="1176" spans="1:11" ht="12.75">
      <c r="A1176" s="121">
        <v>1175</v>
      </c>
      <c r="B1176" s="2" t="s">
        <v>2384</v>
      </c>
      <c r="D1176" s="2" t="s">
        <v>1822</v>
      </c>
      <c r="E1176" s="39" t="s">
        <v>1561</v>
      </c>
      <c r="F1176" s="2" t="s">
        <v>3721</v>
      </c>
      <c r="G1176" s="39" t="s">
        <v>2389</v>
      </c>
      <c r="I1176" s="2" t="s">
        <v>4530</v>
      </c>
      <c r="J1176" s="2">
        <v>415</v>
      </c>
      <c r="K1176" s="31"/>
    </row>
    <row r="1177" spans="1:11" ht="12.75">
      <c r="A1177" s="121">
        <v>1176</v>
      </c>
      <c r="B1177" s="2" t="s">
        <v>2384</v>
      </c>
      <c r="D1177" s="2" t="s">
        <v>1822</v>
      </c>
      <c r="E1177" s="39" t="s">
        <v>1561</v>
      </c>
      <c r="F1177" s="2" t="s">
        <v>3721</v>
      </c>
      <c r="G1177" s="39" t="s">
        <v>2390</v>
      </c>
      <c r="I1177" s="2" t="s">
        <v>4531</v>
      </c>
      <c r="J1177" s="2">
        <v>415</v>
      </c>
      <c r="K1177" s="31"/>
    </row>
    <row r="1178" spans="1:11" ht="12.75">
      <c r="A1178" s="121">
        <v>1177</v>
      </c>
      <c r="B1178" s="2" t="s">
        <v>1298</v>
      </c>
      <c r="D1178" s="2" t="s">
        <v>1822</v>
      </c>
      <c r="E1178" s="39" t="s">
        <v>1561</v>
      </c>
      <c r="F1178" s="2" t="s">
        <v>3721</v>
      </c>
      <c r="G1178" s="2" t="s">
        <v>2391</v>
      </c>
      <c r="I1178" s="2" t="s">
        <v>4532</v>
      </c>
      <c r="J1178" s="2">
        <v>415</v>
      </c>
      <c r="K1178" s="31"/>
    </row>
    <row r="1179" spans="1:11" ht="12.75">
      <c r="A1179" s="121">
        <v>1178</v>
      </c>
      <c r="B1179" s="2" t="s">
        <v>1298</v>
      </c>
      <c r="D1179" s="2" t="s">
        <v>1822</v>
      </c>
      <c r="E1179" s="39" t="s">
        <v>1561</v>
      </c>
      <c r="F1179" s="2" t="s">
        <v>3721</v>
      </c>
      <c r="G1179" s="2" t="s">
        <v>2392</v>
      </c>
      <c r="I1179" s="2" t="s">
        <v>4533</v>
      </c>
      <c r="J1179" s="2">
        <v>415</v>
      </c>
      <c r="K1179" s="31"/>
    </row>
    <row r="1180" spans="1:11" ht="12.75">
      <c r="K1180" s="31"/>
    </row>
    <row r="1181" spans="1:11" ht="12.75">
      <c r="K1181" s="31"/>
    </row>
    <row r="1182" spans="1:11" ht="12.75">
      <c r="K1182" s="31"/>
    </row>
    <row r="1183" spans="1:11" ht="12.75">
      <c r="K1183" s="31"/>
    </row>
    <row r="1184" spans="1:11" ht="12.75">
      <c r="K1184" s="31"/>
    </row>
    <row r="1185" spans="11:11" ht="12.75">
      <c r="K1185" s="31"/>
    </row>
    <row r="1186" spans="11:11" ht="12.75">
      <c r="K1186" s="31"/>
    </row>
    <row r="1187" spans="11:11" ht="12.75">
      <c r="K1187" s="31"/>
    </row>
    <row r="1188" spans="11:11" ht="12.75">
      <c r="K1188" s="31"/>
    </row>
    <row r="1189" spans="11:11" ht="12.75">
      <c r="K1189" s="31"/>
    </row>
    <row r="1190" spans="11:11" ht="12.75">
      <c r="K1190" s="31"/>
    </row>
    <row r="1191" spans="11:11" ht="12.75">
      <c r="K1191" s="31"/>
    </row>
    <row r="1192" spans="11:11" ht="12.75">
      <c r="K1192" s="31"/>
    </row>
    <row r="1193" spans="11:11" ht="12.75">
      <c r="K1193" s="31"/>
    </row>
    <row r="1194" spans="11:11" ht="12.75">
      <c r="K1194" s="31"/>
    </row>
    <row r="1195" spans="11:11" ht="12.75">
      <c r="K1195" s="31"/>
    </row>
    <row r="1196" spans="11:11" ht="12.75">
      <c r="K1196" s="31"/>
    </row>
    <row r="1197" spans="11:11" ht="12.75">
      <c r="K1197" s="31"/>
    </row>
    <row r="1198" spans="11:11" ht="12.75">
      <c r="K1198" s="31"/>
    </row>
    <row r="1199" spans="11:11" ht="12.75">
      <c r="K1199" s="31"/>
    </row>
    <row r="1200" spans="11:11" ht="12.75">
      <c r="K1200" s="31"/>
    </row>
    <row r="1201" spans="11:11" ht="12.75">
      <c r="K1201" s="31"/>
    </row>
    <row r="1202" spans="11:11" ht="12.75">
      <c r="K1202" s="31"/>
    </row>
    <row r="1203" spans="11:11" ht="12.75">
      <c r="K1203" s="31"/>
    </row>
    <row r="1204" spans="11:11" ht="12.75">
      <c r="K1204" s="31"/>
    </row>
    <row r="1205" spans="11:11" ht="12.75">
      <c r="K1205" s="31"/>
    </row>
    <row r="1206" spans="11:11" ht="12.75">
      <c r="K1206" s="31"/>
    </row>
    <row r="1207" spans="11:11" ht="12.75">
      <c r="K1207" s="31"/>
    </row>
    <row r="1208" spans="11:11" ht="12.75">
      <c r="K1208" s="31"/>
    </row>
    <row r="1209" spans="11:11" ht="12.75">
      <c r="K1209" s="31"/>
    </row>
    <row r="1210" spans="11:11" ht="12.75">
      <c r="K1210" s="31"/>
    </row>
    <row r="1211" spans="11:11" ht="12.75">
      <c r="K1211" s="31"/>
    </row>
    <row r="1212" spans="11:11" ht="12.75">
      <c r="K1212" s="31"/>
    </row>
    <row r="1213" spans="11:11" ht="12.75">
      <c r="K1213" s="31"/>
    </row>
    <row r="1214" spans="11:11" ht="12.75">
      <c r="K1214" s="31"/>
    </row>
    <row r="1215" spans="11:11" ht="12.75">
      <c r="K1215" s="31"/>
    </row>
    <row r="1216" spans="11:11" ht="12.75">
      <c r="K1216" s="31"/>
    </row>
    <row r="1217" spans="11:11" ht="12.75">
      <c r="K1217" s="31"/>
    </row>
    <row r="1218" spans="11:11" ht="12.75">
      <c r="K1218" s="31"/>
    </row>
    <row r="1219" spans="11:11" ht="12.75">
      <c r="K1219" s="31"/>
    </row>
    <row r="1220" spans="11:11" ht="12.75">
      <c r="K1220" s="31"/>
    </row>
    <row r="1221" spans="11:11" ht="12.75">
      <c r="K1221" s="31"/>
    </row>
    <row r="1222" spans="11:11" ht="12.75">
      <c r="K1222" s="31"/>
    </row>
    <row r="1223" spans="11:11" ht="12.75">
      <c r="K1223" s="31"/>
    </row>
    <row r="1224" spans="11:11" ht="12.75">
      <c r="K1224" s="31"/>
    </row>
    <row r="1225" spans="11:11" ht="12.75">
      <c r="K1225" s="31"/>
    </row>
    <row r="1226" spans="11:11" ht="12.75">
      <c r="K1226" s="31"/>
    </row>
    <row r="1227" spans="11:11" ht="12.75">
      <c r="K1227" s="31"/>
    </row>
    <row r="1228" spans="11:11" ht="12.75">
      <c r="K1228" s="31"/>
    </row>
    <row r="1229" spans="11:11" ht="12.75">
      <c r="K1229" s="31"/>
    </row>
    <row r="1230" spans="11:11" ht="12.75">
      <c r="K1230" s="31"/>
    </row>
    <row r="1231" spans="11:11" ht="12.75">
      <c r="K1231" s="31"/>
    </row>
    <row r="1232" spans="11:11" ht="12.75">
      <c r="K1232" s="31"/>
    </row>
    <row r="1233" spans="11:11" ht="12.75">
      <c r="K1233" s="31"/>
    </row>
    <row r="1234" spans="11:11" ht="12.75">
      <c r="K1234" s="31"/>
    </row>
    <row r="1235" spans="11:11" ht="12.75">
      <c r="K1235" s="31"/>
    </row>
    <row r="1236" spans="11:11" ht="12.75">
      <c r="K1236" s="31"/>
    </row>
    <row r="1237" spans="11:11" ht="12.75">
      <c r="K1237" s="31"/>
    </row>
    <row r="1238" spans="11:11" ht="12.75">
      <c r="K1238" s="31"/>
    </row>
    <row r="1239" spans="11:11" ht="12.75">
      <c r="K1239" s="31"/>
    </row>
    <row r="1240" spans="11:11" ht="12.75">
      <c r="K1240" s="31"/>
    </row>
    <row r="1241" spans="11:11" ht="12.75">
      <c r="K1241" s="31"/>
    </row>
    <row r="1242" spans="11:11" ht="12.75">
      <c r="K1242" s="31"/>
    </row>
    <row r="1243" spans="11:11" ht="12.75">
      <c r="K1243" s="31"/>
    </row>
    <row r="1244" spans="11:11" ht="12.75">
      <c r="K1244" s="31"/>
    </row>
    <row r="1245" spans="11:11" ht="12.75">
      <c r="K1245" s="31"/>
    </row>
    <row r="1246" spans="11:11" ht="12.75">
      <c r="K1246" s="31"/>
    </row>
    <row r="1247" spans="11:11" ht="12.75">
      <c r="K1247" s="31"/>
    </row>
    <row r="1248" spans="11:11" ht="12.75">
      <c r="K1248" s="31"/>
    </row>
    <row r="1249" spans="11:11" ht="12.75">
      <c r="K1249" s="31"/>
    </row>
    <row r="1250" spans="11:11" ht="12.75">
      <c r="K1250" s="31"/>
    </row>
    <row r="1251" spans="11:11" ht="12.75">
      <c r="K1251" s="31"/>
    </row>
    <row r="1252" spans="11:11" ht="12.75">
      <c r="K1252" s="31"/>
    </row>
    <row r="1253" spans="11:11" ht="12.75">
      <c r="K1253" s="31"/>
    </row>
    <row r="1254" spans="11:11" ht="12.75">
      <c r="K1254" s="31"/>
    </row>
    <row r="1255" spans="11:11" ht="12.75">
      <c r="K1255" s="31"/>
    </row>
    <row r="1256" spans="11:11" ht="12.75">
      <c r="K1256" s="31"/>
    </row>
    <row r="1257" spans="11:11" ht="12.75">
      <c r="K1257" s="31"/>
    </row>
    <row r="1258" spans="11:11" ht="12.75">
      <c r="K1258" s="31"/>
    </row>
    <row r="1259" spans="11:11" ht="12.75">
      <c r="K1259" s="31"/>
    </row>
    <row r="1260" spans="11:11" ht="12.75">
      <c r="K1260" s="31"/>
    </row>
    <row r="1261" spans="11:11" ht="12.75">
      <c r="K1261" s="31"/>
    </row>
    <row r="1262" spans="11:11" ht="12.75">
      <c r="K1262" s="31"/>
    </row>
    <row r="1263" spans="11:11" ht="12.75">
      <c r="K1263" s="31"/>
    </row>
    <row r="1264" spans="11:11" ht="12.75">
      <c r="K1264" s="31"/>
    </row>
    <row r="1265" spans="11:11" ht="12.75">
      <c r="K1265" s="31"/>
    </row>
    <row r="1266" spans="11:11" ht="12.75">
      <c r="K1266" s="31"/>
    </row>
    <row r="1267" spans="11:11" ht="12.75">
      <c r="K1267" s="31"/>
    </row>
    <row r="1268" spans="11:11" ht="12.75">
      <c r="K1268" s="31"/>
    </row>
    <row r="1269" spans="11:11" ht="12.75">
      <c r="K1269" s="31"/>
    </row>
    <row r="1270" spans="11:11" ht="12.75">
      <c r="K1270" s="31"/>
    </row>
    <row r="1271" spans="11:11" ht="12.75">
      <c r="K1271" s="31"/>
    </row>
    <row r="1272" spans="11:11" ht="12.75">
      <c r="K1272" s="31"/>
    </row>
    <row r="1273" spans="11:11" ht="12.75">
      <c r="K1273" s="31"/>
    </row>
    <row r="1274" spans="11:11" ht="12.75">
      <c r="K1274" s="31"/>
    </row>
    <row r="1275" spans="11:11" ht="12.75">
      <c r="K1275" s="31"/>
    </row>
    <row r="1276" spans="11:11" ht="12.75">
      <c r="K1276" s="31"/>
    </row>
    <row r="1277" spans="11:11" ht="12.75">
      <c r="K1277" s="31"/>
    </row>
    <row r="1278" spans="11:11" ht="12.75">
      <c r="K1278" s="31"/>
    </row>
    <row r="1279" spans="11:11" ht="12.75">
      <c r="K1279" s="31"/>
    </row>
    <row r="1280" spans="11:11" ht="12.75">
      <c r="K1280" s="31"/>
    </row>
    <row r="1281" spans="11:11" ht="12.75">
      <c r="K1281" s="31"/>
    </row>
    <row r="1282" spans="11:11" ht="12.75">
      <c r="K1282" s="31"/>
    </row>
    <row r="1283" spans="11:11" ht="12.75">
      <c r="K1283" s="31"/>
    </row>
    <row r="1284" spans="11:11" ht="12.75">
      <c r="K1284" s="31"/>
    </row>
    <row r="1285" spans="11:11" ht="12.75">
      <c r="K1285" s="31"/>
    </row>
    <row r="1286" spans="11:11" ht="12.75">
      <c r="K1286" s="31"/>
    </row>
    <row r="1287" spans="11:11" ht="12.75">
      <c r="K1287" s="31"/>
    </row>
    <row r="1288" spans="11:11" ht="12.75">
      <c r="K1288" s="31"/>
    </row>
    <row r="1289" spans="11:11" ht="12.75">
      <c r="K1289" s="31"/>
    </row>
    <row r="1290" spans="11:11" ht="12.75">
      <c r="K1290" s="31"/>
    </row>
    <row r="1291" spans="11:11" ht="12.75">
      <c r="K1291" s="31"/>
    </row>
    <row r="1292" spans="11:11" ht="12.75">
      <c r="K1292" s="31"/>
    </row>
    <row r="1293" spans="11:11" ht="12.75">
      <c r="K1293" s="31"/>
    </row>
    <row r="1294" spans="11:11" ht="12.75">
      <c r="K1294" s="31"/>
    </row>
    <row r="1295" spans="11:11" ht="12.75">
      <c r="K1295" s="31"/>
    </row>
  </sheetData>
  <mergeCells count="1">
    <mergeCell ref="G553:H55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55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2" max="2" width="13.85546875" customWidth="1"/>
    <col min="10" max="10" width="9.7109375" customWidth="1"/>
    <col min="11" max="11" width="5.28515625" customWidth="1"/>
    <col min="12" max="12" width="52.28515625" customWidth="1"/>
  </cols>
  <sheetData>
    <row r="1" spans="1:12" ht="36">
      <c r="A1" s="1" t="s">
        <v>4534</v>
      </c>
      <c r="B1" s="1" t="s">
        <v>547</v>
      </c>
      <c r="C1" s="1" t="s">
        <v>546</v>
      </c>
      <c r="D1" s="129" t="s">
        <v>4535</v>
      </c>
      <c r="E1" s="130" t="s">
        <v>4536</v>
      </c>
      <c r="F1" s="130" t="s">
        <v>4537</v>
      </c>
      <c r="G1" s="131" t="s">
        <v>4538</v>
      </c>
      <c r="H1" s="132" t="s">
        <v>4539</v>
      </c>
      <c r="I1" s="133" t="s">
        <v>4540</v>
      </c>
      <c r="J1" s="1" t="s">
        <v>4541</v>
      </c>
      <c r="K1" s="1" t="s">
        <v>68</v>
      </c>
      <c r="L1" s="15" t="s">
        <v>552</v>
      </c>
    </row>
    <row r="2" spans="1:12" ht="12.75">
      <c r="A2" s="2">
        <v>1</v>
      </c>
      <c r="B2" s="2" t="s">
        <v>4542</v>
      </c>
      <c r="C2" s="134" t="s">
        <v>4543</v>
      </c>
      <c r="D2" s="135" t="s">
        <v>4544</v>
      </c>
      <c r="E2" s="136">
        <v>0.8</v>
      </c>
      <c r="F2" s="136">
        <v>2</v>
      </c>
      <c r="G2" s="136">
        <v>4</v>
      </c>
      <c r="H2" s="136">
        <v>0.25</v>
      </c>
      <c r="I2" s="136"/>
      <c r="J2" s="135">
        <v>72</v>
      </c>
      <c r="K2" s="95">
        <f t="shared" ref="K2:K256" si="0">J2+172</f>
        <v>244</v>
      </c>
    </row>
    <row r="3" spans="1:12" ht="12.75">
      <c r="A3" s="2">
        <v>2</v>
      </c>
      <c r="B3" s="2" t="s">
        <v>4545</v>
      </c>
      <c r="C3" s="134" t="s">
        <v>2065</v>
      </c>
      <c r="D3" s="135" t="s">
        <v>4544</v>
      </c>
      <c r="E3" s="136">
        <v>4</v>
      </c>
      <c r="F3" s="136"/>
      <c r="G3" s="137">
        <v>2.2999999999999998</v>
      </c>
      <c r="H3" s="136">
        <v>0.43</v>
      </c>
      <c r="I3" s="136"/>
      <c r="J3" s="135">
        <v>12</v>
      </c>
      <c r="K3" s="95">
        <f t="shared" si="0"/>
        <v>184</v>
      </c>
    </row>
    <row r="4" spans="1:12" ht="12.75">
      <c r="A4" s="2">
        <v>3</v>
      </c>
      <c r="B4" s="4" t="s">
        <v>4546</v>
      </c>
      <c r="C4" s="134" t="s">
        <v>4547</v>
      </c>
      <c r="D4" s="138" t="s">
        <v>4544</v>
      </c>
      <c r="E4" s="136">
        <v>1.25</v>
      </c>
      <c r="F4" s="136">
        <v>1.8</v>
      </c>
      <c r="G4" s="136">
        <v>3.6</v>
      </c>
      <c r="H4" s="136">
        <v>0.28000000000000003</v>
      </c>
      <c r="I4" s="136"/>
      <c r="J4" s="135">
        <v>48</v>
      </c>
      <c r="K4" s="95">
        <f t="shared" si="0"/>
        <v>220</v>
      </c>
    </row>
    <row r="5" spans="1:12" ht="12.75">
      <c r="A5" s="2">
        <v>4</v>
      </c>
      <c r="B5" s="2" t="s">
        <v>4548</v>
      </c>
      <c r="C5" s="134" t="s">
        <v>4549</v>
      </c>
      <c r="D5" s="135" t="s">
        <v>4544</v>
      </c>
      <c r="E5" s="136">
        <v>0.45</v>
      </c>
      <c r="F5" s="136">
        <v>2</v>
      </c>
      <c r="G5" s="136">
        <v>4</v>
      </c>
      <c r="H5" s="136">
        <v>0.25</v>
      </c>
      <c r="I5" s="136"/>
      <c r="J5" s="135">
        <v>7</v>
      </c>
      <c r="K5" s="95">
        <f t="shared" si="0"/>
        <v>179</v>
      </c>
    </row>
    <row r="6" spans="1:12" ht="24">
      <c r="A6" s="2">
        <v>5</v>
      </c>
      <c r="C6" s="139" t="s">
        <v>4550</v>
      </c>
      <c r="D6" s="138" t="s">
        <v>4544</v>
      </c>
      <c r="E6" s="136">
        <v>1.4</v>
      </c>
      <c r="F6" s="136">
        <v>1.5</v>
      </c>
      <c r="G6" s="136">
        <v>3</v>
      </c>
      <c r="H6" s="136">
        <v>0.33</v>
      </c>
      <c r="I6" s="136"/>
      <c r="J6" s="135">
        <v>48</v>
      </c>
      <c r="K6" s="95">
        <f t="shared" si="0"/>
        <v>220</v>
      </c>
    </row>
    <row r="7" spans="1:12" ht="24">
      <c r="A7" s="2">
        <v>6</v>
      </c>
      <c r="C7" s="139" t="s">
        <v>4551</v>
      </c>
      <c r="D7" s="135" t="s">
        <v>4544</v>
      </c>
      <c r="E7" s="136">
        <v>0.7</v>
      </c>
      <c r="F7" s="136">
        <v>2</v>
      </c>
      <c r="G7" s="136">
        <v>4</v>
      </c>
      <c r="H7" s="136">
        <v>0.25</v>
      </c>
      <c r="I7" s="136"/>
      <c r="J7" s="135">
        <v>7</v>
      </c>
      <c r="K7" s="95">
        <f t="shared" si="0"/>
        <v>179</v>
      </c>
    </row>
    <row r="8" spans="1:12" ht="24">
      <c r="A8" s="2">
        <v>7</v>
      </c>
      <c r="C8" s="139" t="s">
        <v>4552</v>
      </c>
      <c r="D8" s="135" t="s">
        <v>4544</v>
      </c>
      <c r="E8" s="136">
        <v>0.54</v>
      </c>
      <c r="F8" s="136">
        <v>2.2000000000000002</v>
      </c>
      <c r="G8" s="136">
        <v>4.4000000000000004</v>
      </c>
      <c r="H8" s="136">
        <v>0.23</v>
      </c>
      <c r="I8" s="136"/>
      <c r="J8" s="135">
        <v>6</v>
      </c>
      <c r="K8" s="95">
        <f t="shared" si="0"/>
        <v>178</v>
      </c>
    </row>
    <row r="9" spans="1:12" ht="24">
      <c r="A9" s="2">
        <v>8</v>
      </c>
      <c r="C9" s="139" t="s">
        <v>4553</v>
      </c>
      <c r="D9" s="135" t="s">
        <v>4544</v>
      </c>
      <c r="E9" s="136">
        <v>2</v>
      </c>
      <c r="F9" s="136">
        <v>5.34</v>
      </c>
      <c r="G9" s="137">
        <v>2.42</v>
      </c>
      <c r="H9" s="136">
        <v>0.41</v>
      </c>
      <c r="I9" s="136"/>
      <c r="J9" s="135">
        <v>100</v>
      </c>
      <c r="K9" s="95">
        <f t="shared" si="0"/>
        <v>272</v>
      </c>
    </row>
    <row r="10" spans="1:12" ht="24">
      <c r="A10" s="2">
        <v>9</v>
      </c>
      <c r="C10" s="139" t="s">
        <v>4554</v>
      </c>
      <c r="D10" s="138" t="s">
        <v>4544</v>
      </c>
      <c r="E10" s="136">
        <v>0.6</v>
      </c>
      <c r="F10" s="136">
        <v>5.4</v>
      </c>
      <c r="G10" s="136">
        <v>10.8</v>
      </c>
      <c r="H10" s="136">
        <v>0.09</v>
      </c>
      <c r="I10" s="136"/>
      <c r="J10" s="135">
        <v>48</v>
      </c>
      <c r="K10" s="95">
        <f t="shared" si="0"/>
        <v>220</v>
      </c>
    </row>
    <row r="11" spans="1:12" ht="36">
      <c r="A11" s="2">
        <v>10</v>
      </c>
      <c r="C11" s="139" t="s">
        <v>4555</v>
      </c>
      <c r="D11" s="138" t="s">
        <v>4544</v>
      </c>
      <c r="E11" s="136">
        <v>0.75</v>
      </c>
      <c r="F11" s="136">
        <v>2.9</v>
      </c>
      <c r="G11" s="136">
        <v>5.8</v>
      </c>
      <c r="H11" s="136">
        <v>0.17</v>
      </c>
      <c r="I11" s="136"/>
      <c r="J11" s="135">
        <v>48</v>
      </c>
      <c r="K11" s="95">
        <f t="shared" si="0"/>
        <v>220</v>
      </c>
    </row>
    <row r="12" spans="1:12" ht="24">
      <c r="A12" s="2">
        <v>11</v>
      </c>
      <c r="C12" s="139" t="s">
        <v>4556</v>
      </c>
      <c r="D12" s="138" t="s">
        <v>4544</v>
      </c>
      <c r="E12" s="136">
        <v>0.64</v>
      </c>
      <c r="F12" s="136">
        <v>7</v>
      </c>
      <c r="G12" s="136">
        <v>14</v>
      </c>
      <c r="H12" s="136">
        <v>7.0000000000000007E-2</v>
      </c>
      <c r="I12" s="136"/>
      <c r="J12" s="135">
        <v>48</v>
      </c>
      <c r="K12" s="95">
        <f t="shared" si="0"/>
        <v>220</v>
      </c>
    </row>
    <row r="13" spans="1:12" ht="24">
      <c r="A13" s="2">
        <v>12</v>
      </c>
      <c r="C13" s="139" t="s">
        <v>4557</v>
      </c>
      <c r="D13" s="135"/>
      <c r="E13" s="136">
        <v>0.12</v>
      </c>
      <c r="F13" s="136">
        <v>13.6</v>
      </c>
      <c r="G13" s="136">
        <v>27.2</v>
      </c>
      <c r="H13" s="136">
        <v>0.04</v>
      </c>
      <c r="I13" s="136"/>
      <c r="J13" s="135">
        <v>98</v>
      </c>
      <c r="K13" s="95">
        <f t="shared" si="0"/>
        <v>270</v>
      </c>
    </row>
    <row r="14" spans="1:12" ht="12.75">
      <c r="A14" s="2">
        <v>13</v>
      </c>
      <c r="C14" s="139" t="s">
        <v>4558</v>
      </c>
      <c r="D14" s="138" t="s">
        <v>4544</v>
      </c>
      <c r="E14" s="136">
        <v>1</v>
      </c>
      <c r="F14" s="136">
        <v>6</v>
      </c>
      <c r="G14" s="136">
        <v>12</v>
      </c>
      <c r="H14" s="136">
        <v>0.08</v>
      </c>
      <c r="I14" s="136"/>
      <c r="J14" s="135">
        <v>48</v>
      </c>
      <c r="K14" s="95">
        <f t="shared" si="0"/>
        <v>220</v>
      </c>
    </row>
    <row r="15" spans="1:12" ht="24">
      <c r="A15" s="2">
        <v>14</v>
      </c>
      <c r="C15" s="139" t="s">
        <v>4559</v>
      </c>
      <c r="D15" s="138" t="s">
        <v>4544</v>
      </c>
      <c r="E15" s="136">
        <v>0.8</v>
      </c>
      <c r="F15" s="136">
        <v>7</v>
      </c>
      <c r="G15" s="136">
        <v>14</v>
      </c>
      <c r="H15" s="136">
        <v>7.0000000000000007E-2</v>
      </c>
      <c r="I15" s="136"/>
      <c r="J15" s="135">
        <v>48</v>
      </c>
      <c r="K15" s="95">
        <f t="shared" si="0"/>
        <v>220</v>
      </c>
    </row>
    <row r="16" spans="1:12" ht="24">
      <c r="A16" s="2">
        <v>15</v>
      </c>
      <c r="C16" s="139" t="s">
        <v>4560</v>
      </c>
      <c r="D16" s="135"/>
      <c r="E16" s="136">
        <v>3</v>
      </c>
      <c r="F16" s="136">
        <v>1.5</v>
      </c>
      <c r="G16" s="136">
        <v>3</v>
      </c>
      <c r="H16" s="136">
        <v>0.33</v>
      </c>
      <c r="I16" s="136"/>
      <c r="J16" s="135">
        <v>39</v>
      </c>
      <c r="K16" s="95">
        <f t="shared" si="0"/>
        <v>211</v>
      </c>
    </row>
    <row r="17" spans="1:11" ht="24">
      <c r="A17" s="2">
        <v>16</v>
      </c>
      <c r="C17" s="139" t="s">
        <v>4561</v>
      </c>
      <c r="D17" s="135"/>
      <c r="E17" s="136">
        <v>3.1</v>
      </c>
      <c r="F17" s="136"/>
      <c r="G17" s="137">
        <v>40</v>
      </c>
      <c r="H17" s="136">
        <v>0.03</v>
      </c>
      <c r="I17" s="136"/>
      <c r="J17" s="135">
        <v>38</v>
      </c>
      <c r="K17" s="95">
        <f t="shared" si="0"/>
        <v>210</v>
      </c>
    </row>
    <row r="18" spans="1:11" ht="24">
      <c r="A18" s="2">
        <v>17</v>
      </c>
      <c r="C18" s="139" t="s">
        <v>4562</v>
      </c>
      <c r="D18" s="135" t="s">
        <v>4563</v>
      </c>
      <c r="E18" s="136">
        <v>2.65</v>
      </c>
      <c r="F18" s="136">
        <v>1.68</v>
      </c>
      <c r="G18" s="136">
        <v>3.36</v>
      </c>
      <c r="H18" s="136">
        <v>0.3</v>
      </c>
      <c r="I18" s="136"/>
      <c r="J18" s="135">
        <v>68</v>
      </c>
      <c r="K18" s="95">
        <f t="shared" si="0"/>
        <v>240</v>
      </c>
    </row>
    <row r="19" spans="1:11" ht="24">
      <c r="A19" s="2">
        <v>18</v>
      </c>
      <c r="C19" s="139" t="s">
        <v>4564</v>
      </c>
      <c r="D19" s="135" t="s">
        <v>4563</v>
      </c>
      <c r="E19" s="136">
        <v>1.7</v>
      </c>
      <c r="F19" s="136">
        <v>1.2</v>
      </c>
      <c r="G19" s="136">
        <v>2.4</v>
      </c>
      <c r="H19" s="136">
        <v>0.42</v>
      </c>
      <c r="I19" s="136"/>
      <c r="J19" s="135">
        <v>68</v>
      </c>
      <c r="K19" s="95">
        <f t="shared" si="0"/>
        <v>240</v>
      </c>
    </row>
    <row r="20" spans="1:11" ht="24">
      <c r="A20" s="2">
        <v>19</v>
      </c>
      <c r="C20" s="139" t="s">
        <v>4565</v>
      </c>
      <c r="D20" s="135" t="s">
        <v>4563</v>
      </c>
      <c r="E20" s="136">
        <v>2.1</v>
      </c>
      <c r="F20" s="136">
        <v>1.3</v>
      </c>
      <c r="G20" s="136">
        <v>2.6</v>
      </c>
      <c r="H20" s="136">
        <v>0.38</v>
      </c>
      <c r="I20" s="136"/>
      <c r="J20" s="135">
        <v>68</v>
      </c>
      <c r="K20" s="95">
        <f t="shared" si="0"/>
        <v>240</v>
      </c>
    </row>
    <row r="21" spans="1:11" ht="24">
      <c r="A21" s="2">
        <v>20</v>
      </c>
      <c r="C21" s="139" t="s">
        <v>4566</v>
      </c>
      <c r="D21" s="135" t="s">
        <v>4563</v>
      </c>
      <c r="E21" s="136">
        <v>1.6</v>
      </c>
      <c r="F21" s="136"/>
      <c r="G21" s="137">
        <v>2.8</v>
      </c>
      <c r="H21" s="136">
        <v>0.36</v>
      </c>
      <c r="I21" s="136"/>
      <c r="J21" s="135">
        <v>37</v>
      </c>
      <c r="K21" s="95">
        <f t="shared" si="0"/>
        <v>209</v>
      </c>
    </row>
    <row r="22" spans="1:11" ht="24">
      <c r="A22" s="2">
        <v>21</v>
      </c>
      <c r="C22" s="139" t="s">
        <v>4567</v>
      </c>
      <c r="D22" s="138" t="s">
        <v>4563</v>
      </c>
      <c r="E22" s="136">
        <v>3.5</v>
      </c>
      <c r="F22" s="136">
        <v>1.8</v>
      </c>
      <c r="G22" s="136">
        <v>3.6</v>
      </c>
      <c r="H22" s="136">
        <v>0.28000000000000003</v>
      </c>
      <c r="I22" s="136"/>
      <c r="J22" s="135">
        <v>48</v>
      </c>
      <c r="K22" s="95">
        <f t="shared" si="0"/>
        <v>220</v>
      </c>
    </row>
    <row r="23" spans="1:11" ht="24">
      <c r="A23" s="2">
        <v>22</v>
      </c>
      <c r="C23" s="139" t="s">
        <v>4568</v>
      </c>
      <c r="D23" s="138" t="s">
        <v>4544</v>
      </c>
      <c r="E23" s="136">
        <v>1.5</v>
      </c>
      <c r="F23" s="136">
        <v>6.5</v>
      </c>
      <c r="G23" s="136">
        <v>13</v>
      </c>
      <c r="H23" s="136">
        <v>0.08</v>
      </c>
      <c r="I23" s="136"/>
      <c r="J23" s="135">
        <v>48</v>
      </c>
      <c r="K23" s="95">
        <f t="shared" si="0"/>
        <v>220</v>
      </c>
    </row>
    <row r="24" spans="1:11" ht="24">
      <c r="A24" s="2">
        <v>23</v>
      </c>
      <c r="C24" s="139" t="s">
        <v>4569</v>
      </c>
      <c r="D24" s="135" t="s">
        <v>4563</v>
      </c>
      <c r="E24" s="136">
        <v>2</v>
      </c>
      <c r="F24" s="136">
        <v>1.5</v>
      </c>
      <c r="G24" s="137">
        <v>3</v>
      </c>
      <c r="H24" s="136">
        <v>0.33</v>
      </c>
      <c r="I24" s="136"/>
      <c r="J24" s="135">
        <v>48</v>
      </c>
      <c r="K24" s="95">
        <f t="shared" si="0"/>
        <v>220</v>
      </c>
    </row>
    <row r="25" spans="1:11" ht="12.75">
      <c r="A25" s="2">
        <v>24</v>
      </c>
      <c r="C25" s="139" t="s">
        <v>4570</v>
      </c>
      <c r="D25" s="138" t="s">
        <v>4563</v>
      </c>
      <c r="E25" s="136">
        <v>18.5</v>
      </c>
      <c r="F25" s="136">
        <v>2.5</v>
      </c>
      <c r="G25" s="137">
        <v>4.3</v>
      </c>
      <c r="H25" s="136">
        <v>0.23</v>
      </c>
      <c r="I25" s="136"/>
      <c r="J25" s="135">
        <v>48</v>
      </c>
      <c r="K25" s="95">
        <f t="shared" si="0"/>
        <v>220</v>
      </c>
    </row>
    <row r="26" spans="1:11" ht="24">
      <c r="A26" s="2">
        <v>25</v>
      </c>
      <c r="C26" s="139" t="s">
        <v>4571</v>
      </c>
      <c r="D26" s="135"/>
      <c r="E26" s="136">
        <v>0.9</v>
      </c>
      <c r="F26" s="136">
        <v>1.5</v>
      </c>
      <c r="G26" s="136">
        <v>3</v>
      </c>
      <c r="H26" s="136">
        <v>0.33</v>
      </c>
      <c r="I26" s="136"/>
      <c r="J26" s="135">
        <v>61</v>
      </c>
      <c r="K26" s="95">
        <f t="shared" si="0"/>
        <v>233</v>
      </c>
    </row>
    <row r="27" spans="1:11" ht="36">
      <c r="A27" s="2">
        <v>26</v>
      </c>
      <c r="C27" s="139" t="s">
        <v>4572</v>
      </c>
      <c r="D27" s="135" t="s">
        <v>4544</v>
      </c>
      <c r="E27" s="136">
        <v>2</v>
      </c>
      <c r="F27" s="136"/>
      <c r="G27" s="137">
        <v>5.13</v>
      </c>
      <c r="H27" s="136">
        <v>0.19</v>
      </c>
      <c r="I27" s="136"/>
      <c r="J27" s="135">
        <v>60</v>
      </c>
      <c r="K27" s="95">
        <f t="shared" si="0"/>
        <v>232</v>
      </c>
    </row>
    <row r="28" spans="1:11" ht="24">
      <c r="A28" s="2">
        <v>27</v>
      </c>
      <c r="C28" s="139" t="s">
        <v>4573</v>
      </c>
      <c r="D28" s="138"/>
      <c r="E28" s="136">
        <v>2.5</v>
      </c>
      <c r="F28" s="136">
        <v>5.9</v>
      </c>
      <c r="G28" s="136">
        <v>11.8</v>
      </c>
      <c r="H28" s="136">
        <v>0.08</v>
      </c>
      <c r="I28" s="136"/>
      <c r="J28" s="135">
        <v>48</v>
      </c>
      <c r="K28" s="95">
        <f t="shared" si="0"/>
        <v>220</v>
      </c>
    </row>
    <row r="29" spans="1:11" ht="24">
      <c r="A29" s="2">
        <v>28</v>
      </c>
      <c r="C29" s="139" t="s">
        <v>4574</v>
      </c>
      <c r="D29" s="138" t="s">
        <v>4544</v>
      </c>
      <c r="E29" s="136">
        <v>1.45</v>
      </c>
      <c r="F29" s="136">
        <v>25</v>
      </c>
      <c r="G29" s="136">
        <v>50</v>
      </c>
      <c r="H29" s="136">
        <v>0.02</v>
      </c>
      <c r="I29" s="136"/>
      <c r="J29" s="135">
        <v>48</v>
      </c>
      <c r="K29" s="95">
        <f t="shared" si="0"/>
        <v>220</v>
      </c>
    </row>
    <row r="30" spans="1:11" ht="24">
      <c r="A30" s="2">
        <v>29</v>
      </c>
      <c r="C30" s="139" t="s">
        <v>4575</v>
      </c>
      <c r="D30" s="138" t="s">
        <v>4544</v>
      </c>
      <c r="E30" s="136">
        <v>1.35</v>
      </c>
      <c r="F30" s="136">
        <v>7.2</v>
      </c>
      <c r="G30" s="136">
        <v>14.4</v>
      </c>
      <c r="H30" s="136">
        <v>7.0000000000000007E-2</v>
      </c>
      <c r="I30" s="136"/>
      <c r="J30" s="135">
        <v>48</v>
      </c>
      <c r="K30" s="95">
        <f t="shared" si="0"/>
        <v>220</v>
      </c>
    </row>
    <row r="31" spans="1:11" ht="24">
      <c r="A31" s="2">
        <v>30</v>
      </c>
      <c r="C31" s="139" t="s">
        <v>4576</v>
      </c>
      <c r="D31" s="135" t="s">
        <v>4577</v>
      </c>
      <c r="E31" s="136">
        <v>0.5</v>
      </c>
      <c r="F31" s="136">
        <v>0.28000000000000003</v>
      </c>
      <c r="G31" s="137">
        <v>0.27</v>
      </c>
      <c r="H31" s="136">
        <v>3.7</v>
      </c>
      <c r="I31" s="136"/>
      <c r="J31" s="135">
        <v>99</v>
      </c>
      <c r="K31" s="95">
        <f t="shared" si="0"/>
        <v>271</v>
      </c>
    </row>
    <row r="32" spans="1:11" ht="12.75">
      <c r="A32" s="2">
        <v>31</v>
      </c>
      <c r="C32" s="139" t="s">
        <v>4578</v>
      </c>
      <c r="D32" s="138" t="s">
        <v>4577</v>
      </c>
      <c r="E32" s="136">
        <v>1.2</v>
      </c>
      <c r="F32" s="136">
        <v>1.6</v>
      </c>
      <c r="G32" s="137">
        <v>2</v>
      </c>
      <c r="H32" s="136">
        <v>0.5</v>
      </c>
      <c r="I32" s="136"/>
      <c r="J32" s="135">
        <v>104</v>
      </c>
      <c r="K32" s="95">
        <f t="shared" si="0"/>
        <v>276</v>
      </c>
    </row>
    <row r="33" spans="1:11" ht="24">
      <c r="A33" s="2">
        <v>32</v>
      </c>
      <c r="C33" s="139" t="s">
        <v>4579</v>
      </c>
      <c r="D33" s="135"/>
      <c r="E33" s="136">
        <v>0.57999999999999996</v>
      </c>
      <c r="F33" s="136">
        <v>2</v>
      </c>
      <c r="G33" s="137">
        <v>2</v>
      </c>
      <c r="H33" s="136">
        <v>0.5</v>
      </c>
      <c r="I33" s="136"/>
      <c r="J33" s="135">
        <v>104</v>
      </c>
      <c r="K33" s="95">
        <f t="shared" si="0"/>
        <v>276</v>
      </c>
    </row>
    <row r="34" spans="1:11" ht="36">
      <c r="A34" s="2">
        <v>33</v>
      </c>
      <c r="C34" s="139" t="s">
        <v>4580</v>
      </c>
      <c r="D34" s="138" t="s">
        <v>4577</v>
      </c>
      <c r="E34" s="136">
        <v>1.5</v>
      </c>
      <c r="F34" s="136">
        <v>1.1000000000000001</v>
      </c>
      <c r="G34" s="137">
        <v>1.02</v>
      </c>
      <c r="H34" s="136">
        <v>0.98</v>
      </c>
      <c r="I34" s="136"/>
      <c r="J34" s="135">
        <v>48</v>
      </c>
      <c r="K34" s="95">
        <f t="shared" si="0"/>
        <v>220</v>
      </c>
    </row>
    <row r="35" spans="1:11" ht="36">
      <c r="A35" s="2">
        <v>34</v>
      </c>
      <c r="C35" s="139" t="s">
        <v>4581</v>
      </c>
      <c r="D35" s="135" t="s">
        <v>4544</v>
      </c>
      <c r="E35" s="136">
        <v>0.25</v>
      </c>
      <c r="F35" s="136">
        <v>10</v>
      </c>
      <c r="G35" s="136">
        <v>20</v>
      </c>
      <c r="H35" s="136">
        <v>0.05</v>
      </c>
      <c r="I35" s="136"/>
      <c r="J35" s="135">
        <v>65</v>
      </c>
      <c r="K35" s="95">
        <f t="shared" si="0"/>
        <v>237</v>
      </c>
    </row>
    <row r="36" spans="1:11" ht="12.75">
      <c r="A36" s="2">
        <v>35</v>
      </c>
      <c r="C36" s="139" t="s">
        <v>4582</v>
      </c>
      <c r="D36" s="135" t="s">
        <v>4544</v>
      </c>
      <c r="E36" s="136">
        <v>0.46</v>
      </c>
      <c r="F36" s="136">
        <v>6.2</v>
      </c>
      <c r="G36" s="136">
        <v>12.4</v>
      </c>
      <c r="H36" s="136">
        <v>0.08</v>
      </c>
      <c r="I36" s="136"/>
      <c r="J36" s="135">
        <v>44</v>
      </c>
      <c r="K36" s="95">
        <f t="shared" si="0"/>
        <v>216</v>
      </c>
    </row>
    <row r="37" spans="1:11" ht="24">
      <c r="A37" s="2">
        <v>36</v>
      </c>
      <c r="C37" s="139" t="s">
        <v>4583</v>
      </c>
      <c r="D37" s="135" t="s">
        <v>4544</v>
      </c>
      <c r="E37" s="136">
        <v>0.63</v>
      </c>
      <c r="F37" s="136">
        <v>5.0999999999999996</v>
      </c>
      <c r="G37" s="136">
        <v>10.199999999999999</v>
      </c>
      <c r="H37" s="136">
        <v>0.1</v>
      </c>
      <c r="I37" s="136"/>
      <c r="J37" s="135">
        <v>44</v>
      </c>
      <c r="K37" s="95">
        <f t="shared" si="0"/>
        <v>216</v>
      </c>
    </row>
    <row r="38" spans="1:11" ht="24">
      <c r="A38" s="2">
        <v>37</v>
      </c>
      <c r="C38" s="139" t="s">
        <v>4584</v>
      </c>
      <c r="D38" s="135" t="s">
        <v>4544</v>
      </c>
      <c r="E38" s="136">
        <v>0.71</v>
      </c>
      <c r="F38" s="136">
        <v>4.5</v>
      </c>
      <c r="G38" s="136">
        <v>9</v>
      </c>
      <c r="H38" s="136">
        <v>0.11</v>
      </c>
      <c r="I38" s="136"/>
      <c r="J38" s="135">
        <v>44</v>
      </c>
      <c r="K38" s="95">
        <f t="shared" si="0"/>
        <v>216</v>
      </c>
    </row>
    <row r="39" spans="1:11" ht="36">
      <c r="A39" s="2">
        <v>38</v>
      </c>
      <c r="C39" s="139" t="s">
        <v>4585</v>
      </c>
      <c r="D39" s="135" t="s">
        <v>4544</v>
      </c>
      <c r="E39" s="136">
        <v>0.63</v>
      </c>
      <c r="F39" s="136">
        <v>4.8</v>
      </c>
      <c r="G39" s="136">
        <v>9.6</v>
      </c>
      <c r="H39" s="136">
        <v>0.1</v>
      </c>
      <c r="I39" s="136"/>
      <c r="J39" s="135">
        <v>44</v>
      </c>
      <c r="K39" s="95">
        <f t="shared" si="0"/>
        <v>216</v>
      </c>
    </row>
    <row r="40" spans="1:11" ht="24">
      <c r="A40" s="2">
        <v>39</v>
      </c>
      <c r="C40" s="139" t="s">
        <v>4586</v>
      </c>
      <c r="D40" s="135" t="s">
        <v>4544</v>
      </c>
      <c r="E40" s="136">
        <v>0.44</v>
      </c>
      <c r="F40" s="136">
        <v>6.2</v>
      </c>
      <c r="G40" s="136">
        <v>12.4</v>
      </c>
      <c r="H40" s="136">
        <v>0.08</v>
      </c>
      <c r="I40" s="136"/>
      <c r="J40" s="135">
        <v>44</v>
      </c>
      <c r="K40" s="95">
        <f t="shared" si="0"/>
        <v>216</v>
      </c>
    </row>
    <row r="41" spans="1:11" ht="24">
      <c r="A41" s="2">
        <v>40</v>
      </c>
      <c r="C41" s="139" t="s">
        <v>4587</v>
      </c>
      <c r="D41" s="135" t="s">
        <v>4544</v>
      </c>
      <c r="E41" s="136">
        <v>0.3</v>
      </c>
      <c r="F41" s="136">
        <v>6.8</v>
      </c>
      <c r="G41" s="136">
        <v>13.6</v>
      </c>
      <c r="H41" s="136">
        <v>7.0000000000000007E-2</v>
      </c>
      <c r="I41" s="136"/>
      <c r="J41" s="135">
        <v>44</v>
      </c>
      <c r="K41" s="95">
        <f t="shared" si="0"/>
        <v>216</v>
      </c>
    </row>
    <row r="42" spans="1:11" ht="24">
      <c r="A42" s="2">
        <v>41</v>
      </c>
      <c r="C42" s="139" t="s">
        <v>4588</v>
      </c>
      <c r="D42" s="135" t="s">
        <v>4544</v>
      </c>
      <c r="E42" s="136">
        <v>0.42</v>
      </c>
      <c r="F42" s="136">
        <v>6.7</v>
      </c>
      <c r="G42" s="136">
        <v>13.4</v>
      </c>
      <c r="H42" s="136">
        <v>7.0000000000000007E-2</v>
      </c>
      <c r="I42" s="136"/>
      <c r="J42" s="135">
        <v>44</v>
      </c>
      <c r="K42" s="95">
        <f t="shared" si="0"/>
        <v>216</v>
      </c>
    </row>
    <row r="43" spans="1:11" ht="24">
      <c r="A43" s="2">
        <v>42</v>
      </c>
      <c r="C43" s="139" t="s">
        <v>4589</v>
      </c>
      <c r="D43" s="135" t="s">
        <v>4544</v>
      </c>
      <c r="E43" s="136">
        <v>0.45</v>
      </c>
      <c r="F43" s="136">
        <v>6</v>
      </c>
      <c r="G43" s="136">
        <v>12</v>
      </c>
      <c r="H43" s="136">
        <v>0.08</v>
      </c>
      <c r="I43" s="136"/>
      <c r="J43" s="135">
        <v>44</v>
      </c>
      <c r="K43" s="95">
        <f t="shared" si="0"/>
        <v>216</v>
      </c>
    </row>
    <row r="44" spans="1:11" ht="24">
      <c r="A44" s="2">
        <v>43</v>
      </c>
      <c r="C44" s="139" t="s">
        <v>4590</v>
      </c>
      <c r="D44" s="135" t="s">
        <v>4544</v>
      </c>
      <c r="E44" s="136">
        <v>0.39</v>
      </c>
      <c r="F44" s="136">
        <v>7.5</v>
      </c>
      <c r="G44" s="136">
        <v>15</v>
      </c>
      <c r="H44" s="136">
        <v>7.0000000000000007E-2</v>
      </c>
      <c r="I44" s="136"/>
      <c r="J44" s="135">
        <v>44</v>
      </c>
      <c r="K44" s="95">
        <f t="shared" si="0"/>
        <v>216</v>
      </c>
    </row>
    <row r="45" spans="1:11" ht="24">
      <c r="A45" s="2">
        <v>44</v>
      </c>
      <c r="C45" s="139" t="s">
        <v>4591</v>
      </c>
      <c r="D45" s="135" t="s">
        <v>4544</v>
      </c>
      <c r="E45" s="136">
        <v>0.45</v>
      </c>
      <c r="F45" s="136">
        <v>3.6</v>
      </c>
      <c r="G45" s="136">
        <v>7.2</v>
      </c>
      <c r="H45" s="136">
        <v>0.14000000000000001</v>
      </c>
      <c r="I45" s="136"/>
      <c r="J45" s="135">
        <v>44</v>
      </c>
      <c r="K45" s="95">
        <f t="shared" si="0"/>
        <v>216</v>
      </c>
    </row>
    <row r="46" spans="1:11" ht="24">
      <c r="A46" s="2">
        <v>45</v>
      </c>
      <c r="C46" s="139" t="s">
        <v>4592</v>
      </c>
      <c r="D46" s="135" t="s">
        <v>4544</v>
      </c>
      <c r="E46" s="136">
        <v>0.28999999999999998</v>
      </c>
      <c r="F46" s="136">
        <v>7.3</v>
      </c>
      <c r="G46" s="136">
        <v>14.6</v>
      </c>
      <c r="H46" s="136">
        <v>7.0000000000000007E-2</v>
      </c>
      <c r="I46" s="136"/>
      <c r="J46" s="135">
        <v>44</v>
      </c>
      <c r="K46" s="95">
        <f t="shared" si="0"/>
        <v>216</v>
      </c>
    </row>
    <row r="47" spans="1:11" ht="24">
      <c r="A47" s="2">
        <v>46</v>
      </c>
      <c r="C47" s="139" t="s">
        <v>4593</v>
      </c>
      <c r="D47" s="135" t="s">
        <v>4544</v>
      </c>
      <c r="E47" s="136">
        <v>0.66</v>
      </c>
      <c r="F47" s="136">
        <v>5.8</v>
      </c>
      <c r="G47" s="136">
        <v>11.6</v>
      </c>
      <c r="H47" s="136">
        <v>0.09</v>
      </c>
      <c r="I47" s="136"/>
      <c r="J47" s="135">
        <v>44</v>
      </c>
      <c r="K47" s="95">
        <f t="shared" si="0"/>
        <v>216</v>
      </c>
    </row>
    <row r="48" spans="1:11" ht="24">
      <c r="A48" s="2">
        <v>47</v>
      </c>
      <c r="C48" s="139" t="s">
        <v>4594</v>
      </c>
      <c r="D48" s="135" t="s">
        <v>4544</v>
      </c>
      <c r="E48" s="136">
        <v>0.68</v>
      </c>
      <c r="F48" s="136">
        <v>4</v>
      </c>
      <c r="G48" s="136">
        <v>8</v>
      </c>
      <c r="H48" s="136">
        <v>0.13</v>
      </c>
      <c r="I48" s="136"/>
      <c r="J48" s="135">
        <v>44</v>
      </c>
      <c r="K48" s="95">
        <f t="shared" si="0"/>
        <v>216</v>
      </c>
    </row>
    <row r="49" spans="1:11" ht="24">
      <c r="A49" s="2">
        <v>48</v>
      </c>
      <c r="C49" s="139" t="s">
        <v>4595</v>
      </c>
      <c r="D49" s="135" t="s">
        <v>4544</v>
      </c>
      <c r="E49" s="136">
        <v>0.72</v>
      </c>
      <c r="F49" s="136">
        <v>5.9</v>
      </c>
      <c r="G49" s="136">
        <v>11.8</v>
      </c>
      <c r="H49" s="136">
        <v>0.08</v>
      </c>
      <c r="I49" s="136"/>
      <c r="J49" s="135">
        <v>44</v>
      </c>
      <c r="K49" s="95">
        <f t="shared" si="0"/>
        <v>216</v>
      </c>
    </row>
    <row r="50" spans="1:11" ht="36">
      <c r="A50" s="2">
        <v>49</v>
      </c>
      <c r="C50" s="139" t="s">
        <v>4596</v>
      </c>
      <c r="D50" s="135" t="s">
        <v>4544</v>
      </c>
      <c r="E50" s="136">
        <v>0.65</v>
      </c>
      <c r="F50" s="136">
        <v>6.1</v>
      </c>
      <c r="G50" s="136">
        <v>12.2</v>
      </c>
      <c r="H50" s="136">
        <v>0.08</v>
      </c>
      <c r="I50" s="136"/>
      <c r="J50" s="135">
        <v>44</v>
      </c>
      <c r="K50" s="95">
        <f t="shared" si="0"/>
        <v>216</v>
      </c>
    </row>
    <row r="51" spans="1:11" ht="36">
      <c r="A51" s="2">
        <v>50</v>
      </c>
      <c r="C51" s="139" t="s">
        <v>4597</v>
      </c>
      <c r="D51" s="135" t="s">
        <v>4544</v>
      </c>
      <c r="E51" s="136">
        <v>0.39</v>
      </c>
      <c r="F51" s="136">
        <v>4.5999999999999996</v>
      </c>
      <c r="G51" s="136">
        <v>9.1999999999999993</v>
      </c>
      <c r="H51" s="136">
        <v>0.11</v>
      </c>
      <c r="I51" s="136"/>
      <c r="J51" s="135">
        <v>44</v>
      </c>
      <c r="K51" s="95">
        <f t="shared" si="0"/>
        <v>216</v>
      </c>
    </row>
    <row r="52" spans="1:11" ht="24">
      <c r="A52" s="2">
        <v>51</v>
      </c>
      <c r="C52" s="139" t="s">
        <v>4598</v>
      </c>
      <c r="D52" s="135" t="s">
        <v>4544</v>
      </c>
      <c r="E52" s="136">
        <v>0.92</v>
      </c>
      <c r="F52" s="136">
        <v>6.1</v>
      </c>
      <c r="G52" s="136">
        <v>12.2</v>
      </c>
      <c r="H52" s="136">
        <v>0.08</v>
      </c>
      <c r="I52" s="136"/>
      <c r="J52" s="135">
        <v>44</v>
      </c>
      <c r="K52" s="95">
        <f t="shared" si="0"/>
        <v>216</v>
      </c>
    </row>
    <row r="53" spans="1:11" ht="24">
      <c r="A53" s="2">
        <v>52</v>
      </c>
      <c r="C53" s="139" t="s">
        <v>4599</v>
      </c>
      <c r="D53" s="135" t="s">
        <v>4544</v>
      </c>
      <c r="E53" s="136">
        <v>1.8</v>
      </c>
      <c r="F53" s="136">
        <v>2.6</v>
      </c>
      <c r="G53" s="136">
        <v>5.2</v>
      </c>
      <c r="H53" s="136">
        <v>0.19</v>
      </c>
      <c r="I53" s="136"/>
      <c r="J53" s="135">
        <v>44</v>
      </c>
      <c r="K53" s="95">
        <f t="shared" si="0"/>
        <v>216</v>
      </c>
    </row>
    <row r="54" spans="1:11" ht="24">
      <c r="A54" s="2">
        <v>53</v>
      </c>
      <c r="C54" s="139" t="s">
        <v>4600</v>
      </c>
      <c r="D54" s="135" t="s">
        <v>4544</v>
      </c>
      <c r="E54" s="136">
        <v>0.8</v>
      </c>
      <c r="F54" s="136">
        <v>0.72</v>
      </c>
      <c r="G54" s="136">
        <v>1.44</v>
      </c>
      <c r="H54" s="136">
        <v>0.69</v>
      </c>
      <c r="I54" s="136"/>
      <c r="J54" s="135">
        <v>44</v>
      </c>
      <c r="K54" s="95">
        <f t="shared" si="0"/>
        <v>216</v>
      </c>
    </row>
    <row r="55" spans="1:11" ht="24">
      <c r="A55" s="2">
        <v>54</v>
      </c>
      <c r="C55" s="139" t="s">
        <v>4601</v>
      </c>
      <c r="D55" s="135" t="s">
        <v>4577</v>
      </c>
      <c r="E55" s="136">
        <v>0.35</v>
      </c>
      <c r="F55" s="136">
        <v>3.2</v>
      </c>
      <c r="G55" s="137">
        <v>8.23</v>
      </c>
      <c r="H55" s="136">
        <v>0.12</v>
      </c>
      <c r="I55" s="136"/>
      <c r="J55" s="135">
        <v>31</v>
      </c>
      <c r="K55" s="95">
        <f t="shared" si="0"/>
        <v>203</v>
      </c>
    </row>
    <row r="56" spans="1:11" ht="24">
      <c r="A56" s="2">
        <v>55</v>
      </c>
      <c r="C56" s="139" t="s">
        <v>4601</v>
      </c>
      <c r="D56" s="138" t="s">
        <v>4577</v>
      </c>
      <c r="E56" s="136">
        <v>0.3</v>
      </c>
      <c r="F56" s="136">
        <v>5</v>
      </c>
      <c r="G56" s="136">
        <v>10</v>
      </c>
      <c r="H56" s="136">
        <v>0.1</v>
      </c>
      <c r="I56" s="136"/>
      <c r="J56" s="135">
        <v>48</v>
      </c>
      <c r="K56" s="95">
        <f t="shared" si="0"/>
        <v>220</v>
      </c>
    </row>
    <row r="57" spans="1:11" ht="24">
      <c r="A57" s="2">
        <v>56</v>
      </c>
      <c r="C57" s="139" t="s">
        <v>4602</v>
      </c>
      <c r="D57" s="135"/>
      <c r="E57" s="136">
        <v>0.5</v>
      </c>
      <c r="F57" s="136">
        <v>0.5</v>
      </c>
      <c r="G57" s="136">
        <v>1</v>
      </c>
      <c r="H57" s="136">
        <v>1</v>
      </c>
      <c r="I57" s="136"/>
      <c r="J57" s="135">
        <v>49</v>
      </c>
      <c r="K57" s="95">
        <f t="shared" si="0"/>
        <v>221</v>
      </c>
    </row>
    <row r="58" spans="1:11" ht="12.75">
      <c r="A58" s="2">
        <v>57</v>
      </c>
      <c r="C58" s="139" t="s">
        <v>4603</v>
      </c>
      <c r="D58" s="135"/>
      <c r="E58" s="136">
        <v>1</v>
      </c>
      <c r="F58" s="136"/>
      <c r="G58" s="137">
        <v>1.6</v>
      </c>
      <c r="H58" s="136">
        <v>0.63</v>
      </c>
      <c r="I58" s="136"/>
      <c r="J58" s="135">
        <v>49</v>
      </c>
      <c r="K58" s="95">
        <f t="shared" si="0"/>
        <v>221</v>
      </c>
    </row>
    <row r="59" spans="1:11" ht="24">
      <c r="A59" s="2">
        <v>58</v>
      </c>
      <c r="C59" s="139" t="s">
        <v>4604</v>
      </c>
      <c r="D59" s="135" t="s">
        <v>4544</v>
      </c>
      <c r="E59" s="136">
        <v>3.5</v>
      </c>
      <c r="F59" s="136">
        <v>5.5</v>
      </c>
      <c r="G59" s="136">
        <v>11</v>
      </c>
      <c r="H59" s="136">
        <v>0.09</v>
      </c>
      <c r="I59" s="136"/>
      <c r="J59" s="135">
        <v>62</v>
      </c>
      <c r="K59" s="95">
        <f t="shared" si="0"/>
        <v>234</v>
      </c>
    </row>
    <row r="60" spans="1:11" ht="24">
      <c r="A60" s="2">
        <v>59</v>
      </c>
      <c r="C60" s="139" t="s">
        <v>4605</v>
      </c>
      <c r="D60" s="135"/>
      <c r="E60" s="136"/>
      <c r="F60" s="136">
        <v>4</v>
      </c>
      <c r="G60" s="136">
        <v>8</v>
      </c>
      <c r="H60" s="136">
        <v>0.13</v>
      </c>
      <c r="I60" s="136"/>
      <c r="J60" s="135">
        <v>62</v>
      </c>
      <c r="K60" s="95">
        <f t="shared" si="0"/>
        <v>234</v>
      </c>
    </row>
    <row r="61" spans="1:11" ht="24">
      <c r="A61" s="2">
        <v>60</v>
      </c>
      <c r="C61" s="139" t="s">
        <v>4606</v>
      </c>
      <c r="D61" s="135" t="s">
        <v>4577</v>
      </c>
      <c r="E61" s="136">
        <v>0.35</v>
      </c>
      <c r="F61" s="136">
        <v>2.2000000000000002</v>
      </c>
      <c r="G61" s="137">
        <v>2.59</v>
      </c>
      <c r="H61" s="136">
        <v>0.39</v>
      </c>
      <c r="I61" s="136"/>
      <c r="J61" s="135">
        <v>31</v>
      </c>
      <c r="K61" s="95">
        <f t="shared" si="0"/>
        <v>203</v>
      </c>
    </row>
    <row r="62" spans="1:11" ht="24">
      <c r="A62" s="2">
        <v>61</v>
      </c>
      <c r="C62" s="139" t="s">
        <v>4607</v>
      </c>
      <c r="D62" s="138" t="s">
        <v>4577</v>
      </c>
      <c r="E62" s="136">
        <v>0.65</v>
      </c>
      <c r="F62" s="136">
        <v>2.5</v>
      </c>
      <c r="G62" s="136">
        <v>5</v>
      </c>
      <c r="H62" s="136">
        <v>0.2</v>
      </c>
      <c r="I62" s="136"/>
      <c r="J62" s="135">
        <v>48</v>
      </c>
      <c r="K62" s="95">
        <f t="shared" si="0"/>
        <v>220</v>
      </c>
    </row>
    <row r="63" spans="1:11" ht="24">
      <c r="A63" s="2">
        <v>62</v>
      </c>
      <c r="C63" s="139" t="s">
        <v>4607</v>
      </c>
      <c r="D63" s="135" t="s">
        <v>4577</v>
      </c>
      <c r="E63" s="136">
        <v>0.64</v>
      </c>
      <c r="F63" s="136">
        <v>1.6</v>
      </c>
      <c r="G63" s="136">
        <v>3.2</v>
      </c>
      <c r="H63" s="136">
        <v>0.31</v>
      </c>
      <c r="I63" s="136"/>
      <c r="J63" s="135">
        <v>50</v>
      </c>
      <c r="K63" s="95">
        <f t="shared" si="0"/>
        <v>222</v>
      </c>
    </row>
    <row r="64" spans="1:11" ht="24">
      <c r="A64" s="2">
        <v>63</v>
      </c>
      <c r="C64" s="139" t="s">
        <v>4608</v>
      </c>
      <c r="D64" s="135" t="s">
        <v>4544</v>
      </c>
      <c r="E64" s="136">
        <v>0.25</v>
      </c>
      <c r="F64" s="136">
        <v>11</v>
      </c>
      <c r="G64" s="136">
        <v>22</v>
      </c>
      <c r="H64" s="136">
        <v>0.05</v>
      </c>
      <c r="I64" s="136"/>
      <c r="J64" s="135">
        <v>43</v>
      </c>
      <c r="K64" s="95">
        <f t="shared" si="0"/>
        <v>215</v>
      </c>
    </row>
    <row r="65" spans="1:11" ht="12.75">
      <c r="A65" s="2">
        <v>64</v>
      </c>
      <c r="C65" s="139" t="s">
        <v>4609</v>
      </c>
      <c r="D65" s="135"/>
      <c r="E65" s="136">
        <v>0.5</v>
      </c>
      <c r="F65" s="136">
        <v>1.6</v>
      </c>
      <c r="G65" s="136">
        <v>3.2</v>
      </c>
      <c r="H65" s="136">
        <v>0.31</v>
      </c>
      <c r="I65" s="136"/>
      <c r="J65" s="135">
        <v>49</v>
      </c>
      <c r="K65" s="95">
        <f t="shared" si="0"/>
        <v>221</v>
      </c>
    </row>
    <row r="66" spans="1:11" ht="12.75">
      <c r="A66" s="2">
        <v>65</v>
      </c>
      <c r="C66" s="139" t="s">
        <v>4610</v>
      </c>
      <c r="D66" s="138" t="s">
        <v>4577</v>
      </c>
      <c r="E66" s="136">
        <v>1.4</v>
      </c>
      <c r="F66" s="136">
        <v>1</v>
      </c>
      <c r="G66" s="136">
        <v>2</v>
      </c>
      <c r="H66" s="136">
        <v>0.5</v>
      </c>
      <c r="I66" s="136"/>
      <c r="J66" s="135">
        <v>48</v>
      </c>
      <c r="K66" s="95">
        <f t="shared" si="0"/>
        <v>220</v>
      </c>
    </row>
    <row r="67" spans="1:11" ht="12.75">
      <c r="A67" s="2">
        <v>66</v>
      </c>
      <c r="C67" s="139" t="s">
        <v>4610</v>
      </c>
      <c r="D67" s="135"/>
      <c r="E67" s="136">
        <v>1.4</v>
      </c>
      <c r="F67" s="136">
        <v>1.08</v>
      </c>
      <c r="G67" s="136">
        <v>2.15</v>
      </c>
      <c r="H67" s="137">
        <v>1.8</v>
      </c>
      <c r="I67" s="137"/>
      <c r="J67" s="135">
        <v>97</v>
      </c>
      <c r="K67" s="95">
        <f t="shared" si="0"/>
        <v>269</v>
      </c>
    </row>
    <row r="68" spans="1:11" ht="12.75">
      <c r="A68" s="2">
        <v>67</v>
      </c>
      <c r="C68" s="139" t="s">
        <v>4611</v>
      </c>
      <c r="D68" s="135" t="s">
        <v>4577</v>
      </c>
      <c r="E68" s="136">
        <v>0.78</v>
      </c>
      <c r="F68" s="136">
        <v>0.6</v>
      </c>
      <c r="G68" s="136">
        <v>1.2</v>
      </c>
      <c r="H68" s="136">
        <v>0.83</v>
      </c>
      <c r="I68" s="136"/>
      <c r="J68" s="135">
        <v>49</v>
      </c>
      <c r="K68" s="95">
        <f t="shared" si="0"/>
        <v>221</v>
      </c>
    </row>
    <row r="69" spans="1:11" ht="24">
      <c r="A69" s="2">
        <v>68</v>
      </c>
      <c r="C69" s="139" t="s">
        <v>4612</v>
      </c>
      <c r="D69" s="135" t="s">
        <v>4577</v>
      </c>
      <c r="E69" s="136">
        <v>0.65</v>
      </c>
      <c r="F69" s="136">
        <v>2</v>
      </c>
      <c r="G69" s="137">
        <v>1.72</v>
      </c>
      <c r="H69" s="136">
        <v>0.57999999999999996</v>
      </c>
      <c r="I69" s="136"/>
      <c r="J69" s="135">
        <v>54</v>
      </c>
      <c r="K69" s="95">
        <f t="shared" si="0"/>
        <v>226</v>
      </c>
    </row>
    <row r="70" spans="1:11" ht="24">
      <c r="A70" s="2">
        <v>69</v>
      </c>
      <c r="C70" s="139" t="s">
        <v>4613</v>
      </c>
      <c r="D70" s="138" t="s">
        <v>4577</v>
      </c>
      <c r="E70" s="136">
        <v>1.43</v>
      </c>
      <c r="F70" s="136">
        <v>5.8</v>
      </c>
      <c r="G70" s="136">
        <v>11.6</v>
      </c>
      <c r="H70" s="136">
        <v>0.09</v>
      </c>
      <c r="I70" s="136"/>
      <c r="J70" s="135">
        <v>48</v>
      </c>
      <c r="K70" s="95">
        <f t="shared" si="0"/>
        <v>220</v>
      </c>
    </row>
    <row r="71" spans="1:11">
      <c r="A71" s="2">
        <v>70</v>
      </c>
      <c r="C71" s="140"/>
      <c r="D71" s="140"/>
      <c r="E71" s="140"/>
      <c r="F71" s="140"/>
      <c r="G71" s="140"/>
      <c r="H71" s="140"/>
      <c r="I71" s="140"/>
      <c r="J71" s="140"/>
      <c r="K71" s="95">
        <f t="shared" si="0"/>
        <v>172</v>
      </c>
    </row>
    <row r="72" spans="1:11" ht="24">
      <c r="A72" s="2">
        <v>71</v>
      </c>
      <c r="C72" s="139" t="s">
        <v>4614</v>
      </c>
      <c r="D72" s="138" t="s">
        <v>4544</v>
      </c>
      <c r="E72" s="136">
        <v>3</v>
      </c>
      <c r="F72" s="136">
        <v>2.2000000000000002</v>
      </c>
      <c r="G72" s="136">
        <v>4.4000000000000004</v>
      </c>
      <c r="H72" s="136">
        <v>0.23</v>
      </c>
      <c r="I72" s="136"/>
      <c r="J72" s="135">
        <v>48</v>
      </c>
      <c r="K72" s="95">
        <f t="shared" si="0"/>
        <v>220</v>
      </c>
    </row>
    <row r="73" spans="1:11" ht="12.75">
      <c r="A73" s="2">
        <v>72</v>
      </c>
      <c r="C73" s="139" t="s">
        <v>4615</v>
      </c>
      <c r="D73" s="135" t="s">
        <v>4563</v>
      </c>
      <c r="E73" s="136">
        <v>0.83</v>
      </c>
      <c r="F73" s="136">
        <v>2</v>
      </c>
      <c r="G73" s="137">
        <v>2</v>
      </c>
      <c r="H73" s="136">
        <v>0.5</v>
      </c>
      <c r="I73" s="136"/>
      <c r="J73" s="135">
        <v>36</v>
      </c>
      <c r="K73" s="95">
        <f t="shared" si="0"/>
        <v>208</v>
      </c>
    </row>
    <row r="74" spans="1:11" ht="36">
      <c r="A74" s="2">
        <v>73</v>
      </c>
      <c r="C74" s="139" t="s">
        <v>4616</v>
      </c>
      <c r="D74" s="135"/>
      <c r="E74" s="136">
        <v>0.2</v>
      </c>
      <c r="F74" s="136">
        <v>5.7</v>
      </c>
      <c r="G74" s="136">
        <v>11.4</v>
      </c>
      <c r="H74" s="136">
        <v>0.09</v>
      </c>
      <c r="I74" s="136"/>
      <c r="J74" s="135">
        <v>24</v>
      </c>
      <c r="K74" s="95">
        <f t="shared" si="0"/>
        <v>196</v>
      </c>
    </row>
    <row r="75" spans="1:11" ht="24">
      <c r="A75" s="2">
        <v>74</v>
      </c>
      <c r="C75" s="139" t="s">
        <v>4617</v>
      </c>
      <c r="D75" s="135"/>
      <c r="E75" s="136">
        <v>0.14000000000000001</v>
      </c>
      <c r="F75" s="136">
        <v>6.3</v>
      </c>
      <c r="G75" s="136">
        <v>12.6</v>
      </c>
      <c r="H75" s="136">
        <v>0.08</v>
      </c>
      <c r="I75" s="136"/>
      <c r="J75" s="135">
        <v>24</v>
      </c>
      <c r="K75" s="95">
        <f t="shared" si="0"/>
        <v>196</v>
      </c>
    </row>
    <row r="76" spans="1:11" ht="24">
      <c r="A76" s="2">
        <v>75</v>
      </c>
      <c r="C76" s="139" t="s">
        <v>4618</v>
      </c>
      <c r="D76" s="135"/>
      <c r="E76" s="136">
        <v>0.27</v>
      </c>
      <c r="F76" s="136">
        <v>6.6</v>
      </c>
      <c r="G76" s="136">
        <v>13.2</v>
      </c>
      <c r="H76" s="136">
        <v>0.08</v>
      </c>
      <c r="I76" s="136"/>
      <c r="J76" s="135">
        <v>24</v>
      </c>
      <c r="K76" s="95">
        <f t="shared" si="0"/>
        <v>196</v>
      </c>
    </row>
    <row r="77" spans="1:11" ht="36">
      <c r="A77" s="2">
        <v>76</v>
      </c>
      <c r="C77" s="139" t="s">
        <v>4619</v>
      </c>
      <c r="D77" s="135"/>
      <c r="E77" s="136">
        <v>0.3</v>
      </c>
      <c r="F77" s="136">
        <v>5.5</v>
      </c>
      <c r="G77" s="136">
        <v>11</v>
      </c>
      <c r="H77" s="136">
        <v>0.09</v>
      </c>
      <c r="I77" s="136"/>
      <c r="J77" s="135">
        <v>24</v>
      </c>
      <c r="K77" s="95">
        <f t="shared" si="0"/>
        <v>196</v>
      </c>
    </row>
    <row r="78" spans="1:11" ht="24">
      <c r="A78" s="2">
        <v>77</v>
      </c>
      <c r="C78" s="139" t="s">
        <v>4620</v>
      </c>
      <c r="D78" s="135" t="s">
        <v>4544</v>
      </c>
      <c r="E78" s="136">
        <v>0.12</v>
      </c>
      <c r="F78" s="136">
        <v>8.31</v>
      </c>
      <c r="G78" s="136">
        <v>16.62</v>
      </c>
      <c r="H78" s="136">
        <v>0.06</v>
      </c>
      <c r="I78" s="136"/>
      <c r="J78" s="135">
        <v>18</v>
      </c>
      <c r="K78" s="95">
        <f t="shared" si="0"/>
        <v>190</v>
      </c>
    </row>
    <row r="79" spans="1:11" ht="24">
      <c r="A79" s="2">
        <v>78</v>
      </c>
      <c r="C79" s="139" t="s">
        <v>4621</v>
      </c>
      <c r="D79" s="135" t="s">
        <v>4544</v>
      </c>
      <c r="E79" s="136">
        <v>0.08</v>
      </c>
      <c r="F79" s="136">
        <v>6.48</v>
      </c>
      <c r="G79" s="136">
        <v>12.96</v>
      </c>
      <c r="H79" s="136">
        <v>0.08</v>
      </c>
      <c r="I79" s="136"/>
      <c r="J79" s="135">
        <v>18</v>
      </c>
      <c r="K79" s="95">
        <f t="shared" si="0"/>
        <v>190</v>
      </c>
    </row>
    <row r="80" spans="1:11" ht="24">
      <c r="A80" s="2">
        <v>79</v>
      </c>
      <c r="C80" s="139" t="s">
        <v>4622</v>
      </c>
      <c r="D80" s="135" t="s">
        <v>4544</v>
      </c>
      <c r="E80" s="136">
        <v>0.08</v>
      </c>
      <c r="F80" s="136">
        <v>8.51</v>
      </c>
      <c r="G80" s="136">
        <v>17.02</v>
      </c>
      <c r="H80" s="136">
        <v>0.06</v>
      </c>
      <c r="I80" s="136"/>
      <c r="J80" s="135">
        <v>18</v>
      </c>
      <c r="K80" s="95">
        <f t="shared" si="0"/>
        <v>190</v>
      </c>
    </row>
    <row r="81" spans="1:11" ht="24">
      <c r="A81" s="2">
        <v>80</v>
      </c>
      <c r="C81" s="139" t="s">
        <v>4623</v>
      </c>
      <c r="D81" s="135" t="s">
        <v>4544</v>
      </c>
      <c r="E81" s="136">
        <v>0.06</v>
      </c>
      <c r="F81" s="136">
        <v>8.41</v>
      </c>
      <c r="G81" s="136">
        <v>16.82</v>
      </c>
      <c r="H81" s="136">
        <v>0.06</v>
      </c>
      <c r="I81" s="136"/>
      <c r="J81" s="135">
        <v>18</v>
      </c>
      <c r="K81" s="95">
        <f t="shared" si="0"/>
        <v>190</v>
      </c>
    </row>
    <row r="82" spans="1:11" ht="24">
      <c r="A82" s="2">
        <v>81</v>
      </c>
      <c r="C82" s="139" t="s">
        <v>4624</v>
      </c>
      <c r="D82" s="135" t="s">
        <v>4544</v>
      </c>
      <c r="E82" s="136">
        <v>0.1</v>
      </c>
      <c r="F82" s="136">
        <v>7.88</v>
      </c>
      <c r="G82" s="136">
        <v>15.76</v>
      </c>
      <c r="H82" s="136">
        <v>0.06</v>
      </c>
      <c r="I82" s="136"/>
      <c r="J82" s="135">
        <v>18</v>
      </c>
      <c r="K82" s="95">
        <f t="shared" si="0"/>
        <v>190</v>
      </c>
    </row>
    <row r="83" spans="1:11" ht="24">
      <c r="A83" s="2">
        <v>82</v>
      </c>
      <c r="C83" s="139" t="s">
        <v>4625</v>
      </c>
      <c r="D83" s="135" t="s">
        <v>4544</v>
      </c>
      <c r="E83" s="136">
        <v>0.11</v>
      </c>
      <c r="F83" s="136">
        <v>5.18</v>
      </c>
      <c r="G83" s="136">
        <v>10.36</v>
      </c>
      <c r="H83" s="136">
        <v>0.1</v>
      </c>
      <c r="I83" s="136"/>
      <c r="J83" s="135">
        <v>18</v>
      </c>
      <c r="K83" s="95">
        <f t="shared" si="0"/>
        <v>190</v>
      </c>
    </row>
    <row r="84" spans="1:11" ht="24">
      <c r="A84" s="2">
        <v>83</v>
      </c>
      <c r="C84" s="139" t="s">
        <v>4626</v>
      </c>
      <c r="D84" s="135" t="s">
        <v>4544</v>
      </c>
      <c r="E84" s="136">
        <v>0.08</v>
      </c>
      <c r="F84" s="136">
        <v>7.99</v>
      </c>
      <c r="G84" s="136">
        <v>15.98</v>
      </c>
      <c r="H84" s="136">
        <v>0.06</v>
      </c>
      <c r="I84" s="136"/>
      <c r="J84" s="135">
        <v>18</v>
      </c>
      <c r="K84" s="95">
        <f t="shared" si="0"/>
        <v>190</v>
      </c>
    </row>
    <row r="85" spans="1:11" ht="24">
      <c r="A85" s="2">
        <v>84</v>
      </c>
      <c r="C85" s="139" t="s">
        <v>4627</v>
      </c>
      <c r="D85" s="135" t="s">
        <v>4544</v>
      </c>
      <c r="E85" s="136">
        <v>0.15</v>
      </c>
      <c r="F85" s="136">
        <v>7.33</v>
      </c>
      <c r="G85" s="136">
        <v>14.66</v>
      </c>
      <c r="H85" s="136">
        <v>7.0000000000000007E-2</v>
      </c>
      <c r="I85" s="136"/>
      <c r="J85" s="135">
        <v>18</v>
      </c>
      <c r="K85" s="95">
        <f t="shared" si="0"/>
        <v>190</v>
      </c>
    </row>
    <row r="86" spans="1:11" ht="24">
      <c r="A86" s="2">
        <v>85</v>
      </c>
      <c r="C86" s="139" t="s">
        <v>4628</v>
      </c>
      <c r="D86" s="135" t="s">
        <v>4544</v>
      </c>
      <c r="E86" s="136">
        <v>0.05</v>
      </c>
      <c r="F86" s="136">
        <v>7.76</v>
      </c>
      <c r="G86" s="136">
        <v>15.52</v>
      </c>
      <c r="H86" s="136">
        <v>0.06</v>
      </c>
      <c r="I86" s="136"/>
      <c r="J86" s="135">
        <v>18</v>
      </c>
      <c r="K86" s="95">
        <f t="shared" si="0"/>
        <v>190</v>
      </c>
    </row>
    <row r="87" spans="1:11" ht="24">
      <c r="A87" s="2">
        <v>86</v>
      </c>
      <c r="C87" s="139" t="s">
        <v>4629</v>
      </c>
      <c r="D87" s="135" t="s">
        <v>4544</v>
      </c>
      <c r="E87" s="136">
        <v>6</v>
      </c>
      <c r="F87" s="136">
        <v>2.5</v>
      </c>
      <c r="G87" s="137">
        <v>6.5</v>
      </c>
      <c r="H87" s="136">
        <v>0.15</v>
      </c>
      <c r="I87" s="136"/>
      <c r="J87" s="135">
        <v>40</v>
      </c>
      <c r="K87" s="95">
        <f t="shared" si="0"/>
        <v>212</v>
      </c>
    </row>
    <row r="88" spans="1:11" ht="24">
      <c r="A88" s="2">
        <v>87</v>
      </c>
      <c r="C88" s="141" t="s">
        <v>4630</v>
      </c>
      <c r="D88" s="135" t="s">
        <v>4544</v>
      </c>
      <c r="E88" s="136">
        <v>6.75</v>
      </c>
      <c r="F88" s="136"/>
      <c r="G88" s="137">
        <v>9</v>
      </c>
      <c r="H88" s="136">
        <v>0.11</v>
      </c>
      <c r="I88" s="136"/>
      <c r="J88" s="135">
        <v>41</v>
      </c>
      <c r="K88" s="95">
        <f t="shared" si="0"/>
        <v>213</v>
      </c>
    </row>
    <row r="89" spans="1:11" ht="24">
      <c r="A89" s="2">
        <v>88</v>
      </c>
      <c r="C89" s="139" t="s">
        <v>4631</v>
      </c>
      <c r="D89" s="138" t="s">
        <v>4544</v>
      </c>
      <c r="E89" s="136">
        <v>1.2</v>
      </c>
      <c r="F89" s="136">
        <v>2.1</v>
      </c>
      <c r="G89" s="136">
        <v>4.2</v>
      </c>
      <c r="H89" s="136">
        <v>0.24</v>
      </c>
      <c r="I89" s="136"/>
      <c r="J89" s="135">
        <v>48</v>
      </c>
      <c r="K89" s="95">
        <f t="shared" si="0"/>
        <v>220</v>
      </c>
    </row>
    <row r="90" spans="1:11" ht="24">
      <c r="A90" s="2">
        <v>89</v>
      </c>
      <c r="C90" s="139" t="s">
        <v>4632</v>
      </c>
      <c r="D90" s="138" t="s">
        <v>4544</v>
      </c>
      <c r="E90" s="136">
        <v>0.9</v>
      </c>
      <c r="F90" s="136">
        <v>0.55000000000000004</v>
      </c>
      <c r="G90" s="136">
        <v>1.1000000000000001</v>
      </c>
      <c r="H90" s="136">
        <v>0.91</v>
      </c>
      <c r="I90" s="136"/>
      <c r="J90" s="135">
        <v>16</v>
      </c>
      <c r="K90" s="95">
        <f t="shared" si="0"/>
        <v>188</v>
      </c>
    </row>
    <row r="91" spans="1:11" ht="24">
      <c r="A91" s="2">
        <v>90</v>
      </c>
      <c r="C91" s="139" t="s">
        <v>4633</v>
      </c>
      <c r="D91" s="138" t="s">
        <v>4544</v>
      </c>
      <c r="E91" s="136">
        <v>1.45</v>
      </c>
      <c r="F91" s="136">
        <v>1.65</v>
      </c>
      <c r="G91" s="136">
        <v>3.3</v>
      </c>
      <c r="H91" s="136">
        <v>0.3</v>
      </c>
      <c r="I91" s="136"/>
      <c r="J91" s="135">
        <v>48</v>
      </c>
      <c r="K91" s="95">
        <f t="shared" si="0"/>
        <v>220</v>
      </c>
    </row>
    <row r="92" spans="1:11" ht="24">
      <c r="A92" s="2">
        <v>91</v>
      </c>
      <c r="C92" s="139" t="s">
        <v>4634</v>
      </c>
      <c r="D92" s="135"/>
      <c r="E92" s="136">
        <v>2.5</v>
      </c>
      <c r="F92" s="136">
        <v>3.7</v>
      </c>
      <c r="G92" s="137">
        <v>1.5</v>
      </c>
      <c r="H92" s="136">
        <v>0.67</v>
      </c>
      <c r="I92" s="136"/>
      <c r="J92" s="135">
        <v>88</v>
      </c>
      <c r="K92" s="95">
        <f t="shared" si="0"/>
        <v>260</v>
      </c>
    </row>
    <row r="93" spans="1:11">
      <c r="A93" s="2">
        <v>92</v>
      </c>
      <c r="C93" s="140"/>
      <c r="D93" s="140"/>
      <c r="E93" s="140"/>
      <c r="F93" s="140"/>
      <c r="G93" s="140"/>
      <c r="H93" s="140"/>
      <c r="I93" s="140"/>
      <c r="J93" s="140"/>
      <c r="K93" s="95">
        <f t="shared" si="0"/>
        <v>172</v>
      </c>
    </row>
    <row r="94" spans="1:11" ht="24">
      <c r="A94" s="2">
        <v>93</v>
      </c>
      <c r="C94" s="139" t="s">
        <v>4635</v>
      </c>
      <c r="D94" s="138" t="s">
        <v>4544</v>
      </c>
      <c r="E94" s="136">
        <v>0.15</v>
      </c>
      <c r="F94" s="136">
        <v>4.72</v>
      </c>
      <c r="G94" s="136">
        <v>9.44</v>
      </c>
      <c r="H94" s="136">
        <v>0.11</v>
      </c>
      <c r="I94" s="136"/>
      <c r="J94" s="135">
        <v>42</v>
      </c>
      <c r="K94" s="95">
        <f t="shared" si="0"/>
        <v>214</v>
      </c>
    </row>
    <row r="95" spans="1:11" ht="24">
      <c r="A95" s="2">
        <v>94</v>
      </c>
      <c r="C95" s="139" t="s">
        <v>4636</v>
      </c>
      <c r="D95" s="138" t="s">
        <v>4544</v>
      </c>
      <c r="E95" s="136">
        <v>0.95</v>
      </c>
      <c r="F95" s="136">
        <v>1.68</v>
      </c>
      <c r="G95" s="136">
        <v>3.36</v>
      </c>
      <c r="H95" s="136">
        <v>0.3</v>
      </c>
      <c r="I95" s="136"/>
      <c r="J95" s="135">
        <v>42</v>
      </c>
      <c r="K95" s="95">
        <f t="shared" si="0"/>
        <v>214</v>
      </c>
    </row>
    <row r="96" spans="1:11" ht="12.75">
      <c r="A96" s="2">
        <v>95</v>
      </c>
      <c r="C96" s="141" t="s">
        <v>4637</v>
      </c>
      <c r="D96" s="138" t="s">
        <v>4544</v>
      </c>
      <c r="E96" s="136">
        <v>1.1499999999999999</v>
      </c>
      <c r="F96" s="136">
        <v>1</v>
      </c>
      <c r="G96" s="136">
        <v>2</v>
      </c>
      <c r="H96" s="136">
        <v>0.5</v>
      </c>
      <c r="I96" s="136"/>
      <c r="J96" s="135">
        <v>48</v>
      </c>
      <c r="K96" s="95">
        <f t="shared" si="0"/>
        <v>220</v>
      </c>
    </row>
    <row r="97" spans="1:11" ht="24">
      <c r="A97" s="2">
        <v>96</v>
      </c>
      <c r="C97" s="139" t="s">
        <v>4638</v>
      </c>
      <c r="D97" s="138" t="s">
        <v>4544</v>
      </c>
      <c r="E97" s="136">
        <v>0.85</v>
      </c>
      <c r="F97" s="136">
        <v>1.71</v>
      </c>
      <c r="G97" s="136">
        <v>3.42</v>
      </c>
      <c r="H97" s="136">
        <v>0.28999999999999998</v>
      </c>
      <c r="I97" s="136"/>
      <c r="J97" s="135">
        <v>42</v>
      </c>
      <c r="K97" s="95">
        <f t="shared" si="0"/>
        <v>214</v>
      </c>
    </row>
    <row r="98" spans="1:11" ht="12.75">
      <c r="A98" s="2">
        <v>97</v>
      </c>
      <c r="C98" s="139" t="s">
        <v>4639</v>
      </c>
      <c r="D98" s="135" t="s">
        <v>4544</v>
      </c>
      <c r="E98" s="136">
        <v>0.09</v>
      </c>
      <c r="F98" s="136"/>
      <c r="G98" s="137">
        <v>1.2</v>
      </c>
      <c r="H98" s="136">
        <v>0.83</v>
      </c>
      <c r="I98" s="136"/>
      <c r="J98" s="135">
        <v>91</v>
      </c>
      <c r="K98" s="95">
        <f t="shared" si="0"/>
        <v>263</v>
      </c>
    </row>
    <row r="99" spans="1:11" ht="12.75">
      <c r="A99" s="2">
        <v>98</v>
      </c>
      <c r="C99" s="139" t="s">
        <v>4640</v>
      </c>
      <c r="D99" s="135" t="s">
        <v>4544</v>
      </c>
      <c r="E99" s="136">
        <v>3</v>
      </c>
      <c r="F99" s="136"/>
      <c r="G99" s="137">
        <v>1.8</v>
      </c>
      <c r="H99" s="136">
        <v>0.56000000000000005</v>
      </c>
      <c r="I99" s="136"/>
      <c r="J99" s="135">
        <v>91</v>
      </c>
      <c r="K99" s="95">
        <f t="shared" si="0"/>
        <v>263</v>
      </c>
    </row>
    <row r="100" spans="1:11" ht="12.75">
      <c r="A100" s="2">
        <v>99</v>
      </c>
      <c r="C100" s="139" t="s">
        <v>4641</v>
      </c>
      <c r="D100" s="135" t="s">
        <v>4544</v>
      </c>
      <c r="E100" s="136">
        <v>0.1</v>
      </c>
      <c r="F100" s="136"/>
      <c r="G100" s="137">
        <v>1.1000000000000001</v>
      </c>
      <c r="H100" s="136">
        <v>0.91</v>
      </c>
      <c r="I100" s="136"/>
      <c r="J100" s="135">
        <v>91</v>
      </c>
      <c r="K100" s="95">
        <f t="shared" si="0"/>
        <v>263</v>
      </c>
    </row>
    <row r="101" spans="1:11" ht="12.75">
      <c r="A101" s="2">
        <v>100</v>
      </c>
      <c r="C101" s="139" t="s">
        <v>4642</v>
      </c>
      <c r="D101" s="138" t="s">
        <v>4544</v>
      </c>
      <c r="E101" s="136">
        <v>1.5</v>
      </c>
      <c r="F101" s="136">
        <v>0.8</v>
      </c>
      <c r="G101" s="137">
        <v>2.6</v>
      </c>
      <c r="H101" s="136">
        <v>0.38</v>
      </c>
      <c r="I101" s="136"/>
      <c r="J101" s="135">
        <v>48</v>
      </c>
      <c r="K101" s="95">
        <f t="shared" si="0"/>
        <v>220</v>
      </c>
    </row>
    <row r="102" spans="1:11" ht="12.75">
      <c r="A102" s="2">
        <v>101</v>
      </c>
      <c r="C102" s="139" t="s">
        <v>4642</v>
      </c>
      <c r="D102" s="135" t="s">
        <v>4544</v>
      </c>
      <c r="E102" s="136">
        <v>1.5</v>
      </c>
      <c r="F102" s="136"/>
      <c r="G102" s="137">
        <v>1.2</v>
      </c>
      <c r="H102" s="136">
        <v>0.83</v>
      </c>
      <c r="I102" s="136"/>
      <c r="J102" s="135">
        <v>49</v>
      </c>
      <c r="K102" s="95">
        <f t="shared" si="0"/>
        <v>221</v>
      </c>
    </row>
    <row r="103" spans="1:11" ht="12.75">
      <c r="A103" s="2">
        <v>102</v>
      </c>
      <c r="C103" s="139" t="s">
        <v>4642</v>
      </c>
      <c r="D103" s="138" t="s">
        <v>4544</v>
      </c>
      <c r="E103" s="136">
        <v>1.5</v>
      </c>
      <c r="F103" s="136"/>
      <c r="G103" s="137">
        <v>1.6</v>
      </c>
      <c r="H103" s="136">
        <v>0.63</v>
      </c>
      <c r="I103" s="136"/>
      <c r="J103" s="135">
        <v>77</v>
      </c>
      <c r="K103" s="95">
        <f t="shared" si="0"/>
        <v>249</v>
      </c>
    </row>
    <row r="104" spans="1:11" ht="24">
      <c r="A104" s="2">
        <v>103</v>
      </c>
      <c r="C104" s="139" t="s">
        <v>4643</v>
      </c>
      <c r="D104" s="138" t="s">
        <v>4544</v>
      </c>
      <c r="E104" s="136">
        <v>1.2</v>
      </c>
      <c r="F104" s="136">
        <v>1.53</v>
      </c>
      <c r="G104" s="136">
        <v>3.06</v>
      </c>
      <c r="H104" s="136">
        <v>0.33</v>
      </c>
      <c r="I104" s="136"/>
      <c r="J104" s="135">
        <v>42</v>
      </c>
      <c r="K104" s="95">
        <f t="shared" si="0"/>
        <v>214</v>
      </c>
    </row>
    <row r="105" spans="1:11" ht="24">
      <c r="A105" s="2">
        <v>104</v>
      </c>
      <c r="C105" s="139" t="s">
        <v>4644</v>
      </c>
      <c r="D105" s="135" t="s">
        <v>4544</v>
      </c>
      <c r="E105" s="136">
        <v>1.3</v>
      </c>
      <c r="F105" s="136"/>
      <c r="G105" s="136"/>
      <c r="H105" s="137">
        <v>0.35</v>
      </c>
      <c r="I105" s="137"/>
      <c r="J105" s="135">
        <v>55</v>
      </c>
      <c r="K105" s="95">
        <f t="shared" si="0"/>
        <v>227</v>
      </c>
    </row>
    <row r="106" spans="1:11" ht="24">
      <c r="A106" s="2">
        <v>105</v>
      </c>
      <c r="C106" s="139" t="s">
        <v>4645</v>
      </c>
      <c r="D106" s="135" t="s">
        <v>4544</v>
      </c>
      <c r="E106" s="136">
        <v>0.41</v>
      </c>
      <c r="F106" s="136">
        <v>0.6</v>
      </c>
      <c r="G106" s="137">
        <v>1.2</v>
      </c>
      <c r="H106" s="136">
        <v>0.83</v>
      </c>
      <c r="I106" s="136"/>
      <c r="J106" s="135">
        <v>92</v>
      </c>
      <c r="K106" s="95">
        <f t="shared" si="0"/>
        <v>264</v>
      </c>
    </row>
    <row r="107" spans="1:11" ht="24">
      <c r="A107" s="2">
        <v>106</v>
      </c>
      <c r="C107" s="139" t="s">
        <v>4646</v>
      </c>
      <c r="D107" s="138" t="s">
        <v>4544</v>
      </c>
      <c r="E107" s="136">
        <v>0.15</v>
      </c>
      <c r="F107" s="136">
        <v>3.87</v>
      </c>
      <c r="G107" s="136">
        <v>7.74</v>
      </c>
      <c r="H107" s="136">
        <v>0.13</v>
      </c>
      <c r="I107" s="136"/>
      <c r="J107" s="135">
        <v>42</v>
      </c>
      <c r="K107" s="95">
        <f t="shared" si="0"/>
        <v>214</v>
      </c>
    </row>
    <row r="108" spans="1:11" ht="36">
      <c r="A108" s="2">
        <v>107</v>
      </c>
      <c r="C108" s="139" t="s">
        <v>4647</v>
      </c>
      <c r="D108" s="135" t="s">
        <v>4544</v>
      </c>
      <c r="E108" s="136">
        <v>0.02</v>
      </c>
      <c r="F108" s="136">
        <v>21.5</v>
      </c>
      <c r="G108" s="136">
        <v>43</v>
      </c>
      <c r="H108" s="136">
        <v>0.02</v>
      </c>
      <c r="I108" s="136"/>
      <c r="J108" s="135">
        <v>56</v>
      </c>
      <c r="K108" s="95">
        <f t="shared" si="0"/>
        <v>228</v>
      </c>
    </row>
    <row r="109" spans="1:11" ht="24">
      <c r="A109" s="2">
        <v>108</v>
      </c>
      <c r="C109" s="139" t="s">
        <v>4648</v>
      </c>
      <c r="D109" s="138" t="s">
        <v>4544</v>
      </c>
      <c r="E109" s="136">
        <v>1.36</v>
      </c>
      <c r="F109" s="136">
        <v>1.38</v>
      </c>
      <c r="G109" s="136">
        <v>2.76</v>
      </c>
      <c r="H109" s="136">
        <v>0.36</v>
      </c>
      <c r="I109" s="136"/>
      <c r="J109" s="135">
        <v>42</v>
      </c>
      <c r="K109" s="95">
        <f t="shared" si="0"/>
        <v>214</v>
      </c>
    </row>
    <row r="110" spans="1:11" ht="24">
      <c r="A110" s="2">
        <v>109</v>
      </c>
      <c r="C110" s="139" t="s">
        <v>4649</v>
      </c>
      <c r="D110" s="138" t="s">
        <v>4544</v>
      </c>
      <c r="E110" s="136">
        <v>1.7</v>
      </c>
      <c r="F110" s="136">
        <v>1.23</v>
      </c>
      <c r="G110" s="136">
        <v>2.46</v>
      </c>
      <c r="H110" s="136">
        <v>0.41</v>
      </c>
      <c r="I110" s="136"/>
      <c r="J110" s="135">
        <v>42</v>
      </c>
      <c r="K110" s="95">
        <f t="shared" si="0"/>
        <v>214</v>
      </c>
    </row>
    <row r="111" spans="1:11" ht="24">
      <c r="A111" s="2">
        <v>110</v>
      </c>
      <c r="C111" s="139" t="s">
        <v>4650</v>
      </c>
      <c r="D111" s="135" t="s">
        <v>4544</v>
      </c>
      <c r="E111" s="136">
        <v>0.25</v>
      </c>
      <c r="F111" s="136">
        <v>1.1000000000000001</v>
      </c>
      <c r="G111" s="137">
        <v>0.8</v>
      </c>
      <c r="H111" s="136">
        <v>1.25</v>
      </c>
      <c r="I111" s="136"/>
      <c r="J111" s="135">
        <v>90</v>
      </c>
      <c r="K111" s="95">
        <f t="shared" si="0"/>
        <v>262</v>
      </c>
    </row>
    <row r="112" spans="1:11" ht="24">
      <c r="A112" s="2">
        <v>111</v>
      </c>
      <c r="C112" s="139" t="s">
        <v>4651</v>
      </c>
      <c r="D112" s="135" t="s">
        <v>4544</v>
      </c>
      <c r="E112" s="136">
        <v>0.25</v>
      </c>
      <c r="F112" s="136">
        <v>1</v>
      </c>
      <c r="G112" s="137">
        <v>1.1000000000000001</v>
      </c>
      <c r="H112" s="136">
        <v>0.91</v>
      </c>
      <c r="I112" s="136"/>
      <c r="J112" s="135">
        <v>90</v>
      </c>
      <c r="K112" s="95">
        <f t="shared" si="0"/>
        <v>262</v>
      </c>
    </row>
    <row r="113" spans="1:11" ht="24">
      <c r="A113" s="2">
        <v>112</v>
      </c>
      <c r="C113" s="139" t="s">
        <v>4652</v>
      </c>
      <c r="D113" s="135" t="s">
        <v>4544</v>
      </c>
      <c r="E113" s="136">
        <v>0.25</v>
      </c>
      <c r="F113" s="136">
        <v>0.8</v>
      </c>
      <c r="G113" s="137">
        <v>2.7</v>
      </c>
      <c r="H113" s="136">
        <v>0.37</v>
      </c>
      <c r="I113" s="136"/>
      <c r="J113" s="135">
        <v>90</v>
      </c>
      <c r="K113" s="95">
        <f t="shared" si="0"/>
        <v>262</v>
      </c>
    </row>
    <row r="114" spans="1:11" ht="24">
      <c r="A114" s="2">
        <v>113</v>
      </c>
      <c r="C114" s="139" t="s">
        <v>4653</v>
      </c>
      <c r="D114" s="138" t="s">
        <v>4544</v>
      </c>
      <c r="E114" s="136">
        <v>1.3</v>
      </c>
      <c r="F114" s="136">
        <v>1.36</v>
      </c>
      <c r="G114" s="136">
        <v>2.72</v>
      </c>
      <c r="H114" s="136">
        <v>0.37</v>
      </c>
      <c r="I114" s="136"/>
      <c r="J114" s="135">
        <v>42</v>
      </c>
      <c r="K114" s="95">
        <f t="shared" si="0"/>
        <v>214</v>
      </c>
    </row>
    <row r="115" spans="1:11" ht="24">
      <c r="A115" s="2">
        <v>114</v>
      </c>
      <c r="C115" s="139" t="s">
        <v>4654</v>
      </c>
      <c r="D115" s="138" t="s">
        <v>4544</v>
      </c>
      <c r="E115" s="136">
        <v>1.7</v>
      </c>
      <c r="F115" s="136">
        <v>0.41</v>
      </c>
      <c r="G115" s="136">
        <v>0.82</v>
      </c>
      <c r="H115" s="136">
        <v>1.22</v>
      </c>
      <c r="I115" s="136"/>
      <c r="J115" s="135">
        <v>48</v>
      </c>
      <c r="K115" s="95">
        <f t="shared" si="0"/>
        <v>220</v>
      </c>
    </row>
    <row r="116" spans="1:11" ht="24">
      <c r="A116" s="2">
        <v>115</v>
      </c>
      <c r="C116" s="139" t="s">
        <v>4655</v>
      </c>
      <c r="D116" s="135" t="s">
        <v>4544</v>
      </c>
      <c r="E116" s="136">
        <v>0.95</v>
      </c>
      <c r="F116" s="136">
        <v>0.26</v>
      </c>
      <c r="G116" s="136">
        <v>0.52</v>
      </c>
      <c r="H116" s="136">
        <v>1.92</v>
      </c>
      <c r="I116" s="136"/>
      <c r="J116" s="135">
        <v>1</v>
      </c>
      <c r="K116" s="95">
        <f t="shared" si="0"/>
        <v>173</v>
      </c>
    </row>
    <row r="117" spans="1:11" ht="24">
      <c r="A117" s="2">
        <v>116</v>
      </c>
      <c r="C117" s="139" t="s">
        <v>4656</v>
      </c>
      <c r="D117" s="135" t="s">
        <v>4544</v>
      </c>
      <c r="E117" s="136">
        <v>0.75</v>
      </c>
      <c r="F117" s="136">
        <v>3.27</v>
      </c>
      <c r="G117" s="136">
        <v>6.54</v>
      </c>
      <c r="H117" s="136">
        <v>0.15</v>
      </c>
      <c r="I117" s="136"/>
      <c r="J117" s="135">
        <v>103</v>
      </c>
      <c r="K117" s="95">
        <f t="shared" si="0"/>
        <v>275</v>
      </c>
    </row>
    <row r="118" spans="1:11" ht="24">
      <c r="A118" s="2">
        <v>117</v>
      </c>
      <c r="C118" s="139" t="s">
        <v>4657</v>
      </c>
      <c r="D118" s="138" t="s">
        <v>4544</v>
      </c>
      <c r="E118" s="136">
        <v>0.84</v>
      </c>
      <c r="F118" s="136">
        <v>4</v>
      </c>
      <c r="G118" s="136">
        <v>8</v>
      </c>
      <c r="H118" s="136">
        <v>0.13</v>
      </c>
      <c r="I118" s="136"/>
      <c r="J118" s="135">
        <v>48</v>
      </c>
      <c r="K118" s="95">
        <f t="shared" si="0"/>
        <v>220</v>
      </c>
    </row>
    <row r="119" spans="1:11" ht="24">
      <c r="A119" s="2">
        <v>118</v>
      </c>
      <c r="C119" s="139" t="s">
        <v>4658</v>
      </c>
      <c r="D119" s="135" t="s">
        <v>4544</v>
      </c>
      <c r="E119" s="136">
        <v>0.53</v>
      </c>
      <c r="F119" s="136">
        <v>2.59</v>
      </c>
      <c r="G119" s="136">
        <v>5.18</v>
      </c>
      <c r="H119" s="136">
        <v>0.19</v>
      </c>
      <c r="I119" s="136"/>
      <c r="J119" s="135">
        <v>103</v>
      </c>
      <c r="K119" s="95">
        <f t="shared" si="0"/>
        <v>275</v>
      </c>
    </row>
    <row r="120" spans="1:11" ht="24">
      <c r="A120" s="2">
        <v>119</v>
      </c>
      <c r="C120" s="139" t="s">
        <v>4659</v>
      </c>
      <c r="D120" s="135" t="s">
        <v>4544</v>
      </c>
      <c r="E120" s="136">
        <v>0.99</v>
      </c>
      <c r="F120" s="136">
        <v>3.7</v>
      </c>
      <c r="G120" s="137">
        <v>2.9</v>
      </c>
      <c r="H120" s="136">
        <v>0.34</v>
      </c>
      <c r="I120" s="136"/>
      <c r="J120" s="135">
        <v>85</v>
      </c>
      <c r="K120" s="95">
        <f t="shared" si="0"/>
        <v>257</v>
      </c>
    </row>
    <row r="121" spans="1:11" ht="24">
      <c r="A121" s="2">
        <v>120</v>
      </c>
      <c r="C121" s="139" t="s">
        <v>4660</v>
      </c>
      <c r="D121" s="138" t="s">
        <v>4544</v>
      </c>
      <c r="E121" s="136">
        <v>2.25</v>
      </c>
      <c r="F121" s="136">
        <v>1.7</v>
      </c>
      <c r="G121" s="136">
        <v>3.4</v>
      </c>
      <c r="H121" s="136">
        <v>0.28999999999999998</v>
      </c>
      <c r="I121" s="136"/>
      <c r="J121" s="135">
        <v>48</v>
      </c>
      <c r="K121" s="95">
        <f t="shared" si="0"/>
        <v>220</v>
      </c>
    </row>
    <row r="122" spans="1:11" ht="24">
      <c r="A122" s="2">
        <v>121</v>
      </c>
      <c r="C122" s="139" t="s">
        <v>4661</v>
      </c>
      <c r="D122" s="135" t="s">
        <v>4544</v>
      </c>
      <c r="E122" s="136">
        <v>0.14000000000000001</v>
      </c>
      <c r="F122" s="136"/>
      <c r="G122" s="136"/>
      <c r="H122" s="137">
        <v>0.56999999999999995</v>
      </c>
      <c r="I122" s="137"/>
      <c r="J122" s="135">
        <v>73</v>
      </c>
      <c r="K122" s="95">
        <f t="shared" si="0"/>
        <v>245</v>
      </c>
    </row>
    <row r="123" spans="1:11" ht="24">
      <c r="A123" s="2">
        <v>122</v>
      </c>
      <c r="C123" s="139" t="s">
        <v>4662</v>
      </c>
      <c r="D123" s="135" t="s">
        <v>4544</v>
      </c>
      <c r="E123" s="136">
        <v>0.23</v>
      </c>
      <c r="F123" s="136"/>
      <c r="G123" s="136"/>
      <c r="H123" s="137">
        <v>1.02</v>
      </c>
      <c r="I123" s="137"/>
      <c r="J123" s="135">
        <v>70</v>
      </c>
      <c r="K123" s="95">
        <f t="shared" si="0"/>
        <v>242</v>
      </c>
    </row>
    <row r="124" spans="1:11" ht="24">
      <c r="A124" s="2">
        <v>123</v>
      </c>
      <c r="C124" s="139" t="s">
        <v>4663</v>
      </c>
      <c r="D124" s="135"/>
      <c r="E124" s="136">
        <v>1.1000000000000001</v>
      </c>
      <c r="F124" s="136">
        <v>5.9</v>
      </c>
      <c r="G124" s="136">
        <v>11.8</v>
      </c>
      <c r="H124" s="136">
        <v>0.08</v>
      </c>
      <c r="I124" s="136"/>
      <c r="J124" s="135">
        <v>69</v>
      </c>
      <c r="K124" s="95">
        <f t="shared" si="0"/>
        <v>241</v>
      </c>
    </row>
    <row r="125" spans="1:11" ht="24">
      <c r="A125" s="2">
        <v>124</v>
      </c>
      <c r="C125" s="139" t="s">
        <v>4664</v>
      </c>
      <c r="D125" s="135" t="s">
        <v>4544</v>
      </c>
      <c r="E125" s="136">
        <v>0.32</v>
      </c>
      <c r="F125" s="136">
        <v>16.8</v>
      </c>
      <c r="G125" s="136">
        <v>33.6</v>
      </c>
      <c r="H125" s="136">
        <v>0.03</v>
      </c>
      <c r="I125" s="136"/>
      <c r="J125" s="135">
        <v>75</v>
      </c>
      <c r="K125" s="95">
        <f t="shared" si="0"/>
        <v>247</v>
      </c>
    </row>
    <row r="126" spans="1:11" ht="24">
      <c r="A126" s="2">
        <v>125</v>
      </c>
      <c r="C126" s="139" t="s">
        <v>4665</v>
      </c>
      <c r="D126" s="138" t="s">
        <v>4544</v>
      </c>
      <c r="E126" s="136">
        <v>0.45</v>
      </c>
      <c r="F126" s="136">
        <v>2.72</v>
      </c>
      <c r="G126" s="136">
        <v>5.44</v>
      </c>
      <c r="H126" s="136">
        <v>0.18</v>
      </c>
      <c r="I126" s="136"/>
      <c r="J126" s="135">
        <v>42</v>
      </c>
      <c r="K126" s="95">
        <f t="shared" si="0"/>
        <v>214</v>
      </c>
    </row>
    <row r="127" spans="1:11" ht="24">
      <c r="A127" s="2">
        <v>126</v>
      </c>
      <c r="C127" s="139" t="s">
        <v>4666</v>
      </c>
      <c r="D127" s="138" t="s">
        <v>4544</v>
      </c>
      <c r="E127" s="136">
        <v>0.22</v>
      </c>
      <c r="F127" s="136">
        <v>3.37</v>
      </c>
      <c r="G127" s="136">
        <v>6.74</v>
      </c>
      <c r="H127" s="136">
        <v>0.15</v>
      </c>
      <c r="I127" s="136"/>
      <c r="J127" s="135">
        <v>42</v>
      </c>
      <c r="K127" s="95">
        <f t="shared" si="0"/>
        <v>214</v>
      </c>
    </row>
    <row r="128" spans="1:11" ht="24">
      <c r="A128" s="2">
        <v>127</v>
      </c>
      <c r="C128" s="139" t="s">
        <v>4667</v>
      </c>
      <c r="D128" s="138" t="s">
        <v>4544</v>
      </c>
      <c r="E128" s="136">
        <v>0.43</v>
      </c>
      <c r="F128" s="136">
        <v>2.75</v>
      </c>
      <c r="G128" s="136">
        <v>5.5</v>
      </c>
      <c r="H128" s="136">
        <v>0.18</v>
      </c>
      <c r="I128" s="136"/>
      <c r="J128" s="135">
        <v>42</v>
      </c>
      <c r="K128" s="95">
        <f t="shared" si="0"/>
        <v>214</v>
      </c>
    </row>
    <row r="129" spans="1:11" ht="24">
      <c r="A129" s="2">
        <v>128</v>
      </c>
      <c r="C129" s="139" t="s">
        <v>4668</v>
      </c>
      <c r="D129" s="138" t="s">
        <v>4544</v>
      </c>
      <c r="E129" s="136">
        <v>0.54</v>
      </c>
      <c r="F129" s="136">
        <v>2.4300000000000002</v>
      </c>
      <c r="G129" s="136">
        <v>4.8600000000000003</v>
      </c>
      <c r="H129" s="136">
        <v>0.21</v>
      </c>
      <c r="I129" s="136"/>
      <c r="J129" s="135">
        <v>42</v>
      </c>
      <c r="K129" s="95">
        <f t="shared" si="0"/>
        <v>214</v>
      </c>
    </row>
    <row r="130" spans="1:11" ht="24">
      <c r="A130" s="2">
        <v>129</v>
      </c>
      <c r="C130" s="139" t="s">
        <v>4669</v>
      </c>
      <c r="D130" s="138" t="s">
        <v>4544</v>
      </c>
      <c r="E130" s="136">
        <v>0.75</v>
      </c>
      <c r="F130" s="136">
        <v>2.0499999999999998</v>
      </c>
      <c r="G130" s="136">
        <v>4.0999999999999996</v>
      </c>
      <c r="H130" s="136">
        <v>0.24</v>
      </c>
      <c r="I130" s="136"/>
      <c r="J130" s="135">
        <v>42</v>
      </c>
      <c r="K130" s="95">
        <f t="shared" si="0"/>
        <v>214</v>
      </c>
    </row>
    <row r="131" spans="1:11" ht="24">
      <c r="A131" s="2">
        <v>130</v>
      </c>
      <c r="C131" s="139" t="s">
        <v>4670</v>
      </c>
      <c r="D131" s="138" t="s">
        <v>4544</v>
      </c>
      <c r="E131" s="136">
        <v>0.59</v>
      </c>
      <c r="F131" s="136">
        <v>1.75</v>
      </c>
      <c r="G131" s="136">
        <v>3.5</v>
      </c>
      <c r="H131" s="136">
        <v>0.28999999999999998</v>
      </c>
      <c r="I131" s="136"/>
      <c r="J131" s="135">
        <v>42</v>
      </c>
      <c r="K131" s="95">
        <f t="shared" si="0"/>
        <v>214</v>
      </c>
    </row>
    <row r="132" spans="1:11" ht="24">
      <c r="A132" s="2">
        <v>131</v>
      </c>
      <c r="C132" s="139" t="s">
        <v>4671</v>
      </c>
      <c r="D132" s="135" t="s">
        <v>4544</v>
      </c>
      <c r="E132" s="136">
        <v>0.05</v>
      </c>
      <c r="F132" s="136">
        <v>15</v>
      </c>
      <c r="G132" s="136">
        <v>30</v>
      </c>
      <c r="H132" s="136">
        <v>0.03</v>
      </c>
      <c r="I132" s="136"/>
      <c r="J132" s="135">
        <v>56</v>
      </c>
      <c r="K132" s="95">
        <f t="shared" si="0"/>
        <v>228</v>
      </c>
    </row>
    <row r="133" spans="1:11" ht="24">
      <c r="A133" s="2">
        <v>132</v>
      </c>
      <c r="C133" s="139" t="s">
        <v>4672</v>
      </c>
      <c r="D133" s="138" t="s">
        <v>4544</v>
      </c>
      <c r="E133" s="136">
        <v>0.11</v>
      </c>
      <c r="F133" s="136">
        <v>1.56</v>
      </c>
      <c r="G133" s="136">
        <v>3.12</v>
      </c>
      <c r="H133" s="136">
        <v>0.32</v>
      </c>
      <c r="I133" s="136"/>
      <c r="J133" s="135">
        <v>20</v>
      </c>
      <c r="K133" s="95">
        <f t="shared" si="0"/>
        <v>192</v>
      </c>
    </row>
    <row r="134" spans="1:11" ht="24">
      <c r="A134" s="2">
        <v>133</v>
      </c>
      <c r="C134" s="139" t="s">
        <v>4673</v>
      </c>
      <c r="D134" s="135" t="s">
        <v>4544</v>
      </c>
      <c r="E134" s="136">
        <v>0.03</v>
      </c>
      <c r="F134" s="136">
        <v>9.98</v>
      </c>
      <c r="G134" s="136">
        <v>19.96</v>
      </c>
      <c r="H134" s="136">
        <v>0.05</v>
      </c>
      <c r="I134" s="136"/>
      <c r="J134" s="135">
        <v>26</v>
      </c>
      <c r="K134" s="95">
        <f t="shared" si="0"/>
        <v>198</v>
      </c>
    </row>
    <row r="135" spans="1:11" ht="24">
      <c r="A135" s="2">
        <v>134</v>
      </c>
      <c r="C135" s="139" t="s">
        <v>4674</v>
      </c>
      <c r="D135" s="138" t="s">
        <v>4544</v>
      </c>
      <c r="E135" s="136">
        <v>1.45</v>
      </c>
      <c r="F135" s="136">
        <v>1</v>
      </c>
      <c r="G135" s="136">
        <v>2</v>
      </c>
      <c r="H135" s="136">
        <v>0.5</v>
      </c>
      <c r="I135" s="136"/>
      <c r="J135" s="135">
        <v>48</v>
      </c>
      <c r="K135" s="95">
        <f t="shared" si="0"/>
        <v>220</v>
      </c>
    </row>
    <row r="136" spans="1:11" ht="24">
      <c r="A136" s="2">
        <v>135</v>
      </c>
      <c r="C136" s="139" t="s">
        <v>4675</v>
      </c>
      <c r="D136" s="135"/>
      <c r="E136" s="136">
        <v>0.5</v>
      </c>
      <c r="F136" s="136">
        <v>7.1</v>
      </c>
      <c r="G136" s="136">
        <v>14.2</v>
      </c>
      <c r="H136" s="136">
        <v>7.0000000000000007E-2</v>
      </c>
      <c r="I136" s="136"/>
      <c r="J136" s="135">
        <v>27</v>
      </c>
      <c r="K136" s="95">
        <f t="shared" si="0"/>
        <v>199</v>
      </c>
    </row>
    <row r="137" spans="1:11" ht="24">
      <c r="A137" s="2">
        <v>136</v>
      </c>
      <c r="C137" s="139" t="s">
        <v>4676</v>
      </c>
      <c r="D137" s="135" t="s">
        <v>4563</v>
      </c>
      <c r="E137" s="136">
        <v>1.4</v>
      </c>
      <c r="F137" s="136">
        <v>2.2000000000000002</v>
      </c>
      <c r="G137" s="136">
        <v>4.4000000000000004</v>
      </c>
      <c r="H137" s="136">
        <v>0.23</v>
      </c>
      <c r="I137" s="136"/>
      <c r="J137" s="135">
        <v>102</v>
      </c>
      <c r="K137" s="95">
        <f t="shared" si="0"/>
        <v>274</v>
      </c>
    </row>
    <row r="138" spans="1:11" ht="24">
      <c r="A138" s="2">
        <v>137</v>
      </c>
      <c r="C138" s="139" t="s">
        <v>4677</v>
      </c>
      <c r="D138" s="135" t="s">
        <v>4563</v>
      </c>
      <c r="E138" s="136">
        <v>1.9</v>
      </c>
      <c r="F138" s="136">
        <v>1.6</v>
      </c>
      <c r="G138" s="136">
        <v>3.2</v>
      </c>
      <c r="H138" s="136">
        <v>0.31</v>
      </c>
      <c r="I138" s="136"/>
      <c r="J138" s="135">
        <v>35</v>
      </c>
      <c r="K138" s="95">
        <f t="shared" si="0"/>
        <v>207</v>
      </c>
    </row>
    <row r="139" spans="1:11" ht="24">
      <c r="A139" s="2">
        <v>138</v>
      </c>
      <c r="C139" s="139" t="s">
        <v>4678</v>
      </c>
      <c r="D139" s="135" t="s">
        <v>4563</v>
      </c>
      <c r="E139" s="136">
        <v>1.4</v>
      </c>
      <c r="F139" s="136">
        <v>1.6</v>
      </c>
      <c r="G139" s="136">
        <v>3.2</v>
      </c>
      <c r="H139" s="136">
        <v>0.31</v>
      </c>
      <c r="I139" s="136"/>
      <c r="J139" s="135">
        <v>35</v>
      </c>
      <c r="K139" s="95">
        <f t="shared" si="0"/>
        <v>207</v>
      </c>
    </row>
    <row r="140" spans="1:11" ht="24">
      <c r="A140" s="2">
        <v>139</v>
      </c>
      <c r="C140" s="139" t="s">
        <v>4679</v>
      </c>
      <c r="D140" s="135" t="s">
        <v>4563</v>
      </c>
      <c r="E140" s="136">
        <v>1.5</v>
      </c>
      <c r="F140" s="136">
        <v>2</v>
      </c>
      <c r="G140" s="136">
        <v>4</v>
      </c>
      <c r="H140" s="136">
        <v>0.25</v>
      </c>
      <c r="I140" s="136"/>
      <c r="J140" s="135">
        <v>35</v>
      </c>
      <c r="K140" s="95">
        <f t="shared" si="0"/>
        <v>207</v>
      </c>
    </row>
    <row r="141" spans="1:11" ht="24">
      <c r="A141" s="2">
        <v>140</v>
      </c>
      <c r="C141" s="139" t="s">
        <v>4680</v>
      </c>
      <c r="D141" s="135" t="s">
        <v>4563</v>
      </c>
      <c r="E141" s="136">
        <v>1</v>
      </c>
      <c r="F141" s="136">
        <v>1.9</v>
      </c>
      <c r="G141" s="136">
        <v>3.8</v>
      </c>
      <c r="H141" s="136">
        <v>0.26</v>
      </c>
      <c r="I141" s="136"/>
      <c r="J141" s="135">
        <v>35</v>
      </c>
      <c r="K141" s="95">
        <f t="shared" si="0"/>
        <v>207</v>
      </c>
    </row>
    <row r="142" spans="1:11" ht="24">
      <c r="A142" s="2">
        <v>141</v>
      </c>
      <c r="C142" s="139" t="s">
        <v>4680</v>
      </c>
      <c r="D142" s="135" t="s">
        <v>4563</v>
      </c>
      <c r="E142" s="136">
        <v>1.04</v>
      </c>
      <c r="F142" s="136">
        <v>1.95</v>
      </c>
      <c r="G142" s="137">
        <v>2.1800000000000002</v>
      </c>
      <c r="H142" s="136">
        <v>0.46</v>
      </c>
      <c r="I142" s="136"/>
      <c r="J142" s="135">
        <v>48</v>
      </c>
      <c r="K142" s="95">
        <f t="shared" si="0"/>
        <v>220</v>
      </c>
    </row>
    <row r="143" spans="1:11" ht="24">
      <c r="A143" s="2">
        <v>142</v>
      </c>
      <c r="C143" s="139" t="s">
        <v>4681</v>
      </c>
      <c r="D143" s="135" t="s">
        <v>4563</v>
      </c>
      <c r="E143" s="136">
        <v>0.8</v>
      </c>
      <c r="F143" s="136">
        <v>2</v>
      </c>
      <c r="G143" s="136">
        <v>4</v>
      </c>
      <c r="H143" s="136">
        <v>0.25</v>
      </c>
      <c r="I143" s="136"/>
      <c r="J143" s="135">
        <v>35</v>
      </c>
      <c r="K143" s="95">
        <f t="shared" si="0"/>
        <v>207</v>
      </c>
    </row>
    <row r="144" spans="1:11" ht="12.75">
      <c r="A144" s="2">
        <v>143</v>
      </c>
      <c r="C144" s="139" t="s">
        <v>4682</v>
      </c>
      <c r="D144" s="135" t="s">
        <v>4563</v>
      </c>
      <c r="E144" s="136">
        <v>1.4</v>
      </c>
      <c r="F144" s="136">
        <v>1.9</v>
      </c>
      <c r="G144" s="136">
        <v>3.8</v>
      </c>
      <c r="H144" s="136">
        <v>0.26</v>
      </c>
      <c r="I144" s="136"/>
      <c r="J144" s="135">
        <v>35</v>
      </c>
      <c r="K144" s="95">
        <f t="shared" si="0"/>
        <v>207</v>
      </c>
    </row>
    <row r="145" spans="1:11" ht="24">
      <c r="A145" s="2">
        <v>144</v>
      </c>
      <c r="C145" s="139" t="s">
        <v>4683</v>
      </c>
      <c r="D145" s="135" t="s">
        <v>4563</v>
      </c>
      <c r="E145" s="136">
        <v>2.73</v>
      </c>
      <c r="F145" s="136">
        <v>1.7</v>
      </c>
      <c r="G145" s="136">
        <v>3.4</v>
      </c>
      <c r="H145" s="136">
        <v>0.28999999999999998</v>
      </c>
      <c r="I145" s="136"/>
      <c r="J145" s="135">
        <v>35</v>
      </c>
      <c r="K145" s="95">
        <f t="shared" si="0"/>
        <v>207</v>
      </c>
    </row>
    <row r="146" spans="1:11" ht="12.75">
      <c r="A146" s="2">
        <v>145</v>
      </c>
      <c r="C146" s="139" t="s">
        <v>4684</v>
      </c>
      <c r="D146" s="135" t="s">
        <v>4544</v>
      </c>
      <c r="E146" s="136">
        <v>1.64</v>
      </c>
      <c r="F146" s="136">
        <v>1.04</v>
      </c>
      <c r="G146" s="136">
        <v>2.08</v>
      </c>
      <c r="H146" s="136">
        <v>0.48</v>
      </c>
      <c r="I146" s="136"/>
      <c r="J146" s="135">
        <v>94</v>
      </c>
      <c r="K146" s="95">
        <f t="shared" si="0"/>
        <v>266</v>
      </c>
    </row>
    <row r="147" spans="1:11" ht="24">
      <c r="A147" s="2">
        <v>146</v>
      </c>
      <c r="C147" s="139" t="s">
        <v>4685</v>
      </c>
      <c r="D147" s="135" t="s">
        <v>4544</v>
      </c>
      <c r="E147" s="136">
        <v>1.5</v>
      </c>
      <c r="F147" s="136">
        <v>1.34</v>
      </c>
      <c r="G147" s="136">
        <v>2.68</v>
      </c>
      <c r="H147" s="136">
        <v>0.37</v>
      </c>
      <c r="I147" s="136"/>
      <c r="J147" s="135">
        <v>94</v>
      </c>
      <c r="K147" s="95">
        <f t="shared" si="0"/>
        <v>266</v>
      </c>
    </row>
    <row r="148" spans="1:11" ht="24">
      <c r="A148" s="2">
        <v>147</v>
      </c>
      <c r="C148" s="139" t="s">
        <v>4686</v>
      </c>
      <c r="D148" s="135" t="s">
        <v>4563</v>
      </c>
      <c r="E148" s="136">
        <v>1.69</v>
      </c>
      <c r="F148" s="136">
        <v>1.9</v>
      </c>
      <c r="G148" s="137">
        <v>1.58</v>
      </c>
      <c r="H148" s="136">
        <v>0.63</v>
      </c>
      <c r="I148" s="136"/>
      <c r="J148" s="135">
        <v>48</v>
      </c>
      <c r="K148" s="95">
        <f t="shared" si="0"/>
        <v>220</v>
      </c>
    </row>
    <row r="149" spans="1:11" ht="24">
      <c r="A149" s="2">
        <v>148</v>
      </c>
      <c r="C149" s="139" t="s">
        <v>4687</v>
      </c>
      <c r="D149" s="135"/>
      <c r="E149" s="136">
        <v>1.3</v>
      </c>
      <c r="F149" s="136">
        <v>1.4</v>
      </c>
      <c r="G149" s="136">
        <v>2.8</v>
      </c>
      <c r="H149" s="136">
        <v>0.36</v>
      </c>
      <c r="I149" s="136"/>
      <c r="J149" s="135">
        <v>78</v>
      </c>
      <c r="K149" s="95">
        <f t="shared" si="0"/>
        <v>250</v>
      </c>
    </row>
    <row r="150" spans="1:11" ht="24">
      <c r="A150" s="2">
        <v>149</v>
      </c>
      <c r="C150" s="139" t="s">
        <v>4688</v>
      </c>
      <c r="D150" s="135" t="s">
        <v>4544</v>
      </c>
      <c r="E150" s="136">
        <v>2.84</v>
      </c>
      <c r="F150" s="136">
        <v>0.81</v>
      </c>
      <c r="G150" s="136">
        <v>1.62</v>
      </c>
      <c r="H150" s="136">
        <v>0.62</v>
      </c>
      <c r="I150" s="136"/>
      <c r="J150" s="135">
        <v>94</v>
      </c>
      <c r="K150" s="95">
        <f t="shared" si="0"/>
        <v>266</v>
      </c>
    </row>
    <row r="151" spans="1:11" ht="24">
      <c r="A151" s="2">
        <v>150</v>
      </c>
      <c r="C151" s="139" t="s">
        <v>4689</v>
      </c>
      <c r="D151" s="135"/>
      <c r="E151" s="136">
        <v>2.1800000000000002</v>
      </c>
      <c r="F151" s="136">
        <v>0.9</v>
      </c>
      <c r="G151" s="136">
        <v>1.8</v>
      </c>
      <c r="H151" s="136">
        <v>0.56000000000000005</v>
      </c>
      <c r="I151" s="136"/>
      <c r="J151" s="135">
        <v>79</v>
      </c>
      <c r="K151" s="95">
        <f t="shared" si="0"/>
        <v>251</v>
      </c>
    </row>
    <row r="152" spans="1:11" ht="24">
      <c r="A152" s="2">
        <v>151</v>
      </c>
      <c r="C152" s="139" t="s">
        <v>4690</v>
      </c>
      <c r="D152" s="135"/>
      <c r="E152" s="136">
        <v>3.1</v>
      </c>
      <c r="F152" s="136">
        <v>0.77</v>
      </c>
      <c r="G152" s="136">
        <v>1.54</v>
      </c>
      <c r="H152" s="136">
        <v>0.65</v>
      </c>
      <c r="I152" s="136"/>
      <c r="J152" s="135">
        <v>78</v>
      </c>
      <c r="K152" s="95">
        <f t="shared" si="0"/>
        <v>250</v>
      </c>
    </row>
    <row r="153" spans="1:11" ht="24">
      <c r="A153" s="2">
        <v>152</v>
      </c>
      <c r="C153" s="139" t="s">
        <v>4691</v>
      </c>
      <c r="D153" s="135"/>
      <c r="E153" s="136">
        <v>3.8</v>
      </c>
      <c r="F153" s="136">
        <v>1</v>
      </c>
      <c r="G153" s="137">
        <v>1.1000000000000001</v>
      </c>
      <c r="H153" s="136">
        <v>0.91</v>
      </c>
      <c r="I153" s="136"/>
      <c r="J153" s="135">
        <v>28</v>
      </c>
      <c r="K153" s="95">
        <f t="shared" si="0"/>
        <v>200</v>
      </c>
    </row>
    <row r="154" spans="1:11" ht="24">
      <c r="A154" s="2">
        <v>153</v>
      </c>
      <c r="C154" s="139" t="s">
        <v>4692</v>
      </c>
      <c r="D154" s="135" t="s">
        <v>4544</v>
      </c>
      <c r="E154" s="136">
        <v>1.47</v>
      </c>
      <c r="F154" s="136">
        <v>1.2</v>
      </c>
      <c r="G154" s="136">
        <v>2.4</v>
      </c>
      <c r="H154" s="136">
        <v>0.42</v>
      </c>
      <c r="I154" s="136"/>
      <c r="J154" s="135">
        <v>94</v>
      </c>
      <c r="K154" s="95">
        <f t="shared" si="0"/>
        <v>266</v>
      </c>
    </row>
    <row r="155" spans="1:11" ht="24">
      <c r="A155" s="2">
        <v>154</v>
      </c>
      <c r="C155" s="139" t="s">
        <v>4693</v>
      </c>
      <c r="D155" s="135" t="s">
        <v>4544</v>
      </c>
      <c r="E155" s="136">
        <v>2.73</v>
      </c>
      <c r="F155" s="136">
        <v>0.99</v>
      </c>
      <c r="G155" s="136">
        <v>1.98</v>
      </c>
      <c r="H155" s="136">
        <v>0.51</v>
      </c>
      <c r="I155" s="136"/>
      <c r="J155" s="135">
        <v>94</v>
      </c>
      <c r="K155" s="95">
        <f t="shared" si="0"/>
        <v>266</v>
      </c>
    </row>
    <row r="156" spans="1:11" ht="24">
      <c r="A156" s="2">
        <v>155</v>
      </c>
      <c r="C156" s="139" t="s">
        <v>4694</v>
      </c>
      <c r="D156" s="138" t="s">
        <v>4544</v>
      </c>
      <c r="E156" s="136">
        <v>2.1</v>
      </c>
      <c r="F156" s="136">
        <v>1.25</v>
      </c>
      <c r="G156" s="137">
        <v>1.5</v>
      </c>
      <c r="H156" s="136">
        <v>0.67</v>
      </c>
      <c r="I156" s="136"/>
      <c r="J156" s="135">
        <v>48</v>
      </c>
      <c r="K156" s="95">
        <f t="shared" si="0"/>
        <v>220</v>
      </c>
    </row>
    <row r="157" spans="1:11" ht="24">
      <c r="A157" s="2">
        <v>156</v>
      </c>
      <c r="C157" s="139" t="s">
        <v>4694</v>
      </c>
      <c r="D157" s="135" t="s">
        <v>4544</v>
      </c>
      <c r="E157" s="136">
        <v>2.1</v>
      </c>
      <c r="F157" s="136">
        <v>1.4</v>
      </c>
      <c r="G157" s="137">
        <v>1.9</v>
      </c>
      <c r="H157" s="136">
        <v>0.53</v>
      </c>
      <c r="I157" s="136"/>
      <c r="J157" s="135">
        <v>49</v>
      </c>
      <c r="K157" s="95">
        <f t="shared" si="0"/>
        <v>221</v>
      </c>
    </row>
    <row r="158" spans="1:11" ht="24">
      <c r="A158" s="2">
        <v>157</v>
      </c>
      <c r="C158" s="139" t="s">
        <v>4695</v>
      </c>
      <c r="D158" s="135" t="s">
        <v>4544</v>
      </c>
      <c r="E158" s="136">
        <v>2.4</v>
      </c>
      <c r="F158" s="136">
        <v>0.88</v>
      </c>
      <c r="G158" s="136">
        <v>1.76</v>
      </c>
      <c r="H158" s="136">
        <v>0.56999999999999995</v>
      </c>
      <c r="I158" s="136"/>
      <c r="J158" s="135">
        <v>94</v>
      </c>
      <c r="K158" s="95">
        <f t="shared" si="0"/>
        <v>266</v>
      </c>
    </row>
    <row r="159" spans="1:11" ht="12.75">
      <c r="A159" s="2">
        <v>158</v>
      </c>
      <c r="C159" s="139" t="s">
        <v>4696</v>
      </c>
      <c r="D159" s="135" t="s">
        <v>4544</v>
      </c>
      <c r="E159" s="136">
        <v>1.94</v>
      </c>
      <c r="F159" s="136">
        <v>0.88</v>
      </c>
      <c r="G159" s="136">
        <v>1.76</v>
      </c>
      <c r="H159" s="136">
        <v>0.56999999999999995</v>
      </c>
      <c r="I159" s="136"/>
      <c r="J159" s="135">
        <v>94</v>
      </c>
      <c r="K159" s="95">
        <f t="shared" si="0"/>
        <v>266</v>
      </c>
    </row>
    <row r="160" spans="1:11" ht="12.75">
      <c r="A160" s="2">
        <v>159</v>
      </c>
      <c r="C160" s="139" t="s">
        <v>4697</v>
      </c>
      <c r="D160" s="138" t="s">
        <v>4544</v>
      </c>
      <c r="E160" s="136">
        <v>1.1399999999999999</v>
      </c>
      <c r="F160" s="136">
        <v>1.44</v>
      </c>
      <c r="G160" s="137">
        <v>1.5</v>
      </c>
      <c r="H160" s="136">
        <v>0.67</v>
      </c>
      <c r="I160" s="136"/>
      <c r="J160" s="135">
        <v>48</v>
      </c>
      <c r="K160" s="95">
        <f t="shared" si="0"/>
        <v>220</v>
      </c>
    </row>
    <row r="161" spans="1:11" ht="24">
      <c r="A161" s="2">
        <v>160</v>
      </c>
      <c r="C161" s="139" t="s">
        <v>4698</v>
      </c>
      <c r="D161" s="135"/>
      <c r="E161" s="136">
        <v>3.81</v>
      </c>
      <c r="F161" s="136">
        <v>1</v>
      </c>
      <c r="G161" s="137">
        <v>0.96</v>
      </c>
      <c r="H161" s="136">
        <v>1.04</v>
      </c>
      <c r="I161" s="136"/>
      <c r="J161" s="135">
        <v>28</v>
      </c>
      <c r="K161" s="95">
        <f t="shared" si="0"/>
        <v>200</v>
      </c>
    </row>
    <row r="162" spans="1:11" ht="24">
      <c r="A162" s="2">
        <v>161</v>
      </c>
      <c r="C162" s="139" t="s">
        <v>4699</v>
      </c>
      <c r="D162" s="135" t="s">
        <v>4544</v>
      </c>
      <c r="E162" s="136">
        <v>2.86</v>
      </c>
      <c r="F162" s="136">
        <v>1.1399999999999999</v>
      </c>
      <c r="G162" s="136">
        <v>2.2799999999999998</v>
      </c>
      <c r="H162" s="136">
        <v>0.44</v>
      </c>
      <c r="I162" s="136"/>
      <c r="J162" s="135">
        <v>94</v>
      </c>
      <c r="K162" s="95">
        <f t="shared" si="0"/>
        <v>266</v>
      </c>
    </row>
    <row r="163" spans="1:11" ht="24">
      <c r="A163" s="2">
        <v>162</v>
      </c>
      <c r="C163" s="139" t="s">
        <v>4700</v>
      </c>
      <c r="D163" s="135"/>
      <c r="E163" s="136">
        <v>2.8</v>
      </c>
      <c r="F163" s="136">
        <v>0.9</v>
      </c>
      <c r="G163" s="136">
        <v>1.8</v>
      </c>
      <c r="H163" s="136">
        <v>0.56000000000000005</v>
      </c>
      <c r="I163" s="136"/>
      <c r="J163" s="135">
        <v>78</v>
      </c>
      <c r="K163" s="95">
        <f t="shared" si="0"/>
        <v>250</v>
      </c>
    </row>
    <row r="164" spans="1:11" ht="24">
      <c r="A164" s="2">
        <v>163</v>
      </c>
      <c r="C164" s="139" t="s">
        <v>4701</v>
      </c>
      <c r="D164" s="135" t="s">
        <v>4544</v>
      </c>
      <c r="E164" s="136">
        <v>2.27</v>
      </c>
      <c r="F164" s="136">
        <v>0.76</v>
      </c>
      <c r="G164" s="136">
        <v>1.52</v>
      </c>
      <c r="H164" s="136">
        <v>0.66</v>
      </c>
      <c r="I164" s="136"/>
      <c r="J164" s="135">
        <v>94</v>
      </c>
      <c r="K164" s="95">
        <f t="shared" si="0"/>
        <v>266</v>
      </c>
    </row>
    <row r="165" spans="1:11" ht="24">
      <c r="A165" s="2">
        <v>164</v>
      </c>
      <c r="C165" s="139" t="s">
        <v>4702</v>
      </c>
      <c r="D165" s="135"/>
      <c r="E165" s="136">
        <v>0.98</v>
      </c>
      <c r="F165" s="136">
        <v>1.3</v>
      </c>
      <c r="G165" s="136">
        <v>2.6</v>
      </c>
      <c r="H165" s="136">
        <v>0.38</v>
      </c>
      <c r="I165" s="136"/>
      <c r="J165" s="135">
        <v>78</v>
      </c>
      <c r="K165" s="95">
        <f t="shared" si="0"/>
        <v>250</v>
      </c>
    </row>
    <row r="166" spans="1:11" ht="12.75">
      <c r="A166" s="2">
        <v>165</v>
      </c>
      <c r="C166" s="139" t="s">
        <v>4703</v>
      </c>
      <c r="D166" s="135" t="s">
        <v>4544</v>
      </c>
      <c r="E166" s="136">
        <v>1.89</v>
      </c>
      <c r="F166" s="136">
        <v>0.81</v>
      </c>
      <c r="G166" s="136">
        <v>1.62</v>
      </c>
      <c r="H166" s="136">
        <v>0.62</v>
      </c>
      <c r="I166" s="136"/>
      <c r="J166" s="135">
        <v>94</v>
      </c>
      <c r="K166" s="95">
        <f t="shared" si="0"/>
        <v>266</v>
      </c>
    </row>
    <row r="167" spans="1:11" ht="24">
      <c r="A167" s="2">
        <v>166</v>
      </c>
      <c r="C167" s="139" t="s">
        <v>4704</v>
      </c>
      <c r="D167" s="135"/>
      <c r="E167" s="136">
        <v>3.51</v>
      </c>
      <c r="F167" s="136">
        <v>0.7</v>
      </c>
      <c r="G167" s="136">
        <v>1.4</v>
      </c>
      <c r="H167" s="136">
        <v>0.71</v>
      </c>
      <c r="I167" s="136"/>
      <c r="J167" s="135">
        <v>9</v>
      </c>
      <c r="K167" s="95">
        <f t="shared" si="0"/>
        <v>181</v>
      </c>
    </row>
    <row r="168" spans="1:11" ht="24">
      <c r="A168" s="2">
        <v>167</v>
      </c>
      <c r="C168" s="139" t="s">
        <v>4705</v>
      </c>
      <c r="D168" s="138" t="s">
        <v>4544</v>
      </c>
      <c r="E168" s="136">
        <v>2.1</v>
      </c>
      <c r="F168" s="136">
        <v>0.9</v>
      </c>
      <c r="G168" s="136">
        <v>1.8</v>
      </c>
      <c r="H168" s="136">
        <v>0.56000000000000005</v>
      </c>
      <c r="I168" s="136"/>
      <c r="J168" s="135">
        <v>48</v>
      </c>
      <c r="K168" s="95">
        <f t="shared" si="0"/>
        <v>220</v>
      </c>
    </row>
    <row r="169" spans="1:11" ht="24">
      <c r="A169" s="2">
        <v>168</v>
      </c>
      <c r="C169" s="139" t="s">
        <v>4706</v>
      </c>
      <c r="D169" s="135" t="s">
        <v>4544</v>
      </c>
      <c r="E169" s="136">
        <v>1.8</v>
      </c>
      <c r="F169" s="136">
        <v>0.99</v>
      </c>
      <c r="G169" s="136">
        <v>1.98</v>
      </c>
      <c r="H169" s="136">
        <v>0.51</v>
      </c>
      <c r="I169" s="136"/>
      <c r="J169" s="135">
        <v>94</v>
      </c>
      <c r="K169" s="95">
        <f t="shared" si="0"/>
        <v>266</v>
      </c>
    </row>
    <row r="170" spans="1:11" ht="24">
      <c r="A170" s="2">
        <v>169</v>
      </c>
      <c r="C170" s="139" t="s">
        <v>4707</v>
      </c>
      <c r="D170" s="135" t="s">
        <v>4544</v>
      </c>
      <c r="E170" s="136">
        <v>1.49</v>
      </c>
      <c r="F170" s="136">
        <v>0.72</v>
      </c>
      <c r="G170" s="136">
        <v>1.44</v>
      </c>
      <c r="H170" s="136">
        <v>0.69</v>
      </c>
      <c r="I170" s="136"/>
      <c r="J170" s="135">
        <v>59</v>
      </c>
      <c r="K170" s="95">
        <f t="shared" si="0"/>
        <v>231</v>
      </c>
    </row>
    <row r="171" spans="1:11" ht="24">
      <c r="A171" s="2">
        <v>170</v>
      </c>
      <c r="C171" s="139" t="s">
        <v>4708</v>
      </c>
      <c r="D171" s="138" t="s">
        <v>4544</v>
      </c>
      <c r="E171" s="136">
        <v>2.7</v>
      </c>
      <c r="F171" s="136">
        <v>1.8</v>
      </c>
      <c r="G171" s="136">
        <v>3.6</v>
      </c>
      <c r="H171" s="136">
        <v>0.28000000000000003</v>
      </c>
      <c r="I171" s="136"/>
      <c r="J171" s="135">
        <v>48</v>
      </c>
      <c r="K171" s="95">
        <f t="shared" si="0"/>
        <v>220</v>
      </c>
    </row>
    <row r="172" spans="1:11" ht="24">
      <c r="A172" s="2">
        <v>171</v>
      </c>
      <c r="C172" s="139" t="s">
        <v>4709</v>
      </c>
      <c r="D172" s="135" t="s">
        <v>4563</v>
      </c>
      <c r="E172" s="136">
        <v>1.2</v>
      </c>
      <c r="F172" s="136">
        <v>2.5</v>
      </c>
      <c r="G172" s="136">
        <v>5</v>
      </c>
      <c r="H172" s="136">
        <v>0.2</v>
      </c>
      <c r="I172" s="136"/>
      <c r="J172" s="135">
        <v>34</v>
      </c>
      <c r="K172" s="95">
        <f t="shared" si="0"/>
        <v>206</v>
      </c>
    </row>
    <row r="173" spans="1:11" ht="24">
      <c r="A173" s="2">
        <v>172</v>
      </c>
      <c r="C173" s="139" t="s">
        <v>4709</v>
      </c>
      <c r="D173" s="135" t="s">
        <v>4563</v>
      </c>
      <c r="E173" s="136">
        <v>1.2</v>
      </c>
      <c r="F173" s="136">
        <v>3</v>
      </c>
      <c r="G173" s="136">
        <v>6</v>
      </c>
      <c r="H173" s="136">
        <v>0.17</v>
      </c>
      <c r="I173" s="136"/>
      <c r="J173" s="135">
        <v>48</v>
      </c>
      <c r="K173" s="95">
        <f t="shared" si="0"/>
        <v>220</v>
      </c>
    </row>
    <row r="174" spans="1:11" ht="24">
      <c r="A174" s="2">
        <v>173</v>
      </c>
      <c r="C174" s="139" t="s">
        <v>4710</v>
      </c>
      <c r="D174" s="135" t="s">
        <v>4563</v>
      </c>
      <c r="E174" s="136">
        <v>3.58</v>
      </c>
      <c r="F174" s="136">
        <v>1.1200000000000001</v>
      </c>
      <c r="G174" s="137">
        <v>4.04</v>
      </c>
      <c r="H174" s="136">
        <v>0.25</v>
      </c>
      <c r="I174" s="136"/>
      <c r="J174" s="135">
        <v>95</v>
      </c>
      <c r="K174" s="95">
        <f t="shared" si="0"/>
        <v>267</v>
      </c>
    </row>
    <row r="175" spans="1:11" ht="24">
      <c r="A175" s="2">
        <v>174</v>
      </c>
      <c r="C175" s="139" t="s">
        <v>4711</v>
      </c>
      <c r="D175" s="135" t="s">
        <v>4563</v>
      </c>
      <c r="E175" s="136">
        <v>2.14</v>
      </c>
      <c r="F175" s="136"/>
      <c r="G175" s="137">
        <v>1.3</v>
      </c>
      <c r="H175" s="136">
        <v>0.77</v>
      </c>
      <c r="I175" s="136"/>
      <c r="J175" s="135">
        <v>21</v>
      </c>
      <c r="K175" s="95">
        <f t="shared" si="0"/>
        <v>193</v>
      </c>
    </row>
    <row r="176" spans="1:11" ht="24">
      <c r="A176" s="2">
        <v>175</v>
      </c>
      <c r="C176" s="139" t="s">
        <v>4711</v>
      </c>
      <c r="D176" s="135" t="s">
        <v>4563</v>
      </c>
      <c r="E176" s="136">
        <v>2.14</v>
      </c>
      <c r="F176" s="136">
        <v>1.3</v>
      </c>
      <c r="G176" s="137">
        <v>1.75</v>
      </c>
      <c r="H176" s="136">
        <v>0.56999999999999995</v>
      </c>
      <c r="I176" s="136"/>
      <c r="J176" s="135">
        <v>95</v>
      </c>
      <c r="K176" s="95">
        <f t="shared" si="0"/>
        <v>267</v>
      </c>
    </row>
    <row r="177" spans="1:11" ht="24">
      <c r="A177" s="2">
        <v>176</v>
      </c>
      <c r="C177" s="139" t="s">
        <v>4712</v>
      </c>
      <c r="D177" s="135" t="s">
        <v>4563</v>
      </c>
      <c r="E177" s="136">
        <v>4.84</v>
      </c>
      <c r="F177" s="136">
        <v>0.91</v>
      </c>
      <c r="G177" s="137">
        <v>3.26</v>
      </c>
      <c r="H177" s="136">
        <v>0.31</v>
      </c>
      <c r="I177" s="136"/>
      <c r="J177" s="135">
        <v>95</v>
      </c>
      <c r="K177" s="95">
        <f t="shared" si="0"/>
        <v>267</v>
      </c>
    </row>
    <row r="178" spans="1:11" ht="24">
      <c r="A178" s="2">
        <v>177</v>
      </c>
      <c r="C178" s="139" t="s">
        <v>4713</v>
      </c>
      <c r="D178" s="138" t="s">
        <v>4544</v>
      </c>
      <c r="E178" s="136">
        <v>2.5</v>
      </c>
      <c r="F178" s="136">
        <v>0.8</v>
      </c>
      <c r="G178" s="136">
        <v>1.6</v>
      </c>
      <c r="H178" s="136">
        <v>0.63</v>
      </c>
      <c r="I178" s="136"/>
      <c r="J178" s="135">
        <v>48</v>
      </c>
      <c r="K178" s="95">
        <f t="shared" si="0"/>
        <v>220</v>
      </c>
    </row>
    <row r="179" spans="1:11" ht="24">
      <c r="A179" s="2">
        <v>178</v>
      </c>
      <c r="C179" s="139" t="s">
        <v>4714</v>
      </c>
      <c r="D179" s="138" t="s">
        <v>4544</v>
      </c>
      <c r="E179" s="136">
        <v>4</v>
      </c>
      <c r="F179" s="136">
        <v>1.2</v>
      </c>
      <c r="G179" s="136">
        <v>2.4</v>
      </c>
      <c r="H179" s="136">
        <v>0.42</v>
      </c>
      <c r="I179" s="136"/>
      <c r="J179" s="135">
        <v>48</v>
      </c>
      <c r="K179" s="95">
        <f t="shared" si="0"/>
        <v>220</v>
      </c>
    </row>
    <row r="180" spans="1:11" ht="24">
      <c r="A180" s="2">
        <v>179</v>
      </c>
      <c r="C180" s="139" t="s">
        <v>4715</v>
      </c>
      <c r="D180" s="138" t="s">
        <v>4544</v>
      </c>
      <c r="E180" s="136">
        <v>8</v>
      </c>
      <c r="F180" s="136">
        <v>0.6</v>
      </c>
      <c r="G180" s="137">
        <v>0.6</v>
      </c>
      <c r="H180" s="136">
        <v>1.67</v>
      </c>
      <c r="I180" s="136"/>
      <c r="J180" s="135">
        <v>48</v>
      </c>
      <c r="K180" s="95">
        <f t="shared" si="0"/>
        <v>220</v>
      </c>
    </row>
    <row r="181" spans="1:11" ht="24">
      <c r="A181" s="2">
        <v>180</v>
      </c>
      <c r="C181" s="139" t="s">
        <v>4716</v>
      </c>
      <c r="D181" s="135" t="s">
        <v>4544</v>
      </c>
      <c r="E181" s="136">
        <v>2.0099999999999998</v>
      </c>
      <c r="F181" s="136">
        <v>6</v>
      </c>
      <c r="G181" s="136">
        <v>12</v>
      </c>
      <c r="H181" s="136">
        <v>0.08</v>
      </c>
      <c r="I181" s="136"/>
      <c r="J181" s="135">
        <v>14</v>
      </c>
      <c r="K181" s="95">
        <f t="shared" si="0"/>
        <v>186</v>
      </c>
    </row>
    <row r="182" spans="1:11" ht="24">
      <c r="A182" s="2">
        <v>181</v>
      </c>
      <c r="C182" s="139" t="s">
        <v>4717</v>
      </c>
      <c r="D182" s="138" t="s">
        <v>4544</v>
      </c>
      <c r="E182" s="136">
        <v>1.24</v>
      </c>
      <c r="F182" s="136">
        <v>2.4</v>
      </c>
      <c r="G182" s="136">
        <v>4.8</v>
      </c>
      <c r="H182" s="136">
        <v>0.21</v>
      </c>
      <c r="I182" s="136"/>
      <c r="J182" s="135">
        <v>48</v>
      </c>
      <c r="K182" s="95">
        <f t="shared" si="0"/>
        <v>220</v>
      </c>
    </row>
    <row r="183" spans="1:11" ht="24">
      <c r="A183" s="2">
        <v>182</v>
      </c>
      <c r="C183" s="139" t="s">
        <v>4718</v>
      </c>
      <c r="D183" s="135" t="s">
        <v>4563</v>
      </c>
      <c r="E183" s="136">
        <v>5</v>
      </c>
      <c r="F183" s="136">
        <v>1.4</v>
      </c>
      <c r="G183" s="136">
        <v>2.8</v>
      </c>
      <c r="H183" s="136">
        <v>0.36</v>
      </c>
      <c r="I183" s="136"/>
      <c r="J183" s="135">
        <v>48</v>
      </c>
      <c r="K183" s="95">
        <f t="shared" si="0"/>
        <v>220</v>
      </c>
    </row>
    <row r="184" spans="1:11" ht="24">
      <c r="A184" s="2">
        <v>183</v>
      </c>
      <c r="C184" s="139" t="s">
        <v>4719</v>
      </c>
      <c r="D184" s="135" t="s">
        <v>4563</v>
      </c>
      <c r="E184" s="136">
        <v>2.9</v>
      </c>
      <c r="F184" s="136">
        <v>1.1000000000000001</v>
      </c>
      <c r="G184" s="137">
        <v>1.4</v>
      </c>
      <c r="H184" s="136">
        <v>0.71</v>
      </c>
      <c r="I184" s="136"/>
      <c r="J184" s="135">
        <v>8</v>
      </c>
      <c r="K184" s="95">
        <f t="shared" si="0"/>
        <v>180</v>
      </c>
    </row>
    <row r="185" spans="1:11" ht="24">
      <c r="A185" s="2">
        <v>184</v>
      </c>
      <c r="C185" s="139" t="s">
        <v>4720</v>
      </c>
      <c r="D185" s="135" t="s">
        <v>4563</v>
      </c>
      <c r="E185" s="136">
        <v>0.5</v>
      </c>
      <c r="F185" s="136">
        <v>1.8</v>
      </c>
      <c r="G185" s="136">
        <v>3.6</v>
      </c>
      <c r="H185" s="136">
        <v>0.28000000000000003</v>
      </c>
      <c r="I185" s="136"/>
      <c r="J185" s="135">
        <v>22</v>
      </c>
      <c r="K185" s="95">
        <f t="shared" si="0"/>
        <v>194</v>
      </c>
    </row>
    <row r="186" spans="1:11" ht="24">
      <c r="A186" s="2">
        <v>185</v>
      </c>
      <c r="C186" s="139" t="s">
        <v>4721</v>
      </c>
      <c r="D186" s="138" t="s">
        <v>4544</v>
      </c>
      <c r="E186" s="136">
        <v>7.3</v>
      </c>
      <c r="F186" s="136">
        <v>0.8</v>
      </c>
      <c r="G186" s="136">
        <v>1.6</v>
      </c>
      <c r="H186" s="136">
        <v>0.63</v>
      </c>
      <c r="I186" s="136"/>
      <c r="J186" s="135">
        <v>48</v>
      </c>
      <c r="K186" s="95">
        <f t="shared" si="0"/>
        <v>220</v>
      </c>
    </row>
    <row r="187" spans="1:11" ht="36">
      <c r="A187" s="2">
        <v>186</v>
      </c>
      <c r="C187" s="139" t="s">
        <v>4722</v>
      </c>
      <c r="D187" s="135" t="s">
        <v>4544</v>
      </c>
      <c r="E187" s="136">
        <v>6.85</v>
      </c>
      <c r="F187" s="136">
        <v>0.24</v>
      </c>
      <c r="G187" s="136">
        <v>0.48</v>
      </c>
      <c r="H187" s="136">
        <v>2.08</v>
      </c>
      <c r="I187" s="136"/>
      <c r="J187" s="135">
        <v>89</v>
      </c>
      <c r="K187" s="95">
        <f t="shared" si="0"/>
        <v>261</v>
      </c>
    </row>
    <row r="188" spans="1:11" ht="36">
      <c r="A188" s="2">
        <v>187</v>
      </c>
      <c r="C188" s="139" t="s">
        <v>4723</v>
      </c>
      <c r="D188" s="135" t="s">
        <v>4544</v>
      </c>
      <c r="E188" s="136">
        <v>4</v>
      </c>
      <c r="F188" s="136">
        <v>0.45</v>
      </c>
      <c r="G188" s="136">
        <v>0.9</v>
      </c>
      <c r="H188" s="136">
        <v>1.1100000000000001</v>
      </c>
      <c r="I188" s="136"/>
      <c r="J188" s="135">
        <v>87</v>
      </c>
      <c r="K188" s="95">
        <f t="shared" si="0"/>
        <v>259</v>
      </c>
    </row>
    <row r="189" spans="1:11" ht="24">
      <c r="A189" s="2">
        <v>188</v>
      </c>
      <c r="C189" s="139" t="s">
        <v>4724</v>
      </c>
      <c r="D189" s="138" t="s">
        <v>4544</v>
      </c>
      <c r="E189" s="136">
        <v>7.4</v>
      </c>
      <c r="F189" s="136">
        <v>0.24</v>
      </c>
      <c r="G189" s="136">
        <v>0.48</v>
      </c>
      <c r="H189" s="136">
        <v>2.08</v>
      </c>
      <c r="I189" s="136"/>
      <c r="J189" s="135">
        <v>48</v>
      </c>
      <c r="K189" s="95">
        <f t="shared" si="0"/>
        <v>220</v>
      </c>
    </row>
    <row r="190" spans="1:11" ht="24">
      <c r="A190" s="2">
        <v>189</v>
      </c>
      <c r="C190" s="139" t="s">
        <v>4725</v>
      </c>
      <c r="D190" s="135" t="s">
        <v>4544</v>
      </c>
      <c r="E190" s="136">
        <v>4.5</v>
      </c>
      <c r="F190" s="136">
        <v>0.45</v>
      </c>
      <c r="G190" s="136">
        <v>0.9</v>
      </c>
      <c r="H190" s="136">
        <v>1.1100000000000001</v>
      </c>
      <c r="I190" s="136"/>
      <c r="J190" s="135">
        <v>87</v>
      </c>
      <c r="K190" s="95">
        <f t="shared" si="0"/>
        <v>259</v>
      </c>
    </row>
    <row r="191" spans="1:11" ht="24">
      <c r="A191" s="2">
        <v>190</v>
      </c>
      <c r="C191" s="139" t="s">
        <v>4726</v>
      </c>
      <c r="D191" s="135" t="s">
        <v>4544</v>
      </c>
      <c r="E191" s="136">
        <v>4.8499999999999996</v>
      </c>
      <c r="F191" s="136">
        <v>0.63</v>
      </c>
      <c r="G191" s="136">
        <v>1.25</v>
      </c>
      <c r="H191" s="136">
        <v>0.8</v>
      </c>
      <c r="I191" s="136"/>
      <c r="J191" s="135">
        <v>80</v>
      </c>
      <c r="K191" s="95">
        <f t="shared" si="0"/>
        <v>252</v>
      </c>
    </row>
    <row r="192" spans="1:11" ht="24">
      <c r="A192" s="2">
        <v>191</v>
      </c>
      <c r="C192" s="139" t="s">
        <v>4727</v>
      </c>
      <c r="D192" s="135" t="s">
        <v>4544</v>
      </c>
      <c r="E192" s="136">
        <v>3.25</v>
      </c>
      <c r="F192" s="136">
        <v>0.77</v>
      </c>
      <c r="G192" s="136">
        <v>1.53</v>
      </c>
      <c r="H192" s="136">
        <v>0.65</v>
      </c>
      <c r="I192" s="136"/>
      <c r="J192" s="135">
        <v>80</v>
      </c>
      <c r="K192" s="95">
        <f t="shared" si="0"/>
        <v>252</v>
      </c>
    </row>
    <row r="193" spans="1:11" ht="24">
      <c r="A193" s="2">
        <v>192</v>
      </c>
      <c r="C193" s="139" t="s">
        <v>4728</v>
      </c>
      <c r="D193" s="135" t="s">
        <v>4544</v>
      </c>
      <c r="E193" s="136">
        <v>3.59</v>
      </c>
      <c r="F193" s="136">
        <v>0.78</v>
      </c>
      <c r="G193" s="136">
        <v>1.57</v>
      </c>
      <c r="H193" s="136">
        <v>0.64</v>
      </c>
      <c r="I193" s="136"/>
      <c r="J193" s="135">
        <v>80</v>
      </c>
      <c r="K193" s="95">
        <f t="shared" si="0"/>
        <v>252</v>
      </c>
    </row>
    <row r="194" spans="1:11" ht="24">
      <c r="A194" s="2">
        <v>193</v>
      </c>
      <c r="C194" s="139" t="s">
        <v>4729</v>
      </c>
      <c r="D194" s="135" t="s">
        <v>4544</v>
      </c>
      <c r="E194" s="136">
        <v>4.0199999999999996</v>
      </c>
      <c r="F194" s="136">
        <v>0.73</v>
      </c>
      <c r="G194" s="136">
        <v>1.47</v>
      </c>
      <c r="H194" s="136">
        <v>0.68</v>
      </c>
      <c r="I194" s="136"/>
      <c r="J194" s="135">
        <v>80</v>
      </c>
      <c r="K194" s="95">
        <f t="shared" si="0"/>
        <v>252</v>
      </c>
    </row>
    <row r="195" spans="1:11" ht="24">
      <c r="A195" s="2">
        <v>194</v>
      </c>
      <c r="C195" s="139" t="s">
        <v>4730</v>
      </c>
      <c r="D195" s="135" t="s">
        <v>4544</v>
      </c>
      <c r="E195" s="136">
        <v>2.35</v>
      </c>
      <c r="F195" s="136">
        <v>0.78</v>
      </c>
      <c r="G195" s="136">
        <v>1.56</v>
      </c>
      <c r="H195" s="136">
        <v>0.64</v>
      </c>
      <c r="I195" s="136"/>
      <c r="J195" s="135">
        <v>80</v>
      </c>
      <c r="K195" s="95">
        <f t="shared" si="0"/>
        <v>252</v>
      </c>
    </row>
    <row r="196" spans="1:11" ht="24">
      <c r="A196" s="2">
        <v>195</v>
      </c>
      <c r="C196" s="139" t="s">
        <v>4731</v>
      </c>
      <c r="D196" s="135" t="s">
        <v>4544</v>
      </c>
      <c r="E196" s="136">
        <v>3.13</v>
      </c>
      <c r="F196" s="136">
        <v>0.8</v>
      </c>
      <c r="G196" s="136">
        <v>1.6</v>
      </c>
      <c r="H196" s="136">
        <v>0.63</v>
      </c>
      <c r="I196" s="136"/>
      <c r="J196" s="135">
        <v>80</v>
      </c>
      <c r="K196" s="95">
        <f t="shared" si="0"/>
        <v>252</v>
      </c>
    </row>
    <row r="197" spans="1:11" ht="60">
      <c r="A197" s="2">
        <v>196</v>
      </c>
      <c r="C197" s="139" t="s">
        <v>4732</v>
      </c>
      <c r="D197" s="135" t="s">
        <v>4544</v>
      </c>
      <c r="E197" s="136">
        <v>4.41</v>
      </c>
      <c r="F197" s="136">
        <v>0.56999999999999995</v>
      </c>
      <c r="G197" s="136">
        <v>1.1499999999999999</v>
      </c>
      <c r="H197" s="136">
        <v>0.87</v>
      </c>
      <c r="I197" s="136"/>
      <c r="J197" s="135">
        <v>80</v>
      </c>
      <c r="K197" s="95">
        <f t="shared" si="0"/>
        <v>252</v>
      </c>
    </row>
    <row r="198" spans="1:11" ht="60">
      <c r="A198" s="2">
        <v>197</v>
      </c>
      <c r="C198" s="139" t="s">
        <v>4732</v>
      </c>
      <c r="D198" s="135" t="s">
        <v>4544</v>
      </c>
      <c r="E198" s="136">
        <v>3.22</v>
      </c>
      <c r="F198" s="136">
        <v>0.66</v>
      </c>
      <c r="G198" s="136">
        <v>1.32</v>
      </c>
      <c r="H198" s="136">
        <v>0.76</v>
      </c>
      <c r="I198" s="136"/>
      <c r="J198" s="135">
        <v>80</v>
      </c>
      <c r="K198" s="95">
        <f t="shared" si="0"/>
        <v>252</v>
      </c>
    </row>
    <row r="199" spans="1:11" ht="24">
      <c r="A199" s="2">
        <v>198</v>
      </c>
      <c r="C199" s="139" t="s">
        <v>4733</v>
      </c>
      <c r="D199" s="135" t="s">
        <v>4544</v>
      </c>
      <c r="E199" s="136">
        <v>4.24</v>
      </c>
      <c r="F199" s="136">
        <v>0.93</v>
      </c>
      <c r="G199" s="136">
        <v>1.86</v>
      </c>
      <c r="H199" s="136">
        <v>0.54</v>
      </c>
      <c r="I199" s="136"/>
      <c r="J199" s="135">
        <v>80</v>
      </c>
      <c r="K199" s="95">
        <f t="shared" si="0"/>
        <v>252</v>
      </c>
    </row>
    <row r="200" spans="1:11" ht="24">
      <c r="A200" s="2">
        <v>199</v>
      </c>
      <c r="C200" s="139" t="s">
        <v>4734</v>
      </c>
      <c r="D200" s="135" t="s">
        <v>4544</v>
      </c>
      <c r="E200" s="136">
        <v>3.77</v>
      </c>
      <c r="F200" s="136">
        <v>0.7</v>
      </c>
      <c r="G200" s="136">
        <v>1.41</v>
      </c>
      <c r="H200" s="136">
        <v>0.71</v>
      </c>
      <c r="I200" s="136"/>
      <c r="J200" s="135">
        <v>80</v>
      </c>
      <c r="K200" s="95">
        <f t="shared" si="0"/>
        <v>252</v>
      </c>
    </row>
    <row r="201" spans="1:11" ht="24">
      <c r="A201" s="2">
        <v>200</v>
      </c>
      <c r="C201" s="139" t="s">
        <v>4735</v>
      </c>
      <c r="D201" s="135" t="s">
        <v>4544</v>
      </c>
      <c r="E201" s="136">
        <v>2.61</v>
      </c>
      <c r="F201" s="136">
        <v>0.83</v>
      </c>
      <c r="G201" s="136">
        <v>1.66</v>
      </c>
      <c r="H201" s="136">
        <v>0.6</v>
      </c>
      <c r="I201" s="136"/>
      <c r="J201" s="135">
        <v>80</v>
      </c>
      <c r="K201" s="95">
        <f t="shared" si="0"/>
        <v>252</v>
      </c>
    </row>
    <row r="202" spans="1:11" ht="24">
      <c r="A202" s="2">
        <v>201</v>
      </c>
      <c r="C202" s="139" t="s">
        <v>4736</v>
      </c>
      <c r="D202" s="135" t="s">
        <v>4544</v>
      </c>
      <c r="E202" s="136">
        <v>3.44</v>
      </c>
      <c r="F202" s="136">
        <v>0.76</v>
      </c>
      <c r="G202" s="136">
        <v>1.52</v>
      </c>
      <c r="H202" s="136">
        <v>0.66</v>
      </c>
      <c r="I202" s="136"/>
      <c r="J202" s="135">
        <v>80</v>
      </c>
      <c r="K202" s="95">
        <f t="shared" si="0"/>
        <v>252</v>
      </c>
    </row>
    <row r="203" spans="1:11" ht="24">
      <c r="A203" s="2">
        <v>202</v>
      </c>
      <c r="C203" s="139" t="s">
        <v>4737</v>
      </c>
      <c r="D203" s="135" t="s">
        <v>4544</v>
      </c>
      <c r="E203" s="136">
        <v>3.5</v>
      </c>
      <c r="F203" s="136">
        <v>0.82</v>
      </c>
      <c r="G203" s="136">
        <v>1.65</v>
      </c>
      <c r="H203" s="136">
        <v>0.61</v>
      </c>
      <c r="I203" s="136"/>
      <c r="J203" s="135">
        <v>84</v>
      </c>
      <c r="K203" s="95">
        <f t="shared" si="0"/>
        <v>256</v>
      </c>
    </row>
    <row r="204" spans="1:11" ht="36">
      <c r="A204" s="2">
        <v>203</v>
      </c>
      <c r="C204" s="139" t="s">
        <v>4738</v>
      </c>
      <c r="D204" s="138" t="s">
        <v>4544</v>
      </c>
      <c r="E204" s="136">
        <v>2.2999999999999998</v>
      </c>
      <c r="F204" s="136">
        <v>1.2</v>
      </c>
      <c r="G204" s="136">
        <v>2.4</v>
      </c>
      <c r="H204" s="136">
        <v>0.42</v>
      </c>
      <c r="I204" s="136"/>
      <c r="J204" s="135">
        <v>48</v>
      </c>
      <c r="K204" s="95">
        <f t="shared" si="0"/>
        <v>220</v>
      </c>
    </row>
    <row r="205" spans="1:11" ht="24">
      <c r="A205" s="2">
        <v>204</v>
      </c>
      <c r="C205" s="139" t="s">
        <v>4739</v>
      </c>
      <c r="D205" s="138" t="s">
        <v>4544</v>
      </c>
      <c r="E205" s="136">
        <v>5</v>
      </c>
      <c r="F205" s="136">
        <v>0.9</v>
      </c>
      <c r="G205" s="137">
        <v>1.4</v>
      </c>
      <c r="H205" s="136">
        <v>0.71</v>
      </c>
      <c r="I205" s="136"/>
      <c r="J205" s="135">
        <v>48</v>
      </c>
      <c r="K205" s="95">
        <f t="shared" si="0"/>
        <v>220</v>
      </c>
    </row>
    <row r="206" spans="1:11" ht="36">
      <c r="A206" s="2">
        <v>205</v>
      </c>
      <c r="C206" s="139" t="s">
        <v>4740</v>
      </c>
      <c r="D206" s="135" t="s">
        <v>4544</v>
      </c>
      <c r="E206" s="136">
        <v>2.1800000000000002</v>
      </c>
      <c r="F206" s="136">
        <v>1.73</v>
      </c>
      <c r="G206" s="136">
        <v>3.46</v>
      </c>
      <c r="H206" s="136">
        <v>0.28999999999999998</v>
      </c>
      <c r="I206" s="136"/>
      <c r="J206" s="135">
        <v>87</v>
      </c>
      <c r="K206" s="95">
        <f t="shared" si="0"/>
        <v>259</v>
      </c>
    </row>
    <row r="207" spans="1:11" ht="24">
      <c r="A207" s="2">
        <v>206</v>
      </c>
      <c r="C207" s="139" t="s">
        <v>4741</v>
      </c>
      <c r="D207" s="138" t="s">
        <v>4544</v>
      </c>
      <c r="E207" s="136">
        <v>5.08</v>
      </c>
      <c r="F207" s="136">
        <v>0.57999999999999996</v>
      </c>
      <c r="G207" s="136">
        <v>1.1599999999999999</v>
      </c>
      <c r="H207" s="136">
        <v>0.86</v>
      </c>
      <c r="I207" s="136"/>
      <c r="J207" s="135">
        <v>48</v>
      </c>
      <c r="K207" s="95">
        <f t="shared" si="0"/>
        <v>220</v>
      </c>
    </row>
    <row r="208" spans="1:11" ht="24">
      <c r="A208" s="2">
        <v>207</v>
      </c>
      <c r="C208" s="139" t="s">
        <v>4742</v>
      </c>
      <c r="D208" s="138" t="s">
        <v>4544</v>
      </c>
      <c r="E208" s="136">
        <v>4.05</v>
      </c>
      <c r="F208" s="136">
        <v>0.4</v>
      </c>
      <c r="G208" s="136">
        <v>0.8</v>
      </c>
      <c r="H208" s="136">
        <v>1.25</v>
      </c>
      <c r="I208" s="136"/>
      <c r="J208" s="135">
        <v>48</v>
      </c>
      <c r="K208" s="95">
        <f t="shared" si="0"/>
        <v>220</v>
      </c>
    </row>
    <row r="209" spans="1:11" ht="24">
      <c r="A209" s="2">
        <v>208</v>
      </c>
      <c r="C209" s="139" t="s">
        <v>4743</v>
      </c>
      <c r="D209" s="135" t="s">
        <v>4544</v>
      </c>
      <c r="E209" s="136">
        <v>4.3</v>
      </c>
      <c r="F209" s="136">
        <v>0.3</v>
      </c>
      <c r="G209" s="136">
        <v>0.6</v>
      </c>
      <c r="H209" s="136">
        <v>1.67</v>
      </c>
      <c r="I209" s="136"/>
      <c r="J209" s="135">
        <v>45</v>
      </c>
      <c r="K209" s="95">
        <f t="shared" si="0"/>
        <v>217</v>
      </c>
    </row>
    <row r="210" spans="1:11" ht="24">
      <c r="A210" s="2">
        <v>209</v>
      </c>
      <c r="C210" s="139" t="s">
        <v>4744</v>
      </c>
      <c r="D210" s="138" t="s">
        <v>4544</v>
      </c>
      <c r="E210" s="136">
        <v>3.7</v>
      </c>
      <c r="F210" s="136">
        <v>0.65</v>
      </c>
      <c r="G210" s="136">
        <v>1.3</v>
      </c>
      <c r="H210" s="136">
        <v>0.77</v>
      </c>
      <c r="I210" s="136"/>
      <c r="J210" s="135">
        <v>48</v>
      </c>
      <c r="K210" s="95">
        <f t="shared" si="0"/>
        <v>220</v>
      </c>
    </row>
    <row r="211" spans="1:11" ht="24">
      <c r="A211" s="2">
        <v>210</v>
      </c>
      <c r="C211" s="139" t="s">
        <v>4745</v>
      </c>
      <c r="D211" s="138" t="s">
        <v>4544</v>
      </c>
      <c r="E211" s="136">
        <v>4</v>
      </c>
      <c r="F211" s="136">
        <v>0.9</v>
      </c>
      <c r="G211" s="136">
        <v>1.8</v>
      </c>
      <c r="H211" s="136">
        <v>0.56000000000000005</v>
      </c>
      <c r="I211" s="136"/>
      <c r="J211" s="135">
        <v>48</v>
      </c>
      <c r="K211" s="95">
        <f t="shared" si="0"/>
        <v>220</v>
      </c>
    </row>
    <row r="212" spans="1:11" ht="24">
      <c r="A212" s="2">
        <v>211</v>
      </c>
      <c r="C212" s="139" t="s">
        <v>4746</v>
      </c>
      <c r="D212" s="138" t="s">
        <v>4544</v>
      </c>
      <c r="E212" s="136">
        <v>9</v>
      </c>
      <c r="F212" s="136">
        <v>7.5</v>
      </c>
      <c r="G212" s="136">
        <v>15</v>
      </c>
      <c r="H212" s="136">
        <v>7.0000000000000007E-2</v>
      </c>
      <c r="I212" s="136"/>
      <c r="J212" s="135">
        <v>48</v>
      </c>
      <c r="K212" s="95">
        <f t="shared" si="0"/>
        <v>220</v>
      </c>
    </row>
    <row r="213" spans="1:11" ht="24">
      <c r="A213" s="2">
        <v>212</v>
      </c>
      <c r="C213" s="139" t="s">
        <v>4747</v>
      </c>
      <c r="D213" s="135"/>
      <c r="E213" s="136">
        <v>0.28000000000000003</v>
      </c>
      <c r="F213" s="136">
        <v>9</v>
      </c>
      <c r="G213" s="137">
        <v>50</v>
      </c>
      <c r="H213" s="136">
        <v>0.02</v>
      </c>
      <c r="I213" s="136"/>
      <c r="J213" s="135">
        <v>74</v>
      </c>
      <c r="K213" s="95">
        <f t="shared" si="0"/>
        <v>246</v>
      </c>
    </row>
    <row r="214" spans="1:11" ht="24">
      <c r="A214" s="2">
        <v>213</v>
      </c>
      <c r="C214" s="139" t="s">
        <v>4748</v>
      </c>
      <c r="D214" s="135" t="s">
        <v>4544</v>
      </c>
      <c r="E214" s="136">
        <v>1.1000000000000001</v>
      </c>
      <c r="F214" s="136">
        <v>13.2</v>
      </c>
      <c r="G214" s="136">
        <v>26.4</v>
      </c>
      <c r="H214" s="136">
        <v>0.04</v>
      </c>
      <c r="I214" s="136"/>
      <c r="J214" s="135">
        <v>67</v>
      </c>
      <c r="K214" s="95">
        <f t="shared" si="0"/>
        <v>239</v>
      </c>
    </row>
    <row r="215" spans="1:11" ht="24">
      <c r="A215" s="2">
        <v>214</v>
      </c>
      <c r="C215" s="139" t="s">
        <v>4749</v>
      </c>
      <c r="D215" s="135" t="s">
        <v>4544</v>
      </c>
      <c r="E215" s="136">
        <v>0.65</v>
      </c>
      <c r="F215" s="136">
        <v>16.75</v>
      </c>
      <c r="G215" s="136">
        <v>33.5</v>
      </c>
      <c r="H215" s="136">
        <v>0.03</v>
      </c>
      <c r="I215" s="136"/>
      <c r="J215" s="135">
        <v>67</v>
      </c>
      <c r="K215" s="95">
        <f t="shared" si="0"/>
        <v>239</v>
      </c>
    </row>
    <row r="216" spans="1:11" ht="24">
      <c r="A216" s="2">
        <v>215</v>
      </c>
      <c r="C216" s="141" t="s">
        <v>4750</v>
      </c>
      <c r="D216" s="135" t="s">
        <v>4544</v>
      </c>
      <c r="E216" s="136">
        <v>1</v>
      </c>
      <c r="F216" s="136">
        <v>1.4</v>
      </c>
      <c r="G216" s="137">
        <v>6.3</v>
      </c>
      <c r="H216" s="136">
        <v>0.16</v>
      </c>
      <c r="I216" s="136"/>
      <c r="J216" s="135">
        <v>47</v>
      </c>
      <c r="K216" s="95">
        <f t="shared" si="0"/>
        <v>219</v>
      </c>
    </row>
    <row r="217" spans="1:11" ht="24">
      <c r="A217" s="2">
        <v>216</v>
      </c>
      <c r="C217" s="141" t="s">
        <v>4751</v>
      </c>
      <c r="D217" s="135" t="s">
        <v>4544</v>
      </c>
      <c r="E217" s="136">
        <v>14</v>
      </c>
      <c r="F217" s="136">
        <v>0.65</v>
      </c>
      <c r="G217" s="137">
        <v>3.9</v>
      </c>
      <c r="H217" s="136">
        <v>0.26</v>
      </c>
      <c r="I217" s="136"/>
      <c r="J217" s="135">
        <v>47</v>
      </c>
      <c r="K217" s="95">
        <f t="shared" si="0"/>
        <v>219</v>
      </c>
    </row>
    <row r="218" spans="1:11" ht="24">
      <c r="A218" s="2">
        <v>217</v>
      </c>
      <c r="C218" s="139" t="s">
        <v>4752</v>
      </c>
      <c r="D218" s="135" t="s">
        <v>4544</v>
      </c>
      <c r="E218" s="136">
        <v>0.65</v>
      </c>
      <c r="F218" s="136">
        <v>6</v>
      </c>
      <c r="G218" s="136">
        <v>12</v>
      </c>
      <c r="H218" s="136">
        <v>0.08</v>
      </c>
      <c r="I218" s="136"/>
      <c r="J218" s="135">
        <v>66</v>
      </c>
      <c r="K218" s="95">
        <f t="shared" si="0"/>
        <v>238</v>
      </c>
    </row>
    <row r="219" spans="1:11" ht="24">
      <c r="A219" s="2">
        <v>218</v>
      </c>
      <c r="C219" s="139" t="s">
        <v>4753</v>
      </c>
      <c r="D219" s="135" t="s">
        <v>4544</v>
      </c>
      <c r="E219" s="136">
        <v>2</v>
      </c>
      <c r="F219" s="136">
        <v>1.1000000000000001</v>
      </c>
      <c r="G219" s="136">
        <v>2.2000000000000002</v>
      </c>
      <c r="H219" s="136">
        <v>0.45</v>
      </c>
      <c r="I219" s="136"/>
      <c r="J219" s="135">
        <v>47</v>
      </c>
      <c r="K219" s="95">
        <f t="shared" si="0"/>
        <v>219</v>
      </c>
    </row>
    <row r="220" spans="1:11" ht="24">
      <c r="A220" s="2">
        <v>219</v>
      </c>
      <c r="C220" s="139" t="s">
        <v>4754</v>
      </c>
      <c r="D220" s="135" t="s">
        <v>4544</v>
      </c>
      <c r="E220" s="136">
        <v>1</v>
      </c>
      <c r="F220" s="136">
        <v>15</v>
      </c>
      <c r="G220" s="137">
        <v>15</v>
      </c>
      <c r="H220" s="136">
        <v>7.0000000000000007E-2</v>
      </c>
      <c r="I220" s="136"/>
      <c r="J220" s="135">
        <v>76</v>
      </c>
      <c r="K220" s="95">
        <f t="shared" si="0"/>
        <v>248</v>
      </c>
    </row>
    <row r="221" spans="1:11" ht="24">
      <c r="A221" s="2">
        <v>220</v>
      </c>
      <c r="C221" s="139" t="s">
        <v>4755</v>
      </c>
      <c r="D221" s="135" t="s">
        <v>4544</v>
      </c>
      <c r="E221" s="136">
        <v>1.5</v>
      </c>
      <c r="F221" s="136">
        <v>1.5</v>
      </c>
      <c r="G221" s="137">
        <v>4.5</v>
      </c>
      <c r="H221" s="136">
        <v>0.22</v>
      </c>
      <c r="I221" s="136"/>
      <c r="J221" s="135">
        <v>47</v>
      </c>
      <c r="K221" s="95">
        <f t="shared" si="0"/>
        <v>219</v>
      </c>
    </row>
    <row r="222" spans="1:11" ht="24">
      <c r="A222" s="2">
        <v>221</v>
      </c>
      <c r="C222" s="141" t="s">
        <v>4756</v>
      </c>
      <c r="D222" s="135" t="s">
        <v>4544</v>
      </c>
      <c r="E222" s="136">
        <v>0.3</v>
      </c>
      <c r="F222" s="136">
        <v>3.5</v>
      </c>
      <c r="G222" s="137">
        <v>10.5</v>
      </c>
      <c r="H222" s="136">
        <v>0.1</v>
      </c>
      <c r="I222" s="136"/>
      <c r="J222" s="135">
        <v>47</v>
      </c>
      <c r="K222" s="95">
        <f t="shared" si="0"/>
        <v>219</v>
      </c>
    </row>
    <row r="223" spans="1:11" ht="24">
      <c r="A223" s="2">
        <v>222</v>
      </c>
      <c r="C223" s="139" t="s">
        <v>4757</v>
      </c>
      <c r="D223" s="135" t="s">
        <v>4544</v>
      </c>
      <c r="E223" s="136">
        <v>3.5</v>
      </c>
      <c r="F223" s="136">
        <v>0.32</v>
      </c>
      <c r="G223" s="137">
        <v>6.4</v>
      </c>
      <c r="H223" s="136">
        <v>0.16</v>
      </c>
      <c r="I223" s="136"/>
      <c r="J223" s="135">
        <v>47</v>
      </c>
      <c r="K223" s="95">
        <f t="shared" si="0"/>
        <v>219</v>
      </c>
    </row>
    <row r="224" spans="1:11" ht="24">
      <c r="A224" s="2">
        <v>223</v>
      </c>
      <c r="C224" s="139" t="s">
        <v>4758</v>
      </c>
      <c r="D224" s="135" t="s">
        <v>4544</v>
      </c>
      <c r="E224" s="136">
        <v>1.1000000000000001</v>
      </c>
      <c r="F224" s="136">
        <v>1.2</v>
      </c>
      <c r="G224" s="137">
        <v>2.5</v>
      </c>
      <c r="H224" s="136">
        <v>0.4</v>
      </c>
      <c r="I224" s="136"/>
      <c r="J224" s="135">
        <v>25</v>
      </c>
      <c r="K224" s="95">
        <f t="shared" si="0"/>
        <v>197</v>
      </c>
    </row>
    <row r="225" spans="1:11" ht="24">
      <c r="A225" s="2">
        <v>224</v>
      </c>
      <c r="C225" s="139" t="s">
        <v>4759</v>
      </c>
      <c r="D225" s="135" t="s">
        <v>4544</v>
      </c>
      <c r="E225" s="136">
        <v>1.5</v>
      </c>
      <c r="F225" s="136">
        <v>0.25</v>
      </c>
      <c r="G225" s="137">
        <v>2.2999999999999998</v>
      </c>
      <c r="H225" s="136">
        <v>0.43</v>
      </c>
      <c r="I225" s="136"/>
      <c r="J225" s="135">
        <v>47</v>
      </c>
      <c r="K225" s="95">
        <f t="shared" si="0"/>
        <v>219</v>
      </c>
    </row>
    <row r="226" spans="1:11" ht="12.75">
      <c r="A226" s="2">
        <v>225</v>
      </c>
      <c r="C226" s="141" t="s">
        <v>4760</v>
      </c>
      <c r="D226" s="135" t="s">
        <v>4544</v>
      </c>
      <c r="E226" s="136">
        <v>3</v>
      </c>
      <c r="F226" s="136">
        <v>0.44</v>
      </c>
      <c r="G226" s="137">
        <v>3.5</v>
      </c>
      <c r="H226" s="136">
        <v>0.28999999999999998</v>
      </c>
      <c r="I226" s="136"/>
      <c r="J226" s="135">
        <v>46</v>
      </c>
      <c r="K226" s="95">
        <f t="shared" si="0"/>
        <v>218</v>
      </c>
    </row>
    <row r="227" spans="1:11" ht="24">
      <c r="A227" s="2">
        <v>226</v>
      </c>
      <c r="C227" s="139" t="s">
        <v>4761</v>
      </c>
      <c r="D227" s="135" t="s">
        <v>4544</v>
      </c>
      <c r="E227" s="136">
        <v>2</v>
      </c>
      <c r="F227" s="136">
        <v>0.6</v>
      </c>
      <c r="G227" s="137">
        <v>4.8</v>
      </c>
      <c r="H227" s="136">
        <v>0.21</v>
      </c>
      <c r="I227" s="136"/>
      <c r="J227" s="135">
        <v>47</v>
      </c>
      <c r="K227" s="95">
        <f t="shared" si="0"/>
        <v>219</v>
      </c>
    </row>
    <row r="228" spans="1:11" ht="24">
      <c r="A228" s="2">
        <v>227</v>
      </c>
      <c r="C228" s="139" t="s">
        <v>4762</v>
      </c>
      <c r="D228" s="135" t="s">
        <v>4544</v>
      </c>
      <c r="E228" s="136">
        <v>2</v>
      </c>
      <c r="F228" s="136">
        <v>1.2</v>
      </c>
      <c r="G228" s="137">
        <v>3.6</v>
      </c>
      <c r="H228" s="136">
        <v>0.28000000000000003</v>
      </c>
      <c r="I228" s="136"/>
      <c r="J228" s="135">
        <v>47</v>
      </c>
      <c r="K228" s="95">
        <f t="shared" si="0"/>
        <v>219</v>
      </c>
    </row>
    <row r="229" spans="1:11" ht="24">
      <c r="A229" s="2">
        <v>228</v>
      </c>
      <c r="C229" s="141" t="s">
        <v>4763</v>
      </c>
      <c r="D229" s="135" t="s">
        <v>4544</v>
      </c>
      <c r="E229" s="136">
        <v>0.68</v>
      </c>
      <c r="F229" s="136">
        <v>4.8</v>
      </c>
      <c r="G229" s="137">
        <v>4.8</v>
      </c>
      <c r="H229" s="136">
        <v>0.21</v>
      </c>
      <c r="I229" s="136"/>
      <c r="J229" s="135">
        <v>47</v>
      </c>
      <c r="K229" s="95">
        <f t="shared" si="0"/>
        <v>219</v>
      </c>
    </row>
    <row r="230" spans="1:11" ht="12.75">
      <c r="A230" s="2">
        <v>229</v>
      </c>
      <c r="C230" s="141" t="s">
        <v>4764</v>
      </c>
      <c r="D230" s="135" t="s">
        <v>4563</v>
      </c>
      <c r="E230" s="136">
        <v>0.32</v>
      </c>
      <c r="F230" s="136">
        <v>2.9</v>
      </c>
      <c r="G230" s="136">
        <v>5.8</v>
      </c>
      <c r="H230" s="136">
        <v>0.17</v>
      </c>
      <c r="I230" s="136"/>
      <c r="J230" s="135">
        <v>63</v>
      </c>
      <c r="K230" s="95">
        <f t="shared" si="0"/>
        <v>235</v>
      </c>
    </row>
    <row r="231" spans="1:11" ht="24">
      <c r="A231" s="2">
        <v>230</v>
      </c>
      <c r="C231" s="139" t="s">
        <v>4765</v>
      </c>
      <c r="D231" s="135" t="s">
        <v>4563</v>
      </c>
      <c r="E231" s="136">
        <v>9</v>
      </c>
      <c r="F231" s="136"/>
      <c r="G231" s="137">
        <v>2.7</v>
      </c>
      <c r="H231" s="136">
        <v>0.37</v>
      </c>
      <c r="I231" s="136"/>
      <c r="J231" s="135">
        <v>30</v>
      </c>
      <c r="K231" s="95">
        <f t="shared" si="0"/>
        <v>202</v>
      </c>
    </row>
    <row r="232" spans="1:11" ht="24">
      <c r="A232" s="2">
        <v>231</v>
      </c>
      <c r="C232" s="139" t="s">
        <v>4766</v>
      </c>
      <c r="D232" s="135" t="s">
        <v>4544</v>
      </c>
      <c r="E232" s="136">
        <v>3</v>
      </c>
      <c r="F232" s="136"/>
      <c r="G232" s="136"/>
      <c r="H232" s="137">
        <v>0.51</v>
      </c>
      <c r="I232" s="137"/>
      <c r="J232" s="135">
        <v>106</v>
      </c>
      <c r="K232" s="95">
        <f t="shared" si="0"/>
        <v>278</v>
      </c>
    </row>
    <row r="233" spans="1:11" ht="36">
      <c r="A233" s="2">
        <v>232</v>
      </c>
      <c r="C233" s="139" t="s">
        <v>4767</v>
      </c>
      <c r="D233" s="135"/>
      <c r="E233" s="136">
        <v>7</v>
      </c>
      <c r="F233" s="136">
        <v>3.78</v>
      </c>
      <c r="G233" s="136">
        <v>7.56</v>
      </c>
      <c r="H233" s="136">
        <v>0.13</v>
      </c>
      <c r="I233" s="136"/>
      <c r="J233" s="135">
        <v>33</v>
      </c>
      <c r="K233" s="95">
        <f t="shared" si="0"/>
        <v>205</v>
      </c>
    </row>
    <row r="234" spans="1:11" ht="24">
      <c r="A234" s="2">
        <v>233</v>
      </c>
      <c r="C234" s="139" t="s">
        <v>4768</v>
      </c>
      <c r="D234" s="135"/>
      <c r="E234" s="136">
        <v>1.85</v>
      </c>
      <c r="F234" s="136">
        <v>2</v>
      </c>
      <c r="G234" s="136">
        <v>4</v>
      </c>
      <c r="H234" s="136">
        <v>0.25</v>
      </c>
      <c r="I234" s="136"/>
      <c r="J234" s="135">
        <v>33</v>
      </c>
      <c r="K234" s="95">
        <f t="shared" si="0"/>
        <v>205</v>
      </c>
    </row>
    <row r="235" spans="1:11" ht="24">
      <c r="A235" s="2">
        <v>234</v>
      </c>
      <c r="C235" s="139" t="s">
        <v>4769</v>
      </c>
      <c r="D235" s="135"/>
      <c r="E235" s="136">
        <v>3.7</v>
      </c>
      <c r="F235" s="136">
        <v>3.25</v>
      </c>
      <c r="G235" s="136">
        <v>6.5</v>
      </c>
      <c r="H235" s="136">
        <v>0.15</v>
      </c>
      <c r="I235" s="136"/>
      <c r="J235" s="135">
        <v>33</v>
      </c>
      <c r="K235" s="95">
        <f t="shared" si="0"/>
        <v>205</v>
      </c>
    </row>
    <row r="236" spans="1:11" ht="24">
      <c r="A236" s="2">
        <v>235</v>
      </c>
      <c r="C236" s="139" t="s">
        <v>4770</v>
      </c>
      <c r="D236" s="135" t="s">
        <v>4544</v>
      </c>
      <c r="E236" s="136">
        <v>1.3</v>
      </c>
      <c r="F236" s="136"/>
      <c r="G236" s="136"/>
      <c r="H236" s="137">
        <v>1.08</v>
      </c>
      <c r="I236" s="137"/>
      <c r="J236" s="135">
        <v>106</v>
      </c>
      <c r="K236" s="95">
        <f t="shared" si="0"/>
        <v>278</v>
      </c>
    </row>
    <row r="237" spans="1:11" ht="24">
      <c r="A237" s="2">
        <v>236</v>
      </c>
      <c r="C237" s="139" t="s">
        <v>4771</v>
      </c>
      <c r="D237" s="135"/>
      <c r="E237" s="136">
        <v>10.199999999999999</v>
      </c>
      <c r="F237" s="136">
        <v>0.92</v>
      </c>
      <c r="G237" s="136">
        <v>1.84</v>
      </c>
      <c r="H237" s="136">
        <v>0.54</v>
      </c>
      <c r="I237" s="136"/>
      <c r="J237" s="135">
        <v>33</v>
      </c>
      <c r="K237" s="95">
        <f t="shared" si="0"/>
        <v>205</v>
      </c>
    </row>
    <row r="238" spans="1:11" ht="24">
      <c r="A238" s="2">
        <v>237</v>
      </c>
      <c r="C238" s="139" t="s">
        <v>4772</v>
      </c>
      <c r="D238" s="135"/>
      <c r="E238" s="136">
        <v>10.8</v>
      </c>
      <c r="F238" s="136">
        <v>0.97</v>
      </c>
      <c r="G238" s="136">
        <v>1.94</v>
      </c>
      <c r="H238" s="136">
        <v>0.52</v>
      </c>
      <c r="I238" s="136"/>
      <c r="J238" s="135">
        <v>33</v>
      </c>
      <c r="K238" s="95">
        <f t="shared" si="0"/>
        <v>205</v>
      </c>
    </row>
    <row r="239" spans="1:11" ht="24">
      <c r="A239" s="2">
        <v>238</v>
      </c>
      <c r="C239" s="139" t="s">
        <v>4773</v>
      </c>
      <c r="D239" s="135"/>
      <c r="E239" s="136">
        <v>10.6</v>
      </c>
      <c r="F239" s="136">
        <v>0.95</v>
      </c>
      <c r="G239" s="136">
        <v>1.9</v>
      </c>
      <c r="H239" s="136">
        <v>0.53</v>
      </c>
      <c r="I239" s="136"/>
      <c r="J239" s="135">
        <v>33</v>
      </c>
      <c r="K239" s="95">
        <f t="shared" si="0"/>
        <v>205</v>
      </c>
    </row>
    <row r="240" spans="1:11" ht="24">
      <c r="A240" s="2">
        <v>239</v>
      </c>
      <c r="C240" s="139" t="s">
        <v>4774</v>
      </c>
      <c r="D240" s="135"/>
      <c r="E240" s="136">
        <v>6.1</v>
      </c>
      <c r="F240" s="136">
        <v>1.03</v>
      </c>
      <c r="G240" s="136">
        <v>2.06</v>
      </c>
      <c r="H240" s="136">
        <v>0.49</v>
      </c>
      <c r="I240" s="136"/>
      <c r="J240" s="135">
        <v>33</v>
      </c>
      <c r="K240" s="95">
        <f t="shared" si="0"/>
        <v>205</v>
      </c>
    </row>
    <row r="241" spans="1:11" ht="24">
      <c r="A241" s="2">
        <v>240</v>
      </c>
      <c r="C241" s="139" t="s">
        <v>4775</v>
      </c>
      <c r="D241" s="135" t="s">
        <v>4544</v>
      </c>
      <c r="E241" s="136">
        <v>5</v>
      </c>
      <c r="F241" s="136"/>
      <c r="G241" s="137">
        <v>1.5</v>
      </c>
      <c r="H241" s="136">
        <v>0.67</v>
      </c>
      <c r="I241" s="136"/>
      <c r="J241" s="135">
        <v>96</v>
      </c>
      <c r="K241" s="95">
        <f t="shared" si="0"/>
        <v>268</v>
      </c>
    </row>
    <row r="242" spans="1:11" ht="24">
      <c r="A242" s="2">
        <v>241</v>
      </c>
      <c r="C242" s="139" t="s">
        <v>4775</v>
      </c>
      <c r="D242" s="135" t="s">
        <v>4544</v>
      </c>
      <c r="E242" s="136">
        <v>5</v>
      </c>
      <c r="F242" s="136"/>
      <c r="G242" s="136"/>
      <c r="H242" s="137">
        <v>0.74</v>
      </c>
      <c r="I242" s="137"/>
      <c r="J242" s="135">
        <v>106</v>
      </c>
      <c r="K242" s="95">
        <f t="shared" si="0"/>
        <v>278</v>
      </c>
    </row>
    <row r="243" spans="1:11" ht="24">
      <c r="A243" s="2">
        <v>242</v>
      </c>
      <c r="C243" s="139" t="s">
        <v>4776</v>
      </c>
      <c r="D243" s="135" t="s">
        <v>4544</v>
      </c>
      <c r="E243" s="136">
        <v>4</v>
      </c>
      <c r="F243" s="136"/>
      <c r="G243" s="136"/>
      <c r="H243" s="137">
        <v>0.5</v>
      </c>
      <c r="I243" s="137"/>
      <c r="J243" s="135">
        <v>106</v>
      </c>
      <c r="K243" s="95">
        <f t="shared" si="0"/>
        <v>278</v>
      </c>
    </row>
    <row r="244" spans="1:11" ht="24">
      <c r="A244" s="2">
        <v>243</v>
      </c>
      <c r="C244" s="139" t="s">
        <v>4777</v>
      </c>
      <c r="D244" s="135" t="s">
        <v>4544</v>
      </c>
      <c r="E244" s="136">
        <v>1.8</v>
      </c>
      <c r="F244" s="136"/>
      <c r="G244" s="136"/>
      <c r="H244" s="137">
        <v>0.87</v>
      </c>
      <c r="I244" s="137"/>
      <c r="J244" s="135">
        <v>106</v>
      </c>
      <c r="K244" s="95">
        <f t="shared" si="0"/>
        <v>278</v>
      </c>
    </row>
    <row r="245" spans="1:11" ht="24">
      <c r="A245" s="2">
        <v>244</v>
      </c>
      <c r="C245" s="139" t="s">
        <v>4778</v>
      </c>
      <c r="D245" s="135" t="s">
        <v>4544</v>
      </c>
      <c r="E245" s="136">
        <v>2.8</v>
      </c>
      <c r="F245" s="136"/>
      <c r="G245" s="137">
        <v>1.5</v>
      </c>
      <c r="H245" s="136">
        <v>0.67</v>
      </c>
      <c r="I245" s="136"/>
      <c r="J245" s="135">
        <v>5</v>
      </c>
      <c r="K245" s="95">
        <f t="shared" si="0"/>
        <v>177</v>
      </c>
    </row>
    <row r="246" spans="1:11" ht="24">
      <c r="A246" s="2">
        <v>245</v>
      </c>
      <c r="C246" s="139" t="s">
        <v>4779</v>
      </c>
      <c r="D246" s="135" t="s">
        <v>4544</v>
      </c>
      <c r="E246" s="136">
        <v>8</v>
      </c>
      <c r="F246" s="136">
        <v>3</v>
      </c>
      <c r="G246" s="136">
        <v>6</v>
      </c>
      <c r="H246" s="136">
        <v>0.17</v>
      </c>
      <c r="I246" s="136"/>
      <c r="J246" s="135">
        <v>23</v>
      </c>
      <c r="K246" s="95">
        <f t="shared" si="0"/>
        <v>195</v>
      </c>
    </row>
    <row r="247" spans="1:11" ht="36">
      <c r="A247" s="2">
        <v>246</v>
      </c>
      <c r="C247" s="139" t="s">
        <v>4780</v>
      </c>
      <c r="D247" s="135" t="s">
        <v>4544</v>
      </c>
      <c r="E247" s="136">
        <v>3.05</v>
      </c>
      <c r="F247" s="136"/>
      <c r="G247" s="136"/>
      <c r="H247" s="137">
        <v>1.06</v>
      </c>
      <c r="I247" s="137"/>
      <c r="J247" s="135">
        <v>106</v>
      </c>
      <c r="K247" s="95">
        <f t="shared" si="0"/>
        <v>278</v>
      </c>
    </row>
    <row r="248" spans="1:11" ht="24">
      <c r="A248" s="2">
        <v>247</v>
      </c>
      <c r="C248" s="139" t="s">
        <v>4781</v>
      </c>
      <c r="D248" s="135" t="s">
        <v>4544</v>
      </c>
      <c r="E248" s="136">
        <v>2</v>
      </c>
      <c r="F248" s="136"/>
      <c r="G248" s="136"/>
      <c r="H248" s="137">
        <v>1.23</v>
      </c>
      <c r="I248" s="137"/>
      <c r="J248" s="135">
        <v>106</v>
      </c>
      <c r="K248" s="95">
        <f t="shared" si="0"/>
        <v>278</v>
      </c>
    </row>
    <row r="249" spans="1:11" ht="24">
      <c r="A249" s="2">
        <v>248</v>
      </c>
      <c r="C249" s="139" t="s">
        <v>4782</v>
      </c>
      <c r="D249" s="135" t="s">
        <v>4563</v>
      </c>
      <c r="E249" s="136">
        <v>10</v>
      </c>
      <c r="F249" s="136"/>
      <c r="G249" s="137">
        <v>3</v>
      </c>
      <c r="H249" s="136">
        <v>0.33</v>
      </c>
      <c r="I249" s="136"/>
      <c r="J249" s="135">
        <v>86</v>
      </c>
      <c r="K249" s="95">
        <f t="shared" si="0"/>
        <v>258</v>
      </c>
    </row>
    <row r="250" spans="1:11" ht="24">
      <c r="A250" s="2">
        <v>249</v>
      </c>
      <c r="C250" s="139" t="s">
        <v>4783</v>
      </c>
      <c r="D250" s="135" t="s">
        <v>4563</v>
      </c>
      <c r="E250" s="136">
        <v>25</v>
      </c>
      <c r="F250" s="136">
        <v>1.3</v>
      </c>
      <c r="G250" s="136">
        <v>2.6</v>
      </c>
      <c r="H250" s="136">
        <v>0.38</v>
      </c>
      <c r="I250" s="136"/>
      <c r="J250" s="135">
        <v>33</v>
      </c>
      <c r="K250" s="95">
        <f t="shared" si="0"/>
        <v>205</v>
      </c>
    </row>
    <row r="251" spans="1:11" ht="24">
      <c r="A251" s="2">
        <v>250</v>
      </c>
      <c r="C251" s="139" t="s">
        <v>4784</v>
      </c>
      <c r="D251" s="135" t="s">
        <v>4563</v>
      </c>
      <c r="E251" s="136">
        <v>25</v>
      </c>
      <c r="F251" s="136">
        <v>0.97</v>
      </c>
      <c r="G251" s="136">
        <v>1.94</v>
      </c>
      <c r="H251" s="136">
        <v>0.52</v>
      </c>
      <c r="I251" s="136"/>
      <c r="J251" s="135">
        <v>33</v>
      </c>
      <c r="K251" s="95">
        <f t="shared" si="0"/>
        <v>205</v>
      </c>
    </row>
    <row r="252" spans="1:11" ht="24">
      <c r="A252" s="2">
        <v>251</v>
      </c>
      <c r="C252" s="139" t="s">
        <v>4785</v>
      </c>
      <c r="D252" s="135" t="s">
        <v>4544</v>
      </c>
      <c r="E252" s="136">
        <v>1.6</v>
      </c>
      <c r="F252" s="136"/>
      <c r="G252" s="136"/>
      <c r="H252" s="137">
        <v>1.7</v>
      </c>
      <c r="I252" s="137"/>
      <c r="J252" s="135">
        <v>105</v>
      </c>
      <c r="K252" s="95">
        <f t="shared" si="0"/>
        <v>277</v>
      </c>
    </row>
    <row r="253" spans="1:11" ht="24">
      <c r="A253" s="2">
        <v>252</v>
      </c>
      <c r="C253" s="139" t="s">
        <v>4786</v>
      </c>
      <c r="D253" s="135" t="s">
        <v>4544</v>
      </c>
      <c r="E253" s="136">
        <v>1.95</v>
      </c>
      <c r="F253" s="136"/>
      <c r="G253" s="136"/>
      <c r="H253" s="137">
        <v>1.92</v>
      </c>
      <c r="I253" s="137"/>
      <c r="J253" s="135">
        <v>2</v>
      </c>
      <c r="K253" s="95">
        <f t="shared" si="0"/>
        <v>174</v>
      </c>
    </row>
    <row r="254" spans="1:11" ht="24">
      <c r="A254" s="2">
        <v>253</v>
      </c>
      <c r="C254" s="139" t="s">
        <v>4787</v>
      </c>
      <c r="D254" s="135" t="s">
        <v>4544</v>
      </c>
      <c r="E254" s="136">
        <v>1.4</v>
      </c>
      <c r="F254" s="136">
        <v>1</v>
      </c>
      <c r="G254" s="136"/>
      <c r="H254" s="137">
        <v>1.04</v>
      </c>
      <c r="I254" s="137"/>
      <c r="J254" s="135">
        <v>52</v>
      </c>
      <c r="K254" s="95">
        <f t="shared" si="0"/>
        <v>224</v>
      </c>
    </row>
    <row r="255" spans="1:11" ht="24">
      <c r="A255" s="2">
        <v>254</v>
      </c>
      <c r="C255" s="139" t="s">
        <v>4788</v>
      </c>
      <c r="D255" s="135" t="s">
        <v>4544</v>
      </c>
      <c r="E255" s="136">
        <v>3</v>
      </c>
      <c r="F255" s="136">
        <v>2.0499999999999998</v>
      </c>
      <c r="G255" s="136">
        <v>4.0999999999999996</v>
      </c>
      <c r="H255" s="136">
        <v>0.24</v>
      </c>
      <c r="I255" s="136"/>
      <c r="J255" s="135">
        <v>15</v>
      </c>
      <c r="K255" s="95">
        <f t="shared" si="0"/>
        <v>187</v>
      </c>
    </row>
    <row r="256" spans="1:11" ht="36">
      <c r="A256" s="2">
        <v>255</v>
      </c>
      <c r="C256" s="139" t="s">
        <v>4789</v>
      </c>
      <c r="D256" s="135" t="s">
        <v>4544</v>
      </c>
      <c r="E256" s="136">
        <v>3.5</v>
      </c>
      <c r="F256" s="136">
        <v>0.23</v>
      </c>
      <c r="G256" s="136">
        <v>0.46</v>
      </c>
      <c r="H256" s="137">
        <v>1.57</v>
      </c>
      <c r="I256" s="137"/>
      <c r="J256" s="135">
        <v>19</v>
      </c>
      <c r="K256" s="95">
        <f t="shared" si="0"/>
        <v>191</v>
      </c>
    </row>
    <row r="257" spans="1:11" ht="36">
      <c r="A257" s="2">
        <v>256</v>
      </c>
      <c r="C257" s="139" t="s">
        <v>4789</v>
      </c>
      <c r="D257" s="135" t="s">
        <v>4544</v>
      </c>
      <c r="E257" s="136">
        <v>2.5</v>
      </c>
      <c r="F257" s="136"/>
      <c r="G257" s="136"/>
      <c r="H257" s="137">
        <v>1.93</v>
      </c>
      <c r="I257" s="137"/>
      <c r="J257" s="135">
        <v>106</v>
      </c>
      <c r="K257" s="95">
        <f t="shared" ref="K257:K404" si="1">J257+172</f>
        <v>278</v>
      </c>
    </row>
    <row r="258" spans="1:11" ht="24">
      <c r="A258" s="2">
        <v>257</v>
      </c>
      <c r="C258" s="139" t="s">
        <v>4790</v>
      </c>
      <c r="D258" s="135" t="s">
        <v>4544</v>
      </c>
      <c r="E258" s="136">
        <v>2.7</v>
      </c>
      <c r="F258" s="136"/>
      <c r="G258" s="136"/>
      <c r="H258" s="137">
        <v>0.95</v>
      </c>
      <c r="I258" s="137"/>
      <c r="J258" s="135">
        <v>106</v>
      </c>
      <c r="K258" s="95">
        <f t="shared" si="1"/>
        <v>278</v>
      </c>
    </row>
    <row r="259" spans="1:11" ht="24">
      <c r="A259" s="2">
        <v>258</v>
      </c>
      <c r="C259" s="139" t="s">
        <v>4791</v>
      </c>
      <c r="D259" s="135" t="s">
        <v>4544</v>
      </c>
      <c r="E259" s="136">
        <v>3.13</v>
      </c>
      <c r="F259" s="136"/>
      <c r="G259" s="136"/>
      <c r="H259" s="137">
        <v>1.99</v>
      </c>
      <c r="I259" s="137"/>
      <c r="J259" s="135">
        <v>2</v>
      </c>
      <c r="K259" s="95">
        <f t="shared" si="1"/>
        <v>174</v>
      </c>
    </row>
    <row r="260" spans="1:11" ht="12.75">
      <c r="A260" s="2">
        <v>259</v>
      </c>
      <c r="C260" s="141" t="s">
        <v>4792</v>
      </c>
      <c r="D260" s="135" t="s">
        <v>4544</v>
      </c>
      <c r="E260" s="136">
        <v>1.75</v>
      </c>
      <c r="F260" s="136"/>
      <c r="G260" s="136"/>
      <c r="H260" s="137">
        <v>1.24</v>
      </c>
      <c r="I260" s="137"/>
      <c r="J260" s="135">
        <v>106</v>
      </c>
      <c r="K260" s="95">
        <f t="shared" si="1"/>
        <v>278</v>
      </c>
    </row>
    <row r="261" spans="1:11" ht="24">
      <c r="A261" s="2">
        <v>260</v>
      </c>
      <c r="C261" s="139" t="s">
        <v>4793</v>
      </c>
      <c r="D261" s="135"/>
      <c r="E261" s="136">
        <v>0.24</v>
      </c>
      <c r="F261" s="136">
        <v>3.53</v>
      </c>
      <c r="G261" s="136">
        <v>7.06</v>
      </c>
      <c r="H261" s="136">
        <v>0.14000000000000001</v>
      </c>
      <c r="I261" s="136"/>
      <c r="J261" s="135">
        <v>17</v>
      </c>
      <c r="K261" s="95">
        <f t="shared" si="1"/>
        <v>189</v>
      </c>
    </row>
    <row r="262" spans="1:11" ht="24">
      <c r="A262" s="2">
        <v>261</v>
      </c>
      <c r="C262" s="139" t="s">
        <v>4794</v>
      </c>
      <c r="D262" s="135"/>
      <c r="E262" s="136">
        <v>0.18</v>
      </c>
      <c r="F262" s="136">
        <v>3.16</v>
      </c>
      <c r="G262" s="136">
        <v>6.32</v>
      </c>
      <c r="H262" s="136">
        <v>0.16</v>
      </c>
      <c r="I262" s="136"/>
      <c r="J262" s="135">
        <v>17</v>
      </c>
      <c r="K262" s="95">
        <f t="shared" si="1"/>
        <v>189</v>
      </c>
    </row>
    <row r="263" spans="1:11" ht="24">
      <c r="A263" s="2">
        <v>262</v>
      </c>
      <c r="C263" s="139" t="s">
        <v>4795</v>
      </c>
      <c r="D263" s="135"/>
      <c r="E263" s="136">
        <v>0.96</v>
      </c>
      <c r="F263" s="136">
        <v>4.96</v>
      </c>
      <c r="G263" s="136">
        <v>9.92</v>
      </c>
      <c r="H263" s="136">
        <v>0.1</v>
      </c>
      <c r="I263" s="136"/>
      <c r="J263" s="135">
        <v>17</v>
      </c>
      <c r="K263" s="95">
        <f t="shared" si="1"/>
        <v>189</v>
      </c>
    </row>
    <row r="264" spans="1:11" ht="24">
      <c r="A264" s="2">
        <v>263</v>
      </c>
      <c r="C264" s="139" t="s">
        <v>4796</v>
      </c>
      <c r="D264" s="135"/>
      <c r="E264" s="136">
        <v>0.48</v>
      </c>
      <c r="F264" s="136">
        <v>4.58</v>
      </c>
      <c r="G264" s="136">
        <v>9.16</v>
      </c>
      <c r="H264" s="136">
        <v>0.11</v>
      </c>
      <c r="I264" s="136"/>
      <c r="J264" s="135">
        <v>17</v>
      </c>
      <c r="K264" s="95">
        <f t="shared" si="1"/>
        <v>189</v>
      </c>
    </row>
    <row r="265" spans="1:11" ht="24">
      <c r="A265" s="2">
        <v>264</v>
      </c>
      <c r="C265" s="139" t="s">
        <v>4797</v>
      </c>
      <c r="D265" s="135"/>
      <c r="E265" s="136">
        <v>0.22</v>
      </c>
      <c r="F265" s="136"/>
      <c r="G265" s="137">
        <v>8.1999999999999993</v>
      </c>
      <c r="H265" s="136">
        <v>0.1</v>
      </c>
      <c r="I265" s="136"/>
      <c r="J265" s="135">
        <v>13</v>
      </c>
      <c r="K265" s="95">
        <f t="shared" si="1"/>
        <v>185</v>
      </c>
    </row>
    <row r="266" spans="1:11" ht="24">
      <c r="A266" s="2">
        <v>265</v>
      </c>
      <c r="C266" s="139" t="s">
        <v>4798</v>
      </c>
      <c r="D266" s="135"/>
      <c r="E266" s="136">
        <v>0.36</v>
      </c>
      <c r="F266" s="136">
        <v>3.94</v>
      </c>
      <c r="G266" s="136">
        <v>7.88</v>
      </c>
      <c r="H266" s="136">
        <v>0.13</v>
      </c>
      <c r="I266" s="136"/>
      <c r="J266" s="135">
        <v>17</v>
      </c>
      <c r="K266" s="95">
        <f t="shared" si="1"/>
        <v>189</v>
      </c>
    </row>
    <row r="267" spans="1:11" ht="24">
      <c r="A267" s="2">
        <v>266</v>
      </c>
      <c r="C267" s="139" t="s">
        <v>4799</v>
      </c>
      <c r="D267" s="135"/>
      <c r="E267" s="136">
        <v>0.51</v>
      </c>
      <c r="F267" s="136">
        <v>4.95</v>
      </c>
      <c r="G267" s="136">
        <v>9.9</v>
      </c>
      <c r="H267" s="136">
        <v>0.1</v>
      </c>
      <c r="I267" s="136"/>
      <c r="J267" s="135">
        <v>17</v>
      </c>
      <c r="K267" s="95">
        <f t="shared" si="1"/>
        <v>189</v>
      </c>
    </row>
    <row r="268" spans="1:11" ht="12.75">
      <c r="A268" s="2">
        <v>267</v>
      </c>
      <c r="C268" s="139" t="s">
        <v>4800</v>
      </c>
      <c r="D268" s="135"/>
      <c r="E268" s="136">
        <v>0.17</v>
      </c>
      <c r="F268" s="136">
        <v>4.96</v>
      </c>
      <c r="G268" s="136">
        <v>9.92</v>
      </c>
      <c r="H268" s="136">
        <v>0.1</v>
      </c>
      <c r="I268" s="136"/>
      <c r="J268" s="135">
        <v>17</v>
      </c>
      <c r="K268" s="95">
        <f t="shared" si="1"/>
        <v>189</v>
      </c>
    </row>
    <row r="269" spans="1:11" ht="24">
      <c r="A269" s="2">
        <v>268</v>
      </c>
      <c r="C269" s="139" t="s">
        <v>4801</v>
      </c>
      <c r="D269" s="135"/>
      <c r="E269" s="136">
        <v>0.23</v>
      </c>
      <c r="F269" s="136">
        <v>5.0199999999999996</v>
      </c>
      <c r="G269" s="136">
        <v>10.039999999999999</v>
      </c>
      <c r="H269" s="136">
        <v>0.1</v>
      </c>
      <c r="I269" s="136"/>
      <c r="J269" s="135">
        <v>17</v>
      </c>
      <c r="K269" s="95">
        <f t="shared" si="1"/>
        <v>189</v>
      </c>
    </row>
    <row r="270" spans="1:11" ht="24">
      <c r="A270" s="2">
        <v>269</v>
      </c>
      <c r="C270" s="139" t="s">
        <v>4802</v>
      </c>
      <c r="D270" s="135"/>
      <c r="E270" s="136">
        <v>0.53</v>
      </c>
      <c r="F270" s="136">
        <v>6.57</v>
      </c>
      <c r="G270" s="136">
        <v>13.14</v>
      </c>
      <c r="H270" s="136">
        <v>0.08</v>
      </c>
      <c r="I270" s="136"/>
      <c r="J270" s="135">
        <v>17</v>
      </c>
      <c r="K270" s="95">
        <f t="shared" si="1"/>
        <v>189</v>
      </c>
    </row>
    <row r="271" spans="1:11" ht="36">
      <c r="A271" s="2">
        <v>270</v>
      </c>
      <c r="C271" s="139" t="s">
        <v>4803</v>
      </c>
      <c r="D271" s="135"/>
      <c r="E271" s="136">
        <v>0.6</v>
      </c>
      <c r="F271" s="136">
        <v>5.62</v>
      </c>
      <c r="G271" s="136">
        <v>11.24</v>
      </c>
      <c r="H271" s="136">
        <v>0.09</v>
      </c>
      <c r="I271" s="136"/>
      <c r="J271" s="135">
        <v>17</v>
      </c>
      <c r="K271" s="95">
        <f t="shared" si="1"/>
        <v>189</v>
      </c>
    </row>
    <row r="272" spans="1:11" ht="24">
      <c r="A272" s="2">
        <v>271</v>
      </c>
      <c r="C272" s="139" t="s">
        <v>4804</v>
      </c>
      <c r="D272" s="135"/>
      <c r="E272" s="136">
        <v>1.02</v>
      </c>
      <c r="F272" s="136">
        <v>4.18</v>
      </c>
      <c r="G272" s="136">
        <v>8.36</v>
      </c>
      <c r="H272" s="136">
        <v>0.12</v>
      </c>
      <c r="I272" s="136"/>
      <c r="J272" s="135">
        <v>17</v>
      </c>
      <c r="K272" s="95">
        <f t="shared" si="1"/>
        <v>189</v>
      </c>
    </row>
    <row r="273" spans="1:11" ht="24">
      <c r="A273" s="2">
        <v>272</v>
      </c>
      <c r="C273" s="139" t="s">
        <v>4805</v>
      </c>
      <c r="D273" s="135"/>
      <c r="E273" s="136">
        <v>0.85</v>
      </c>
      <c r="F273" s="136">
        <v>5.82</v>
      </c>
      <c r="G273" s="136">
        <v>11.64</v>
      </c>
      <c r="H273" s="136">
        <v>0.09</v>
      </c>
      <c r="I273" s="136"/>
      <c r="J273" s="135">
        <v>17</v>
      </c>
      <c r="K273" s="95">
        <f t="shared" si="1"/>
        <v>189</v>
      </c>
    </row>
    <row r="274" spans="1:11" ht="24">
      <c r="A274" s="2">
        <v>273</v>
      </c>
      <c r="C274" s="139" t="s">
        <v>4806</v>
      </c>
      <c r="D274" s="135"/>
      <c r="E274" s="136">
        <v>0.6</v>
      </c>
      <c r="F274" s="136">
        <v>5.0999999999999996</v>
      </c>
      <c r="G274" s="136">
        <v>10.199999999999999</v>
      </c>
      <c r="H274" s="136">
        <v>0.1</v>
      </c>
      <c r="I274" s="136"/>
      <c r="J274" s="135">
        <v>17</v>
      </c>
      <c r="K274" s="95">
        <f t="shared" si="1"/>
        <v>189</v>
      </c>
    </row>
    <row r="275" spans="1:11" ht="24">
      <c r="A275" s="2">
        <v>274</v>
      </c>
      <c r="C275" s="139" t="s">
        <v>4807</v>
      </c>
      <c r="D275" s="135"/>
      <c r="E275" s="136">
        <v>0.23</v>
      </c>
      <c r="F275" s="136">
        <v>2.6</v>
      </c>
      <c r="G275" s="136">
        <v>5.2</v>
      </c>
      <c r="H275" s="136">
        <v>0.19</v>
      </c>
      <c r="I275" s="136"/>
      <c r="J275" s="135">
        <v>17</v>
      </c>
      <c r="K275" s="95">
        <f t="shared" si="1"/>
        <v>189</v>
      </c>
    </row>
    <row r="276" spans="1:11" ht="24">
      <c r="A276" s="2">
        <v>275</v>
      </c>
      <c r="C276" s="139" t="s">
        <v>4808</v>
      </c>
      <c r="D276" s="135"/>
      <c r="E276" s="136">
        <v>0.33</v>
      </c>
      <c r="F276" s="136">
        <v>2.7</v>
      </c>
      <c r="G276" s="136">
        <v>5.4</v>
      </c>
      <c r="H276" s="136">
        <v>0.19</v>
      </c>
      <c r="I276" s="136"/>
      <c r="J276" s="135">
        <v>17</v>
      </c>
      <c r="K276" s="95">
        <f t="shared" si="1"/>
        <v>189</v>
      </c>
    </row>
    <row r="277" spans="1:11" ht="24">
      <c r="A277" s="2">
        <v>276</v>
      </c>
      <c r="C277" s="139" t="s">
        <v>4809</v>
      </c>
      <c r="D277" s="135"/>
      <c r="E277" s="136">
        <v>0.13</v>
      </c>
      <c r="F277" s="136">
        <v>4.17</v>
      </c>
      <c r="G277" s="136">
        <v>8.34</v>
      </c>
      <c r="H277" s="136">
        <v>0.12</v>
      </c>
      <c r="I277" s="136"/>
      <c r="J277" s="135">
        <v>17</v>
      </c>
      <c r="K277" s="95">
        <f t="shared" si="1"/>
        <v>189</v>
      </c>
    </row>
    <row r="278" spans="1:11" ht="24">
      <c r="A278" s="2">
        <v>277</v>
      </c>
      <c r="C278" s="139" t="s">
        <v>4810</v>
      </c>
      <c r="D278" s="135" t="s">
        <v>4563</v>
      </c>
      <c r="E278" s="136">
        <v>0.19</v>
      </c>
      <c r="F278" s="136">
        <v>3.47</v>
      </c>
      <c r="G278" s="136">
        <v>6.94</v>
      </c>
      <c r="H278" s="136">
        <v>0.14000000000000001</v>
      </c>
      <c r="I278" s="136"/>
      <c r="J278" s="135">
        <v>17</v>
      </c>
      <c r="K278" s="95">
        <f t="shared" si="1"/>
        <v>189</v>
      </c>
    </row>
    <row r="279" spans="1:11" ht="36">
      <c r="A279" s="2">
        <v>278</v>
      </c>
      <c r="C279" s="139" t="s">
        <v>4811</v>
      </c>
      <c r="D279" s="135"/>
      <c r="E279" s="136">
        <v>0.33</v>
      </c>
      <c r="F279" s="136">
        <v>3.09</v>
      </c>
      <c r="G279" s="136">
        <v>6.18</v>
      </c>
      <c r="H279" s="136">
        <v>0.16</v>
      </c>
      <c r="I279" s="136"/>
      <c r="J279" s="135">
        <v>17</v>
      </c>
      <c r="K279" s="95">
        <f t="shared" si="1"/>
        <v>189</v>
      </c>
    </row>
    <row r="280" spans="1:11" ht="24">
      <c r="A280" s="2">
        <v>279</v>
      </c>
      <c r="C280" s="139" t="s">
        <v>4812</v>
      </c>
      <c r="D280" s="135" t="s">
        <v>4563</v>
      </c>
      <c r="E280" s="136">
        <v>0.33</v>
      </c>
      <c r="F280" s="136">
        <v>2.76</v>
      </c>
      <c r="G280" s="136">
        <v>5.52</v>
      </c>
      <c r="H280" s="136">
        <v>0.18</v>
      </c>
      <c r="I280" s="136"/>
      <c r="J280" s="135">
        <v>17</v>
      </c>
      <c r="K280" s="95">
        <f t="shared" si="1"/>
        <v>189</v>
      </c>
    </row>
    <row r="281" spans="1:11" ht="24">
      <c r="A281" s="2">
        <v>280</v>
      </c>
      <c r="C281" s="139" t="s">
        <v>4813</v>
      </c>
      <c r="D281" s="135"/>
      <c r="E281" s="136">
        <v>0.26</v>
      </c>
      <c r="F281" s="136">
        <v>2.97</v>
      </c>
      <c r="G281" s="136">
        <v>5.94</v>
      </c>
      <c r="H281" s="136">
        <v>0.17</v>
      </c>
      <c r="I281" s="136"/>
      <c r="J281" s="135">
        <v>17</v>
      </c>
      <c r="K281" s="95">
        <f t="shared" si="1"/>
        <v>189</v>
      </c>
    </row>
    <row r="282" spans="1:11" ht="24">
      <c r="A282" s="2">
        <v>281</v>
      </c>
      <c r="C282" s="139" t="s">
        <v>4814</v>
      </c>
      <c r="D282" s="135"/>
      <c r="E282" s="136">
        <v>0.2</v>
      </c>
      <c r="F282" s="136">
        <v>4.03</v>
      </c>
      <c r="G282" s="136">
        <v>8.06</v>
      </c>
      <c r="H282" s="136">
        <v>0.12</v>
      </c>
      <c r="I282" s="136"/>
      <c r="J282" s="135">
        <v>17</v>
      </c>
      <c r="K282" s="95">
        <f t="shared" si="1"/>
        <v>189</v>
      </c>
    </row>
    <row r="283" spans="1:11" ht="24">
      <c r="A283" s="2">
        <v>282</v>
      </c>
      <c r="C283" s="139" t="s">
        <v>4815</v>
      </c>
      <c r="D283" s="135"/>
      <c r="E283" s="136">
        <v>0.37</v>
      </c>
      <c r="F283" s="136">
        <v>3.82</v>
      </c>
      <c r="G283" s="136">
        <v>7.64</v>
      </c>
      <c r="H283" s="136">
        <v>0.13</v>
      </c>
      <c r="I283" s="136"/>
      <c r="J283" s="135">
        <v>17</v>
      </c>
      <c r="K283" s="95">
        <f t="shared" si="1"/>
        <v>189</v>
      </c>
    </row>
    <row r="284" spans="1:11" ht="24">
      <c r="A284" s="2">
        <v>283</v>
      </c>
      <c r="C284" s="139" t="s">
        <v>4816</v>
      </c>
      <c r="D284" s="135"/>
      <c r="E284" s="136">
        <v>0.41</v>
      </c>
      <c r="F284" s="136">
        <v>2.86</v>
      </c>
      <c r="G284" s="136">
        <v>5.72</v>
      </c>
      <c r="H284" s="136">
        <v>0.17</v>
      </c>
      <c r="I284" s="136"/>
      <c r="J284" s="135">
        <v>17</v>
      </c>
      <c r="K284" s="95">
        <f t="shared" si="1"/>
        <v>189</v>
      </c>
    </row>
    <row r="285" spans="1:11" ht="24">
      <c r="A285" s="2">
        <v>284</v>
      </c>
      <c r="C285" s="139" t="s">
        <v>4817</v>
      </c>
      <c r="D285" s="135"/>
      <c r="E285" s="136">
        <v>0.15</v>
      </c>
      <c r="F285" s="136">
        <v>5.93</v>
      </c>
      <c r="G285" s="136">
        <v>11.86</v>
      </c>
      <c r="H285" s="136">
        <v>0.08</v>
      </c>
      <c r="I285" s="136"/>
      <c r="J285" s="135">
        <v>17</v>
      </c>
      <c r="K285" s="95">
        <f t="shared" si="1"/>
        <v>189</v>
      </c>
    </row>
    <row r="286" spans="1:11" ht="24">
      <c r="A286" s="2">
        <v>285</v>
      </c>
      <c r="C286" s="139" t="s">
        <v>4818</v>
      </c>
      <c r="D286" s="135"/>
      <c r="E286" s="136">
        <v>0.09</v>
      </c>
      <c r="F286" s="136">
        <v>7.15</v>
      </c>
      <c r="G286" s="136">
        <v>14.3</v>
      </c>
      <c r="H286" s="136">
        <v>7.0000000000000007E-2</v>
      </c>
      <c r="I286" s="136"/>
      <c r="J286" s="135">
        <v>17</v>
      </c>
      <c r="K286" s="95">
        <f t="shared" si="1"/>
        <v>189</v>
      </c>
    </row>
    <row r="287" spans="1:11" ht="24">
      <c r="A287" s="2">
        <v>286</v>
      </c>
      <c r="C287" s="139" t="s">
        <v>4819</v>
      </c>
      <c r="D287" s="135"/>
      <c r="E287" s="136">
        <v>0.11</v>
      </c>
      <c r="F287" s="136">
        <v>4.04</v>
      </c>
      <c r="G287" s="136">
        <v>8.08</v>
      </c>
      <c r="H287" s="136">
        <v>0.12</v>
      </c>
      <c r="I287" s="136"/>
      <c r="J287" s="135">
        <v>17</v>
      </c>
      <c r="K287" s="95">
        <f t="shared" si="1"/>
        <v>189</v>
      </c>
    </row>
    <row r="288" spans="1:11" ht="24">
      <c r="A288" s="2">
        <v>287</v>
      </c>
      <c r="C288" s="139" t="s">
        <v>4820</v>
      </c>
      <c r="D288" s="135"/>
      <c r="E288" s="136">
        <v>0.35</v>
      </c>
      <c r="F288" s="136">
        <v>5.98</v>
      </c>
      <c r="G288" s="136">
        <v>11.96</v>
      </c>
      <c r="H288" s="136">
        <v>0.08</v>
      </c>
      <c r="I288" s="136"/>
      <c r="J288" s="135">
        <v>17</v>
      </c>
      <c r="K288" s="95">
        <f t="shared" si="1"/>
        <v>189</v>
      </c>
    </row>
    <row r="289" spans="1:11" ht="24">
      <c r="A289" s="2">
        <v>288</v>
      </c>
      <c r="C289" s="139" t="s">
        <v>4821</v>
      </c>
      <c r="D289" s="135"/>
      <c r="E289" s="136">
        <v>0.17</v>
      </c>
      <c r="F289" s="136">
        <v>4.03</v>
      </c>
      <c r="G289" s="136">
        <v>8.06</v>
      </c>
      <c r="H289" s="136">
        <v>0.12</v>
      </c>
      <c r="I289" s="136"/>
      <c r="J289" s="135">
        <v>17</v>
      </c>
      <c r="K289" s="95">
        <f t="shared" si="1"/>
        <v>189</v>
      </c>
    </row>
    <row r="290" spans="1:11" ht="24">
      <c r="A290" s="2">
        <v>289</v>
      </c>
      <c r="C290" s="139" t="s">
        <v>4822</v>
      </c>
      <c r="D290" s="135"/>
      <c r="E290" s="136">
        <v>0.43</v>
      </c>
      <c r="F290" s="136">
        <v>3.19</v>
      </c>
      <c r="G290" s="136">
        <v>6.38</v>
      </c>
      <c r="H290" s="136">
        <v>0.16</v>
      </c>
      <c r="I290" s="136"/>
      <c r="J290" s="135">
        <v>17</v>
      </c>
      <c r="K290" s="95">
        <f t="shared" si="1"/>
        <v>189</v>
      </c>
    </row>
    <row r="291" spans="1:11" ht="24">
      <c r="A291" s="2">
        <v>290</v>
      </c>
      <c r="C291" s="139" t="s">
        <v>4823</v>
      </c>
      <c r="D291" s="135"/>
      <c r="E291" s="136">
        <v>0.25</v>
      </c>
      <c r="F291" s="136">
        <v>4.3899999999999997</v>
      </c>
      <c r="G291" s="136">
        <v>8.7799999999999994</v>
      </c>
      <c r="H291" s="136">
        <v>0.11</v>
      </c>
      <c r="I291" s="136"/>
      <c r="J291" s="135">
        <v>17</v>
      </c>
      <c r="K291" s="95">
        <f t="shared" si="1"/>
        <v>189</v>
      </c>
    </row>
    <row r="292" spans="1:11" ht="24">
      <c r="A292" s="2">
        <v>291</v>
      </c>
      <c r="C292" s="139" t="s">
        <v>4824</v>
      </c>
      <c r="D292" s="135"/>
      <c r="E292" s="136">
        <v>0.23</v>
      </c>
      <c r="F292" s="136">
        <v>3.74</v>
      </c>
      <c r="G292" s="136">
        <v>7.48</v>
      </c>
      <c r="H292" s="136">
        <v>0.13</v>
      </c>
      <c r="I292" s="136"/>
      <c r="J292" s="135">
        <v>17</v>
      </c>
      <c r="K292" s="95">
        <f t="shared" si="1"/>
        <v>189</v>
      </c>
    </row>
    <row r="293" spans="1:11" ht="24">
      <c r="A293" s="2">
        <v>292</v>
      </c>
      <c r="C293" s="139" t="s">
        <v>4825</v>
      </c>
      <c r="D293" s="135"/>
      <c r="E293" s="136">
        <v>0.32</v>
      </c>
      <c r="F293" s="136">
        <v>8.33</v>
      </c>
      <c r="G293" s="136">
        <v>16.66</v>
      </c>
      <c r="H293" s="136">
        <v>0.06</v>
      </c>
      <c r="I293" s="136"/>
      <c r="J293" s="135">
        <v>17</v>
      </c>
      <c r="K293" s="95">
        <f t="shared" si="1"/>
        <v>189</v>
      </c>
    </row>
    <row r="294" spans="1:11" ht="24">
      <c r="A294" s="2">
        <v>293</v>
      </c>
      <c r="C294" s="139" t="s">
        <v>4826</v>
      </c>
      <c r="D294" s="135"/>
      <c r="E294" s="136">
        <v>0.14000000000000001</v>
      </c>
      <c r="F294" s="136">
        <v>6.56</v>
      </c>
      <c r="G294" s="136">
        <v>13.12</v>
      </c>
      <c r="H294" s="136">
        <v>0.08</v>
      </c>
      <c r="I294" s="136"/>
      <c r="J294" s="135">
        <v>17</v>
      </c>
      <c r="K294" s="95">
        <f t="shared" si="1"/>
        <v>189</v>
      </c>
    </row>
    <row r="295" spans="1:11" ht="24">
      <c r="A295" s="2">
        <v>294</v>
      </c>
      <c r="C295" s="139" t="s">
        <v>4827</v>
      </c>
      <c r="D295" s="135"/>
      <c r="E295" s="136">
        <v>0.22</v>
      </c>
      <c r="F295" s="136">
        <v>2.86</v>
      </c>
      <c r="G295" s="136">
        <v>5.72</v>
      </c>
      <c r="H295" s="136">
        <v>0.17</v>
      </c>
      <c r="I295" s="136"/>
      <c r="J295" s="135">
        <v>17</v>
      </c>
      <c r="K295" s="95">
        <f t="shared" si="1"/>
        <v>189</v>
      </c>
    </row>
    <row r="296" spans="1:11" ht="36">
      <c r="A296" s="2">
        <v>295</v>
      </c>
      <c r="C296" s="139" t="s">
        <v>4828</v>
      </c>
      <c r="D296" s="135"/>
      <c r="E296" s="136">
        <v>0.23</v>
      </c>
      <c r="F296" s="136">
        <v>3.82</v>
      </c>
      <c r="G296" s="136">
        <v>7.64</v>
      </c>
      <c r="H296" s="136">
        <v>0.13</v>
      </c>
      <c r="I296" s="136"/>
      <c r="J296" s="135">
        <v>17</v>
      </c>
      <c r="K296" s="95">
        <f t="shared" si="1"/>
        <v>189</v>
      </c>
    </row>
    <row r="297" spans="1:11" ht="24">
      <c r="A297" s="2">
        <v>296</v>
      </c>
      <c r="C297" s="139" t="s">
        <v>4829</v>
      </c>
      <c r="D297" s="135"/>
      <c r="E297" s="136">
        <v>0.17</v>
      </c>
      <c r="F297" s="136">
        <v>3.82</v>
      </c>
      <c r="G297" s="136">
        <v>7.64</v>
      </c>
      <c r="H297" s="136">
        <v>0.13</v>
      </c>
      <c r="I297" s="136"/>
      <c r="J297" s="135">
        <v>17</v>
      </c>
      <c r="K297" s="95">
        <f t="shared" si="1"/>
        <v>189</v>
      </c>
    </row>
    <row r="298" spans="1:11" ht="24">
      <c r="A298" s="2">
        <v>297</v>
      </c>
      <c r="C298" s="139" t="s">
        <v>4830</v>
      </c>
      <c r="D298" s="135"/>
      <c r="E298" s="136">
        <v>0.43</v>
      </c>
      <c r="F298" s="136">
        <v>2.99</v>
      </c>
      <c r="G298" s="136">
        <v>5.98</v>
      </c>
      <c r="H298" s="136">
        <v>0.17</v>
      </c>
      <c r="I298" s="136"/>
      <c r="J298" s="135">
        <v>17</v>
      </c>
      <c r="K298" s="95">
        <f t="shared" si="1"/>
        <v>189</v>
      </c>
    </row>
    <row r="299" spans="1:11" ht="24">
      <c r="A299" s="2">
        <v>298</v>
      </c>
      <c r="C299" s="139" t="s">
        <v>4831</v>
      </c>
      <c r="D299" s="140"/>
      <c r="E299" s="136">
        <v>5.5</v>
      </c>
      <c r="F299" s="140"/>
      <c r="G299" s="137">
        <v>5.6</v>
      </c>
      <c r="H299" s="136">
        <v>0.17857142857142858</v>
      </c>
      <c r="I299" s="136"/>
      <c r="J299" s="135">
        <v>13</v>
      </c>
      <c r="K299" s="95">
        <f t="shared" si="1"/>
        <v>185</v>
      </c>
    </row>
    <row r="300" spans="1:11" ht="24">
      <c r="A300" s="2">
        <v>299</v>
      </c>
      <c r="C300" s="139" t="s">
        <v>4832</v>
      </c>
      <c r="D300" s="135" t="s">
        <v>4563</v>
      </c>
      <c r="E300" s="136">
        <v>33</v>
      </c>
      <c r="F300" s="136">
        <v>1.75</v>
      </c>
      <c r="G300" s="136">
        <v>3.5</v>
      </c>
      <c r="H300" s="136">
        <v>0.28999999999999998</v>
      </c>
      <c r="I300" s="136"/>
      <c r="J300" s="135">
        <v>58</v>
      </c>
      <c r="K300" s="95">
        <f t="shared" si="1"/>
        <v>230</v>
      </c>
    </row>
    <row r="301" spans="1:11" ht="24">
      <c r="A301" s="2">
        <v>300</v>
      </c>
      <c r="C301" s="139" t="s">
        <v>4833</v>
      </c>
      <c r="D301" s="135"/>
      <c r="E301" s="136">
        <v>0.18</v>
      </c>
      <c r="F301" s="136">
        <v>4.58</v>
      </c>
      <c r="G301" s="136">
        <v>9.16</v>
      </c>
      <c r="H301" s="136">
        <v>0.11</v>
      </c>
      <c r="I301" s="136"/>
      <c r="J301" s="135">
        <v>17</v>
      </c>
      <c r="K301" s="95">
        <f t="shared" si="1"/>
        <v>189</v>
      </c>
    </row>
    <row r="302" spans="1:11" ht="24">
      <c r="A302" s="2">
        <v>301</v>
      </c>
      <c r="C302" s="139" t="s">
        <v>4834</v>
      </c>
      <c r="D302" s="135"/>
      <c r="E302" s="136">
        <v>0.59</v>
      </c>
      <c r="F302" s="136">
        <v>5.41</v>
      </c>
      <c r="G302" s="136">
        <v>10.82</v>
      </c>
      <c r="H302" s="136">
        <v>0.09</v>
      </c>
      <c r="I302" s="136"/>
      <c r="J302" s="135">
        <v>17</v>
      </c>
      <c r="K302" s="95">
        <f t="shared" si="1"/>
        <v>189</v>
      </c>
    </row>
    <row r="303" spans="1:11" ht="24">
      <c r="A303" s="2">
        <v>302</v>
      </c>
      <c r="C303" s="139" t="s">
        <v>4835</v>
      </c>
      <c r="D303" s="135"/>
      <c r="E303" s="136">
        <v>0.11</v>
      </c>
      <c r="F303" s="136">
        <v>4.8099999999999996</v>
      </c>
      <c r="G303" s="136">
        <v>9.6199999999999992</v>
      </c>
      <c r="H303" s="136">
        <v>0.1</v>
      </c>
      <c r="I303" s="136"/>
      <c r="J303" s="135">
        <v>17</v>
      </c>
      <c r="K303" s="95">
        <f t="shared" si="1"/>
        <v>189</v>
      </c>
    </row>
    <row r="304" spans="1:11" ht="24">
      <c r="A304" s="2">
        <v>303</v>
      </c>
      <c r="C304" s="139" t="s">
        <v>4836</v>
      </c>
      <c r="D304" s="135"/>
      <c r="E304" s="136">
        <v>0.14000000000000001</v>
      </c>
      <c r="F304" s="136">
        <v>8.33</v>
      </c>
      <c r="G304" s="136">
        <v>16.66</v>
      </c>
      <c r="H304" s="136">
        <v>0.06</v>
      </c>
      <c r="I304" s="136"/>
      <c r="J304" s="135">
        <v>17</v>
      </c>
      <c r="K304" s="95">
        <f t="shared" si="1"/>
        <v>189</v>
      </c>
    </row>
    <row r="305" spans="1:11" ht="36">
      <c r="A305" s="2">
        <v>304</v>
      </c>
      <c r="C305" s="139" t="s">
        <v>4837</v>
      </c>
      <c r="D305" s="135"/>
      <c r="E305" s="136">
        <v>0.14000000000000001</v>
      </c>
      <c r="F305" s="136">
        <v>10.61</v>
      </c>
      <c r="G305" s="136">
        <v>21.22</v>
      </c>
      <c r="H305" s="136">
        <v>0.05</v>
      </c>
      <c r="I305" s="136"/>
      <c r="J305" s="135">
        <v>17</v>
      </c>
      <c r="K305" s="95">
        <f t="shared" si="1"/>
        <v>189</v>
      </c>
    </row>
    <row r="306" spans="1:11" ht="24">
      <c r="A306" s="2">
        <v>305</v>
      </c>
      <c r="C306" s="141" t="s">
        <v>4838</v>
      </c>
      <c r="D306" s="135"/>
      <c r="E306" s="136">
        <v>0.17</v>
      </c>
      <c r="F306" s="136">
        <v>11.34</v>
      </c>
      <c r="G306" s="136">
        <v>22.68</v>
      </c>
      <c r="H306" s="136">
        <v>0.04</v>
      </c>
      <c r="I306" s="136"/>
      <c r="J306" s="135">
        <v>17</v>
      </c>
      <c r="K306" s="95">
        <f t="shared" si="1"/>
        <v>189</v>
      </c>
    </row>
    <row r="307" spans="1:11" ht="24">
      <c r="A307" s="2">
        <v>306</v>
      </c>
      <c r="C307" s="139" t="s">
        <v>4839</v>
      </c>
      <c r="D307" s="135"/>
      <c r="E307" s="136">
        <v>0.27</v>
      </c>
      <c r="F307" s="136">
        <v>5.73</v>
      </c>
      <c r="G307" s="136">
        <v>11.46</v>
      </c>
      <c r="H307" s="136">
        <v>0.09</v>
      </c>
      <c r="I307" s="136"/>
      <c r="J307" s="135">
        <v>17</v>
      </c>
      <c r="K307" s="95">
        <f t="shared" si="1"/>
        <v>189</v>
      </c>
    </row>
    <row r="308" spans="1:11" ht="24">
      <c r="A308" s="2">
        <v>307</v>
      </c>
      <c r="C308" s="139" t="s">
        <v>4840</v>
      </c>
      <c r="D308" s="135"/>
      <c r="E308" s="136">
        <v>0.28999999999999998</v>
      </c>
      <c r="F308" s="136">
        <v>3.43</v>
      </c>
      <c r="G308" s="136">
        <v>6.86</v>
      </c>
      <c r="H308" s="136">
        <v>0.15</v>
      </c>
      <c r="I308" s="136"/>
      <c r="J308" s="135">
        <v>17</v>
      </c>
      <c r="K308" s="95">
        <f t="shared" si="1"/>
        <v>189</v>
      </c>
    </row>
    <row r="309" spans="1:11" ht="24">
      <c r="A309" s="2">
        <v>308</v>
      </c>
      <c r="C309" s="139" t="s">
        <v>4841</v>
      </c>
      <c r="D309" s="135"/>
      <c r="E309" s="136">
        <v>0.16</v>
      </c>
      <c r="F309" s="136">
        <v>5.46</v>
      </c>
      <c r="G309" s="136">
        <v>10.92</v>
      </c>
      <c r="H309" s="136">
        <v>0.09</v>
      </c>
      <c r="I309" s="136"/>
      <c r="J309" s="135">
        <v>17</v>
      </c>
      <c r="K309" s="95">
        <f t="shared" si="1"/>
        <v>189</v>
      </c>
    </row>
    <row r="310" spans="1:11" ht="24">
      <c r="A310" s="2">
        <v>309</v>
      </c>
      <c r="C310" s="139" t="s">
        <v>4842</v>
      </c>
      <c r="D310" s="135"/>
      <c r="E310" s="136">
        <v>0.14000000000000001</v>
      </c>
      <c r="F310" s="136">
        <v>4.17</v>
      </c>
      <c r="G310" s="136">
        <v>8.34</v>
      </c>
      <c r="H310" s="136">
        <v>0.12</v>
      </c>
      <c r="I310" s="136"/>
      <c r="J310" s="135">
        <v>17</v>
      </c>
      <c r="K310" s="95">
        <f t="shared" si="1"/>
        <v>189</v>
      </c>
    </row>
    <row r="311" spans="1:11" ht="24">
      <c r="A311" s="2">
        <v>310</v>
      </c>
      <c r="C311" s="139" t="s">
        <v>4843</v>
      </c>
      <c r="D311" s="135"/>
      <c r="E311" s="136">
        <v>0.45</v>
      </c>
      <c r="F311" s="136">
        <v>4.4400000000000004</v>
      </c>
      <c r="G311" s="136">
        <v>8.8800000000000008</v>
      </c>
      <c r="H311" s="136">
        <v>0.11</v>
      </c>
      <c r="I311" s="136"/>
      <c r="J311" s="135">
        <v>17</v>
      </c>
      <c r="K311" s="95">
        <f t="shared" si="1"/>
        <v>189</v>
      </c>
    </row>
    <row r="312" spans="1:11" ht="24">
      <c r="A312" s="2">
        <v>311</v>
      </c>
      <c r="C312" s="139" t="s">
        <v>4844</v>
      </c>
      <c r="D312" s="135"/>
      <c r="E312" s="136">
        <v>0.16</v>
      </c>
      <c r="F312" s="136">
        <v>7.88</v>
      </c>
      <c r="G312" s="136">
        <v>15.76</v>
      </c>
      <c r="H312" s="136">
        <v>0.06</v>
      </c>
      <c r="I312" s="136"/>
      <c r="J312" s="135">
        <v>17</v>
      </c>
      <c r="K312" s="95">
        <f t="shared" si="1"/>
        <v>189</v>
      </c>
    </row>
    <row r="313" spans="1:11" ht="24">
      <c r="A313" s="2">
        <v>312</v>
      </c>
      <c r="C313" s="139" t="s">
        <v>4845</v>
      </c>
      <c r="D313" s="135"/>
      <c r="E313" s="136">
        <v>0.56000000000000005</v>
      </c>
      <c r="F313" s="136">
        <v>9.4700000000000006</v>
      </c>
      <c r="G313" s="136">
        <v>18.940000000000001</v>
      </c>
      <c r="H313" s="136">
        <v>0.05</v>
      </c>
      <c r="I313" s="136"/>
      <c r="J313" s="135">
        <v>17</v>
      </c>
      <c r="K313" s="95">
        <f t="shared" si="1"/>
        <v>189</v>
      </c>
    </row>
    <row r="314" spans="1:11" ht="24">
      <c r="A314" s="2">
        <v>313</v>
      </c>
      <c r="C314" s="139" t="s">
        <v>4846</v>
      </c>
      <c r="D314" s="135"/>
      <c r="E314" s="136">
        <v>0.21</v>
      </c>
      <c r="F314" s="136">
        <v>5.21</v>
      </c>
      <c r="G314" s="136">
        <v>10.42</v>
      </c>
      <c r="H314" s="136">
        <v>0.1</v>
      </c>
      <c r="I314" s="136"/>
      <c r="J314" s="135">
        <v>17</v>
      </c>
      <c r="K314" s="95">
        <f t="shared" si="1"/>
        <v>189</v>
      </c>
    </row>
    <row r="315" spans="1:11" ht="24">
      <c r="A315" s="2">
        <v>314</v>
      </c>
      <c r="C315" s="139" t="s">
        <v>4847</v>
      </c>
      <c r="D315" s="135"/>
      <c r="E315" s="136">
        <v>0.36</v>
      </c>
      <c r="F315" s="136">
        <v>5.21</v>
      </c>
      <c r="G315" s="136">
        <v>10.42</v>
      </c>
      <c r="H315" s="136">
        <v>0.1</v>
      </c>
      <c r="I315" s="136"/>
      <c r="J315" s="135">
        <v>17</v>
      </c>
      <c r="K315" s="95">
        <f t="shared" si="1"/>
        <v>189</v>
      </c>
    </row>
    <row r="316" spans="1:11" ht="36">
      <c r="A316" s="2">
        <v>315</v>
      </c>
      <c r="C316" s="139" t="s">
        <v>4848</v>
      </c>
      <c r="D316" s="135"/>
      <c r="E316" s="136">
        <v>0.17</v>
      </c>
      <c r="F316" s="136">
        <v>10.37</v>
      </c>
      <c r="G316" s="136">
        <v>20.74</v>
      </c>
      <c r="H316" s="136">
        <v>0.05</v>
      </c>
      <c r="I316" s="136"/>
      <c r="J316" s="135">
        <v>17</v>
      </c>
      <c r="K316" s="95">
        <f t="shared" si="1"/>
        <v>189</v>
      </c>
    </row>
    <row r="317" spans="1:11" ht="48">
      <c r="A317" s="2">
        <v>316</v>
      </c>
      <c r="C317" s="139" t="s">
        <v>4849</v>
      </c>
      <c r="D317" s="135"/>
      <c r="E317" s="136">
        <v>0.15</v>
      </c>
      <c r="F317" s="136">
        <v>8.1999999999999993</v>
      </c>
      <c r="G317" s="136">
        <v>16.399999999999999</v>
      </c>
      <c r="H317" s="136">
        <v>0.06</v>
      </c>
      <c r="I317" s="136"/>
      <c r="J317" s="135">
        <v>17</v>
      </c>
      <c r="K317" s="95">
        <f t="shared" si="1"/>
        <v>189</v>
      </c>
    </row>
    <row r="318" spans="1:11" ht="24">
      <c r="A318" s="2">
        <v>317</v>
      </c>
      <c r="C318" s="139" t="s">
        <v>4850</v>
      </c>
      <c r="D318" s="135"/>
      <c r="E318" s="136">
        <v>0.23</v>
      </c>
      <c r="F318" s="136">
        <v>6.98</v>
      </c>
      <c r="G318" s="136">
        <v>13.96</v>
      </c>
      <c r="H318" s="136">
        <v>7.0000000000000007E-2</v>
      </c>
      <c r="I318" s="136"/>
      <c r="J318" s="135">
        <v>17</v>
      </c>
      <c r="K318" s="95">
        <f t="shared" si="1"/>
        <v>189</v>
      </c>
    </row>
    <row r="319" spans="1:11" ht="24">
      <c r="A319" s="2">
        <v>318</v>
      </c>
      <c r="C319" s="139" t="s">
        <v>4851</v>
      </c>
      <c r="D319" s="135"/>
      <c r="E319" s="136">
        <v>0.27</v>
      </c>
      <c r="F319" s="136">
        <v>3.37</v>
      </c>
      <c r="G319" s="136">
        <v>6.74</v>
      </c>
      <c r="H319" s="136">
        <v>0.15</v>
      </c>
      <c r="I319" s="136"/>
      <c r="J319" s="135">
        <v>17</v>
      </c>
      <c r="K319" s="95">
        <f t="shared" si="1"/>
        <v>189</v>
      </c>
    </row>
    <row r="320" spans="1:11" ht="24">
      <c r="A320" s="2">
        <v>319</v>
      </c>
      <c r="C320" s="139" t="s">
        <v>4852</v>
      </c>
      <c r="D320" s="135"/>
      <c r="E320" s="136">
        <v>0.16</v>
      </c>
      <c r="F320" s="136">
        <v>5.27</v>
      </c>
      <c r="G320" s="136">
        <v>10.54</v>
      </c>
      <c r="H320" s="136">
        <v>0.09</v>
      </c>
      <c r="I320" s="136"/>
      <c r="J320" s="135">
        <v>17</v>
      </c>
      <c r="K320" s="95">
        <f t="shared" si="1"/>
        <v>189</v>
      </c>
    </row>
    <row r="321" spans="1:11" ht="24">
      <c r="A321" s="2">
        <v>320</v>
      </c>
      <c r="C321" s="139" t="s">
        <v>4853</v>
      </c>
      <c r="D321" s="135"/>
      <c r="E321" s="136">
        <v>0.23</v>
      </c>
      <c r="F321" s="136">
        <v>9.17</v>
      </c>
      <c r="G321" s="136">
        <v>18.34</v>
      </c>
      <c r="H321" s="136">
        <v>0.05</v>
      </c>
      <c r="I321" s="136"/>
      <c r="J321" s="135">
        <v>17</v>
      </c>
      <c r="K321" s="95">
        <f t="shared" si="1"/>
        <v>189</v>
      </c>
    </row>
    <row r="322" spans="1:11" ht="24">
      <c r="A322" s="2">
        <v>321</v>
      </c>
      <c r="C322" s="139" t="s">
        <v>4854</v>
      </c>
      <c r="D322" s="135"/>
      <c r="E322" s="136">
        <v>0.13</v>
      </c>
      <c r="F322" s="136">
        <v>4.3</v>
      </c>
      <c r="G322" s="136">
        <v>8.6</v>
      </c>
      <c r="H322" s="136">
        <v>0.12</v>
      </c>
      <c r="I322" s="136"/>
      <c r="J322" s="135">
        <v>17</v>
      </c>
      <c r="K322" s="95">
        <f t="shared" si="1"/>
        <v>189</v>
      </c>
    </row>
    <row r="323" spans="1:11" ht="24">
      <c r="A323" s="2">
        <v>322</v>
      </c>
      <c r="C323" s="139" t="s">
        <v>4855</v>
      </c>
      <c r="D323" s="135"/>
      <c r="E323" s="136">
        <v>0.14000000000000001</v>
      </c>
      <c r="F323" s="136">
        <v>5.73</v>
      </c>
      <c r="G323" s="136">
        <v>11.46</v>
      </c>
      <c r="H323" s="136">
        <v>0.09</v>
      </c>
      <c r="I323" s="136"/>
      <c r="J323" s="135">
        <v>17</v>
      </c>
      <c r="K323" s="95">
        <f t="shared" si="1"/>
        <v>189</v>
      </c>
    </row>
    <row r="324" spans="1:11" ht="24">
      <c r="A324" s="2">
        <v>323</v>
      </c>
      <c r="C324" s="139" t="s">
        <v>4856</v>
      </c>
      <c r="D324" s="135"/>
      <c r="E324" s="136">
        <v>0.14000000000000001</v>
      </c>
      <c r="F324" s="136">
        <v>4.58</v>
      </c>
      <c r="G324" s="136">
        <v>9.16</v>
      </c>
      <c r="H324" s="136">
        <v>0.11</v>
      </c>
      <c r="I324" s="136"/>
      <c r="J324" s="135">
        <v>17</v>
      </c>
      <c r="K324" s="95">
        <f t="shared" si="1"/>
        <v>189</v>
      </c>
    </row>
    <row r="325" spans="1:11" ht="24">
      <c r="A325" s="2">
        <v>324</v>
      </c>
      <c r="C325" s="139" t="s">
        <v>4857</v>
      </c>
      <c r="D325" s="135"/>
      <c r="E325" s="136">
        <v>0.16</v>
      </c>
      <c r="F325" s="136">
        <v>3.62</v>
      </c>
      <c r="G325" s="136">
        <v>7.24</v>
      </c>
      <c r="H325" s="136">
        <v>0.14000000000000001</v>
      </c>
      <c r="I325" s="136"/>
      <c r="J325" s="135">
        <v>17</v>
      </c>
      <c r="K325" s="95">
        <f t="shared" si="1"/>
        <v>189</v>
      </c>
    </row>
    <row r="326" spans="1:11" ht="24">
      <c r="A326" s="2">
        <v>325</v>
      </c>
      <c r="C326" s="139" t="s">
        <v>4858</v>
      </c>
      <c r="D326" s="135"/>
      <c r="E326" s="136">
        <v>0.35</v>
      </c>
      <c r="F326" s="136">
        <v>4.09</v>
      </c>
      <c r="G326" s="136">
        <v>8.18</v>
      </c>
      <c r="H326" s="136">
        <v>0.12</v>
      </c>
      <c r="I326" s="136"/>
      <c r="J326" s="135">
        <v>17</v>
      </c>
      <c r="K326" s="95">
        <f t="shared" si="1"/>
        <v>189</v>
      </c>
    </row>
    <row r="327" spans="1:11" ht="24">
      <c r="A327" s="2">
        <v>326</v>
      </c>
      <c r="C327" s="139" t="s">
        <v>4859</v>
      </c>
      <c r="D327" s="135"/>
      <c r="E327" s="136">
        <v>0.13</v>
      </c>
      <c r="F327" s="136">
        <v>6.25</v>
      </c>
      <c r="G327" s="136">
        <v>12.5</v>
      </c>
      <c r="H327" s="136">
        <v>0.08</v>
      </c>
      <c r="I327" s="136"/>
      <c r="J327" s="135">
        <v>17</v>
      </c>
      <c r="K327" s="95">
        <f t="shared" si="1"/>
        <v>189</v>
      </c>
    </row>
    <row r="328" spans="1:11" ht="24">
      <c r="A328" s="2">
        <v>327</v>
      </c>
      <c r="C328" s="139" t="s">
        <v>4860</v>
      </c>
      <c r="D328" s="135"/>
      <c r="E328" s="136">
        <v>0.23</v>
      </c>
      <c r="F328" s="136">
        <v>4.9800000000000004</v>
      </c>
      <c r="G328" s="136">
        <v>9.9600000000000009</v>
      </c>
      <c r="H328" s="136">
        <v>0.1</v>
      </c>
      <c r="I328" s="136"/>
      <c r="J328" s="135">
        <v>17</v>
      </c>
      <c r="K328" s="95">
        <f t="shared" si="1"/>
        <v>189</v>
      </c>
    </row>
    <row r="329" spans="1:11" ht="24">
      <c r="A329" s="2">
        <v>328</v>
      </c>
      <c r="C329" s="139" t="s">
        <v>4861</v>
      </c>
      <c r="D329" s="135"/>
      <c r="E329" s="136">
        <v>0.21</v>
      </c>
      <c r="F329" s="136">
        <v>3.64</v>
      </c>
      <c r="G329" s="136">
        <v>7.28</v>
      </c>
      <c r="H329" s="136">
        <v>0.14000000000000001</v>
      </c>
      <c r="I329" s="136"/>
      <c r="J329" s="135">
        <v>17</v>
      </c>
      <c r="K329" s="95">
        <f t="shared" si="1"/>
        <v>189</v>
      </c>
    </row>
    <row r="330" spans="1:11" ht="36">
      <c r="A330" s="2">
        <v>329</v>
      </c>
      <c r="C330" s="139" t="s">
        <v>4862</v>
      </c>
      <c r="D330" s="135"/>
      <c r="E330" s="136">
        <v>0.23</v>
      </c>
      <c r="F330" s="136">
        <v>4.09</v>
      </c>
      <c r="G330" s="136">
        <v>8.18</v>
      </c>
      <c r="H330" s="136">
        <v>0.12</v>
      </c>
      <c r="I330" s="136"/>
      <c r="J330" s="135">
        <v>17</v>
      </c>
      <c r="K330" s="95">
        <f t="shared" si="1"/>
        <v>189</v>
      </c>
    </row>
    <row r="331" spans="1:11" ht="24">
      <c r="A331" s="2">
        <v>330</v>
      </c>
      <c r="C331" s="139" t="s">
        <v>4863</v>
      </c>
      <c r="D331" s="135"/>
      <c r="E331" s="136">
        <v>0.16</v>
      </c>
      <c r="F331" s="136">
        <v>6.03</v>
      </c>
      <c r="G331" s="136">
        <v>12.06</v>
      </c>
      <c r="H331" s="136">
        <v>0.08</v>
      </c>
      <c r="I331" s="136"/>
      <c r="J331" s="135">
        <v>17</v>
      </c>
      <c r="K331" s="95">
        <f t="shared" si="1"/>
        <v>189</v>
      </c>
    </row>
    <row r="332" spans="1:11" ht="24">
      <c r="A332" s="2">
        <v>331</v>
      </c>
      <c r="C332" s="139" t="s">
        <v>4864</v>
      </c>
      <c r="D332" s="135"/>
      <c r="E332" s="136">
        <v>0.52</v>
      </c>
      <c r="F332" s="136">
        <v>5.26</v>
      </c>
      <c r="G332" s="136">
        <v>10.52</v>
      </c>
      <c r="H332" s="136">
        <v>0.1</v>
      </c>
      <c r="I332" s="136"/>
      <c r="J332" s="135">
        <v>17</v>
      </c>
      <c r="K332" s="95">
        <f t="shared" si="1"/>
        <v>189</v>
      </c>
    </row>
    <row r="333" spans="1:11" ht="24">
      <c r="A333" s="2">
        <v>332</v>
      </c>
      <c r="C333" s="139" t="s">
        <v>4865</v>
      </c>
      <c r="D333" s="135"/>
      <c r="E333" s="136">
        <v>0.45</v>
      </c>
      <c r="F333" s="136">
        <v>6.07</v>
      </c>
      <c r="G333" s="136">
        <v>12.14</v>
      </c>
      <c r="H333" s="136">
        <v>0.08</v>
      </c>
      <c r="I333" s="136"/>
      <c r="J333" s="135">
        <v>17</v>
      </c>
      <c r="K333" s="95">
        <f t="shared" si="1"/>
        <v>189</v>
      </c>
    </row>
    <row r="334" spans="1:11" ht="24">
      <c r="A334" s="2">
        <v>333</v>
      </c>
      <c r="C334" s="139" t="s">
        <v>4866</v>
      </c>
      <c r="D334" s="135" t="s">
        <v>4563</v>
      </c>
      <c r="E334" s="136">
        <v>0.83</v>
      </c>
      <c r="F334" s="136">
        <v>8.19</v>
      </c>
      <c r="G334" s="136">
        <v>16.38</v>
      </c>
      <c r="H334" s="136">
        <v>0.06</v>
      </c>
      <c r="I334" s="136"/>
      <c r="J334" s="135">
        <v>17</v>
      </c>
      <c r="K334" s="95">
        <f t="shared" si="1"/>
        <v>189</v>
      </c>
    </row>
    <row r="335" spans="1:11" ht="24">
      <c r="A335" s="2">
        <v>334</v>
      </c>
      <c r="C335" s="139" t="s">
        <v>4867</v>
      </c>
      <c r="D335" s="135"/>
      <c r="E335" s="136">
        <v>0.55000000000000004</v>
      </c>
      <c r="F335" s="136">
        <v>9.8000000000000007</v>
      </c>
      <c r="G335" s="136">
        <v>19.600000000000001</v>
      </c>
      <c r="H335" s="136">
        <v>0.05</v>
      </c>
      <c r="I335" s="136"/>
      <c r="J335" s="135">
        <v>17</v>
      </c>
      <c r="K335" s="95">
        <f t="shared" si="1"/>
        <v>189</v>
      </c>
    </row>
    <row r="336" spans="1:11" ht="24">
      <c r="A336" s="2">
        <v>335</v>
      </c>
      <c r="C336" s="139" t="s">
        <v>4868</v>
      </c>
      <c r="D336" s="135"/>
      <c r="E336" s="136">
        <v>0.9</v>
      </c>
      <c r="F336" s="136">
        <v>8.52</v>
      </c>
      <c r="G336" s="136">
        <v>17.04</v>
      </c>
      <c r="H336" s="136">
        <v>0.06</v>
      </c>
      <c r="I336" s="136"/>
      <c r="J336" s="135">
        <v>17</v>
      </c>
      <c r="K336" s="95">
        <f t="shared" si="1"/>
        <v>189</v>
      </c>
    </row>
    <row r="337" spans="1:11" ht="24">
      <c r="A337" s="2">
        <v>336</v>
      </c>
      <c r="C337" s="139" t="s">
        <v>4869</v>
      </c>
      <c r="D337" s="135"/>
      <c r="E337" s="136">
        <v>0.09</v>
      </c>
      <c r="F337" s="136">
        <v>2.5499999999999998</v>
      </c>
      <c r="G337" s="136">
        <v>5.0999999999999996</v>
      </c>
      <c r="H337" s="136">
        <v>0.2</v>
      </c>
      <c r="I337" s="136"/>
      <c r="J337" s="135">
        <v>17</v>
      </c>
      <c r="K337" s="95">
        <f t="shared" si="1"/>
        <v>189</v>
      </c>
    </row>
    <row r="338" spans="1:11" ht="24">
      <c r="A338" s="2">
        <v>337</v>
      </c>
      <c r="C338" s="139" t="s">
        <v>4870</v>
      </c>
      <c r="D338" s="135"/>
      <c r="E338" s="136">
        <v>0.13</v>
      </c>
      <c r="F338" s="136">
        <v>3.53</v>
      </c>
      <c r="G338" s="136">
        <v>7.06</v>
      </c>
      <c r="H338" s="136">
        <v>0.14000000000000001</v>
      </c>
      <c r="I338" s="136"/>
      <c r="J338" s="135">
        <v>17</v>
      </c>
      <c r="K338" s="95">
        <f t="shared" si="1"/>
        <v>189</v>
      </c>
    </row>
    <row r="339" spans="1:11" ht="24">
      <c r="A339" s="2">
        <v>338</v>
      </c>
      <c r="C339" s="139" t="s">
        <v>4871</v>
      </c>
      <c r="D339" s="135"/>
      <c r="E339" s="136">
        <v>0.55000000000000004</v>
      </c>
      <c r="F339" s="136">
        <v>3.34</v>
      </c>
      <c r="G339" s="136">
        <v>6.68</v>
      </c>
      <c r="H339" s="136">
        <v>0.15</v>
      </c>
      <c r="I339" s="136"/>
      <c r="J339" s="135">
        <v>17</v>
      </c>
      <c r="K339" s="95">
        <f t="shared" si="1"/>
        <v>189</v>
      </c>
    </row>
    <row r="340" spans="1:11" ht="36">
      <c r="A340" s="2">
        <v>339</v>
      </c>
      <c r="C340" s="139" t="s">
        <v>4872</v>
      </c>
      <c r="D340" s="135"/>
      <c r="E340" s="136">
        <v>0.12</v>
      </c>
      <c r="F340" s="136">
        <v>7.16</v>
      </c>
      <c r="G340" s="136">
        <v>14.32</v>
      </c>
      <c r="H340" s="136">
        <v>7.0000000000000007E-2</v>
      </c>
      <c r="I340" s="136"/>
      <c r="J340" s="135">
        <v>17</v>
      </c>
      <c r="K340" s="95">
        <f t="shared" si="1"/>
        <v>189</v>
      </c>
    </row>
    <row r="341" spans="1:11" ht="24">
      <c r="A341" s="2">
        <v>340</v>
      </c>
      <c r="C341" s="139" t="s">
        <v>4873</v>
      </c>
      <c r="D341" s="135"/>
      <c r="E341" s="136">
        <v>0.26</v>
      </c>
      <c r="F341" s="136">
        <v>8.81</v>
      </c>
      <c r="G341" s="136">
        <v>17.62</v>
      </c>
      <c r="H341" s="136">
        <v>0.06</v>
      </c>
      <c r="I341" s="136"/>
      <c r="J341" s="135">
        <v>17</v>
      </c>
      <c r="K341" s="95">
        <f t="shared" si="1"/>
        <v>189</v>
      </c>
    </row>
    <row r="342" spans="1:11" ht="24">
      <c r="A342" s="2">
        <v>341</v>
      </c>
      <c r="C342" s="139" t="s">
        <v>4874</v>
      </c>
      <c r="D342" s="135"/>
      <c r="E342" s="136">
        <v>0.13</v>
      </c>
      <c r="F342" s="136">
        <v>7.29</v>
      </c>
      <c r="G342" s="136">
        <v>14.58</v>
      </c>
      <c r="H342" s="136">
        <v>7.0000000000000007E-2</v>
      </c>
      <c r="I342" s="136"/>
      <c r="J342" s="135">
        <v>17</v>
      </c>
      <c r="K342" s="95">
        <f t="shared" si="1"/>
        <v>189</v>
      </c>
    </row>
    <row r="343" spans="1:11" ht="24">
      <c r="A343" s="2">
        <v>342</v>
      </c>
      <c r="C343" s="139" t="s">
        <v>4875</v>
      </c>
      <c r="D343" s="135"/>
      <c r="E343" s="136">
        <v>0.19</v>
      </c>
      <c r="F343" s="136">
        <v>7.33</v>
      </c>
      <c r="G343" s="136">
        <v>14.66</v>
      </c>
      <c r="H343" s="136">
        <v>7.0000000000000007E-2</v>
      </c>
      <c r="I343" s="136"/>
      <c r="J343" s="135">
        <v>17</v>
      </c>
      <c r="K343" s="95">
        <f t="shared" si="1"/>
        <v>189</v>
      </c>
    </row>
    <row r="344" spans="1:11" ht="24">
      <c r="A344" s="2">
        <v>343</v>
      </c>
      <c r="C344" s="139" t="s">
        <v>4876</v>
      </c>
      <c r="D344" s="140"/>
      <c r="E344" s="136">
        <v>2.8</v>
      </c>
      <c r="F344" s="140"/>
      <c r="G344" s="137">
        <v>7.2</v>
      </c>
      <c r="H344" s="136">
        <v>0.1388888888888889</v>
      </c>
      <c r="I344" s="136"/>
      <c r="J344" s="135">
        <v>13</v>
      </c>
      <c r="K344" s="95">
        <f t="shared" si="1"/>
        <v>185</v>
      </c>
    </row>
    <row r="345" spans="1:11" ht="24">
      <c r="A345" s="2">
        <v>344</v>
      </c>
      <c r="C345" s="139" t="s">
        <v>4877</v>
      </c>
      <c r="D345" s="135"/>
      <c r="E345" s="136">
        <v>0.28999999999999998</v>
      </c>
      <c r="F345" s="136">
        <v>4.57</v>
      </c>
      <c r="G345" s="136">
        <v>9.14</v>
      </c>
      <c r="H345" s="136">
        <v>0.11</v>
      </c>
      <c r="I345" s="136"/>
      <c r="J345" s="135">
        <v>17</v>
      </c>
      <c r="K345" s="95">
        <f t="shared" si="1"/>
        <v>189</v>
      </c>
    </row>
    <row r="346" spans="1:11" ht="24">
      <c r="A346" s="2">
        <v>345</v>
      </c>
      <c r="C346" s="139" t="s">
        <v>4878</v>
      </c>
      <c r="D346" s="135"/>
      <c r="E346" s="136">
        <v>0.15</v>
      </c>
      <c r="F346" s="136">
        <v>3.82</v>
      </c>
      <c r="G346" s="136">
        <v>7.64</v>
      </c>
      <c r="H346" s="136">
        <v>0.13</v>
      </c>
      <c r="I346" s="136"/>
      <c r="J346" s="135">
        <v>17</v>
      </c>
      <c r="K346" s="95">
        <f t="shared" si="1"/>
        <v>189</v>
      </c>
    </row>
    <row r="347" spans="1:11" ht="24">
      <c r="A347" s="2">
        <v>346</v>
      </c>
      <c r="C347" s="139" t="s">
        <v>4879</v>
      </c>
      <c r="D347" s="135" t="s">
        <v>4563</v>
      </c>
      <c r="E347" s="136">
        <v>30</v>
      </c>
      <c r="F347" s="136">
        <v>2.4300000000000002</v>
      </c>
      <c r="G347" s="136">
        <v>4.8600000000000003</v>
      </c>
      <c r="H347" s="136">
        <v>0.21</v>
      </c>
      <c r="I347" s="136"/>
      <c r="J347" s="135">
        <v>33</v>
      </c>
      <c r="K347" s="95">
        <f t="shared" si="1"/>
        <v>205</v>
      </c>
    </row>
    <row r="348" spans="1:11" ht="24">
      <c r="A348" s="2">
        <v>347</v>
      </c>
      <c r="C348" s="139" t="s">
        <v>4880</v>
      </c>
      <c r="D348" s="135"/>
      <c r="E348" s="136">
        <v>2.4</v>
      </c>
      <c r="F348" s="136">
        <v>1.61</v>
      </c>
      <c r="G348" s="136">
        <v>3.22</v>
      </c>
      <c r="H348" s="136">
        <v>0.31</v>
      </c>
      <c r="I348" s="136"/>
      <c r="J348" s="135">
        <v>33</v>
      </c>
      <c r="K348" s="95">
        <f t="shared" si="1"/>
        <v>205</v>
      </c>
    </row>
    <row r="349" spans="1:11" ht="24">
      <c r="A349" s="2">
        <v>348</v>
      </c>
      <c r="C349" s="139" t="s">
        <v>4881</v>
      </c>
      <c r="D349" s="135"/>
      <c r="E349" s="136">
        <v>11</v>
      </c>
      <c r="F349" s="136">
        <v>1.68</v>
      </c>
      <c r="G349" s="136">
        <v>3.36</v>
      </c>
      <c r="H349" s="136">
        <v>0.3</v>
      </c>
      <c r="I349" s="136"/>
      <c r="J349" s="135">
        <v>33</v>
      </c>
      <c r="K349" s="95">
        <f t="shared" si="1"/>
        <v>205</v>
      </c>
    </row>
    <row r="350" spans="1:11" ht="24">
      <c r="A350" s="2">
        <v>349</v>
      </c>
      <c r="C350" s="139" t="s">
        <v>4882</v>
      </c>
      <c r="D350" s="135" t="s">
        <v>4563</v>
      </c>
      <c r="E350" s="136">
        <v>16.399999999999999</v>
      </c>
      <c r="F350" s="136">
        <v>1.71</v>
      </c>
      <c r="G350" s="136">
        <v>3.42</v>
      </c>
      <c r="H350" s="136">
        <v>0.28999999999999998</v>
      </c>
      <c r="I350" s="136"/>
      <c r="J350" s="135">
        <v>33</v>
      </c>
      <c r="K350" s="95">
        <f t="shared" si="1"/>
        <v>205</v>
      </c>
    </row>
    <row r="351" spans="1:11" ht="24">
      <c r="A351" s="2">
        <v>350</v>
      </c>
      <c r="C351" s="139" t="s">
        <v>4883</v>
      </c>
      <c r="D351" s="135" t="s">
        <v>4563</v>
      </c>
      <c r="E351" s="136">
        <v>11</v>
      </c>
      <c r="F351" s="136">
        <v>1.61</v>
      </c>
      <c r="G351" s="136">
        <v>3.22</v>
      </c>
      <c r="H351" s="136">
        <v>0.31</v>
      </c>
      <c r="I351" s="136"/>
      <c r="J351" s="135">
        <v>33</v>
      </c>
      <c r="K351" s="95">
        <f t="shared" si="1"/>
        <v>205</v>
      </c>
    </row>
    <row r="352" spans="1:11" ht="24">
      <c r="A352" s="2">
        <v>351</v>
      </c>
      <c r="C352" s="139" t="s">
        <v>4884</v>
      </c>
      <c r="D352" s="135" t="s">
        <v>4563</v>
      </c>
      <c r="E352" s="136">
        <v>17</v>
      </c>
      <c r="F352" s="136">
        <v>1.62</v>
      </c>
      <c r="G352" s="136">
        <v>3.24</v>
      </c>
      <c r="H352" s="136">
        <v>0.31</v>
      </c>
      <c r="I352" s="136"/>
      <c r="J352" s="135">
        <v>33</v>
      </c>
      <c r="K352" s="95">
        <f t="shared" si="1"/>
        <v>205</v>
      </c>
    </row>
    <row r="353" spans="1:11" ht="24">
      <c r="A353" s="2">
        <v>352</v>
      </c>
      <c r="C353" s="139" t="s">
        <v>4885</v>
      </c>
      <c r="D353" s="135" t="s">
        <v>4563</v>
      </c>
      <c r="E353" s="136">
        <v>6.2</v>
      </c>
      <c r="F353" s="136">
        <v>1.86</v>
      </c>
      <c r="G353" s="136">
        <v>3.72</v>
      </c>
      <c r="H353" s="136">
        <v>0.27</v>
      </c>
      <c r="I353" s="136"/>
      <c r="J353" s="135">
        <v>33</v>
      </c>
      <c r="K353" s="95">
        <f t="shared" si="1"/>
        <v>205</v>
      </c>
    </row>
    <row r="354" spans="1:11" ht="24">
      <c r="A354" s="2">
        <v>353</v>
      </c>
      <c r="C354" s="139" t="s">
        <v>4886</v>
      </c>
      <c r="D354" s="135" t="s">
        <v>4563</v>
      </c>
      <c r="E354" s="136">
        <v>22</v>
      </c>
      <c r="F354" s="136">
        <v>1.28</v>
      </c>
      <c r="G354" s="136">
        <v>2.56</v>
      </c>
      <c r="H354" s="136">
        <v>0.39</v>
      </c>
      <c r="I354" s="136"/>
      <c r="J354" s="135">
        <v>33</v>
      </c>
      <c r="K354" s="95">
        <f t="shared" si="1"/>
        <v>205</v>
      </c>
    </row>
    <row r="355" spans="1:11" ht="24">
      <c r="A355" s="2">
        <v>354</v>
      </c>
      <c r="C355" s="139" t="s">
        <v>4887</v>
      </c>
      <c r="D355" s="135" t="s">
        <v>4563</v>
      </c>
      <c r="E355" s="136">
        <v>20</v>
      </c>
      <c r="F355" s="136"/>
      <c r="G355" s="137">
        <v>4.5</v>
      </c>
      <c r="H355" s="136">
        <v>0.22</v>
      </c>
      <c r="I355" s="136"/>
      <c r="J355" s="135">
        <v>11</v>
      </c>
      <c r="K355" s="95">
        <f t="shared" si="1"/>
        <v>183</v>
      </c>
    </row>
    <row r="356" spans="1:11" ht="24">
      <c r="A356" s="2">
        <v>355</v>
      </c>
      <c r="C356" s="139" t="s">
        <v>4888</v>
      </c>
      <c r="D356" s="135" t="s">
        <v>4544</v>
      </c>
      <c r="E356" s="136">
        <v>50</v>
      </c>
      <c r="F356" s="136"/>
      <c r="G356" s="137">
        <v>1.8</v>
      </c>
      <c r="H356" s="136">
        <v>0.56000000000000005</v>
      </c>
      <c r="I356" s="136"/>
      <c r="J356" s="135">
        <v>3</v>
      </c>
      <c r="K356" s="95">
        <f t="shared" si="1"/>
        <v>175</v>
      </c>
    </row>
    <row r="357" spans="1:11" ht="24">
      <c r="A357" s="2">
        <v>356</v>
      </c>
      <c r="C357" s="139" t="s">
        <v>4889</v>
      </c>
      <c r="D357" s="135" t="s">
        <v>4544</v>
      </c>
      <c r="E357" s="136">
        <v>35</v>
      </c>
      <c r="F357" s="136">
        <v>3.8</v>
      </c>
      <c r="G357" s="136">
        <v>7.6</v>
      </c>
      <c r="H357" s="136">
        <v>0.13</v>
      </c>
      <c r="I357" s="136"/>
      <c r="J357" s="135">
        <v>53</v>
      </c>
      <c r="K357" s="95">
        <f t="shared" si="1"/>
        <v>225</v>
      </c>
    </row>
    <row r="358" spans="1:11" ht="24">
      <c r="A358" s="2">
        <v>357</v>
      </c>
      <c r="C358" s="139" t="s">
        <v>4890</v>
      </c>
      <c r="D358" s="135"/>
      <c r="E358" s="136">
        <v>2.4500000000000002</v>
      </c>
      <c r="F358" s="136"/>
      <c r="G358" s="136">
        <v>8.5</v>
      </c>
      <c r="H358" s="136">
        <f t="shared" ref="H358:H360" si="2">1/G358</f>
        <v>0.11764705882352941</v>
      </c>
      <c r="I358" s="136"/>
      <c r="J358" s="135">
        <v>109</v>
      </c>
      <c r="K358" s="95">
        <f t="shared" si="1"/>
        <v>281</v>
      </c>
    </row>
    <row r="359" spans="1:11" ht="24">
      <c r="A359" s="2">
        <v>358</v>
      </c>
      <c r="C359" s="139" t="s">
        <v>4891</v>
      </c>
      <c r="D359" s="135"/>
      <c r="E359" s="136">
        <v>4.2</v>
      </c>
      <c r="F359" s="136"/>
      <c r="G359" s="136">
        <v>5.9</v>
      </c>
      <c r="H359" s="136">
        <f t="shared" si="2"/>
        <v>0.16949152542372881</v>
      </c>
      <c r="I359" s="136"/>
      <c r="J359" s="135">
        <v>109</v>
      </c>
      <c r="K359" s="95">
        <f t="shared" si="1"/>
        <v>281</v>
      </c>
    </row>
    <row r="360" spans="1:11" ht="24">
      <c r="A360" s="2">
        <v>359</v>
      </c>
      <c r="C360" s="139" t="s">
        <v>4892</v>
      </c>
      <c r="D360" s="135"/>
      <c r="E360" s="136">
        <v>3.2</v>
      </c>
      <c r="F360" s="136"/>
      <c r="G360" s="136">
        <v>10.8</v>
      </c>
      <c r="H360" s="136">
        <f t="shared" si="2"/>
        <v>9.2592592592592587E-2</v>
      </c>
      <c r="I360" s="136"/>
      <c r="J360" s="135">
        <v>109</v>
      </c>
      <c r="K360" s="95">
        <f t="shared" si="1"/>
        <v>281</v>
      </c>
    </row>
    <row r="361" spans="1:11" ht="36">
      <c r="A361" s="2">
        <v>360</v>
      </c>
      <c r="C361" s="139" t="s">
        <v>4893</v>
      </c>
      <c r="D361" s="135" t="s">
        <v>4544</v>
      </c>
      <c r="E361" s="136">
        <v>2</v>
      </c>
      <c r="F361" s="136"/>
      <c r="G361" s="136"/>
      <c r="H361" s="137">
        <v>0.6</v>
      </c>
      <c r="I361" s="137"/>
      <c r="J361" s="135">
        <v>106</v>
      </c>
      <c r="K361" s="95">
        <f t="shared" si="1"/>
        <v>278</v>
      </c>
    </row>
    <row r="362" spans="1:11" ht="24">
      <c r="A362" s="2">
        <v>361</v>
      </c>
      <c r="C362" s="139" t="s">
        <v>4894</v>
      </c>
      <c r="D362" s="135"/>
      <c r="E362" s="136">
        <v>2.8</v>
      </c>
      <c r="F362" s="136"/>
      <c r="G362" s="136"/>
      <c r="H362" s="137">
        <v>1.93</v>
      </c>
      <c r="I362" s="137"/>
      <c r="J362" s="135">
        <v>2</v>
      </c>
      <c r="K362" s="95">
        <f t="shared" si="1"/>
        <v>174</v>
      </c>
    </row>
    <row r="363" spans="1:11" ht="24">
      <c r="A363" s="2">
        <v>362</v>
      </c>
      <c r="C363" s="139" t="s">
        <v>4894</v>
      </c>
      <c r="D363" s="135"/>
      <c r="E363" s="136">
        <v>2.9</v>
      </c>
      <c r="F363" s="136">
        <v>0.4</v>
      </c>
      <c r="G363" s="136"/>
      <c r="H363" s="137">
        <v>1.2</v>
      </c>
      <c r="I363" s="137"/>
      <c r="J363" s="135">
        <v>10</v>
      </c>
      <c r="K363" s="95">
        <f t="shared" si="1"/>
        <v>182</v>
      </c>
    </row>
    <row r="364" spans="1:11">
      <c r="A364" s="2">
        <v>363</v>
      </c>
      <c r="C364" s="140"/>
      <c r="D364" s="140"/>
      <c r="E364" s="140"/>
      <c r="F364" s="140"/>
      <c r="G364" s="140"/>
      <c r="H364" s="140"/>
      <c r="I364" s="140"/>
      <c r="J364" s="140"/>
      <c r="K364" s="95">
        <f t="shared" si="1"/>
        <v>172</v>
      </c>
    </row>
    <row r="365" spans="1:11" ht="24">
      <c r="A365" s="2">
        <v>364</v>
      </c>
      <c r="C365" s="139" t="s">
        <v>4895</v>
      </c>
      <c r="D365" s="135" t="s">
        <v>4563</v>
      </c>
      <c r="E365" s="136">
        <v>2.1</v>
      </c>
      <c r="F365" s="136">
        <v>2.6</v>
      </c>
      <c r="G365" s="136">
        <v>5.2</v>
      </c>
      <c r="H365" s="136">
        <v>0.19</v>
      </c>
      <c r="I365" s="136"/>
      <c r="J365" s="135">
        <v>32</v>
      </c>
      <c r="K365" s="95">
        <f t="shared" si="1"/>
        <v>204</v>
      </c>
    </row>
    <row r="366" spans="1:11" ht="24">
      <c r="A366" s="2">
        <v>365</v>
      </c>
      <c r="C366" s="139" t="s">
        <v>4896</v>
      </c>
      <c r="D366" s="135" t="s">
        <v>4563</v>
      </c>
      <c r="E366" s="136">
        <v>1.65</v>
      </c>
      <c r="F366" s="136">
        <v>3</v>
      </c>
      <c r="G366" s="136">
        <v>6</v>
      </c>
      <c r="H366" s="136">
        <v>0.17</v>
      </c>
      <c r="I366" s="136"/>
      <c r="J366" s="135">
        <v>32</v>
      </c>
      <c r="K366" s="95">
        <f t="shared" si="1"/>
        <v>204</v>
      </c>
    </row>
    <row r="367" spans="1:11" ht="24">
      <c r="A367" s="2">
        <v>366</v>
      </c>
      <c r="C367" s="139" t="s">
        <v>4897</v>
      </c>
      <c r="D367" s="135" t="s">
        <v>4563</v>
      </c>
      <c r="E367" s="136">
        <v>5.25</v>
      </c>
      <c r="F367" s="136">
        <v>2.2999999999999998</v>
      </c>
      <c r="G367" s="136">
        <v>4.5999999999999996</v>
      </c>
      <c r="H367" s="136">
        <v>0.22</v>
      </c>
      <c r="I367" s="136"/>
      <c r="J367" s="135">
        <v>32</v>
      </c>
      <c r="K367" s="95">
        <f t="shared" si="1"/>
        <v>204</v>
      </c>
    </row>
    <row r="368" spans="1:11" ht="24">
      <c r="A368" s="2">
        <v>367</v>
      </c>
      <c r="C368" s="139" t="s">
        <v>4898</v>
      </c>
      <c r="D368" s="135" t="s">
        <v>4563</v>
      </c>
      <c r="E368" s="136">
        <v>2.5</v>
      </c>
      <c r="F368" s="136">
        <v>1.2</v>
      </c>
      <c r="G368" s="136">
        <v>2.4</v>
      </c>
      <c r="H368" s="136">
        <v>0.42</v>
      </c>
      <c r="I368" s="136"/>
      <c r="J368" s="135">
        <v>49</v>
      </c>
      <c r="K368" s="95">
        <f t="shared" si="1"/>
        <v>221</v>
      </c>
    </row>
    <row r="369" spans="1:11" ht="24">
      <c r="A369" s="2">
        <v>368</v>
      </c>
      <c r="C369" s="139" t="s">
        <v>4899</v>
      </c>
      <c r="D369" s="135" t="s">
        <v>4563</v>
      </c>
      <c r="E369" s="136">
        <v>3.95</v>
      </c>
      <c r="F369" s="136">
        <v>3.7</v>
      </c>
      <c r="G369" s="136">
        <v>7.4</v>
      </c>
      <c r="H369" s="136">
        <v>0.14000000000000001</v>
      </c>
      <c r="I369" s="136"/>
      <c r="J369" s="135">
        <v>32</v>
      </c>
      <c r="K369" s="95">
        <f t="shared" si="1"/>
        <v>204</v>
      </c>
    </row>
    <row r="370" spans="1:11" ht="24">
      <c r="A370" s="2">
        <v>369</v>
      </c>
      <c r="C370" s="139" t="s">
        <v>4900</v>
      </c>
      <c r="D370" s="135" t="s">
        <v>4563</v>
      </c>
      <c r="E370" s="136">
        <v>7.65</v>
      </c>
      <c r="F370" s="136">
        <v>3.4</v>
      </c>
      <c r="G370" s="136">
        <v>6.8</v>
      </c>
      <c r="H370" s="136">
        <v>0.15</v>
      </c>
      <c r="I370" s="136"/>
      <c r="J370" s="135">
        <v>32</v>
      </c>
      <c r="K370" s="95">
        <f t="shared" si="1"/>
        <v>204</v>
      </c>
    </row>
    <row r="371" spans="1:11" ht="24">
      <c r="A371" s="2">
        <v>370</v>
      </c>
      <c r="C371" s="139" t="s">
        <v>4901</v>
      </c>
      <c r="D371" s="135" t="s">
        <v>4563</v>
      </c>
      <c r="E371" s="136">
        <v>5</v>
      </c>
      <c r="F371" s="136">
        <v>2.6</v>
      </c>
      <c r="G371" s="136">
        <v>5.2</v>
      </c>
      <c r="H371" s="136">
        <v>0.19</v>
      </c>
      <c r="I371" s="136"/>
      <c r="J371" s="135">
        <v>32</v>
      </c>
      <c r="K371" s="95">
        <f t="shared" si="1"/>
        <v>204</v>
      </c>
    </row>
    <row r="372" spans="1:11" ht="24">
      <c r="A372" s="2">
        <v>371</v>
      </c>
      <c r="C372" s="139" t="s">
        <v>4902</v>
      </c>
      <c r="D372" s="135" t="s">
        <v>4563</v>
      </c>
      <c r="E372" s="136">
        <v>7.65</v>
      </c>
      <c r="F372" s="136">
        <v>5.0999999999999996</v>
      </c>
      <c r="G372" s="136">
        <v>10.199999999999999</v>
      </c>
      <c r="H372" s="136">
        <v>0.1</v>
      </c>
      <c r="I372" s="136"/>
      <c r="J372" s="135">
        <v>32</v>
      </c>
      <c r="K372" s="95">
        <f t="shared" si="1"/>
        <v>204</v>
      </c>
    </row>
    <row r="373" spans="1:11" ht="24">
      <c r="A373" s="2">
        <v>372</v>
      </c>
      <c r="C373" s="139" t="s">
        <v>4903</v>
      </c>
      <c r="D373" s="135" t="s">
        <v>4563</v>
      </c>
      <c r="E373" s="136">
        <v>3</v>
      </c>
      <c r="F373" s="136">
        <v>3.6</v>
      </c>
      <c r="G373" s="136">
        <v>7.2</v>
      </c>
      <c r="H373" s="136">
        <v>0.14000000000000001</v>
      </c>
      <c r="I373" s="136"/>
      <c r="J373" s="135">
        <v>32</v>
      </c>
      <c r="K373" s="95">
        <f t="shared" si="1"/>
        <v>204</v>
      </c>
    </row>
    <row r="374" spans="1:11" ht="24">
      <c r="A374" s="2">
        <v>373</v>
      </c>
      <c r="C374" s="139" t="s">
        <v>4904</v>
      </c>
      <c r="D374" s="135" t="s">
        <v>4563</v>
      </c>
      <c r="E374" s="136">
        <v>3.65</v>
      </c>
      <c r="F374" s="136">
        <v>3.8</v>
      </c>
      <c r="G374" s="136">
        <v>7.6</v>
      </c>
      <c r="H374" s="136">
        <v>0.13</v>
      </c>
      <c r="I374" s="136"/>
      <c r="J374" s="135">
        <v>32</v>
      </c>
      <c r="K374" s="95">
        <f t="shared" si="1"/>
        <v>204</v>
      </c>
    </row>
    <row r="375" spans="1:11" ht="24">
      <c r="A375" s="2">
        <v>374</v>
      </c>
      <c r="C375" s="139" t="s">
        <v>4905</v>
      </c>
      <c r="D375" s="135" t="s">
        <v>4563</v>
      </c>
      <c r="E375" s="136">
        <v>2</v>
      </c>
      <c r="F375" s="136">
        <v>2.9</v>
      </c>
      <c r="G375" s="136">
        <v>5.8</v>
      </c>
      <c r="H375" s="136">
        <v>0.17</v>
      </c>
      <c r="I375" s="136"/>
      <c r="J375" s="135">
        <v>32</v>
      </c>
      <c r="K375" s="95">
        <f t="shared" si="1"/>
        <v>204</v>
      </c>
    </row>
    <row r="376" spans="1:11" ht="24">
      <c r="A376" s="2">
        <v>375</v>
      </c>
      <c r="C376" s="139" t="s">
        <v>4905</v>
      </c>
      <c r="D376" s="135" t="s">
        <v>4544</v>
      </c>
      <c r="E376" s="136">
        <v>2.2000000000000002</v>
      </c>
      <c r="F376" s="136">
        <v>4.5</v>
      </c>
      <c r="G376" s="136">
        <v>9</v>
      </c>
      <c r="H376" s="136">
        <v>0.11</v>
      </c>
      <c r="I376" s="136"/>
      <c r="J376" s="135">
        <v>64</v>
      </c>
      <c r="K376" s="95">
        <f t="shared" si="1"/>
        <v>236</v>
      </c>
    </row>
    <row r="377" spans="1:11" ht="24">
      <c r="A377" s="2">
        <v>376</v>
      </c>
      <c r="C377" s="139" t="s">
        <v>4906</v>
      </c>
      <c r="D377" s="135" t="s">
        <v>4544</v>
      </c>
      <c r="E377" s="136">
        <v>1</v>
      </c>
      <c r="F377" s="136">
        <v>10</v>
      </c>
      <c r="G377" s="136">
        <v>20</v>
      </c>
      <c r="H377" s="136">
        <v>0.05</v>
      </c>
      <c r="I377" s="136"/>
      <c r="J377" s="135">
        <v>71</v>
      </c>
      <c r="K377" s="95">
        <f t="shared" si="1"/>
        <v>243</v>
      </c>
    </row>
    <row r="378" spans="1:11" ht="24">
      <c r="A378" s="2">
        <v>377</v>
      </c>
      <c r="C378" s="139" t="s">
        <v>4907</v>
      </c>
      <c r="D378" s="135" t="s">
        <v>4563</v>
      </c>
      <c r="E378" s="136">
        <v>4.28</v>
      </c>
      <c r="F378" s="136">
        <v>1.8</v>
      </c>
      <c r="G378" s="136">
        <v>3.6</v>
      </c>
      <c r="H378" s="136">
        <v>0.28000000000000003</v>
      </c>
      <c r="I378" s="136"/>
      <c r="J378" s="135">
        <v>101</v>
      </c>
      <c r="K378" s="95">
        <f t="shared" si="1"/>
        <v>273</v>
      </c>
    </row>
    <row r="379" spans="1:11" ht="24">
      <c r="A379" s="2">
        <v>378</v>
      </c>
      <c r="C379" s="139" t="s">
        <v>4908</v>
      </c>
      <c r="D379" s="135" t="s">
        <v>4563</v>
      </c>
      <c r="E379" s="136">
        <v>0.5</v>
      </c>
      <c r="F379" s="136">
        <v>0.64</v>
      </c>
      <c r="G379" s="136">
        <v>1.28</v>
      </c>
      <c r="H379" s="136">
        <v>0.78</v>
      </c>
      <c r="I379" s="136"/>
      <c r="J379" s="135">
        <v>49</v>
      </c>
      <c r="K379" s="95">
        <f t="shared" si="1"/>
        <v>221</v>
      </c>
    </row>
    <row r="380" spans="1:11" ht="24">
      <c r="A380" s="2">
        <v>379</v>
      </c>
      <c r="C380" s="139" t="s">
        <v>4909</v>
      </c>
      <c r="D380" s="135" t="s">
        <v>4563</v>
      </c>
      <c r="E380" s="136">
        <v>0.93</v>
      </c>
      <c r="F380" s="136">
        <v>1.5</v>
      </c>
      <c r="G380" s="136">
        <v>3</v>
      </c>
      <c r="H380" s="136">
        <v>0.33</v>
      </c>
      <c r="I380" s="136"/>
      <c r="J380" s="135">
        <v>29</v>
      </c>
      <c r="K380" s="95">
        <f t="shared" si="1"/>
        <v>201</v>
      </c>
    </row>
    <row r="381" spans="1:11" ht="24">
      <c r="A381" s="2">
        <v>380</v>
      </c>
      <c r="C381" s="139" t="s">
        <v>4910</v>
      </c>
      <c r="D381" s="135" t="s">
        <v>4544</v>
      </c>
      <c r="E381" s="136">
        <v>8</v>
      </c>
      <c r="F381" s="142"/>
      <c r="G381" s="137">
        <v>0.6</v>
      </c>
      <c r="H381" s="137">
        <v>0.8</v>
      </c>
      <c r="I381" s="137"/>
      <c r="J381" s="135">
        <v>57</v>
      </c>
      <c r="K381" s="95">
        <f t="shared" si="1"/>
        <v>229</v>
      </c>
    </row>
    <row r="382" spans="1:11" ht="24">
      <c r="A382" s="2">
        <v>381</v>
      </c>
      <c r="C382" s="141" t="s">
        <v>4911</v>
      </c>
      <c r="D382" s="135" t="s">
        <v>4544</v>
      </c>
      <c r="E382" s="136">
        <v>5</v>
      </c>
      <c r="F382" s="142"/>
      <c r="G382" s="137">
        <v>0.56999999999999995</v>
      </c>
      <c r="H382" s="136">
        <v>1.75</v>
      </c>
      <c r="I382" s="136"/>
      <c r="J382" s="135">
        <v>83</v>
      </c>
      <c r="K382" s="95">
        <f t="shared" si="1"/>
        <v>255</v>
      </c>
    </row>
    <row r="383" spans="1:11" ht="24">
      <c r="A383" s="2">
        <v>382</v>
      </c>
      <c r="C383" s="139" t="s">
        <v>4912</v>
      </c>
      <c r="D383" s="135" t="s">
        <v>4544</v>
      </c>
      <c r="E383" s="136">
        <v>22</v>
      </c>
      <c r="F383" s="142"/>
      <c r="G383" s="137">
        <v>0.8</v>
      </c>
      <c r="H383" s="137">
        <v>1.1000000000000001</v>
      </c>
      <c r="I383" s="137"/>
      <c r="J383" s="135">
        <v>57</v>
      </c>
      <c r="K383" s="95">
        <f t="shared" si="1"/>
        <v>229</v>
      </c>
    </row>
    <row r="384" spans="1:11" ht="24">
      <c r="A384" s="2">
        <v>383</v>
      </c>
      <c r="C384" s="139" t="s">
        <v>4913</v>
      </c>
      <c r="D384" s="135" t="s">
        <v>4544</v>
      </c>
      <c r="E384" s="136">
        <v>30</v>
      </c>
      <c r="F384" s="136"/>
      <c r="G384" s="137">
        <v>0.91</v>
      </c>
      <c r="H384" s="136">
        <v>1.1000000000000001</v>
      </c>
      <c r="I384" s="136"/>
      <c r="J384" s="135">
        <v>81</v>
      </c>
      <c r="K384" s="95">
        <f t="shared" si="1"/>
        <v>253</v>
      </c>
    </row>
    <row r="385" spans="1:11" ht="36">
      <c r="A385" s="2">
        <v>384</v>
      </c>
      <c r="C385" s="139" t="s">
        <v>4914</v>
      </c>
      <c r="D385" s="135" t="s">
        <v>4544</v>
      </c>
      <c r="E385" s="136">
        <v>11</v>
      </c>
      <c r="F385" s="142"/>
      <c r="G385" s="137">
        <v>0.6</v>
      </c>
      <c r="H385" s="137">
        <v>1.5</v>
      </c>
      <c r="I385" s="137"/>
      <c r="J385" s="135">
        <v>57</v>
      </c>
      <c r="K385" s="95">
        <f t="shared" si="1"/>
        <v>229</v>
      </c>
    </row>
    <row r="386" spans="1:11" ht="24">
      <c r="A386" s="2">
        <v>385</v>
      </c>
      <c r="C386" s="139" t="s">
        <v>4915</v>
      </c>
      <c r="D386" s="135" t="s">
        <v>4544</v>
      </c>
      <c r="E386" s="136">
        <v>7</v>
      </c>
      <c r="F386" s="142"/>
      <c r="G386" s="137">
        <v>0.7</v>
      </c>
      <c r="H386" s="137">
        <v>1</v>
      </c>
      <c r="I386" s="137"/>
      <c r="J386" s="135">
        <v>57</v>
      </c>
      <c r="K386" s="95">
        <f t="shared" si="1"/>
        <v>229</v>
      </c>
    </row>
    <row r="387" spans="1:11" ht="24">
      <c r="A387" s="2">
        <v>386</v>
      </c>
      <c r="C387" s="139" t="s">
        <v>4915</v>
      </c>
      <c r="D387" s="135" t="s">
        <v>4544</v>
      </c>
      <c r="E387" s="136">
        <v>4.5</v>
      </c>
      <c r="F387" s="136"/>
      <c r="G387" s="137">
        <v>0.89</v>
      </c>
      <c r="H387" s="136">
        <v>1.1200000000000001</v>
      </c>
      <c r="I387" s="136"/>
      <c r="J387" s="135">
        <v>81</v>
      </c>
      <c r="K387" s="95">
        <f t="shared" si="1"/>
        <v>253</v>
      </c>
    </row>
    <row r="388" spans="1:11" ht="24">
      <c r="A388" s="2">
        <v>387</v>
      </c>
      <c r="C388" s="139" t="s">
        <v>4916</v>
      </c>
      <c r="D388" s="135" t="s">
        <v>4544</v>
      </c>
      <c r="E388" s="136">
        <v>14</v>
      </c>
      <c r="F388" s="142"/>
      <c r="G388" s="137">
        <v>0.5</v>
      </c>
      <c r="H388" s="137">
        <v>1.1000000000000001</v>
      </c>
      <c r="I388" s="137"/>
      <c r="J388" s="135">
        <v>57</v>
      </c>
      <c r="K388" s="95">
        <f t="shared" si="1"/>
        <v>229</v>
      </c>
    </row>
    <row r="389" spans="1:11" ht="24">
      <c r="A389" s="2">
        <v>388</v>
      </c>
      <c r="C389" s="139" t="s">
        <v>4917</v>
      </c>
      <c r="D389" s="135" t="s">
        <v>4544</v>
      </c>
      <c r="E389" s="136">
        <v>8.1</v>
      </c>
      <c r="F389" s="142"/>
      <c r="G389" s="137">
        <v>1.03</v>
      </c>
      <c r="H389" s="136">
        <v>0.97</v>
      </c>
      <c r="I389" s="136"/>
      <c r="J389" s="135">
        <v>83</v>
      </c>
      <c r="K389" s="95">
        <f t="shared" si="1"/>
        <v>255</v>
      </c>
    </row>
    <row r="390" spans="1:11" ht="24">
      <c r="A390" s="2">
        <v>389</v>
      </c>
      <c r="C390" s="139" t="s">
        <v>4918</v>
      </c>
      <c r="D390" s="135" t="s">
        <v>4544</v>
      </c>
      <c r="E390" s="136">
        <v>3</v>
      </c>
      <c r="F390" s="142"/>
      <c r="G390" s="137">
        <v>0.64</v>
      </c>
      <c r="H390" s="136">
        <v>1.56</v>
      </c>
      <c r="I390" s="136"/>
      <c r="J390" s="135">
        <v>83</v>
      </c>
      <c r="K390" s="95">
        <f t="shared" si="1"/>
        <v>255</v>
      </c>
    </row>
    <row r="391" spans="1:11" ht="24">
      <c r="A391" s="2">
        <v>390</v>
      </c>
      <c r="C391" s="139" t="s">
        <v>4919</v>
      </c>
      <c r="D391" s="135" t="s">
        <v>4544</v>
      </c>
      <c r="E391" s="136">
        <v>2</v>
      </c>
      <c r="F391" s="136"/>
      <c r="G391" s="137">
        <v>2.2999999999999998</v>
      </c>
      <c r="H391" s="136">
        <v>0.43</v>
      </c>
      <c r="I391" s="136"/>
      <c r="J391" s="135">
        <v>82</v>
      </c>
      <c r="K391" s="95">
        <f t="shared" si="1"/>
        <v>254</v>
      </c>
    </row>
    <row r="392" spans="1:11" ht="24">
      <c r="A392" s="2">
        <v>391</v>
      </c>
      <c r="C392" s="139" t="s">
        <v>4920</v>
      </c>
      <c r="D392" s="135" t="s">
        <v>4544</v>
      </c>
      <c r="E392" s="136">
        <v>14</v>
      </c>
      <c r="F392" s="142"/>
      <c r="G392" s="137">
        <v>0.7</v>
      </c>
      <c r="H392" s="137">
        <v>0.6</v>
      </c>
      <c r="I392" s="137"/>
      <c r="J392" s="135">
        <v>57</v>
      </c>
      <c r="K392" s="95">
        <f t="shared" si="1"/>
        <v>229</v>
      </c>
    </row>
    <row r="393" spans="1:11" ht="24">
      <c r="A393" s="2">
        <v>392</v>
      </c>
      <c r="C393" s="139" t="s">
        <v>4921</v>
      </c>
      <c r="D393" s="135" t="s">
        <v>4544</v>
      </c>
      <c r="E393" s="136">
        <v>30</v>
      </c>
      <c r="F393" s="142"/>
      <c r="G393" s="137">
        <v>2.08</v>
      </c>
      <c r="H393" s="136">
        <v>0.48</v>
      </c>
      <c r="I393" s="136"/>
      <c r="J393" s="135">
        <v>83</v>
      </c>
      <c r="K393" s="95">
        <f t="shared" si="1"/>
        <v>255</v>
      </c>
    </row>
    <row r="394" spans="1:11">
      <c r="A394" s="2">
        <v>393</v>
      </c>
      <c r="C394" s="139" t="s">
        <v>4922</v>
      </c>
      <c r="D394" s="135" t="s">
        <v>4544</v>
      </c>
      <c r="E394" s="136">
        <v>15.7</v>
      </c>
      <c r="F394" s="142"/>
      <c r="G394" s="137">
        <v>2.2000000000000002</v>
      </c>
      <c r="H394" s="136">
        <v>0.45</v>
      </c>
      <c r="I394" s="136"/>
      <c r="J394" s="135">
        <v>83</v>
      </c>
      <c r="K394" s="95">
        <f t="shared" si="1"/>
        <v>255</v>
      </c>
    </row>
    <row r="395" spans="1:11" ht="24">
      <c r="A395" s="2">
        <v>394</v>
      </c>
      <c r="C395" s="139" t="s">
        <v>4923</v>
      </c>
      <c r="D395" s="135" t="s">
        <v>4544</v>
      </c>
      <c r="E395" s="136">
        <v>13.6</v>
      </c>
      <c r="F395" s="136"/>
      <c r="G395" s="136"/>
      <c r="H395" s="137">
        <v>0.23</v>
      </c>
      <c r="I395" s="137"/>
      <c r="J395" s="135">
        <v>4</v>
      </c>
      <c r="K395" s="95">
        <f t="shared" si="1"/>
        <v>176</v>
      </c>
    </row>
    <row r="396" spans="1:11" ht="24">
      <c r="A396" s="2">
        <v>395</v>
      </c>
      <c r="C396" s="139" t="s">
        <v>4924</v>
      </c>
      <c r="D396" s="135"/>
      <c r="E396" s="136">
        <v>250</v>
      </c>
      <c r="F396" s="136">
        <v>0.77</v>
      </c>
      <c r="G396" s="136">
        <v>1.54</v>
      </c>
      <c r="H396" s="136">
        <v>0.65</v>
      </c>
      <c r="I396" s="136"/>
      <c r="J396" s="135">
        <v>107</v>
      </c>
      <c r="K396" s="95">
        <f t="shared" si="1"/>
        <v>279</v>
      </c>
    </row>
    <row r="397" spans="1:11" ht="12.75">
      <c r="A397" s="2">
        <v>396</v>
      </c>
      <c r="C397" s="143" t="s">
        <v>4925</v>
      </c>
      <c r="D397" s="135"/>
      <c r="E397" s="136">
        <v>100</v>
      </c>
      <c r="F397" s="136">
        <v>1.1399999999999999</v>
      </c>
      <c r="G397" s="136">
        <v>2.2799999999999998</v>
      </c>
      <c r="H397" s="136">
        <v>0.44</v>
      </c>
      <c r="I397" s="136"/>
      <c r="J397" s="135">
        <v>107</v>
      </c>
      <c r="K397" s="95">
        <f t="shared" si="1"/>
        <v>279</v>
      </c>
    </row>
    <row r="398" spans="1:11" ht="12.75">
      <c r="A398" s="2">
        <v>397</v>
      </c>
      <c r="C398" s="143" t="s">
        <v>4926</v>
      </c>
      <c r="D398" s="135"/>
      <c r="E398" s="136">
        <v>100</v>
      </c>
      <c r="F398" s="136">
        <v>1.44</v>
      </c>
      <c r="G398" s="136">
        <v>2.88</v>
      </c>
      <c r="H398" s="136">
        <v>0.35</v>
      </c>
      <c r="I398" s="136"/>
      <c r="J398" s="135">
        <v>107</v>
      </c>
      <c r="K398" s="95">
        <f t="shared" si="1"/>
        <v>279</v>
      </c>
    </row>
    <row r="399" spans="1:11" ht="12.75">
      <c r="A399" s="2">
        <v>398</v>
      </c>
      <c r="C399" s="143" t="s">
        <v>4927</v>
      </c>
      <c r="D399" s="135"/>
      <c r="E399" s="136">
        <v>250</v>
      </c>
      <c r="F399" s="136">
        <v>0.76</v>
      </c>
      <c r="G399" s="136">
        <v>1.52</v>
      </c>
      <c r="H399" s="136">
        <v>0.66</v>
      </c>
      <c r="I399" s="136"/>
      <c r="J399" s="135">
        <v>107</v>
      </c>
      <c r="K399" s="95">
        <f t="shared" si="1"/>
        <v>279</v>
      </c>
    </row>
    <row r="400" spans="1:11" ht="12.75">
      <c r="A400" s="2">
        <v>399</v>
      </c>
      <c r="C400" s="144" t="s">
        <v>4928</v>
      </c>
      <c r="D400" s="135"/>
      <c r="E400" s="136">
        <v>100</v>
      </c>
      <c r="F400" s="136">
        <v>0.87</v>
      </c>
      <c r="G400" s="136">
        <v>1.7</v>
      </c>
      <c r="H400" s="136">
        <v>0.56999999999999995</v>
      </c>
      <c r="I400" s="136"/>
      <c r="J400" s="135">
        <v>107</v>
      </c>
      <c r="K400" s="95">
        <f t="shared" si="1"/>
        <v>279</v>
      </c>
    </row>
    <row r="401" spans="1:12" ht="12.75">
      <c r="A401" s="2">
        <v>400</v>
      </c>
      <c r="C401" s="143" t="s">
        <v>4929</v>
      </c>
      <c r="D401" s="135"/>
      <c r="E401" s="136">
        <v>200</v>
      </c>
      <c r="F401" s="136">
        <v>1.5</v>
      </c>
      <c r="G401" s="136">
        <v>3</v>
      </c>
      <c r="H401" s="136">
        <v>0.33</v>
      </c>
      <c r="I401" s="136"/>
      <c r="J401" s="135">
        <v>107</v>
      </c>
      <c r="K401" s="95">
        <f t="shared" si="1"/>
        <v>279</v>
      </c>
    </row>
    <row r="402" spans="1:12" ht="12.75">
      <c r="A402" s="2">
        <v>401</v>
      </c>
      <c r="C402" s="145" t="s">
        <v>4930</v>
      </c>
      <c r="D402" s="135"/>
      <c r="E402" s="136">
        <v>70</v>
      </c>
      <c r="F402" s="136">
        <v>1.4</v>
      </c>
      <c r="G402" s="136">
        <v>2.8</v>
      </c>
      <c r="H402" s="136">
        <v>0.36</v>
      </c>
      <c r="I402" s="136"/>
      <c r="J402" s="135">
        <v>108</v>
      </c>
      <c r="K402" s="95">
        <f t="shared" si="1"/>
        <v>280</v>
      </c>
    </row>
    <row r="403" spans="1:12" ht="24">
      <c r="A403" s="2">
        <v>402</v>
      </c>
      <c r="C403" s="139" t="s">
        <v>4931</v>
      </c>
      <c r="D403" s="135" t="s">
        <v>4544</v>
      </c>
      <c r="E403" s="136">
        <v>0.5</v>
      </c>
      <c r="F403" s="136">
        <v>6</v>
      </c>
      <c r="G403" s="136">
        <v>12</v>
      </c>
      <c r="H403" s="136">
        <v>0.08</v>
      </c>
      <c r="I403" s="136"/>
      <c r="J403" s="135">
        <v>51</v>
      </c>
      <c r="K403" s="95">
        <f t="shared" si="1"/>
        <v>223</v>
      </c>
    </row>
    <row r="404" spans="1:12" ht="24">
      <c r="A404" s="2">
        <v>403</v>
      </c>
      <c r="C404" s="139" t="s">
        <v>4932</v>
      </c>
      <c r="D404" s="135" t="s">
        <v>4544</v>
      </c>
      <c r="E404" s="146">
        <v>0.1</v>
      </c>
      <c r="F404" s="136">
        <v>8</v>
      </c>
      <c r="G404" s="142"/>
      <c r="H404" s="147">
        <v>0.06</v>
      </c>
      <c r="I404" s="142"/>
      <c r="J404" s="135">
        <v>93</v>
      </c>
      <c r="K404" s="95">
        <f t="shared" si="1"/>
        <v>265</v>
      </c>
    </row>
    <row r="405" spans="1:12" ht="12.75">
      <c r="A405" s="2">
        <v>404</v>
      </c>
      <c r="B405" s="148" t="s">
        <v>4933</v>
      </c>
      <c r="C405" s="148" t="s">
        <v>4934</v>
      </c>
      <c r="E405" s="149">
        <v>10</v>
      </c>
      <c r="H405" s="149">
        <v>4</v>
      </c>
      <c r="I405" s="149">
        <v>1.5</v>
      </c>
      <c r="K405" s="2">
        <v>284</v>
      </c>
      <c r="L405" s="2" t="s">
        <v>4935</v>
      </c>
    </row>
    <row r="406" spans="1:12" ht="12.75">
      <c r="A406" s="2">
        <v>405</v>
      </c>
      <c r="B406" s="148" t="s">
        <v>4933</v>
      </c>
      <c r="C406" s="148" t="s">
        <v>4934</v>
      </c>
      <c r="E406" s="149">
        <v>10</v>
      </c>
      <c r="H406" s="149">
        <v>4</v>
      </c>
      <c r="I406" s="149">
        <v>1.5</v>
      </c>
      <c r="K406" s="2">
        <v>284</v>
      </c>
      <c r="L406" s="2" t="s">
        <v>4936</v>
      </c>
    </row>
    <row r="407" spans="1:12" ht="12.75">
      <c r="A407" s="2">
        <v>406</v>
      </c>
      <c r="B407" s="148" t="s">
        <v>4937</v>
      </c>
      <c r="C407" s="148" t="s">
        <v>4938</v>
      </c>
      <c r="E407" s="149">
        <v>20</v>
      </c>
      <c r="H407" s="149">
        <v>4</v>
      </c>
      <c r="I407" s="149">
        <v>4</v>
      </c>
      <c r="K407" s="2">
        <v>284</v>
      </c>
      <c r="L407" s="2" t="s">
        <v>4935</v>
      </c>
    </row>
    <row r="408" spans="1:12" ht="12.75">
      <c r="A408" s="2">
        <v>407</v>
      </c>
      <c r="B408" s="148" t="s">
        <v>4937</v>
      </c>
      <c r="C408" s="148" t="s">
        <v>4938</v>
      </c>
      <c r="E408" s="149">
        <v>20</v>
      </c>
      <c r="H408" s="149">
        <v>3</v>
      </c>
      <c r="I408" s="149">
        <v>4</v>
      </c>
      <c r="K408" s="2">
        <v>284</v>
      </c>
      <c r="L408" s="2" t="s">
        <v>4939</v>
      </c>
    </row>
    <row r="409" spans="1:12" ht="12.75">
      <c r="A409" s="2">
        <v>408</v>
      </c>
      <c r="B409" s="148" t="s">
        <v>4940</v>
      </c>
      <c r="C409" s="148" t="s">
        <v>4941</v>
      </c>
      <c r="E409" s="149">
        <v>33</v>
      </c>
      <c r="H409" s="149">
        <v>7</v>
      </c>
      <c r="I409" s="149">
        <v>4</v>
      </c>
      <c r="K409" s="2">
        <v>284</v>
      </c>
      <c r="L409" s="2" t="s">
        <v>4935</v>
      </c>
    </row>
    <row r="410" spans="1:12" ht="12.75">
      <c r="A410" s="2">
        <v>409</v>
      </c>
      <c r="B410" s="148" t="s">
        <v>4940</v>
      </c>
      <c r="C410" s="148" t="s">
        <v>4941</v>
      </c>
      <c r="E410" s="149">
        <v>33</v>
      </c>
      <c r="H410" s="149">
        <v>6</v>
      </c>
      <c r="I410" s="149">
        <v>4</v>
      </c>
      <c r="K410" s="2">
        <v>284</v>
      </c>
      <c r="L410" s="2" t="s">
        <v>4936</v>
      </c>
    </row>
    <row r="411" spans="1:12" ht="12.75">
      <c r="A411" s="2">
        <v>410</v>
      </c>
      <c r="B411" s="148" t="s">
        <v>4942</v>
      </c>
      <c r="C411" s="148" t="s">
        <v>4943</v>
      </c>
      <c r="E411" s="149">
        <v>10</v>
      </c>
      <c r="H411" s="149">
        <v>7</v>
      </c>
      <c r="I411" s="149">
        <v>4</v>
      </c>
      <c r="K411" s="2">
        <v>284</v>
      </c>
      <c r="L411" s="2" t="s">
        <v>4935</v>
      </c>
    </row>
    <row r="412" spans="1:12" ht="12.75">
      <c r="A412" s="2">
        <v>411</v>
      </c>
      <c r="B412" s="148" t="s">
        <v>4942</v>
      </c>
      <c r="C412" s="148" t="s">
        <v>4943</v>
      </c>
      <c r="E412" s="149">
        <v>10</v>
      </c>
      <c r="H412" s="149">
        <v>8</v>
      </c>
      <c r="I412" s="149">
        <v>4</v>
      </c>
      <c r="K412" s="2">
        <v>284</v>
      </c>
      <c r="L412" s="2" t="s">
        <v>4944</v>
      </c>
    </row>
    <row r="413" spans="1:12" ht="12.75">
      <c r="A413" s="2">
        <v>412</v>
      </c>
      <c r="B413" s="148" t="s">
        <v>4942</v>
      </c>
      <c r="C413" s="148" t="s">
        <v>4943</v>
      </c>
      <c r="E413" s="149">
        <v>10</v>
      </c>
      <c r="H413" s="149">
        <v>6</v>
      </c>
      <c r="I413" s="149">
        <v>4</v>
      </c>
      <c r="K413" s="2">
        <v>284</v>
      </c>
      <c r="L413" s="2" t="s">
        <v>4945</v>
      </c>
    </row>
    <row r="414" spans="1:12" ht="12.75">
      <c r="A414" s="2">
        <v>413</v>
      </c>
      <c r="B414" s="148" t="s">
        <v>4946</v>
      </c>
      <c r="C414" s="148" t="s">
        <v>4947</v>
      </c>
      <c r="E414" s="149">
        <v>17</v>
      </c>
      <c r="H414" s="149">
        <v>7</v>
      </c>
      <c r="I414" s="149">
        <v>3.2</v>
      </c>
      <c r="K414" s="2">
        <v>284</v>
      </c>
      <c r="L414" s="2" t="s">
        <v>4948</v>
      </c>
    </row>
    <row r="415" spans="1:12" ht="12.75">
      <c r="A415" s="2">
        <v>414</v>
      </c>
      <c r="B415" s="148" t="s">
        <v>4946</v>
      </c>
      <c r="C415" s="148" t="s">
        <v>4947</v>
      </c>
      <c r="E415" s="149">
        <v>17</v>
      </c>
      <c r="H415" s="149">
        <v>6</v>
      </c>
      <c r="I415" s="149">
        <v>3.2</v>
      </c>
      <c r="K415" s="2">
        <v>284</v>
      </c>
      <c r="L415" s="2" t="s">
        <v>4945</v>
      </c>
    </row>
    <row r="416" spans="1:12" ht="15" customHeight="1">
      <c r="A416" s="2">
        <v>415</v>
      </c>
      <c r="B416" s="148" t="s">
        <v>4949</v>
      </c>
      <c r="C416" s="148" t="s">
        <v>4950</v>
      </c>
      <c r="E416" s="149">
        <v>16</v>
      </c>
      <c r="H416" s="149">
        <v>5</v>
      </c>
      <c r="I416" s="149">
        <v>3.4</v>
      </c>
      <c r="K416" s="2">
        <v>284</v>
      </c>
      <c r="L416" s="2" t="s">
        <v>4948</v>
      </c>
    </row>
    <row r="417" spans="1:12" ht="15" customHeight="1">
      <c r="A417" s="2">
        <v>416</v>
      </c>
      <c r="B417" s="148" t="s">
        <v>4949</v>
      </c>
      <c r="C417" s="148" t="s">
        <v>4950</v>
      </c>
      <c r="E417" s="149">
        <v>16</v>
      </c>
      <c r="H417" s="149">
        <v>3</v>
      </c>
      <c r="I417" s="149">
        <v>3.4</v>
      </c>
      <c r="K417" s="2">
        <v>284</v>
      </c>
      <c r="L417" s="2" t="s">
        <v>4951</v>
      </c>
    </row>
    <row r="418" spans="1:12" ht="12.75">
      <c r="A418" s="2">
        <v>417</v>
      </c>
      <c r="B418" s="148" t="s">
        <v>4952</v>
      </c>
      <c r="C418" s="148" t="s">
        <v>4953</v>
      </c>
      <c r="E418" s="149">
        <v>35</v>
      </c>
      <c r="H418" s="149">
        <v>14</v>
      </c>
      <c r="I418" s="149">
        <v>5.9</v>
      </c>
      <c r="K418" s="2">
        <v>284</v>
      </c>
      <c r="L418" s="2" t="s">
        <v>4935</v>
      </c>
    </row>
    <row r="419" spans="1:12" ht="12.75">
      <c r="A419" s="2">
        <v>418</v>
      </c>
      <c r="B419" s="148" t="s">
        <v>4952</v>
      </c>
      <c r="C419" s="148" t="s">
        <v>4953</v>
      </c>
      <c r="E419" s="149">
        <v>35</v>
      </c>
      <c r="H419" s="149">
        <v>10</v>
      </c>
      <c r="I419" s="149">
        <v>5.9</v>
      </c>
      <c r="K419" s="2">
        <v>284</v>
      </c>
      <c r="L419" s="2" t="s">
        <v>4936</v>
      </c>
    </row>
    <row r="420" spans="1:12" ht="12.75">
      <c r="A420" s="2">
        <v>419</v>
      </c>
      <c r="B420" s="148" t="s">
        <v>4954</v>
      </c>
      <c r="C420" s="148" t="s">
        <v>4955</v>
      </c>
      <c r="E420" s="149">
        <v>32</v>
      </c>
      <c r="H420" s="149">
        <v>12</v>
      </c>
      <c r="I420" s="149">
        <v>4.9000000000000004</v>
      </c>
      <c r="K420" s="2">
        <v>284</v>
      </c>
      <c r="L420" s="2" t="s">
        <v>4935</v>
      </c>
    </row>
    <row r="421" spans="1:12" ht="12.75">
      <c r="A421" s="2">
        <v>420</v>
      </c>
      <c r="B421" s="148" t="s">
        <v>4954</v>
      </c>
      <c r="C421" s="148" t="s">
        <v>4955</v>
      </c>
      <c r="E421" s="149">
        <v>32</v>
      </c>
      <c r="H421" s="149">
        <v>11</v>
      </c>
      <c r="I421" s="149">
        <v>4.9000000000000004</v>
      </c>
      <c r="K421" s="2">
        <v>284</v>
      </c>
      <c r="L421" s="2" t="s">
        <v>4935</v>
      </c>
    </row>
    <row r="422" spans="1:12" ht="12.75">
      <c r="A422" s="2">
        <v>421</v>
      </c>
      <c r="B422" s="148" t="s">
        <v>4954</v>
      </c>
      <c r="C422" s="148" t="s">
        <v>4955</v>
      </c>
      <c r="E422" s="149">
        <v>32</v>
      </c>
      <c r="H422" s="149">
        <v>10</v>
      </c>
      <c r="I422" s="149">
        <v>4.9000000000000004</v>
      </c>
      <c r="K422" s="2">
        <v>284</v>
      </c>
      <c r="L422" s="2" t="s">
        <v>4951</v>
      </c>
    </row>
    <row r="423" spans="1:12" ht="12.75">
      <c r="A423" s="2">
        <v>422</v>
      </c>
      <c r="B423" s="148" t="s">
        <v>2727</v>
      </c>
      <c r="C423" s="148" t="s">
        <v>4956</v>
      </c>
      <c r="E423" s="149">
        <v>36</v>
      </c>
      <c r="H423" s="149">
        <v>15</v>
      </c>
      <c r="I423" s="149">
        <v>4.8</v>
      </c>
      <c r="K423" s="2">
        <v>284</v>
      </c>
      <c r="L423" s="2" t="s">
        <v>4948</v>
      </c>
    </row>
    <row r="424" spans="1:12" ht="12.75">
      <c r="A424" s="2">
        <v>423</v>
      </c>
      <c r="B424" s="148" t="s">
        <v>2727</v>
      </c>
      <c r="C424" s="148" t="s">
        <v>4956</v>
      </c>
      <c r="E424" s="149">
        <v>36</v>
      </c>
      <c r="H424" s="149">
        <v>15</v>
      </c>
      <c r="I424" s="149">
        <v>4.8</v>
      </c>
      <c r="K424" s="2">
        <v>284</v>
      </c>
      <c r="L424" s="2" t="s">
        <v>4935</v>
      </c>
    </row>
    <row r="425" spans="1:12" ht="12.75">
      <c r="A425" s="2">
        <v>424</v>
      </c>
      <c r="B425" s="148" t="s">
        <v>2727</v>
      </c>
      <c r="C425" s="148" t="s">
        <v>4956</v>
      </c>
      <c r="E425" s="149">
        <v>36</v>
      </c>
      <c r="H425" s="149">
        <v>12</v>
      </c>
      <c r="I425" s="149">
        <v>4.8</v>
      </c>
      <c r="K425" s="2">
        <v>284</v>
      </c>
      <c r="L425" s="2" t="s">
        <v>4957</v>
      </c>
    </row>
    <row r="426" spans="1:12" ht="12.75">
      <c r="A426" s="2">
        <v>425</v>
      </c>
      <c r="B426" s="148" t="s">
        <v>4958</v>
      </c>
      <c r="C426" s="148" t="s">
        <v>664</v>
      </c>
      <c r="E426" s="149">
        <v>68</v>
      </c>
      <c r="H426" s="149">
        <v>15</v>
      </c>
      <c r="I426" s="149">
        <v>5.2</v>
      </c>
      <c r="K426" s="2">
        <v>284</v>
      </c>
      <c r="L426" s="2" t="s">
        <v>4948</v>
      </c>
    </row>
    <row r="427" spans="1:12" ht="12.75">
      <c r="A427" s="2">
        <v>426</v>
      </c>
      <c r="B427" s="148" t="s">
        <v>4958</v>
      </c>
      <c r="C427" s="148" t="s">
        <v>664</v>
      </c>
      <c r="E427" s="149">
        <v>68</v>
      </c>
      <c r="H427" s="149">
        <v>8</v>
      </c>
      <c r="I427" s="149">
        <v>5.2</v>
      </c>
      <c r="K427" s="2">
        <v>284</v>
      </c>
      <c r="L427" s="2" t="s">
        <v>4951</v>
      </c>
    </row>
    <row r="428" spans="1:12" ht="12.75">
      <c r="A428" s="2">
        <v>427</v>
      </c>
      <c r="B428" s="148" t="s">
        <v>4959</v>
      </c>
      <c r="C428" s="148" t="s">
        <v>4960</v>
      </c>
      <c r="E428" s="149">
        <v>43</v>
      </c>
      <c r="H428" s="149">
        <v>19</v>
      </c>
      <c r="I428" s="149">
        <v>9</v>
      </c>
      <c r="K428" s="2">
        <v>284</v>
      </c>
      <c r="L428" s="2" t="s">
        <v>4948</v>
      </c>
    </row>
    <row r="429" spans="1:12" ht="12.75">
      <c r="A429" s="2">
        <v>428</v>
      </c>
      <c r="B429" s="148" t="s">
        <v>4959</v>
      </c>
      <c r="C429" s="148" t="s">
        <v>4960</v>
      </c>
      <c r="E429" s="149">
        <v>43</v>
      </c>
      <c r="H429" s="149">
        <v>22</v>
      </c>
      <c r="I429" s="149">
        <v>9</v>
      </c>
      <c r="K429" s="2">
        <v>284</v>
      </c>
      <c r="L429" s="2" t="s">
        <v>4935</v>
      </c>
    </row>
    <row r="430" spans="1:12" ht="12.75">
      <c r="A430" s="2">
        <v>429</v>
      </c>
      <c r="B430" s="148" t="s">
        <v>4959</v>
      </c>
      <c r="C430" s="148" t="s">
        <v>4960</v>
      </c>
      <c r="E430" s="149">
        <v>43</v>
      </c>
      <c r="H430" s="149">
        <v>20</v>
      </c>
      <c r="I430" s="149">
        <v>9</v>
      </c>
      <c r="K430" s="2">
        <v>284</v>
      </c>
      <c r="L430" s="2" t="s">
        <v>4957</v>
      </c>
    </row>
    <row r="431" spans="1:12" ht="12.75">
      <c r="A431" s="2">
        <v>430</v>
      </c>
      <c r="B431" s="148" t="s">
        <v>4961</v>
      </c>
      <c r="C431" s="148" t="s">
        <v>4962</v>
      </c>
      <c r="E431" s="149">
        <v>25</v>
      </c>
      <c r="H431" s="149">
        <v>27</v>
      </c>
      <c r="I431" s="149">
        <v>9.6999999999999993</v>
      </c>
      <c r="K431" s="2">
        <v>284</v>
      </c>
      <c r="L431" s="2" t="s">
        <v>4948</v>
      </c>
    </row>
    <row r="432" spans="1:12" ht="12.75">
      <c r="A432" s="2">
        <v>431</v>
      </c>
      <c r="B432" s="148" t="s">
        <v>4961</v>
      </c>
      <c r="C432" s="148" t="s">
        <v>4962</v>
      </c>
      <c r="E432" s="149">
        <v>25</v>
      </c>
      <c r="H432" s="149">
        <v>15</v>
      </c>
      <c r="I432" s="149">
        <v>9.6999999999999993</v>
      </c>
      <c r="K432" s="2">
        <v>284</v>
      </c>
      <c r="L432" s="2" t="s">
        <v>4951</v>
      </c>
    </row>
    <row r="433" spans="1:11" ht="12.75">
      <c r="A433" s="2">
        <v>432</v>
      </c>
      <c r="B433" s="150" t="s">
        <v>4963</v>
      </c>
      <c r="C433" s="150" t="s">
        <v>4964</v>
      </c>
      <c r="D433" s="6"/>
      <c r="E433" s="151">
        <v>0.3</v>
      </c>
      <c r="F433" s="152">
        <v>1.8</v>
      </c>
      <c r="G433" s="151">
        <f t="shared" ref="G433:G463" si="3">1/H433</f>
        <v>3.5999999999999996</v>
      </c>
      <c r="H433" s="151">
        <f t="shared" ref="H433:H463" si="4">1/(2*F433)</f>
        <v>0.27777777777777779</v>
      </c>
      <c r="I433" s="5"/>
      <c r="J433" s="152">
        <v>78</v>
      </c>
      <c r="K433" s="2">
        <v>251</v>
      </c>
    </row>
    <row r="434" spans="1:11" ht="12.75">
      <c r="A434" s="2">
        <v>433</v>
      </c>
      <c r="B434" s="150" t="s">
        <v>4963</v>
      </c>
      <c r="C434" s="150" t="s">
        <v>4964</v>
      </c>
      <c r="D434" s="6"/>
      <c r="E434" s="151">
        <v>0.31</v>
      </c>
      <c r="F434" s="152">
        <v>1.7</v>
      </c>
      <c r="G434" s="151">
        <f t="shared" si="3"/>
        <v>3.4</v>
      </c>
      <c r="H434" s="151">
        <f t="shared" si="4"/>
        <v>0.29411764705882354</v>
      </c>
      <c r="I434" s="5"/>
      <c r="J434" s="152">
        <v>78</v>
      </c>
      <c r="K434" s="2">
        <v>251</v>
      </c>
    </row>
    <row r="435" spans="1:11" ht="12.75">
      <c r="A435" s="2">
        <v>434</v>
      </c>
      <c r="B435" s="150" t="s">
        <v>4963</v>
      </c>
      <c r="C435" s="150" t="s">
        <v>4964</v>
      </c>
      <c r="D435" s="6"/>
      <c r="E435" s="151">
        <v>0.3</v>
      </c>
      <c r="F435" s="153">
        <v>2</v>
      </c>
      <c r="G435" s="151">
        <f t="shared" si="3"/>
        <v>4</v>
      </c>
      <c r="H435" s="151">
        <f t="shared" si="4"/>
        <v>0.25</v>
      </c>
      <c r="I435" s="5"/>
      <c r="J435" s="152">
        <v>78</v>
      </c>
      <c r="K435" s="2">
        <v>251</v>
      </c>
    </row>
    <row r="436" spans="1:11" ht="12.75">
      <c r="A436" s="2">
        <v>435</v>
      </c>
      <c r="B436" s="150" t="s">
        <v>4963</v>
      </c>
      <c r="C436" s="150" t="s">
        <v>4964</v>
      </c>
      <c r="D436" s="6"/>
      <c r="E436" s="151">
        <v>0.3</v>
      </c>
      <c r="F436" s="153">
        <v>2</v>
      </c>
      <c r="G436" s="151">
        <f t="shared" si="3"/>
        <v>4</v>
      </c>
      <c r="H436" s="151">
        <f t="shared" si="4"/>
        <v>0.25</v>
      </c>
      <c r="I436" s="5"/>
      <c r="J436" s="152">
        <v>78</v>
      </c>
      <c r="K436" s="2">
        <v>251</v>
      </c>
    </row>
    <row r="437" spans="1:11" ht="12.75">
      <c r="A437" s="2">
        <v>436</v>
      </c>
      <c r="B437" s="150" t="s">
        <v>4965</v>
      </c>
      <c r="C437" s="150" t="s">
        <v>4966</v>
      </c>
      <c r="D437" s="6"/>
      <c r="E437" s="152">
        <v>0.43</v>
      </c>
      <c r="F437" s="152">
        <v>1.6</v>
      </c>
      <c r="G437" s="151">
        <f t="shared" si="3"/>
        <v>3.2</v>
      </c>
      <c r="H437" s="151">
        <f t="shared" si="4"/>
        <v>0.3125</v>
      </c>
      <c r="I437" s="5"/>
      <c r="J437" s="152">
        <v>78</v>
      </c>
      <c r="K437" s="2">
        <v>251</v>
      </c>
    </row>
    <row r="438" spans="1:11" ht="12.75">
      <c r="A438" s="2">
        <v>437</v>
      </c>
      <c r="B438" s="150" t="s">
        <v>4965</v>
      </c>
      <c r="C438" s="150" t="s">
        <v>4966</v>
      </c>
      <c r="D438" s="6"/>
      <c r="E438" s="151">
        <v>0.4</v>
      </c>
      <c r="F438" s="152">
        <v>1.8</v>
      </c>
      <c r="G438" s="151">
        <f t="shared" si="3"/>
        <v>3.5999999999999996</v>
      </c>
      <c r="H438" s="151">
        <f t="shared" si="4"/>
        <v>0.27777777777777779</v>
      </c>
      <c r="I438" s="5"/>
      <c r="J438" s="152">
        <v>78</v>
      </c>
      <c r="K438" s="2">
        <v>251</v>
      </c>
    </row>
    <row r="439" spans="1:11" ht="12.75">
      <c r="A439" s="2">
        <v>438</v>
      </c>
      <c r="B439" s="150" t="s">
        <v>4965</v>
      </c>
      <c r="C439" s="150" t="s">
        <v>4966</v>
      </c>
      <c r="D439" s="6"/>
      <c r="E439" s="152">
        <v>0.43</v>
      </c>
      <c r="F439" s="153">
        <v>2</v>
      </c>
      <c r="G439" s="151">
        <f t="shared" si="3"/>
        <v>4</v>
      </c>
      <c r="H439" s="151">
        <f t="shared" si="4"/>
        <v>0.25</v>
      </c>
      <c r="I439" s="5"/>
      <c r="J439" s="152">
        <v>78</v>
      </c>
      <c r="K439" s="2">
        <v>251</v>
      </c>
    </row>
    <row r="440" spans="1:11" ht="12.75">
      <c r="A440" s="2">
        <v>439</v>
      </c>
      <c r="B440" s="150" t="s">
        <v>4965</v>
      </c>
      <c r="C440" s="150" t="s">
        <v>4966</v>
      </c>
      <c r="D440" s="6"/>
      <c r="E440" s="152">
        <v>0.42</v>
      </c>
      <c r="F440" s="152">
        <v>2.1</v>
      </c>
      <c r="G440" s="151">
        <f t="shared" si="3"/>
        <v>4.2</v>
      </c>
      <c r="H440" s="151">
        <f t="shared" si="4"/>
        <v>0.23809523809523808</v>
      </c>
      <c r="I440" s="5"/>
      <c r="J440" s="152">
        <v>78</v>
      </c>
      <c r="K440" s="2">
        <v>251</v>
      </c>
    </row>
    <row r="441" spans="1:11" ht="12.75">
      <c r="A441" s="2">
        <v>440</v>
      </c>
      <c r="B441" s="150" t="s">
        <v>4967</v>
      </c>
      <c r="C441" s="150" t="s">
        <v>4968</v>
      </c>
      <c r="D441" s="6"/>
      <c r="E441" s="152">
        <v>0.59</v>
      </c>
      <c r="F441" s="152">
        <v>1.5</v>
      </c>
      <c r="G441" s="151">
        <f t="shared" si="3"/>
        <v>3</v>
      </c>
      <c r="H441" s="151">
        <f t="shared" si="4"/>
        <v>0.33333333333333331</v>
      </c>
      <c r="I441" s="5"/>
      <c r="J441" s="152">
        <v>78</v>
      </c>
      <c r="K441" s="2">
        <v>251</v>
      </c>
    </row>
    <row r="442" spans="1:11" ht="12.75">
      <c r="A442" s="2">
        <v>441</v>
      </c>
      <c r="B442" s="150" t="s">
        <v>4967</v>
      </c>
      <c r="C442" s="150" t="s">
        <v>4968</v>
      </c>
      <c r="D442" s="6"/>
      <c r="E442" s="152">
        <v>0.63</v>
      </c>
      <c r="F442" s="152">
        <v>1.5</v>
      </c>
      <c r="G442" s="151">
        <f t="shared" si="3"/>
        <v>3</v>
      </c>
      <c r="H442" s="151">
        <f t="shared" si="4"/>
        <v>0.33333333333333331</v>
      </c>
      <c r="I442" s="5"/>
      <c r="J442" s="152">
        <v>78</v>
      </c>
      <c r="K442" s="2">
        <v>251</v>
      </c>
    </row>
    <row r="443" spans="1:11" ht="12.75">
      <c r="A443" s="2">
        <v>442</v>
      </c>
      <c r="B443" s="150" t="s">
        <v>4967</v>
      </c>
      <c r="C443" s="150" t="s">
        <v>4968</v>
      </c>
      <c r="D443" s="6"/>
      <c r="E443" s="152">
        <v>0.63</v>
      </c>
      <c r="F443" s="152">
        <v>1.3</v>
      </c>
      <c r="G443" s="151">
        <f t="shared" si="3"/>
        <v>2.6</v>
      </c>
      <c r="H443" s="151">
        <f t="shared" si="4"/>
        <v>0.38461538461538458</v>
      </c>
      <c r="I443" s="5"/>
      <c r="J443" s="152">
        <v>78</v>
      </c>
      <c r="K443" s="2">
        <v>251</v>
      </c>
    </row>
    <row r="444" spans="1:11" ht="12.75">
      <c r="A444" s="2">
        <v>443</v>
      </c>
      <c r="B444" s="150" t="s">
        <v>4967</v>
      </c>
      <c r="C444" s="150" t="s">
        <v>4968</v>
      </c>
      <c r="D444" s="6"/>
      <c r="E444" s="152">
        <v>0.65</v>
      </c>
      <c r="F444" s="152">
        <v>1.5</v>
      </c>
      <c r="G444" s="151">
        <f t="shared" si="3"/>
        <v>3</v>
      </c>
      <c r="H444" s="151">
        <f t="shared" si="4"/>
        <v>0.33333333333333331</v>
      </c>
      <c r="I444" s="5"/>
      <c r="J444" s="152">
        <v>78</v>
      </c>
      <c r="K444" s="2">
        <v>251</v>
      </c>
    </row>
    <row r="445" spans="1:11" ht="12.75">
      <c r="A445" s="2">
        <v>444</v>
      </c>
      <c r="B445" s="150" t="s">
        <v>4969</v>
      </c>
      <c r="C445" s="150" t="s">
        <v>4970</v>
      </c>
      <c r="D445" s="6"/>
      <c r="E445" s="152">
        <v>0.83</v>
      </c>
      <c r="F445" s="152">
        <v>1.6</v>
      </c>
      <c r="G445" s="151">
        <f t="shared" si="3"/>
        <v>3.2</v>
      </c>
      <c r="H445" s="151">
        <f t="shared" si="4"/>
        <v>0.3125</v>
      </c>
      <c r="I445" s="5"/>
      <c r="J445" s="152">
        <v>78</v>
      </c>
      <c r="K445" s="2">
        <v>251</v>
      </c>
    </row>
    <row r="446" spans="1:11" ht="12.75">
      <c r="A446" s="2">
        <v>445</v>
      </c>
      <c r="B446" s="150" t="s">
        <v>4969</v>
      </c>
      <c r="C446" s="150" t="s">
        <v>4970</v>
      </c>
      <c r="D446" s="6"/>
      <c r="E446" s="152">
        <v>0.86</v>
      </c>
      <c r="F446" s="152">
        <v>1.6</v>
      </c>
      <c r="G446" s="151">
        <f t="shared" si="3"/>
        <v>3.2</v>
      </c>
      <c r="H446" s="151">
        <f t="shared" si="4"/>
        <v>0.3125</v>
      </c>
      <c r="I446" s="5"/>
      <c r="J446" s="152">
        <v>78</v>
      </c>
      <c r="K446" s="2">
        <v>251</v>
      </c>
    </row>
    <row r="447" spans="1:11" ht="12.75">
      <c r="A447" s="2">
        <v>446</v>
      </c>
      <c r="B447" s="150" t="s">
        <v>4969</v>
      </c>
      <c r="C447" s="150" t="s">
        <v>4970</v>
      </c>
      <c r="D447" s="6"/>
      <c r="E447" s="152">
        <v>1.02</v>
      </c>
      <c r="F447" s="152">
        <v>1.6</v>
      </c>
      <c r="G447" s="151">
        <f t="shared" si="3"/>
        <v>3.2</v>
      </c>
      <c r="H447" s="151">
        <f t="shared" si="4"/>
        <v>0.3125</v>
      </c>
      <c r="I447" s="5"/>
      <c r="J447" s="152">
        <v>78</v>
      </c>
      <c r="K447" s="2">
        <v>251</v>
      </c>
    </row>
    <row r="448" spans="1:11" ht="12.75">
      <c r="A448" s="2">
        <v>447</v>
      </c>
      <c r="B448" s="150" t="s">
        <v>4969</v>
      </c>
      <c r="C448" s="150" t="s">
        <v>4970</v>
      </c>
      <c r="D448" s="6"/>
      <c r="E448" s="152">
        <v>0.95</v>
      </c>
      <c r="F448" s="152">
        <v>1.6</v>
      </c>
      <c r="G448" s="151">
        <f t="shared" si="3"/>
        <v>3.2</v>
      </c>
      <c r="H448" s="151">
        <f t="shared" si="4"/>
        <v>0.3125</v>
      </c>
      <c r="I448" s="5"/>
      <c r="J448" s="152">
        <v>78</v>
      </c>
      <c r="K448" s="2">
        <v>251</v>
      </c>
    </row>
    <row r="449" spans="1:11" ht="12.75">
      <c r="A449" s="2">
        <v>448</v>
      </c>
      <c r="B449" s="150" t="s">
        <v>4971</v>
      </c>
      <c r="C449" s="150" t="s">
        <v>4972</v>
      </c>
      <c r="D449" s="6" t="s">
        <v>4544</v>
      </c>
      <c r="E449" s="151">
        <v>0.157</v>
      </c>
      <c r="F449" s="152">
        <v>4.72</v>
      </c>
      <c r="G449" s="151">
        <f t="shared" si="3"/>
        <v>9.44</v>
      </c>
      <c r="H449" s="151">
        <f t="shared" si="4"/>
        <v>0.10593220338983052</v>
      </c>
      <c r="I449" s="5"/>
      <c r="J449" s="152">
        <v>42</v>
      </c>
      <c r="K449" s="2">
        <v>285</v>
      </c>
    </row>
    <row r="450" spans="1:11" ht="12.75">
      <c r="A450" s="2">
        <v>449</v>
      </c>
      <c r="B450" s="150" t="s">
        <v>4973</v>
      </c>
      <c r="C450" s="150" t="s">
        <v>4974</v>
      </c>
      <c r="D450" s="6" t="s">
        <v>4544</v>
      </c>
      <c r="E450" s="151">
        <v>0.154</v>
      </c>
      <c r="F450" s="152">
        <v>3.87</v>
      </c>
      <c r="G450" s="151">
        <f t="shared" si="3"/>
        <v>7.7400000000000011</v>
      </c>
      <c r="H450" s="151">
        <f t="shared" si="4"/>
        <v>0.12919896640826872</v>
      </c>
      <c r="I450" s="5"/>
      <c r="J450" s="152">
        <v>42</v>
      </c>
      <c r="K450" s="2">
        <v>285</v>
      </c>
    </row>
    <row r="451" spans="1:11" ht="12.75">
      <c r="A451" s="2">
        <v>450</v>
      </c>
      <c r="B451" s="150" t="s">
        <v>4975</v>
      </c>
      <c r="C451" s="150" t="s">
        <v>4976</v>
      </c>
      <c r="D451" s="6" t="s">
        <v>4544</v>
      </c>
      <c r="E451" s="151">
        <v>0.223</v>
      </c>
      <c r="F451" s="152">
        <v>3.37</v>
      </c>
      <c r="G451" s="151">
        <f t="shared" si="3"/>
        <v>6.74</v>
      </c>
      <c r="H451" s="151">
        <f t="shared" si="4"/>
        <v>0.14836795252225518</v>
      </c>
      <c r="I451" s="5"/>
      <c r="J451" s="152">
        <v>42</v>
      </c>
      <c r="K451" s="2">
        <v>285</v>
      </c>
    </row>
    <row r="452" spans="1:11" ht="12.75">
      <c r="A452" s="2">
        <v>451</v>
      </c>
      <c r="B452" s="150" t="s">
        <v>4975</v>
      </c>
      <c r="C452" s="150" t="s">
        <v>4977</v>
      </c>
      <c r="D452" s="6" t="s">
        <v>4544</v>
      </c>
      <c r="E452" s="151">
        <v>0.432</v>
      </c>
      <c r="F452" s="152">
        <v>2.75</v>
      </c>
      <c r="G452" s="151">
        <f t="shared" si="3"/>
        <v>5.5</v>
      </c>
      <c r="H452" s="151">
        <f t="shared" si="4"/>
        <v>0.18181818181818182</v>
      </c>
      <c r="I452" s="5"/>
      <c r="J452" s="152">
        <v>42</v>
      </c>
      <c r="K452" s="2">
        <v>285</v>
      </c>
    </row>
    <row r="453" spans="1:11" ht="12.75">
      <c r="A453" s="2">
        <v>452</v>
      </c>
      <c r="B453" s="150" t="s">
        <v>4978</v>
      </c>
      <c r="C453" s="150" t="s">
        <v>4979</v>
      </c>
      <c r="D453" s="6" t="s">
        <v>4544</v>
      </c>
      <c r="E453" s="151">
        <v>0.45400000000000001</v>
      </c>
      <c r="F453" s="152">
        <v>2.72</v>
      </c>
      <c r="G453" s="151">
        <f t="shared" si="3"/>
        <v>5.44</v>
      </c>
      <c r="H453" s="151">
        <f t="shared" si="4"/>
        <v>0.18382352941176469</v>
      </c>
      <c r="I453" s="5"/>
      <c r="J453" s="152">
        <v>42</v>
      </c>
      <c r="K453" s="2">
        <v>285</v>
      </c>
    </row>
    <row r="454" spans="1:11" ht="12.75">
      <c r="A454" s="2">
        <v>453</v>
      </c>
      <c r="B454" s="150" t="s">
        <v>4980</v>
      </c>
      <c r="C454" s="150" t="s">
        <v>4981</v>
      </c>
      <c r="D454" s="6" t="s">
        <v>4544</v>
      </c>
      <c r="E454" s="151">
        <v>0.53700000000000003</v>
      </c>
      <c r="F454" s="152">
        <v>2.44</v>
      </c>
      <c r="G454" s="151">
        <f t="shared" si="3"/>
        <v>4.88</v>
      </c>
      <c r="H454" s="151">
        <f t="shared" si="4"/>
        <v>0.20491803278688525</v>
      </c>
      <c r="I454" s="5"/>
      <c r="J454" s="152">
        <v>42</v>
      </c>
      <c r="K454" s="2">
        <v>285</v>
      </c>
    </row>
    <row r="455" spans="1:11" ht="12.75">
      <c r="A455" s="2">
        <v>454</v>
      </c>
      <c r="B455" s="150" t="s">
        <v>562</v>
      </c>
      <c r="C455" s="150" t="s">
        <v>4982</v>
      </c>
      <c r="D455" s="6" t="s">
        <v>4544</v>
      </c>
      <c r="E455" s="151">
        <v>0.59099999999999997</v>
      </c>
      <c r="F455" s="151">
        <v>2.1</v>
      </c>
      <c r="G455" s="151">
        <f t="shared" si="3"/>
        <v>4.2</v>
      </c>
      <c r="H455" s="151">
        <f t="shared" si="4"/>
        <v>0.23809523809523808</v>
      </c>
      <c r="I455" s="6"/>
      <c r="J455" s="152"/>
      <c r="K455" s="2">
        <v>285</v>
      </c>
    </row>
    <row r="456" spans="1:11" ht="12.75">
      <c r="A456" s="2">
        <v>455</v>
      </c>
      <c r="B456" s="150" t="s">
        <v>4983</v>
      </c>
      <c r="C456" s="150" t="s">
        <v>4984</v>
      </c>
      <c r="D456" s="6" t="s">
        <v>4544</v>
      </c>
      <c r="E456" s="151">
        <v>0.58699999999999997</v>
      </c>
      <c r="F456" s="152">
        <v>1.75</v>
      </c>
      <c r="G456" s="151">
        <f t="shared" si="3"/>
        <v>3.5</v>
      </c>
      <c r="H456" s="151">
        <f t="shared" si="4"/>
        <v>0.2857142857142857</v>
      </c>
      <c r="I456" s="5"/>
      <c r="J456" s="152">
        <v>42</v>
      </c>
      <c r="K456" s="2">
        <v>285</v>
      </c>
    </row>
    <row r="457" spans="1:11" ht="12.75">
      <c r="A457" s="2">
        <v>456</v>
      </c>
      <c r="B457" s="150" t="s">
        <v>4980</v>
      </c>
      <c r="C457" s="150" t="s">
        <v>4985</v>
      </c>
      <c r="D457" s="6" t="s">
        <v>4544</v>
      </c>
      <c r="E457" s="151">
        <v>0.752</v>
      </c>
      <c r="F457" s="152">
        <v>2.06</v>
      </c>
      <c r="G457" s="151">
        <f t="shared" si="3"/>
        <v>4.12</v>
      </c>
      <c r="H457" s="151">
        <f t="shared" si="4"/>
        <v>0.24271844660194175</v>
      </c>
      <c r="I457" s="5"/>
      <c r="J457" s="152">
        <v>42</v>
      </c>
      <c r="K457" s="2">
        <v>285</v>
      </c>
    </row>
    <row r="458" spans="1:11" ht="12.75">
      <c r="A458" s="2">
        <v>457</v>
      </c>
      <c r="B458" s="150" t="s">
        <v>4986</v>
      </c>
      <c r="C458" s="150" t="s">
        <v>4987</v>
      </c>
      <c r="D458" s="6" t="s">
        <v>4544</v>
      </c>
      <c r="E458" s="151">
        <v>0.85099999999999998</v>
      </c>
      <c r="F458" s="152">
        <v>1.72</v>
      </c>
      <c r="G458" s="151">
        <f t="shared" si="3"/>
        <v>3.44</v>
      </c>
      <c r="H458" s="151">
        <f t="shared" si="4"/>
        <v>0.29069767441860467</v>
      </c>
      <c r="I458" s="5"/>
      <c r="J458" s="152">
        <v>42</v>
      </c>
      <c r="K458" s="2">
        <v>285</v>
      </c>
    </row>
    <row r="459" spans="1:11" ht="12.75">
      <c r="A459" s="2">
        <v>458</v>
      </c>
      <c r="B459" s="150" t="s">
        <v>4988</v>
      </c>
      <c r="C459" s="150" t="s">
        <v>4989</v>
      </c>
      <c r="D459" s="6" t="s">
        <v>4544</v>
      </c>
      <c r="E459" s="151">
        <v>0.95099999999999996</v>
      </c>
      <c r="F459" s="152">
        <v>1.68</v>
      </c>
      <c r="G459" s="151">
        <f t="shared" si="3"/>
        <v>3.36</v>
      </c>
      <c r="H459" s="151">
        <f t="shared" si="4"/>
        <v>0.29761904761904762</v>
      </c>
      <c r="I459" s="5"/>
      <c r="J459" s="152">
        <v>42</v>
      </c>
      <c r="K459" s="2">
        <v>285</v>
      </c>
    </row>
    <row r="460" spans="1:11" ht="12.75">
      <c r="A460" s="2">
        <v>459</v>
      </c>
      <c r="B460" s="150" t="s">
        <v>4358</v>
      </c>
      <c r="C460" s="150" t="s">
        <v>4990</v>
      </c>
      <c r="D460" s="6" t="s">
        <v>4544</v>
      </c>
      <c r="E460" s="151">
        <v>1.2</v>
      </c>
      <c r="F460" s="152">
        <v>1.53</v>
      </c>
      <c r="G460" s="151">
        <f t="shared" si="3"/>
        <v>3.06</v>
      </c>
      <c r="H460" s="151">
        <f t="shared" si="4"/>
        <v>0.32679738562091504</v>
      </c>
      <c r="I460" s="5"/>
      <c r="J460" s="152">
        <v>42</v>
      </c>
      <c r="K460" s="2">
        <v>285</v>
      </c>
    </row>
    <row r="461" spans="1:11" ht="12.75">
      <c r="A461" s="2">
        <v>460</v>
      </c>
      <c r="B461" s="150" t="s">
        <v>4991</v>
      </c>
      <c r="C461" s="150" t="s">
        <v>4992</v>
      </c>
      <c r="D461" s="6" t="s">
        <v>4544</v>
      </c>
      <c r="E461" s="151">
        <v>1.3</v>
      </c>
      <c r="F461" s="152">
        <v>1.36</v>
      </c>
      <c r="G461" s="151">
        <f t="shared" si="3"/>
        <v>2.72</v>
      </c>
      <c r="H461" s="151">
        <f t="shared" si="4"/>
        <v>0.36764705882352938</v>
      </c>
      <c r="I461" s="5"/>
      <c r="J461" s="152">
        <v>42</v>
      </c>
      <c r="K461" s="2">
        <v>285</v>
      </c>
    </row>
    <row r="462" spans="1:11" ht="12.75">
      <c r="A462" s="2">
        <v>461</v>
      </c>
      <c r="B462" s="150" t="s">
        <v>4991</v>
      </c>
      <c r="C462" s="150" t="s">
        <v>4993</v>
      </c>
      <c r="D462" s="6" t="s">
        <v>4544</v>
      </c>
      <c r="E462" s="152">
        <v>1.36</v>
      </c>
      <c r="F462" s="152">
        <v>1.38</v>
      </c>
      <c r="G462" s="151">
        <f t="shared" si="3"/>
        <v>2.76</v>
      </c>
      <c r="H462" s="151">
        <f t="shared" si="4"/>
        <v>0.3623188405797102</v>
      </c>
      <c r="I462" s="5"/>
      <c r="J462" s="152">
        <v>42</v>
      </c>
      <c r="K462" s="2">
        <v>285</v>
      </c>
    </row>
    <row r="463" spans="1:11" ht="12.75">
      <c r="A463" s="2">
        <v>462</v>
      </c>
      <c r="B463" s="150" t="s">
        <v>4991</v>
      </c>
      <c r="C463" s="150" t="s">
        <v>1725</v>
      </c>
      <c r="D463" s="6" t="s">
        <v>4544</v>
      </c>
      <c r="E463" s="151">
        <v>1.7</v>
      </c>
      <c r="F463" s="152">
        <v>1.23</v>
      </c>
      <c r="G463" s="151">
        <f t="shared" si="3"/>
        <v>2.46</v>
      </c>
      <c r="H463" s="151">
        <f t="shared" si="4"/>
        <v>0.4065040650406504</v>
      </c>
      <c r="I463" s="5"/>
      <c r="J463" s="152">
        <v>42</v>
      </c>
      <c r="K463" s="2">
        <v>285</v>
      </c>
    </row>
    <row r="464" spans="1:11" ht="12.75">
      <c r="A464" s="2">
        <v>463</v>
      </c>
      <c r="B464" s="2" t="s">
        <v>1352</v>
      </c>
      <c r="C464" s="2" t="s">
        <v>1353</v>
      </c>
      <c r="H464" s="146">
        <v>3.2</v>
      </c>
      <c r="K464" s="2">
        <v>325</v>
      </c>
    </row>
    <row r="465" spans="1:11" ht="12.75">
      <c r="A465" s="2">
        <v>464</v>
      </c>
      <c r="B465" s="2" t="s">
        <v>4994</v>
      </c>
      <c r="C465" s="2" t="s">
        <v>4995</v>
      </c>
      <c r="H465" s="146">
        <v>5.4</v>
      </c>
      <c r="K465" s="2">
        <v>326</v>
      </c>
    </row>
    <row r="466" spans="1:11" ht="12.75">
      <c r="A466" s="2">
        <v>465</v>
      </c>
      <c r="B466" s="2" t="s">
        <v>4996</v>
      </c>
      <c r="C466" s="2" t="s">
        <v>4997</v>
      </c>
      <c r="H466" s="146">
        <v>13.8</v>
      </c>
      <c r="K466" s="2">
        <v>327</v>
      </c>
    </row>
    <row r="467" spans="1:11" ht="12.75">
      <c r="A467" s="2">
        <v>466</v>
      </c>
      <c r="B467" s="2" t="s">
        <v>4998</v>
      </c>
      <c r="C467" s="2" t="s">
        <v>4999</v>
      </c>
      <c r="H467" s="146">
        <v>19.75</v>
      </c>
      <c r="K467" s="2">
        <v>327</v>
      </c>
    </row>
    <row r="468" spans="1:11" ht="12.75">
      <c r="A468" s="2">
        <v>467</v>
      </c>
      <c r="B468" s="2" t="s">
        <v>5000</v>
      </c>
      <c r="C468" s="2" t="s">
        <v>5001</v>
      </c>
      <c r="H468" s="146">
        <v>7.65</v>
      </c>
      <c r="K468" s="2">
        <v>328</v>
      </c>
    </row>
    <row r="469" spans="1:11" ht="12.75">
      <c r="A469" s="2">
        <v>468</v>
      </c>
      <c r="B469" s="2" t="s">
        <v>5002</v>
      </c>
      <c r="C469" s="2" t="s">
        <v>5003</v>
      </c>
      <c r="H469" s="146">
        <v>37.299999999999997</v>
      </c>
      <c r="K469" s="2">
        <v>329</v>
      </c>
    </row>
    <row r="470" spans="1:11" ht="12.75">
      <c r="A470" s="2">
        <v>469</v>
      </c>
      <c r="B470" s="2" t="s">
        <v>5004</v>
      </c>
      <c r="C470" s="2" t="s">
        <v>5005</v>
      </c>
      <c r="H470" s="146">
        <v>15</v>
      </c>
      <c r="K470" s="2">
        <v>330</v>
      </c>
    </row>
    <row r="471" spans="1:11" ht="12.75">
      <c r="A471" s="2">
        <v>470</v>
      </c>
      <c r="B471" s="2" t="s">
        <v>5006</v>
      </c>
      <c r="C471" s="2" t="s">
        <v>5007</v>
      </c>
      <c r="H471" s="146">
        <v>12</v>
      </c>
      <c r="K471" s="2">
        <v>330</v>
      </c>
    </row>
    <row r="472" spans="1:11" ht="12.75">
      <c r="A472" s="2">
        <v>471</v>
      </c>
      <c r="B472" s="2" t="s">
        <v>5008</v>
      </c>
      <c r="C472" s="2" t="s">
        <v>5009</v>
      </c>
      <c r="H472" s="146">
        <v>5.6</v>
      </c>
      <c r="K472" s="2">
        <v>331</v>
      </c>
    </row>
    <row r="473" spans="1:11" ht="12.75">
      <c r="A473" s="2">
        <v>472</v>
      </c>
      <c r="B473" s="2" t="s">
        <v>5010</v>
      </c>
      <c r="C473" s="2" t="s">
        <v>5011</v>
      </c>
      <c r="H473" s="146">
        <v>6.8</v>
      </c>
      <c r="K473" s="2">
        <v>331</v>
      </c>
    </row>
    <row r="474" spans="1:11" ht="12.75">
      <c r="A474" s="2">
        <v>473</v>
      </c>
      <c r="B474" s="2" t="s">
        <v>5012</v>
      </c>
      <c r="C474" s="2" t="s">
        <v>5013</v>
      </c>
      <c r="H474" s="146">
        <v>6.65</v>
      </c>
      <c r="K474" s="2">
        <v>331</v>
      </c>
    </row>
    <row r="475" spans="1:11" ht="12.75">
      <c r="A475" s="2">
        <v>474</v>
      </c>
      <c r="B475" s="2" t="s">
        <v>5014</v>
      </c>
      <c r="C475" s="2" t="s">
        <v>5015</v>
      </c>
      <c r="H475" s="146">
        <v>6.55</v>
      </c>
      <c r="K475" s="2">
        <v>331</v>
      </c>
    </row>
    <row r="476" spans="1:11" ht="12.75">
      <c r="A476" s="2">
        <v>475</v>
      </c>
      <c r="B476" s="2" t="s">
        <v>5012</v>
      </c>
      <c r="C476" s="2" t="s">
        <v>603</v>
      </c>
      <c r="H476" s="146">
        <v>8.25</v>
      </c>
      <c r="K476" s="2">
        <v>331</v>
      </c>
    </row>
    <row r="477" spans="1:11" ht="12.75">
      <c r="A477" s="2">
        <v>476</v>
      </c>
      <c r="B477" s="2" t="s">
        <v>5016</v>
      </c>
      <c r="C477" s="2" t="s">
        <v>5017</v>
      </c>
      <c r="H477" s="146">
        <v>6.45</v>
      </c>
      <c r="K477" s="2">
        <v>331</v>
      </c>
    </row>
    <row r="478" spans="1:11" ht="12.75">
      <c r="A478" s="2">
        <v>477</v>
      </c>
      <c r="B478" s="2" t="s">
        <v>5018</v>
      </c>
      <c r="C478" s="2" t="s">
        <v>5019</v>
      </c>
      <c r="H478" s="146">
        <v>7.75</v>
      </c>
      <c r="K478" s="2">
        <v>331</v>
      </c>
    </row>
    <row r="479" spans="1:11" ht="12.75">
      <c r="A479" s="2">
        <v>478</v>
      </c>
      <c r="B479" s="2" t="s">
        <v>5020</v>
      </c>
      <c r="C479" s="2" t="s">
        <v>5021</v>
      </c>
      <c r="H479" s="146">
        <v>12.1</v>
      </c>
      <c r="K479" s="2">
        <v>332</v>
      </c>
    </row>
    <row r="480" spans="1:11" ht="12.75">
      <c r="A480" s="2">
        <f t="shared" ref="A480:A550" si="5">A479+1</f>
        <v>479</v>
      </c>
      <c r="B480" s="2" t="s">
        <v>5022</v>
      </c>
      <c r="C480" s="2" t="s">
        <v>5022</v>
      </c>
      <c r="H480" s="146">
        <v>11</v>
      </c>
      <c r="K480" s="2">
        <v>332</v>
      </c>
    </row>
    <row r="481" spans="1:11" ht="12.75">
      <c r="A481" s="2">
        <f t="shared" si="5"/>
        <v>480</v>
      </c>
      <c r="B481" s="2" t="s">
        <v>5023</v>
      </c>
      <c r="C481" s="2" t="s">
        <v>1574</v>
      </c>
      <c r="H481" s="146">
        <v>10.199999999999999</v>
      </c>
      <c r="K481" s="2">
        <v>332</v>
      </c>
    </row>
    <row r="482" spans="1:11" ht="12.75">
      <c r="A482" s="2">
        <f t="shared" si="5"/>
        <v>481</v>
      </c>
      <c r="B482" s="2" t="s">
        <v>5024</v>
      </c>
      <c r="C482" s="2" t="s">
        <v>5025</v>
      </c>
      <c r="H482" s="146">
        <v>9.6999999999999993</v>
      </c>
      <c r="K482" s="2">
        <v>332</v>
      </c>
    </row>
    <row r="483" spans="1:11" ht="12.75">
      <c r="A483" s="2">
        <f t="shared" si="5"/>
        <v>482</v>
      </c>
      <c r="B483" s="2" t="s">
        <v>5026</v>
      </c>
      <c r="C483" s="2" t="s">
        <v>5027</v>
      </c>
      <c r="H483" s="146">
        <v>12.9</v>
      </c>
      <c r="K483" s="2">
        <v>332</v>
      </c>
    </row>
    <row r="484" spans="1:11" ht="12.75">
      <c r="A484" s="2">
        <f t="shared" si="5"/>
        <v>483</v>
      </c>
      <c r="B484" s="2" t="s">
        <v>5028</v>
      </c>
      <c r="C484" s="2" t="s">
        <v>5029</v>
      </c>
      <c r="H484" s="146">
        <v>11.7</v>
      </c>
      <c r="K484" s="2">
        <v>332</v>
      </c>
    </row>
    <row r="485" spans="1:11" ht="12.75">
      <c r="A485" s="2">
        <f t="shared" si="5"/>
        <v>484</v>
      </c>
      <c r="B485" s="2" t="s">
        <v>5030</v>
      </c>
      <c r="C485" s="2" t="s">
        <v>5021</v>
      </c>
      <c r="H485" s="146">
        <v>13</v>
      </c>
      <c r="K485" s="2">
        <v>332</v>
      </c>
    </row>
    <row r="486" spans="1:11" ht="12.75">
      <c r="A486" s="2">
        <f t="shared" si="5"/>
        <v>485</v>
      </c>
      <c r="B486" s="2" t="s">
        <v>5031</v>
      </c>
      <c r="C486" s="2" t="s">
        <v>5032</v>
      </c>
      <c r="H486" s="146">
        <v>16.899999999999999</v>
      </c>
      <c r="K486" s="2">
        <v>333</v>
      </c>
    </row>
    <row r="487" spans="1:11" ht="12.75">
      <c r="A487" s="2">
        <f t="shared" si="5"/>
        <v>486</v>
      </c>
      <c r="B487" s="2" t="s">
        <v>5033</v>
      </c>
      <c r="C487" s="2" t="s">
        <v>5034</v>
      </c>
      <c r="H487" s="146">
        <v>11.9</v>
      </c>
      <c r="K487" s="2">
        <v>333</v>
      </c>
    </row>
    <row r="488" spans="1:11" ht="12.75">
      <c r="A488" s="2">
        <f t="shared" si="5"/>
        <v>487</v>
      </c>
      <c r="B488" s="2" t="s">
        <v>5033</v>
      </c>
      <c r="C488" s="2" t="s">
        <v>5035</v>
      </c>
      <c r="H488" s="146">
        <v>11.2</v>
      </c>
      <c r="K488" s="2">
        <v>333</v>
      </c>
    </row>
    <row r="489" spans="1:11" ht="12.75">
      <c r="A489" s="2">
        <f t="shared" si="5"/>
        <v>488</v>
      </c>
      <c r="B489" s="2" t="s">
        <v>5036</v>
      </c>
      <c r="C489" s="2" t="s">
        <v>5037</v>
      </c>
      <c r="H489" s="146">
        <v>11.2</v>
      </c>
      <c r="K489" s="2">
        <v>333</v>
      </c>
    </row>
    <row r="490" spans="1:11" ht="12.75">
      <c r="A490" s="2">
        <f t="shared" si="5"/>
        <v>489</v>
      </c>
      <c r="B490" s="2" t="s">
        <v>5038</v>
      </c>
      <c r="C490" s="2" t="s">
        <v>5039</v>
      </c>
      <c r="H490" s="146">
        <v>10.8</v>
      </c>
      <c r="K490" s="2">
        <v>333</v>
      </c>
    </row>
    <row r="491" spans="1:11" ht="12.75">
      <c r="A491" s="2">
        <f t="shared" si="5"/>
        <v>490</v>
      </c>
      <c r="B491" s="2" t="s">
        <v>5040</v>
      </c>
      <c r="C491" s="2" t="s">
        <v>5041</v>
      </c>
      <c r="H491" s="146">
        <v>6.89</v>
      </c>
      <c r="K491" s="2">
        <v>333</v>
      </c>
    </row>
    <row r="492" spans="1:11" ht="12.75">
      <c r="A492" s="2">
        <f t="shared" si="5"/>
        <v>491</v>
      </c>
      <c r="B492" s="2" t="s">
        <v>5042</v>
      </c>
      <c r="C492" s="2" t="s">
        <v>5043</v>
      </c>
      <c r="H492" s="146">
        <v>6.29</v>
      </c>
      <c r="K492" s="2">
        <v>333</v>
      </c>
    </row>
    <row r="493" spans="1:11" ht="12.75">
      <c r="A493" s="2">
        <f t="shared" si="5"/>
        <v>492</v>
      </c>
      <c r="B493" s="2" t="s">
        <v>5044</v>
      </c>
      <c r="C493" s="2" t="s">
        <v>5045</v>
      </c>
      <c r="H493" s="146">
        <v>5.0999999999999996</v>
      </c>
      <c r="K493" s="2">
        <v>333</v>
      </c>
    </row>
    <row r="494" spans="1:11" ht="12.75">
      <c r="A494" s="2">
        <f t="shared" si="5"/>
        <v>493</v>
      </c>
      <c r="B494" s="2" t="s">
        <v>5046</v>
      </c>
      <c r="C494" s="2" t="s">
        <v>1576</v>
      </c>
      <c r="H494" s="146">
        <v>4.88</v>
      </c>
      <c r="K494" s="2">
        <v>333</v>
      </c>
    </row>
    <row r="495" spans="1:11" ht="12.75">
      <c r="A495" s="2">
        <f t="shared" si="5"/>
        <v>494</v>
      </c>
      <c r="B495" s="2" t="s">
        <v>5047</v>
      </c>
      <c r="C495" s="2" t="s">
        <v>5048</v>
      </c>
      <c r="H495" s="146">
        <v>4.6900000000000004</v>
      </c>
      <c r="K495" s="2">
        <v>333</v>
      </c>
    </row>
    <row r="496" spans="1:11" ht="12.75">
      <c r="A496" s="2">
        <f t="shared" si="5"/>
        <v>495</v>
      </c>
      <c r="B496" s="2" t="s">
        <v>5049</v>
      </c>
      <c r="C496" s="2" t="s">
        <v>5050</v>
      </c>
      <c r="H496" s="146">
        <v>5.8</v>
      </c>
      <c r="K496" s="2">
        <v>334</v>
      </c>
    </row>
    <row r="497" spans="1:11" ht="12.75">
      <c r="A497" s="2">
        <f t="shared" si="5"/>
        <v>496</v>
      </c>
      <c r="B497" s="2" t="s">
        <v>5051</v>
      </c>
      <c r="C497" s="2" t="s">
        <v>5052</v>
      </c>
      <c r="H497" s="146">
        <v>5.3</v>
      </c>
      <c r="K497" s="2">
        <v>334</v>
      </c>
    </row>
    <row r="498" spans="1:11" ht="12.75">
      <c r="A498" s="2">
        <f t="shared" si="5"/>
        <v>497</v>
      </c>
      <c r="B498" s="2" t="s">
        <v>5053</v>
      </c>
      <c r="C498" s="2" t="s">
        <v>5054</v>
      </c>
      <c r="H498" s="146">
        <v>6</v>
      </c>
      <c r="K498" s="2">
        <v>334</v>
      </c>
    </row>
    <row r="499" spans="1:11" ht="12.75">
      <c r="A499" s="2">
        <f t="shared" si="5"/>
        <v>498</v>
      </c>
      <c r="B499" s="2" t="s">
        <v>5055</v>
      </c>
      <c r="C499" s="2" t="s">
        <v>5056</v>
      </c>
      <c r="H499" s="146">
        <v>15.3</v>
      </c>
      <c r="K499" s="2">
        <v>334</v>
      </c>
    </row>
    <row r="500" spans="1:11" ht="12.75">
      <c r="A500" s="2">
        <f t="shared" si="5"/>
        <v>499</v>
      </c>
      <c r="B500" s="2" t="s">
        <v>5057</v>
      </c>
      <c r="C500" s="2" t="s">
        <v>5058</v>
      </c>
      <c r="H500" s="146">
        <v>12.95</v>
      </c>
      <c r="K500" s="2">
        <v>334</v>
      </c>
    </row>
    <row r="501" spans="1:11" ht="12.75">
      <c r="A501" s="2">
        <f t="shared" si="5"/>
        <v>500</v>
      </c>
      <c r="B501" s="2" t="s">
        <v>5059</v>
      </c>
      <c r="C501" s="2" t="s">
        <v>777</v>
      </c>
      <c r="H501" s="146">
        <v>160</v>
      </c>
      <c r="K501" s="2">
        <v>335</v>
      </c>
    </row>
    <row r="502" spans="1:11" ht="12.75">
      <c r="A502" s="2">
        <f t="shared" si="5"/>
        <v>501</v>
      </c>
      <c r="B502" s="2" t="s">
        <v>5057</v>
      </c>
      <c r="C502" s="2" t="s">
        <v>5060</v>
      </c>
      <c r="H502" s="146">
        <v>138</v>
      </c>
      <c r="K502" s="2">
        <v>335</v>
      </c>
    </row>
    <row r="503" spans="1:11" ht="12.75">
      <c r="A503" s="2">
        <f t="shared" si="5"/>
        <v>502</v>
      </c>
      <c r="B503" s="2" t="s">
        <v>1670</v>
      </c>
      <c r="C503" s="2" t="s">
        <v>5061</v>
      </c>
      <c r="H503" s="146">
        <v>51</v>
      </c>
      <c r="K503" s="2">
        <v>335</v>
      </c>
    </row>
    <row r="504" spans="1:11" ht="12.75">
      <c r="A504" s="2">
        <f t="shared" si="5"/>
        <v>503</v>
      </c>
      <c r="B504" s="2" t="s">
        <v>5057</v>
      </c>
      <c r="C504" s="2" t="s">
        <v>5062</v>
      </c>
      <c r="H504" s="146">
        <v>20.6</v>
      </c>
      <c r="K504" s="2">
        <v>335</v>
      </c>
    </row>
    <row r="505" spans="1:11" ht="12.75">
      <c r="A505" s="2">
        <f t="shared" si="5"/>
        <v>504</v>
      </c>
      <c r="H505" s="146">
        <v>73</v>
      </c>
      <c r="K505" s="2">
        <v>335</v>
      </c>
    </row>
    <row r="506" spans="1:11" ht="12.75">
      <c r="A506" s="2">
        <f t="shared" si="5"/>
        <v>505</v>
      </c>
      <c r="B506" s="7" t="s">
        <v>5063</v>
      </c>
      <c r="C506" s="4" t="s">
        <v>5064</v>
      </c>
      <c r="H506" s="5">
        <v>4</v>
      </c>
      <c r="K506" s="2">
        <f>K505+1</f>
        <v>336</v>
      </c>
    </row>
    <row r="507" spans="1:11" ht="12.75">
      <c r="A507" s="2">
        <f t="shared" si="5"/>
        <v>506</v>
      </c>
      <c r="B507" s="7" t="s">
        <v>5065</v>
      </c>
      <c r="C507" s="4" t="s">
        <v>1093</v>
      </c>
      <c r="H507" s="5">
        <v>5</v>
      </c>
      <c r="K507" s="2">
        <v>336</v>
      </c>
    </row>
    <row r="508" spans="1:11" ht="12.75">
      <c r="A508" s="2">
        <f t="shared" si="5"/>
        <v>507</v>
      </c>
      <c r="B508" s="7" t="s">
        <v>5066</v>
      </c>
      <c r="C508" s="4" t="s">
        <v>1093</v>
      </c>
      <c r="H508" s="5">
        <v>6</v>
      </c>
      <c r="K508" s="2">
        <v>336</v>
      </c>
    </row>
    <row r="509" spans="1:11" ht="12.75">
      <c r="A509" s="2">
        <f t="shared" si="5"/>
        <v>508</v>
      </c>
      <c r="B509" s="7" t="s">
        <v>5067</v>
      </c>
      <c r="C509" s="4" t="s">
        <v>1093</v>
      </c>
      <c r="H509" s="5">
        <v>6</v>
      </c>
      <c r="K509" s="2">
        <v>336</v>
      </c>
    </row>
    <row r="510" spans="1:11" ht="12.75">
      <c r="A510" s="2">
        <f t="shared" si="5"/>
        <v>509</v>
      </c>
      <c r="B510" s="7" t="s">
        <v>5068</v>
      </c>
      <c r="C510" s="4" t="s">
        <v>1093</v>
      </c>
      <c r="H510" s="5">
        <v>7</v>
      </c>
      <c r="K510" s="2">
        <v>336</v>
      </c>
    </row>
    <row r="511" spans="1:11" ht="12.75">
      <c r="A511" s="2">
        <f t="shared" si="5"/>
        <v>510</v>
      </c>
      <c r="B511" s="6" t="s">
        <v>5069</v>
      </c>
      <c r="C511" s="4" t="s">
        <v>1093</v>
      </c>
      <c r="H511" s="5">
        <v>7</v>
      </c>
      <c r="K511" s="2">
        <v>336</v>
      </c>
    </row>
    <row r="512" spans="1:11" ht="12.75">
      <c r="A512" s="2">
        <f t="shared" si="5"/>
        <v>511</v>
      </c>
      <c r="B512" s="7" t="s">
        <v>5070</v>
      </c>
      <c r="C512" s="4" t="s">
        <v>1132</v>
      </c>
      <c r="H512" s="5">
        <v>8</v>
      </c>
      <c r="K512" s="2">
        <v>336</v>
      </c>
    </row>
    <row r="513" spans="1:11" ht="12.75">
      <c r="A513" s="2">
        <f t="shared" si="5"/>
        <v>512</v>
      </c>
      <c r="B513" s="7" t="s">
        <v>5071</v>
      </c>
      <c r="C513" s="4" t="s">
        <v>5072</v>
      </c>
      <c r="H513" s="5">
        <v>19</v>
      </c>
      <c r="K513" s="2">
        <v>336</v>
      </c>
    </row>
    <row r="514" spans="1:11" ht="12.75">
      <c r="A514" s="2">
        <f t="shared" si="5"/>
        <v>513</v>
      </c>
      <c r="B514" s="7" t="s">
        <v>5073</v>
      </c>
      <c r="C514" s="4" t="s">
        <v>5074</v>
      </c>
      <c r="H514" s="5">
        <v>4.95</v>
      </c>
      <c r="K514" s="2">
        <f>K513+1</f>
        <v>337</v>
      </c>
    </row>
    <row r="515" spans="1:11" ht="12.75">
      <c r="A515" s="2">
        <f t="shared" si="5"/>
        <v>514</v>
      </c>
      <c r="B515" s="7" t="s">
        <v>5075</v>
      </c>
      <c r="C515" s="4" t="s">
        <v>875</v>
      </c>
      <c r="H515" s="5">
        <v>4.95</v>
      </c>
      <c r="K515" s="2">
        <v>337</v>
      </c>
    </row>
    <row r="516" spans="1:11" ht="12.75">
      <c r="A516" s="2">
        <f t="shared" si="5"/>
        <v>515</v>
      </c>
      <c r="B516" s="7" t="s">
        <v>5076</v>
      </c>
      <c r="C516" s="4" t="s">
        <v>5077</v>
      </c>
      <c r="H516" s="5">
        <v>3.38</v>
      </c>
      <c r="K516" s="2">
        <v>338</v>
      </c>
    </row>
    <row r="517" spans="1:11" ht="12.75">
      <c r="A517" s="2">
        <f t="shared" si="5"/>
        <v>516</v>
      </c>
      <c r="B517" s="7" t="s">
        <v>5073</v>
      </c>
      <c r="C517" s="4" t="s">
        <v>5041</v>
      </c>
      <c r="H517" s="5">
        <v>17</v>
      </c>
      <c r="K517" s="2">
        <v>338</v>
      </c>
    </row>
    <row r="518" spans="1:11" ht="12.75">
      <c r="A518" s="2">
        <f t="shared" si="5"/>
        <v>517</v>
      </c>
      <c r="B518" s="7" t="s">
        <v>5078</v>
      </c>
      <c r="C518" s="4" t="s">
        <v>5079</v>
      </c>
      <c r="H518" s="5">
        <v>9.5</v>
      </c>
      <c r="K518" s="2">
        <v>339</v>
      </c>
    </row>
    <row r="519" spans="1:11" ht="12.75">
      <c r="A519" s="2">
        <f t="shared" si="5"/>
        <v>518</v>
      </c>
      <c r="B519" s="7" t="s">
        <v>5080</v>
      </c>
      <c r="C519" s="4" t="s">
        <v>5081</v>
      </c>
      <c r="H519" s="5">
        <v>19.100000000000001</v>
      </c>
      <c r="K519" s="2">
        <v>339</v>
      </c>
    </row>
    <row r="520" spans="1:11" ht="12.75">
      <c r="A520" s="2">
        <f t="shared" si="5"/>
        <v>519</v>
      </c>
      <c r="B520" s="7" t="s">
        <v>5082</v>
      </c>
      <c r="C520" s="4" t="s">
        <v>871</v>
      </c>
      <c r="H520" s="5">
        <v>19.2</v>
      </c>
      <c r="K520" s="2">
        <v>339</v>
      </c>
    </row>
    <row r="521" spans="1:11" ht="12.75">
      <c r="A521" s="2">
        <f t="shared" si="5"/>
        <v>520</v>
      </c>
      <c r="B521" s="7" t="s">
        <v>5083</v>
      </c>
      <c r="C521" s="4" t="s">
        <v>5084</v>
      </c>
      <c r="H521" s="5">
        <v>27.1</v>
      </c>
      <c r="K521" s="2">
        <v>339</v>
      </c>
    </row>
    <row r="522" spans="1:11" ht="12.75">
      <c r="A522" s="2">
        <f t="shared" si="5"/>
        <v>521</v>
      </c>
      <c r="B522" s="7" t="s">
        <v>5085</v>
      </c>
      <c r="C522" s="4" t="s">
        <v>5086</v>
      </c>
      <c r="H522" s="5">
        <v>40.700000000000003</v>
      </c>
      <c r="K522" s="2">
        <v>339</v>
      </c>
    </row>
    <row r="523" spans="1:11" ht="12.75">
      <c r="A523" s="2">
        <f t="shared" si="5"/>
        <v>522</v>
      </c>
      <c r="B523" s="7" t="s">
        <v>5087</v>
      </c>
      <c r="C523" s="4" t="s">
        <v>5088</v>
      </c>
      <c r="H523" s="5">
        <v>0.89</v>
      </c>
      <c r="K523" s="2">
        <v>340</v>
      </c>
    </row>
    <row r="524" spans="1:11" ht="12.75">
      <c r="A524" s="2">
        <f t="shared" si="5"/>
        <v>523</v>
      </c>
      <c r="B524" s="7" t="s">
        <v>5087</v>
      </c>
      <c r="C524" s="4" t="s">
        <v>1178</v>
      </c>
      <c r="H524" s="5">
        <v>0.56999999999999995</v>
      </c>
      <c r="K524" s="2">
        <v>341</v>
      </c>
    </row>
    <row r="525" spans="1:11" ht="12.75">
      <c r="A525" s="2">
        <f t="shared" si="5"/>
        <v>524</v>
      </c>
      <c r="B525" s="7" t="s">
        <v>5087</v>
      </c>
      <c r="C525" s="4" t="s">
        <v>5089</v>
      </c>
      <c r="H525" s="5">
        <v>3.76</v>
      </c>
      <c r="K525" s="2">
        <v>342</v>
      </c>
    </row>
    <row r="526" spans="1:11">
      <c r="A526" s="2">
        <f t="shared" si="5"/>
        <v>525</v>
      </c>
      <c r="B526" s="154" t="s">
        <v>5090</v>
      </c>
      <c r="C526" s="2" t="s">
        <v>5091</v>
      </c>
      <c r="H526" s="155">
        <v>3.14</v>
      </c>
      <c r="K526" s="2">
        <v>343</v>
      </c>
    </row>
    <row r="527" spans="1:11">
      <c r="A527" s="2">
        <f t="shared" si="5"/>
        <v>526</v>
      </c>
      <c r="B527" s="154" t="s">
        <v>5092</v>
      </c>
      <c r="C527" s="156" t="s">
        <v>1085</v>
      </c>
      <c r="H527" s="155">
        <v>4.29</v>
      </c>
      <c r="K527" s="2">
        <v>344</v>
      </c>
    </row>
    <row r="528" spans="1:11">
      <c r="A528" s="2">
        <f t="shared" si="5"/>
        <v>527</v>
      </c>
      <c r="B528" s="157" t="s">
        <v>5093</v>
      </c>
      <c r="C528" s="156" t="s">
        <v>1055</v>
      </c>
      <c r="H528" s="155">
        <v>7.5</v>
      </c>
      <c r="K528" s="2">
        <v>344</v>
      </c>
    </row>
    <row r="529" spans="1:11">
      <c r="A529" s="2">
        <f t="shared" si="5"/>
        <v>528</v>
      </c>
      <c r="B529" s="157" t="s">
        <v>5094</v>
      </c>
      <c r="C529" s="156" t="s">
        <v>5095</v>
      </c>
      <c r="H529" s="155">
        <v>4.09</v>
      </c>
      <c r="K529" s="2">
        <v>344</v>
      </c>
    </row>
    <row r="530" spans="1:11">
      <c r="A530" s="2">
        <f t="shared" si="5"/>
        <v>529</v>
      </c>
      <c r="B530" s="157" t="s">
        <v>5096</v>
      </c>
      <c r="C530" s="156" t="s">
        <v>1052</v>
      </c>
      <c r="H530" s="155">
        <v>4.0999999999999996</v>
      </c>
      <c r="K530" s="2">
        <v>344</v>
      </c>
    </row>
    <row r="531" spans="1:11">
      <c r="A531" s="2">
        <f t="shared" si="5"/>
        <v>530</v>
      </c>
      <c r="B531" s="157" t="s">
        <v>5097</v>
      </c>
      <c r="C531" s="156" t="s">
        <v>5098</v>
      </c>
      <c r="H531" s="155">
        <v>3.98</v>
      </c>
      <c r="K531" s="2">
        <v>344</v>
      </c>
    </row>
    <row r="532" spans="1:11">
      <c r="A532" s="2">
        <f t="shared" si="5"/>
        <v>531</v>
      </c>
      <c r="B532" s="157" t="s">
        <v>5099</v>
      </c>
      <c r="C532" s="156" t="s">
        <v>1063</v>
      </c>
      <c r="H532" s="155">
        <v>2.4500000000000002</v>
      </c>
      <c r="K532" s="2">
        <v>344</v>
      </c>
    </row>
    <row r="533" spans="1:11">
      <c r="A533" s="2">
        <f t="shared" si="5"/>
        <v>532</v>
      </c>
      <c r="B533" s="157" t="s">
        <v>5092</v>
      </c>
      <c r="C533" s="156" t="s">
        <v>1085</v>
      </c>
      <c r="H533" s="155">
        <v>2.02</v>
      </c>
      <c r="K533" s="2">
        <v>344</v>
      </c>
    </row>
    <row r="534" spans="1:11">
      <c r="A534" s="2">
        <f t="shared" si="5"/>
        <v>533</v>
      </c>
      <c r="B534" s="157" t="s">
        <v>5100</v>
      </c>
      <c r="C534" s="156" t="s">
        <v>5101</v>
      </c>
      <c r="H534" s="155">
        <v>2.94</v>
      </c>
      <c r="K534" s="2">
        <v>345</v>
      </c>
    </row>
    <row r="535" spans="1:11">
      <c r="A535" s="2">
        <f t="shared" si="5"/>
        <v>534</v>
      </c>
      <c r="B535" s="157" t="s">
        <v>5102</v>
      </c>
      <c r="C535" s="156" t="s">
        <v>5103</v>
      </c>
      <c r="H535" s="155">
        <v>2.52</v>
      </c>
      <c r="K535" s="2">
        <v>345</v>
      </c>
    </row>
    <row r="536" spans="1:11">
      <c r="A536" s="2">
        <f t="shared" si="5"/>
        <v>535</v>
      </c>
      <c r="B536" s="157" t="s">
        <v>5097</v>
      </c>
      <c r="C536" s="156" t="s">
        <v>5104</v>
      </c>
      <c r="H536" s="155">
        <v>2.64</v>
      </c>
      <c r="K536" s="2">
        <v>345</v>
      </c>
    </row>
    <row r="537" spans="1:11">
      <c r="A537" s="2">
        <f t="shared" si="5"/>
        <v>536</v>
      </c>
      <c r="B537" s="158" t="s">
        <v>5105</v>
      </c>
      <c r="C537" s="156" t="s">
        <v>5106</v>
      </c>
      <c r="H537" s="155">
        <v>3.6</v>
      </c>
      <c r="K537" s="2">
        <v>344</v>
      </c>
    </row>
    <row r="538" spans="1:11">
      <c r="A538" s="2">
        <f t="shared" si="5"/>
        <v>537</v>
      </c>
      <c r="B538" s="157" t="s">
        <v>5107</v>
      </c>
      <c r="C538" s="156" t="s">
        <v>1078</v>
      </c>
      <c r="H538" s="155">
        <v>10.33</v>
      </c>
      <c r="K538" s="2">
        <v>344</v>
      </c>
    </row>
    <row r="539" spans="1:11">
      <c r="A539" s="2">
        <f t="shared" si="5"/>
        <v>538</v>
      </c>
      <c r="B539" s="157" t="s">
        <v>5108</v>
      </c>
      <c r="C539" s="156" t="s">
        <v>5109</v>
      </c>
      <c r="H539" s="155">
        <v>7.6</v>
      </c>
      <c r="K539" s="2">
        <v>344</v>
      </c>
    </row>
    <row r="540" spans="1:11">
      <c r="A540" s="2">
        <f t="shared" si="5"/>
        <v>539</v>
      </c>
      <c r="B540" s="157" t="s">
        <v>5110</v>
      </c>
      <c r="C540" s="156" t="s">
        <v>5111</v>
      </c>
      <c r="H540" s="155">
        <v>7.19</v>
      </c>
      <c r="K540" s="2">
        <v>344</v>
      </c>
    </row>
    <row r="541" spans="1:11">
      <c r="A541" s="2">
        <f t="shared" si="5"/>
        <v>540</v>
      </c>
      <c r="B541" s="157" t="s">
        <v>5112</v>
      </c>
      <c r="C541" s="156" t="s">
        <v>5113</v>
      </c>
      <c r="H541" s="155">
        <v>6.89</v>
      </c>
      <c r="K541" s="2">
        <v>344</v>
      </c>
    </row>
    <row r="542" spans="1:11">
      <c r="A542" s="2">
        <f t="shared" si="5"/>
        <v>541</v>
      </c>
      <c r="B542" s="157" t="s">
        <v>5112</v>
      </c>
      <c r="C542" s="156" t="s">
        <v>5114</v>
      </c>
      <c r="H542" s="155">
        <v>6.72</v>
      </c>
      <c r="K542" s="2">
        <v>344</v>
      </c>
    </row>
    <row r="543" spans="1:11">
      <c r="A543" s="2">
        <f t="shared" si="5"/>
        <v>542</v>
      </c>
      <c r="B543" s="157" t="s">
        <v>5115</v>
      </c>
      <c r="C543" s="156" t="s">
        <v>5116</v>
      </c>
      <c r="H543" s="155">
        <v>5.59</v>
      </c>
      <c r="K543" s="2">
        <v>344</v>
      </c>
    </row>
    <row r="544" spans="1:11">
      <c r="A544" s="2">
        <f t="shared" si="5"/>
        <v>543</v>
      </c>
      <c r="B544" s="157" t="s">
        <v>5117</v>
      </c>
      <c r="C544" s="156" t="s">
        <v>1480</v>
      </c>
      <c r="H544" s="155">
        <v>4.87</v>
      </c>
      <c r="K544" s="2">
        <v>344</v>
      </c>
    </row>
    <row r="545" spans="1:11">
      <c r="A545" s="2">
        <f t="shared" si="5"/>
        <v>544</v>
      </c>
      <c r="B545" s="157" t="s">
        <v>1076</v>
      </c>
      <c r="C545" s="156" t="s">
        <v>1079</v>
      </c>
      <c r="H545" s="155">
        <v>4.1900000000000004</v>
      </c>
      <c r="K545" s="2">
        <v>344</v>
      </c>
    </row>
    <row r="546" spans="1:11">
      <c r="A546" s="2">
        <f t="shared" si="5"/>
        <v>545</v>
      </c>
      <c r="B546" s="157" t="s">
        <v>5107</v>
      </c>
      <c r="C546" s="156" t="s">
        <v>1081</v>
      </c>
      <c r="H546" s="155">
        <v>3.77</v>
      </c>
      <c r="K546" s="2">
        <v>344</v>
      </c>
    </row>
    <row r="547" spans="1:11">
      <c r="A547" s="2">
        <f t="shared" si="5"/>
        <v>546</v>
      </c>
      <c r="B547" s="157" t="s">
        <v>5118</v>
      </c>
      <c r="C547" s="156" t="s">
        <v>5119</v>
      </c>
      <c r="H547" s="155">
        <v>3.07</v>
      </c>
      <c r="K547" s="2">
        <v>344</v>
      </c>
    </row>
    <row r="548" spans="1:11">
      <c r="A548" s="2">
        <f t="shared" si="5"/>
        <v>547</v>
      </c>
      <c r="B548" s="157" t="s">
        <v>5120</v>
      </c>
      <c r="C548" s="156" t="s">
        <v>5052</v>
      </c>
      <c r="H548" s="155">
        <v>10.56</v>
      </c>
      <c r="K548" s="2">
        <v>344</v>
      </c>
    </row>
    <row r="549" spans="1:11">
      <c r="A549" s="2">
        <f t="shared" si="5"/>
        <v>548</v>
      </c>
      <c r="B549" s="157" t="s">
        <v>5121</v>
      </c>
      <c r="C549" s="156" t="s">
        <v>5122</v>
      </c>
      <c r="H549" s="155">
        <v>8.06</v>
      </c>
      <c r="K549" s="2">
        <v>344</v>
      </c>
    </row>
    <row r="550" spans="1:11">
      <c r="A550" s="2">
        <f t="shared" si="5"/>
        <v>549</v>
      </c>
      <c r="B550" s="157" t="s">
        <v>5123</v>
      </c>
      <c r="C550" s="156" t="s">
        <v>5124</v>
      </c>
      <c r="H550" s="155">
        <v>2.62</v>
      </c>
      <c r="K550" s="2">
        <v>345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H15"/>
  <sheetViews>
    <sheetView workbookViewId="0"/>
  </sheetViews>
  <sheetFormatPr defaultColWidth="12.5703125" defaultRowHeight="15.75" customHeight="1"/>
  <cols>
    <col min="1" max="1" width="4.7109375" customWidth="1"/>
    <col min="2" max="2" width="19" customWidth="1"/>
    <col min="3" max="3" width="18.85546875" customWidth="1"/>
    <col min="4" max="4" width="16.42578125" customWidth="1"/>
    <col min="5" max="5" width="15.7109375" customWidth="1"/>
  </cols>
  <sheetData>
    <row r="1" spans="1:8">
      <c r="A1" s="18" t="s">
        <v>189</v>
      </c>
      <c r="B1" s="2" t="s">
        <v>5125</v>
      </c>
      <c r="C1" s="2" t="s">
        <v>567</v>
      </c>
      <c r="D1" s="2" t="s">
        <v>68</v>
      </c>
      <c r="E1" s="2" t="s">
        <v>5126</v>
      </c>
    </row>
    <row r="2" spans="1:8">
      <c r="A2" s="2">
        <v>1</v>
      </c>
      <c r="B2" s="31" t="s">
        <v>5127</v>
      </c>
      <c r="C2" s="31">
        <v>1282</v>
      </c>
      <c r="D2" s="2">
        <v>160</v>
      </c>
      <c r="E2" s="31" t="s">
        <v>5128</v>
      </c>
    </row>
    <row r="3" spans="1:8">
      <c r="A3" s="2">
        <v>2</v>
      </c>
      <c r="B3" s="31" t="s">
        <v>5129</v>
      </c>
      <c r="C3" s="31">
        <v>1283</v>
      </c>
      <c r="D3" s="2">
        <v>160</v>
      </c>
      <c r="E3" s="31" t="s">
        <v>5128</v>
      </c>
    </row>
    <row r="4" spans="1:8">
      <c r="A4" s="2">
        <v>3</v>
      </c>
      <c r="B4" s="31" t="s">
        <v>5130</v>
      </c>
      <c r="C4" s="31">
        <v>1284</v>
      </c>
      <c r="D4" s="2">
        <v>160</v>
      </c>
      <c r="E4" s="31" t="s">
        <v>5128</v>
      </c>
    </row>
    <row r="5" spans="1:8">
      <c r="A5" s="159">
        <v>4</v>
      </c>
      <c r="B5" s="31" t="s">
        <v>5131</v>
      </c>
      <c r="C5" s="31">
        <v>1285</v>
      </c>
      <c r="D5" s="2">
        <v>160</v>
      </c>
      <c r="E5" s="31" t="s">
        <v>5128</v>
      </c>
      <c r="F5" s="31"/>
      <c r="G5" s="122"/>
      <c r="H5" s="31"/>
    </row>
    <row r="6" spans="1:8">
      <c r="A6" s="159">
        <v>5</v>
      </c>
      <c r="B6" s="31" t="s">
        <v>5132</v>
      </c>
      <c r="C6" s="31">
        <v>1286</v>
      </c>
      <c r="D6" s="2">
        <v>160</v>
      </c>
      <c r="E6" s="31" t="s">
        <v>5128</v>
      </c>
      <c r="F6" s="31"/>
      <c r="G6" s="122"/>
      <c r="H6" s="31"/>
    </row>
    <row r="7" spans="1:8">
      <c r="A7" s="2">
        <v>6</v>
      </c>
      <c r="B7" s="31" t="s">
        <v>5133</v>
      </c>
      <c r="C7" s="31">
        <v>1287</v>
      </c>
      <c r="D7" s="2">
        <v>160</v>
      </c>
      <c r="E7" s="31" t="s">
        <v>5128</v>
      </c>
      <c r="F7" s="31"/>
      <c r="G7" s="122"/>
      <c r="H7" s="31"/>
    </row>
    <row r="8" spans="1:8">
      <c r="A8" s="159">
        <v>7</v>
      </c>
      <c r="B8" s="31" t="s">
        <v>5134</v>
      </c>
      <c r="C8" s="31">
        <v>1288</v>
      </c>
      <c r="D8" s="2">
        <v>160</v>
      </c>
      <c r="E8" s="31" t="s">
        <v>5128</v>
      </c>
      <c r="F8" s="31"/>
      <c r="G8" s="122"/>
      <c r="H8" s="31"/>
    </row>
    <row r="9" spans="1:8">
      <c r="A9" s="159">
        <v>8</v>
      </c>
      <c r="B9" s="31" t="s">
        <v>5135</v>
      </c>
      <c r="C9" s="31">
        <v>1289</v>
      </c>
      <c r="D9" s="2">
        <v>160</v>
      </c>
      <c r="E9" s="31" t="s">
        <v>5128</v>
      </c>
      <c r="F9" s="31"/>
      <c r="G9" s="122"/>
      <c r="H9" s="31"/>
    </row>
    <row r="10" spans="1:8">
      <c r="A10" s="2">
        <v>9</v>
      </c>
      <c r="B10" s="31" t="s">
        <v>5136</v>
      </c>
      <c r="C10" s="31">
        <v>1290</v>
      </c>
      <c r="D10" s="2">
        <v>160</v>
      </c>
      <c r="E10" s="31" t="s">
        <v>5128</v>
      </c>
      <c r="F10" s="31"/>
      <c r="G10" s="122"/>
      <c r="H10" s="31"/>
    </row>
    <row r="11" spans="1:8">
      <c r="A11" s="159">
        <v>10</v>
      </c>
      <c r="B11" s="31" t="s">
        <v>5137</v>
      </c>
      <c r="C11" s="31">
        <v>1291</v>
      </c>
      <c r="D11" s="2">
        <v>160</v>
      </c>
      <c r="E11" s="31" t="s">
        <v>5128</v>
      </c>
      <c r="F11" s="31"/>
      <c r="G11" s="122"/>
      <c r="H11" s="31"/>
    </row>
    <row r="12" spans="1:8">
      <c r="A12" s="159">
        <v>11</v>
      </c>
      <c r="B12" s="31" t="s">
        <v>5138</v>
      </c>
      <c r="C12" s="31">
        <v>1292</v>
      </c>
      <c r="D12" s="2">
        <v>160</v>
      </c>
      <c r="E12" s="31" t="s">
        <v>5128</v>
      </c>
      <c r="F12" s="31"/>
      <c r="G12" s="122"/>
      <c r="H12" s="31"/>
    </row>
    <row r="13" spans="1:8">
      <c r="A13" s="2">
        <v>12</v>
      </c>
      <c r="F13" s="31"/>
      <c r="G13" s="122"/>
      <c r="H13" s="31"/>
    </row>
    <row r="14" spans="1:8">
      <c r="A14" s="159">
        <v>13</v>
      </c>
      <c r="F14" s="31"/>
      <c r="G14" s="122"/>
      <c r="H14" s="31"/>
    </row>
    <row r="15" spans="1:8">
      <c r="A15" s="159">
        <v>14</v>
      </c>
      <c r="F15" s="31"/>
      <c r="G15" s="122"/>
      <c r="H15" s="31"/>
    </row>
  </sheetData>
  <hyperlinks>
    <hyperlink ref="A1" r:id="rId1" xr:uid="{00000000-0004-0000-08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litsearch</vt:lpstr>
      <vt:lpstr>references</vt:lpstr>
      <vt:lpstr>ERG</vt:lpstr>
      <vt:lpstr>scp</vt:lpstr>
      <vt:lpstr>expressiondomains</vt:lpstr>
      <vt:lpstr>heterologous</vt:lpstr>
      <vt:lpstr>opsins</vt:lpstr>
      <vt:lpstr>acuity</vt:lpstr>
      <vt:lpstr>links</vt:lpstr>
      <vt:lpstr>mcff</vt:lpstr>
      <vt:lpstr>logk</vt:lpstr>
      <vt:lpstr>compoundeyes</vt:lpstr>
      <vt:lpstr>TEMPcharts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Seth Frazer</cp:lastModifiedBy>
  <dcterms:modified xsi:type="dcterms:W3CDTF">2023-03-28T21:25:12Z</dcterms:modified>
</cp:coreProperties>
</file>