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S:\fiscal\Shared\Accounting\Budget\FY18\CAT 1's\Software Engineering\"/>
    </mc:Choice>
  </mc:AlternateContent>
  <bookViews>
    <workbookView xWindow="120" yWindow="463" windowWidth="23117" windowHeight="15437" activeTab="2"/>
  </bookViews>
  <sheets>
    <sheet name="Recurring" sheetId="1" r:id="rId1"/>
    <sheet name="One-time" sheetId="2" r:id="rId2"/>
    <sheet name="Summary" sheetId="3" r:id="rId3"/>
  </sheets>
  <definedNames>
    <definedName name="_xlnm.Print_Area" localSheetId="1">'One-time'!$A$1:$E$41</definedName>
    <definedName name="_xlnm.Print_Area" localSheetId="0">Recurring!$A$1:$E$41</definedName>
    <definedName name="_xlnm.Print_Area" localSheetId="2">Summary!$A$1:$E$41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3" l="1"/>
  <c r="C19" i="3"/>
  <c r="D19" i="3"/>
  <c r="E19" i="3"/>
  <c r="B32" i="3"/>
  <c r="B39" i="3" s="1"/>
  <c r="B35" i="3"/>
  <c r="C35" i="3"/>
  <c r="D35" i="3"/>
  <c r="E35" i="3"/>
  <c r="B14" i="3"/>
  <c r="C14" i="3"/>
  <c r="D14" i="3"/>
  <c r="E14" i="3"/>
  <c r="C15" i="2" l="1"/>
  <c r="C20" i="2"/>
  <c r="C27" i="2"/>
  <c r="C29" i="2" s="1"/>
  <c r="C39" i="2"/>
  <c r="D15" i="2"/>
  <c r="D20" i="2"/>
  <c r="D27" i="2"/>
  <c r="D29" i="2" s="1"/>
  <c r="D43" i="2" s="1"/>
  <c r="D39" i="2"/>
  <c r="E15" i="2"/>
  <c r="E20" i="2"/>
  <c r="E27" i="2"/>
  <c r="E29" i="2" s="1"/>
  <c r="E39" i="2"/>
  <c r="B27" i="2"/>
  <c r="B29" i="2" s="1"/>
  <c r="B27" i="1"/>
  <c r="C13" i="1"/>
  <c r="D13" i="1"/>
  <c r="C27" i="1"/>
  <c r="B22" i="3"/>
  <c r="C22" i="3"/>
  <c r="D22" i="3"/>
  <c r="E22" i="3"/>
  <c r="B23" i="3"/>
  <c r="C23" i="3"/>
  <c r="D23" i="3"/>
  <c r="E23" i="3"/>
  <c r="C24" i="3"/>
  <c r="C25" i="3"/>
  <c r="C26" i="3"/>
  <c r="B24" i="3"/>
  <c r="B25" i="3"/>
  <c r="B26" i="3"/>
  <c r="E24" i="3"/>
  <c r="E25" i="3"/>
  <c r="E26" i="3"/>
  <c r="D27" i="1"/>
  <c r="E27" i="1"/>
  <c r="B33" i="3"/>
  <c r="C33" i="3"/>
  <c r="D33" i="3"/>
  <c r="E33" i="3"/>
  <c r="B34" i="3"/>
  <c r="C34" i="3"/>
  <c r="D34" i="3"/>
  <c r="E34" i="3"/>
  <c r="E39" i="3"/>
  <c r="E32" i="3"/>
  <c r="B36" i="3"/>
  <c r="C36" i="3"/>
  <c r="D36" i="3"/>
  <c r="E36" i="3"/>
  <c r="B37" i="3"/>
  <c r="C37" i="3"/>
  <c r="D37" i="3"/>
  <c r="E37" i="3"/>
  <c r="B38" i="3"/>
  <c r="C38" i="3"/>
  <c r="D38" i="3"/>
  <c r="E38" i="3"/>
  <c r="D32" i="3"/>
  <c r="C32" i="3"/>
  <c r="D25" i="3"/>
  <c r="D26" i="3"/>
  <c r="D24" i="3"/>
  <c r="D27" i="3" s="1"/>
  <c r="B17" i="3"/>
  <c r="C17" i="3"/>
  <c r="D17" i="3"/>
  <c r="E17" i="3"/>
  <c r="E15" i="3"/>
  <c r="B18" i="3"/>
  <c r="C18" i="3"/>
  <c r="D18" i="3"/>
  <c r="E18" i="3"/>
  <c r="C15" i="3"/>
  <c r="E16" i="3"/>
  <c r="D16" i="3"/>
  <c r="C16" i="3"/>
  <c r="B16" i="3"/>
  <c r="C13" i="3"/>
  <c r="D13" i="3"/>
  <c r="E13" i="3"/>
  <c r="D15" i="3"/>
  <c r="B15" i="3"/>
  <c r="B13" i="3"/>
  <c r="E7" i="3"/>
  <c r="C7" i="3"/>
  <c r="E7" i="2"/>
  <c r="C7" i="2"/>
  <c r="B5" i="2"/>
  <c r="B5" i="3"/>
  <c r="B39" i="2"/>
  <c r="B15" i="2"/>
  <c r="B20" i="2"/>
  <c r="E39" i="1"/>
  <c r="C39" i="1"/>
  <c r="C15" i="1"/>
  <c r="C20" i="1" s="1"/>
  <c r="E15" i="1"/>
  <c r="D15" i="1"/>
  <c r="D20" i="1" s="1"/>
  <c r="B15" i="1"/>
  <c r="B20" i="1" s="1"/>
  <c r="B39" i="1"/>
  <c r="D39" i="1"/>
  <c r="E20" i="1"/>
  <c r="D29" i="1" l="1"/>
  <c r="D44" i="1" s="1"/>
  <c r="C39" i="3"/>
  <c r="D39" i="3"/>
  <c r="B43" i="2"/>
  <c r="C43" i="2"/>
  <c r="E43" i="2"/>
  <c r="C27" i="3"/>
  <c r="E27" i="3"/>
  <c r="C29" i="1"/>
  <c r="C44" i="1" s="1"/>
  <c r="B29" i="1"/>
  <c r="B44" i="1" s="1"/>
  <c r="B27" i="3"/>
  <c r="E29" i="1"/>
  <c r="E44" i="1" s="1"/>
  <c r="B20" i="3"/>
  <c r="E20" i="3"/>
  <c r="D20" i="3"/>
  <c r="D29" i="3" s="1"/>
  <c r="C20" i="3"/>
  <c r="C29" i="3" s="1"/>
  <c r="B29" i="3" l="1"/>
  <c r="E29" i="3"/>
</calcChain>
</file>

<file path=xl/sharedStrings.xml><?xml version="1.0" encoding="utf-8"?>
<sst xmlns="http://schemas.openxmlformats.org/spreadsheetml/2006/main" count="121" uniqueCount="44">
  <si>
    <t>Personnel</t>
  </si>
  <si>
    <t>Faculty, Tenured/Tenure-track</t>
  </si>
  <si>
    <t>Faculty, fixed-term</t>
  </si>
  <si>
    <t>Graduate Assistants</t>
  </si>
  <si>
    <t>Support Staff</t>
  </si>
  <si>
    <t>OPE</t>
  </si>
  <si>
    <t>Other Expenses</t>
  </si>
  <si>
    <t>Services &amp; Supplies</t>
  </si>
  <si>
    <t>Capital Equipment</t>
  </si>
  <si>
    <t>Facilities Renovation</t>
  </si>
  <si>
    <t>Resources</t>
  </si>
  <si>
    <t>Tuition</t>
  </si>
  <si>
    <t>Fees/Sales</t>
  </si>
  <si>
    <t>OSU Internal Budget Outline Form</t>
  </si>
  <si>
    <t>Estimated Costs and Sources of Funds for Proposed Program</t>
  </si>
  <si>
    <t xml:space="preserve">Personnel Subtotal  </t>
  </si>
  <si>
    <t>Other, describe:</t>
  </si>
  <si>
    <t xml:space="preserve">Other Expenses Subtotal  </t>
  </si>
  <si>
    <t xml:space="preserve">Total Resources  </t>
  </si>
  <si>
    <t>Note:  Please include budget narrative describing items listed above.</t>
  </si>
  <si>
    <t xml:space="preserve">Total Cost of Program  </t>
  </si>
  <si>
    <t>Current Budget, unit</t>
  </si>
  <si>
    <t>Sub-total, Faculty</t>
  </si>
  <si>
    <t>Fellowship/Scholarship</t>
  </si>
  <si>
    <t>Total new resources allocated to the Proposed Program, if any.
If no change in resources is required, the budgetary impact should be reported as zero.</t>
  </si>
  <si>
    <t>RECURRING</t>
  </si>
  <si>
    <t xml:space="preserve">PROGRAM TITLE:  </t>
  </si>
  <si>
    <t xml:space="preserve">BUDGET PERIOD:  </t>
  </si>
  <si>
    <t>From FY</t>
  </si>
  <si>
    <t>to FY</t>
  </si>
  <si>
    <t>Fiscal Year 1</t>
  </si>
  <si>
    <t>Fiscal Year 2</t>
  </si>
  <si>
    <t>Fiscal Year 3</t>
  </si>
  <si>
    <t>Fiscal Year 4</t>
  </si>
  <si>
    <t>ONE-TIME</t>
  </si>
  <si>
    <t>SUMMARY</t>
  </si>
  <si>
    <t>password:</t>
  </si>
  <si>
    <t>bfp</t>
  </si>
  <si>
    <t>Library, Printed</t>
  </si>
  <si>
    <t>Library, Electronic</t>
  </si>
  <si>
    <t>Foundation Endowment</t>
  </si>
  <si>
    <t>Provost, tenure-track 2 hires</t>
  </si>
  <si>
    <t>Revenue/Expense check</t>
  </si>
  <si>
    <t>Bachelor of Science in Software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</si>
</sst>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i/>
      <sz val="9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6"/>
      <color theme="3" tint="-0.249977111117893"/>
      <name val="Cambria"/>
      <family val="1"/>
      <scheme val="major"/>
    </font>
    <font>
      <sz val="11"/>
      <color indexed="8"/>
      <name val="Cambria"/>
      <family val="1"/>
      <scheme val="maj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right"/>
    </xf>
    <xf numFmtId="0" fontId="2" fillId="2" borderId="3" xfId="0" applyFont="1" applyFill="1" applyBorder="1"/>
    <xf numFmtId="164" fontId="0" fillId="0" borderId="2" xfId="1" applyNumberFormat="1" applyFont="1" applyBorder="1"/>
    <xf numFmtId="164" fontId="0" fillId="2" borderId="3" xfId="1" applyNumberFormat="1" applyFont="1" applyFill="1" applyBorder="1"/>
    <xf numFmtId="164" fontId="0" fillId="0" borderId="6" xfId="1" applyNumberFormat="1" applyFont="1" applyBorder="1"/>
    <xf numFmtId="164" fontId="0" fillId="0" borderId="0" xfId="1" applyNumberFormat="1" applyFont="1"/>
    <xf numFmtId="0" fontId="4" fillId="0" borderId="0" xfId="0" applyFont="1"/>
    <xf numFmtId="0" fontId="0" fillId="0" borderId="7" xfId="0" applyBorder="1"/>
    <xf numFmtId="0" fontId="2" fillId="2" borderId="11" xfId="0" applyFont="1" applyFill="1" applyBorder="1"/>
    <xf numFmtId="164" fontId="0" fillId="0" borderId="13" xfId="1" applyNumberFormat="1" applyFont="1" applyBorder="1"/>
    <xf numFmtId="164" fontId="0" fillId="2" borderId="11" xfId="1" applyNumberFormat="1" applyFont="1" applyFill="1" applyBorder="1"/>
    <xf numFmtId="164" fontId="0" fillId="0" borderId="15" xfId="1" applyNumberFormat="1" applyFont="1" applyBorder="1"/>
    <xf numFmtId="164" fontId="0" fillId="0" borderId="0" xfId="1" applyNumberFormat="1" applyFont="1" applyBorder="1"/>
    <xf numFmtId="164" fontId="0" fillId="0" borderId="19" xfId="1" applyNumberFormat="1" applyFont="1" applyBorder="1"/>
    <xf numFmtId="164" fontId="2" fillId="0" borderId="5" xfId="1" applyNumberFormat="1" applyFont="1" applyBorder="1"/>
    <xf numFmtId="164" fontId="2" fillId="0" borderId="17" xfId="1" applyNumberFormat="1" applyFont="1" applyBorder="1"/>
    <xf numFmtId="164" fontId="2" fillId="0" borderId="23" xfId="1" applyNumberFormat="1" applyFont="1" applyBorder="1"/>
    <xf numFmtId="164" fontId="2" fillId="0" borderId="24" xfId="1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8" xfId="0" applyFont="1" applyBorder="1" applyAlignment="1">
      <alignment horizontal="center"/>
    </xf>
    <xf numFmtId="0" fontId="6" fillId="2" borderId="10" xfId="0" applyFont="1" applyFill="1" applyBorder="1"/>
    <xf numFmtId="0" fontId="5" fillId="0" borderId="12" xfId="0" applyFont="1" applyBorder="1" applyAlignment="1">
      <alignment horizontal="left" indent="1"/>
    </xf>
    <xf numFmtId="0" fontId="6" fillId="0" borderId="12" xfId="0" applyFont="1" applyBorder="1" applyAlignment="1">
      <alignment horizontal="left"/>
    </xf>
    <xf numFmtId="0" fontId="6" fillId="0" borderId="12" xfId="0" applyFont="1" applyBorder="1" applyAlignment="1">
      <alignment horizontal="right"/>
    </xf>
    <xf numFmtId="0" fontId="5" fillId="0" borderId="14" xfId="0" applyFont="1" applyBorder="1"/>
    <xf numFmtId="0" fontId="6" fillId="0" borderId="16" xfId="0" applyFont="1" applyBorder="1" applyAlignment="1">
      <alignment horizontal="right" indent="1"/>
    </xf>
    <xf numFmtId="0" fontId="5" fillId="0" borderId="18" xfId="0" applyFont="1" applyBorder="1"/>
    <xf numFmtId="0" fontId="6" fillId="0" borderId="22" xfId="0" applyFont="1" applyBorder="1" applyAlignment="1">
      <alignment horizontal="right"/>
    </xf>
    <xf numFmtId="0" fontId="5" fillId="0" borderId="9" xfId="0" applyFont="1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right" indent="1"/>
    </xf>
    <xf numFmtId="0" fontId="0" fillId="0" borderId="1" xfId="0" applyBorder="1" applyAlignment="1">
      <alignment horizontal="center"/>
    </xf>
    <xf numFmtId="0" fontId="0" fillId="0" borderId="0" xfId="0" applyProtection="1"/>
    <xf numFmtId="0" fontId="5" fillId="0" borderId="0" xfId="0" applyFont="1" applyAlignment="1" applyProtection="1">
      <alignment horizontal="right"/>
    </xf>
    <xf numFmtId="0" fontId="0" fillId="0" borderId="0" xfId="0" applyBorder="1" applyAlignment="1" applyProtection="1">
      <alignment horizontal="left" indent="1"/>
    </xf>
    <xf numFmtId="0" fontId="0" fillId="0" borderId="0" xfId="0" applyBorder="1" applyAlignment="1" applyProtection="1">
      <alignment horizontal="right" indent="1"/>
    </xf>
    <xf numFmtId="0" fontId="0" fillId="0" borderId="1" xfId="0" applyBorder="1" applyAlignment="1" applyProtection="1">
      <alignment horizontal="center"/>
    </xf>
    <xf numFmtId="0" fontId="5" fillId="0" borderId="0" xfId="0" applyFont="1" applyProtection="1"/>
    <xf numFmtId="0" fontId="0" fillId="0" borderId="7" xfId="0" applyBorder="1" applyProtection="1"/>
    <xf numFmtId="0" fontId="5" fillId="0" borderId="8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left" indent="1"/>
    </xf>
    <xf numFmtId="0" fontId="6" fillId="2" borderId="10" xfId="0" applyFont="1" applyFill="1" applyBorder="1" applyProtection="1"/>
    <xf numFmtId="0" fontId="2" fillId="2" borderId="3" xfId="0" applyFont="1" applyFill="1" applyBorder="1" applyProtection="1"/>
    <xf numFmtId="0" fontId="2" fillId="2" borderId="11" xfId="0" applyFont="1" applyFill="1" applyBorder="1" applyProtection="1"/>
    <xf numFmtId="0" fontId="5" fillId="0" borderId="12" xfId="0" applyFont="1" applyBorder="1" applyAlignment="1" applyProtection="1">
      <alignment horizontal="left" indent="1"/>
    </xf>
    <xf numFmtId="164" fontId="0" fillId="0" borderId="2" xfId="1" applyNumberFormat="1" applyFont="1" applyBorder="1" applyProtection="1"/>
    <xf numFmtId="164" fontId="0" fillId="0" borderId="13" xfId="1" applyNumberFormat="1" applyFont="1" applyBorder="1" applyProtection="1"/>
    <xf numFmtId="0" fontId="6" fillId="0" borderId="12" xfId="0" applyFont="1" applyBorder="1" applyAlignment="1" applyProtection="1">
      <alignment horizontal="left"/>
    </xf>
    <xf numFmtId="0" fontId="6" fillId="0" borderId="12" xfId="0" applyFont="1" applyBorder="1" applyAlignment="1" applyProtection="1">
      <alignment horizontal="right"/>
    </xf>
    <xf numFmtId="164" fontId="0" fillId="2" borderId="3" xfId="1" applyNumberFormat="1" applyFont="1" applyFill="1" applyBorder="1" applyProtection="1"/>
    <xf numFmtId="164" fontId="0" fillId="2" borderId="11" xfId="1" applyNumberFormat="1" applyFont="1" applyFill="1" applyBorder="1" applyProtection="1"/>
    <xf numFmtId="0" fontId="5" fillId="0" borderId="14" xfId="0" applyFont="1" applyBorder="1" applyProtection="1"/>
    <xf numFmtId="164" fontId="0" fillId="0" borderId="6" xfId="1" applyNumberFormat="1" applyFont="1" applyBorder="1" applyProtection="1"/>
    <xf numFmtId="164" fontId="0" fillId="0" borderId="15" xfId="1" applyNumberFormat="1" applyFont="1" applyBorder="1" applyProtection="1"/>
    <xf numFmtId="0" fontId="6" fillId="0" borderId="16" xfId="0" applyFont="1" applyBorder="1" applyAlignment="1" applyProtection="1">
      <alignment horizontal="right" indent="1"/>
    </xf>
    <xf numFmtId="164" fontId="2" fillId="0" borderId="5" xfId="1" applyNumberFormat="1" applyFont="1" applyBorder="1" applyProtection="1"/>
    <xf numFmtId="164" fontId="2" fillId="0" borderId="17" xfId="1" applyNumberFormat="1" applyFont="1" applyBorder="1" applyProtection="1"/>
    <xf numFmtId="0" fontId="5" fillId="0" borderId="18" xfId="0" applyFont="1" applyBorder="1" applyProtection="1"/>
    <xf numFmtId="164" fontId="0" fillId="0" borderId="0" xfId="1" applyNumberFormat="1" applyFont="1" applyBorder="1" applyProtection="1"/>
    <xf numFmtId="164" fontId="0" fillId="0" borderId="19" xfId="1" applyNumberFormat="1" applyFont="1" applyBorder="1" applyProtection="1"/>
    <xf numFmtId="164" fontId="0" fillId="0" borderId="0" xfId="1" applyNumberFormat="1" applyFont="1" applyProtection="1"/>
    <xf numFmtId="0" fontId="4" fillId="0" borderId="0" xfId="0" applyFont="1" applyProtection="1"/>
    <xf numFmtId="0" fontId="5" fillId="0" borderId="12" xfId="0" applyFont="1" applyBorder="1" applyAlignment="1" applyProtection="1">
      <alignment horizontal="left" indent="1"/>
      <protection locked="0"/>
    </xf>
    <xf numFmtId="0" fontId="5" fillId="0" borderId="20" xfId="0" applyFont="1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right"/>
    </xf>
    <xf numFmtId="164" fontId="0" fillId="0" borderId="2" xfId="1" applyNumberFormat="1" applyFont="1" applyBorder="1" applyProtection="1">
      <protection locked="0"/>
    </xf>
    <xf numFmtId="164" fontId="0" fillId="0" borderId="13" xfId="1" applyNumberFormat="1" applyFont="1" applyBorder="1" applyProtection="1">
      <protection locked="0"/>
    </xf>
    <xf numFmtId="164" fontId="0" fillId="0" borderId="4" xfId="1" applyNumberFormat="1" applyFont="1" applyBorder="1" applyProtection="1">
      <protection locked="0"/>
    </xf>
    <xf numFmtId="164" fontId="0" fillId="0" borderId="21" xfId="1" applyNumberFormat="1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0" fontId="5" fillId="0" borderId="12" xfId="0" applyFont="1" applyFill="1" applyBorder="1" applyAlignment="1">
      <alignment horizontal="left" indent="1"/>
    </xf>
    <xf numFmtId="0" fontId="8" fillId="0" borderId="12" xfId="0" applyFont="1" applyFill="1" applyBorder="1" applyAlignment="1" applyProtection="1">
      <alignment horizontal="left" indent="1"/>
    </xf>
    <xf numFmtId="0" fontId="8" fillId="0" borderId="12" xfId="0" applyFont="1" applyFill="1" applyBorder="1" applyAlignment="1">
      <alignment horizontal="left" indent="1"/>
    </xf>
    <xf numFmtId="164" fontId="0" fillId="0" borderId="2" xfId="1" applyNumberFormat="1" applyFont="1" applyFill="1" applyBorder="1" applyProtection="1">
      <protection locked="0"/>
    </xf>
    <xf numFmtId="164" fontId="0" fillId="0" borderId="13" xfId="1" applyNumberFormat="1" applyFont="1" applyFill="1" applyBorder="1" applyProtection="1">
      <protection locked="0"/>
    </xf>
    <xf numFmtId="0" fontId="5" fillId="0" borderId="28" xfId="0" applyFont="1" applyBorder="1" applyAlignment="1" applyProtection="1">
      <alignment horizontal="left" indent="1"/>
      <protection locked="0"/>
    </xf>
    <xf numFmtId="164" fontId="0" fillId="0" borderId="29" xfId="1" applyNumberFormat="1" applyFont="1" applyBorder="1" applyProtection="1"/>
    <xf numFmtId="164" fontId="0" fillId="0" borderId="30" xfId="1" applyNumberFormat="1" applyFont="1" applyBorder="1" applyProtection="1"/>
    <xf numFmtId="0" fontId="6" fillId="0" borderId="31" xfId="0" applyFont="1" applyBorder="1" applyAlignment="1" applyProtection="1">
      <alignment horizontal="right"/>
    </xf>
    <xf numFmtId="164" fontId="2" fillId="0" borderId="32" xfId="1" applyNumberFormat="1" applyFont="1" applyBorder="1" applyProtection="1"/>
    <xf numFmtId="164" fontId="2" fillId="0" borderId="33" xfId="1" applyNumberFormat="1" applyFont="1" applyBorder="1" applyProtection="1"/>
    <xf numFmtId="0" fontId="0" fillId="0" borderId="18" xfId="0" applyBorder="1"/>
    <xf numFmtId="164" fontId="9" fillId="0" borderId="0" xfId="1" applyNumberFormat="1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 applyProtection="1">
      <alignment horizontal="left" indent="1"/>
      <protection locked="0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7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 wrapText="1"/>
    </xf>
    <xf numFmtId="0" fontId="0" fillId="0" borderId="1" xfId="0" applyBorder="1" applyAlignment="1" applyProtection="1">
      <alignment horizontal="left" indent="1"/>
    </xf>
    <xf numFmtId="0" fontId="6" fillId="0" borderId="25" xfId="0" applyFont="1" applyBorder="1" applyAlignment="1" applyProtection="1">
      <alignment horizontal="center"/>
    </xf>
    <xf numFmtId="0" fontId="6" fillId="0" borderId="26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opLeftCell="A13" workbookViewId="0">
      <selection activeCell="C32" sqref="C32"/>
    </sheetView>
  </sheetViews>
  <sheetFormatPr defaultColWidth="7.3828125" defaultRowHeight="14.6" x14ac:dyDescent="0.4"/>
  <cols>
    <col min="1" max="1" width="33.84375" customWidth="1"/>
    <col min="2" max="5" width="14.84375" customWidth="1"/>
  </cols>
  <sheetData>
    <row r="1" spans="1:14" ht="19.75" x14ac:dyDescent="0.45">
      <c r="A1" s="89" t="s">
        <v>13</v>
      </c>
      <c r="B1" s="89"/>
      <c r="C1" s="89"/>
      <c r="D1" s="89"/>
      <c r="E1" s="89"/>
    </row>
    <row r="2" spans="1:14" ht="18.75" customHeight="1" x14ac:dyDescent="0.4">
      <c r="A2" s="88" t="s">
        <v>14</v>
      </c>
      <c r="B2" s="88"/>
      <c r="C2" s="88"/>
      <c r="D2" s="88"/>
      <c r="E2" s="88"/>
    </row>
    <row r="3" spans="1:14" ht="30.75" customHeight="1" x14ac:dyDescent="0.4">
      <c r="A3" s="87" t="s">
        <v>24</v>
      </c>
      <c r="B3" s="87"/>
      <c r="C3" s="87"/>
      <c r="D3" s="87"/>
      <c r="E3" s="87"/>
    </row>
    <row r="5" spans="1:14" ht="30" customHeight="1" x14ac:dyDescent="0.4">
      <c r="A5" s="19" t="s">
        <v>26</v>
      </c>
      <c r="B5" s="90" t="s">
        <v>43</v>
      </c>
      <c r="C5" s="90"/>
      <c r="D5" s="90"/>
      <c r="E5" s="90"/>
      <c r="M5" s="1" t="s">
        <v>36</v>
      </c>
      <c r="N5" t="s">
        <v>37</v>
      </c>
    </row>
    <row r="6" spans="1:14" ht="14.25" customHeight="1" x14ac:dyDescent="0.4">
      <c r="A6" s="19"/>
      <c r="B6" s="31"/>
      <c r="C6" s="31"/>
      <c r="D6" s="31"/>
      <c r="E6" s="31"/>
    </row>
    <row r="7" spans="1:14" ht="14.25" customHeight="1" x14ac:dyDescent="0.4">
      <c r="A7" s="19" t="s">
        <v>27</v>
      </c>
      <c r="B7" s="32" t="s">
        <v>28</v>
      </c>
      <c r="C7" s="71">
        <v>2020</v>
      </c>
      <c r="D7" s="32" t="s">
        <v>29</v>
      </c>
      <c r="E7" s="72">
        <v>2023</v>
      </c>
    </row>
    <row r="8" spans="1:14" ht="14.25" customHeight="1" x14ac:dyDescent="0.4">
      <c r="A8" s="19"/>
      <c r="B8" s="31"/>
      <c r="C8" s="31"/>
      <c r="D8" s="31"/>
      <c r="E8" s="31"/>
    </row>
    <row r="9" spans="1:14" ht="15" thickBot="1" x14ac:dyDescent="0.45">
      <c r="A9" s="20"/>
    </row>
    <row r="10" spans="1:14" ht="15" thickBot="1" x14ac:dyDescent="0.45">
      <c r="B10" s="91" t="s">
        <v>25</v>
      </c>
      <c r="C10" s="92"/>
      <c r="D10" s="92"/>
      <c r="E10" s="93"/>
      <c r="F10" s="84"/>
    </row>
    <row r="11" spans="1:14" ht="18.75" customHeight="1" x14ac:dyDescent="0.4">
      <c r="A11" s="8"/>
      <c r="B11" s="21" t="s">
        <v>30</v>
      </c>
      <c r="C11" s="21" t="s">
        <v>31</v>
      </c>
      <c r="D11" s="21" t="s">
        <v>32</v>
      </c>
      <c r="E11" s="30" t="s">
        <v>33</v>
      </c>
      <c r="F11" s="84"/>
    </row>
    <row r="12" spans="1:14" ht="18.75" customHeight="1" x14ac:dyDescent="0.4">
      <c r="A12" s="22" t="s">
        <v>0</v>
      </c>
      <c r="B12" s="2"/>
      <c r="C12" s="2"/>
      <c r="D12" s="2"/>
      <c r="E12" s="9"/>
      <c r="F12" s="84"/>
    </row>
    <row r="13" spans="1:14" ht="18.75" customHeight="1" x14ac:dyDescent="0.4">
      <c r="A13" s="23" t="s">
        <v>1</v>
      </c>
      <c r="B13" s="67"/>
      <c r="C13" s="67">
        <f t="shared" ref="C13:D13" si="0">ROUND(B13*1.02,0)</f>
        <v>0</v>
      </c>
      <c r="D13" s="67">
        <f t="shared" si="0"/>
        <v>0</v>
      </c>
      <c r="E13" s="68">
        <v>100000</v>
      </c>
      <c r="F13" s="84"/>
    </row>
    <row r="14" spans="1:14" ht="18.75" customHeight="1" x14ac:dyDescent="0.4">
      <c r="A14" s="23" t="s">
        <v>2</v>
      </c>
      <c r="B14" s="67">
        <v>81961.081361999997</v>
      </c>
      <c r="C14" s="67">
        <v>108992.48523143143</v>
      </c>
      <c r="D14" s="67">
        <v>192582.73978837437</v>
      </c>
      <c r="E14" s="68">
        <v>181319.14369631128</v>
      </c>
      <c r="F14" s="84"/>
    </row>
    <row r="15" spans="1:14" ht="18.75" customHeight="1" x14ac:dyDescent="0.4">
      <c r="A15" s="24" t="s">
        <v>22</v>
      </c>
      <c r="B15" s="3">
        <f>SUM(B13:B14)</f>
        <v>81961.081361999997</v>
      </c>
      <c r="C15" s="3">
        <f>SUM(C13:C14)</f>
        <v>108992.48523143143</v>
      </c>
      <c r="D15" s="3">
        <f>SUM(D13:D14)</f>
        <v>192582.73978837437</v>
      </c>
      <c r="E15" s="10">
        <f>SUM(E13:E14)</f>
        <v>281319.14369631128</v>
      </c>
      <c r="F15" s="84"/>
    </row>
    <row r="16" spans="1:14" ht="18.75" customHeight="1" x14ac:dyDescent="0.4">
      <c r="A16" s="23" t="s">
        <v>3</v>
      </c>
      <c r="B16" s="67">
        <v>0</v>
      </c>
      <c r="C16" s="67">
        <v>0</v>
      </c>
      <c r="D16" s="67">
        <v>0</v>
      </c>
      <c r="E16" s="68">
        <v>0</v>
      </c>
      <c r="F16" s="84"/>
    </row>
    <row r="17" spans="1:6" ht="18.75" customHeight="1" x14ac:dyDescent="0.4">
      <c r="A17" s="23" t="s">
        <v>4</v>
      </c>
      <c r="B17" s="67"/>
      <c r="C17" s="67">
        <v>0</v>
      </c>
      <c r="D17" s="67">
        <v>0</v>
      </c>
      <c r="E17" s="68">
        <v>0</v>
      </c>
      <c r="F17" s="84"/>
    </row>
    <row r="18" spans="1:6" ht="18.75" customHeight="1" x14ac:dyDescent="0.4">
      <c r="A18" s="23" t="s">
        <v>23</v>
      </c>
      <c r="B18" s="67">
        <v>0</v>
      </c>
      <c r="C18" s="67">
        <v>0</v>
      </c>
      <c r="D18" s="67">
        <v>0</v>
      </c>
      <c r="E18" s="68">
        <v>0</v>
      </c>
      <c r="F18" s="84"/>
    </row>
    <row r="19" spans="1:6" ht="18.75" customHeight="1" x14ac:dyDescent="0.4">
      <c r="A19" s="23" t="s">
        <v>5</v>
      </c>
      <c r="B19" s="67">
        <v>47082.450543153653</v>
      </c>
      <c r="C19" s="67">
        <v>58557.982987443647</v>
      </c>
      <c r="D19" s="67">
        <v>114664.78061642341</v>
      </c>
      <c r="E19" s="68">
        <v>183183.73402534626</v>
      </c>
      <c r="F19" s="84"/>
    </row>
    <row r="20" spans="1:6" ht="18.75" customHeight="1" x14ac:dyDescent="0.4">
      <c r="A20" s="25" t="s">
        <v>15</v>
      </c>
      <c r="B20" s="3">
        <f>SUM(B15:B19)</f>
        <v>129043.53190515365</v>
      </c>
      <c r="C20" s="3">
        <f>SUM(C15:C19)</f>
        <v>167550.46821887509</v>
      </c>
      <c r="D20" s="3">
        <f>SUM(D15:D19)</f>
        <v>307247.52040479775</v>
      </c>
      <c r="E20" s="10">
        <f>SUM(E15:E19)</f>
        <v>464502.87772165751</v>
      </c>
      <c r="F20" s="84"/>
    </row>
    <row r="21" spans="1:6" ht="18.75" customHeight="1" x14ac:dyDescent="0.4">
      <c r="A21" s="22" t="s">
        <v>6</v>
      </c>
      <c r="B21" s="4"/>
      <c r="C21" s="4"/>
      <c r="D21" s="4"/>
      <c r="E21" s="11"/>
      <c r="F21" s="84"/>
    </row>
    <row r="22" spans="1:6" ht="18.75" customHeight="1" x14ac:dyDescent="0.4">
      <c r="A22" s="73" t="s">
        <v>38</v>
      </c>
      <c r="B22" s="76">
        <v>0</v>
      </c>
      <c r="C22" s="76">
        <v>0</v>
      </c>
      <c r="D22" s="76">
        <v>0</v>
      </c>
      <c r="E22" s="77">
        <v>0</v>
      </c>
      <c r="F22" s="84"/>
    </row>
    <row r="23" spans="1:6" ht="18.75" customHeight="1" x14ac:dyDescent="0.4">
      <c r="A23" s="73" t="s">
        <v>39</v>
      </c>
      <c r="B23" s="76">
        <v>0</v>
      </c>
      <c r="C23" s="76">
        <v>0</v>
      </c>
      <c r="D23" s="76">
        <v>0</v>
      </c>
      <c r="E23" s="77">
        <v>0</v>
      </c>
      <c r="F23" s="84"/>
    </row>
    <row r="24" spans="1:6" ht="18.75" customHeight="1" x14ac:dyDescent="0.4">
      <c r="A24" s="23" t="s">
        <v>7</v>
      </c>
      <c r="B24" s="67">
        <v>4472.5</v>
      </c>
      <c r="C24" s="67">
        <v>4500</v>
      </c>
      <c r="D24" s="67">
        <v>8270</v>
      </c>
      <c r="E24" s="68">
        <v>12295</v>
      </c>
      <c r="F24" s="84"/>
    </row>
    <row r="25" spans="1:6" ht="18.75" customHeight="1" x14ac:dyDescent="0.4">
      <c r="A25" s="23" t="s">
        <v>8</v>
      </c>
      <c r="B25" s="67"/>
      <c r="C25" s="67"/>
      <c r="D25" s="67"/>
      <c r="E25" s="68"/>
      <c r="F25" s="84"/>
    </row>
    <row r="26" spans="1:6" ht="18.75" customHeight="1" x14ac:dyDescent="0.4">
      <c r="A26" s="23" t="s">
        <v>9</v>
      </c>
      <c r="B26" s="67"/>
      <c r="C26" s="67"/>
      <c r="D26" s="67"/>
      <c r="E26" s="68"/>
      <c r="F26" s="84"/>
    </row>
    <row r="27" spans="1:6" ht="18.75" customHeight="1" x14ac:dyDescent="0.4">
      <c r="A27" s="25" t="s">
        <v>17</v>
      </c>
      <c r="B27" s="3">
        <f>SUM(B22:B26)</f>
        <v>4472.5</v>
      </c>
      <c r="C27" s="3">
        <f t="shared" ref="C27:E27" si="1">SUM(C22:C26)</f>
        <v>4500</v>
      </c>
      <c r="D27" s="3">
        <f t="shared" si="1"/>
        <v>8270</v>
      </c>
      <c r="E27" s="3">
        <f t="shared" si="1"/>
        <v>12295</v>
      </c>
      <c r="F27" s="84"/>
    </row>
    <row r="28" spans="1:6" ht="18.75" customHeight="1" thickBot="1" x14ac:dyDescent="0.45">
      <c r="A28" s="26"/>
      <c r="B28" s="5"/>
      <c r="C28" s="5"/>
      <c r="D28" s="5"/>
      <c r="E28" s="12"/>
      <c r="F28" s="84"/>
    </row>
    <row r="29" spans="1:6" ht="18.75" customHeight="1" thickTop="1" x14ac:dyDescent="0.4">
      <c r="A29" s="27" t="s">
        <v>20</v>
      </c>
      <c r="B29" s="15">
        <f>B20+B27</f>
        <v>133516.03190515365</v>
      </c>
      <c r="C29" s="15">
        <f>C20+C27</f>
        <v>172050.46821887509</v>
      </c>
      <c r="D29" s="15">
        <f t="shared" ref="D29:E29" si="2">D20+D27</f>
        <v>315517.52040479775</v>
      </c>
      <c r="E29" s="16">
        <f t="shared" si="2"/>
        <v>476797.87772165751</v>
      </c>
      <c r="F29" s="84"/>
    </row>
    <row r="30" spans="1:6" ht="18.75" customHeight="1" x14ac:dyDescent="0.4">
      <c r="A30" s="28"/>
      <c r="B30" s="13"/>
      <c r="C30" s="13"/>
      <c r="D30" s="13"/>
      <c r="E30" s="14"/>
      <c r="F30" s="84"/>
    </row>
    <row r="31" spans="1:6" ht="18.75" customHeight="1" x14ac:dyDescent="0.4">
      <c r="A31" s="22" t="s">
        <v>10</v>
      </c>
      <c r="B31" s="4"/>
      <c r="C31" s="4"/>
      <c r="D31" s="4"/>
      <c r="E31" s="11"/>
      <c r="F31" s="84"/>
    </row>
    <row r="32" spans="1:6" ht="18.75" customHeight="1" x14ac:dyDescent="0.4">
      <c r="A32" s="23" t="s">
        <v>21</v>
      </c>
      <c r="B32" s="67">
        <v>14680</v>
      </c>
      <c r="C32" s="67"/>
      <c r="D32" s="67"/>
      <c r="E32" s="68"/>
      <c r="F32" s="84"/>
    </row>
    <row r="33" spans="1:6" ht="18.75" customHeight="1" x14ac:dyDescent="0.4">
      <c r="A33" s="23" t="s">
        <v>11</v>
      </c>
      <c r="B33" s="67">
        <v>97779.96</v>
      </c>
      <c r="C33" s="67">
        <v>209819.49750000003</v>
      </c>
      <c r="D33" s="67">
        <v>337137.96858300007</v>
      </c>
      <c r="E33" s="68">
        <v>489714.51077505015</v>
      </c>
      <c r="F33" s="84"/>
    </row>
    <row r="34" spans="1:6" ht="18.75" customHeight="1" x14ac:dyDescent="0.4">
      <c r="A34" s="23" t="s">
        <v>12</v>
      </c>
      <c r="B34" s="67"/>
      <c r="C34" s="67"/>
      <c r="D34" s="67"/>
      <c r="E34" s="68"/>
      <c r="F34" s="84"/>
    </row>
    <row r="35" spans="1:6" ht="18.75" customHeight="1" x14ac:dyDescent="0.4">
      <c r="A35" s="23" t="s">
        <v>16</v>
      </c>
      <c r="B35" s="67">
        <v>21055.64507034573</v>
      </c>
      <c r="C35" s="67">
        <v>43607.213156910191</v>
      </c>
      <c r="D35" s="67">
        <v>69092.492633372298</v>
      </c>
      <c r="E35" s="68">
        <v>96848.419168674183</v>
      </c>
      <c r="F35" s="84"/>
    </row>
    <row r="36" spans="1:6" ht="18.75" customHeight="1" x14ac:dyDescent="0.4">
      <c r="A36" s="64" t="s">
        <v>40</v>
      </c>
      <c r="B36" s="67"/>
      <c r="C36" s="67"/>
      <c r="D36" s="67"/>
      <c r="E36" s="68"/>
      <c r="F36" s="84"/>
    </row>
    <row r="37" spans="1:6" ht="18.75" customHeight="1" x14ac:dyDescent="0.4">
      <c r="A37" s="64" t="s">
        <v>41</v>
      </c>
      <c r="B37" s="67"/>
      <c r="C37" s="67"/>
      <c r="D37" s="67"/>
      <c r="E37" s="68"/>
      <c r="F37" s="84"/>
    </row>
    <row r="38" spans="1:6" ht="18.75" customHeight="1" thickBot="1" x14ac:dyDescent="0.45">
      <c r="A38" s="65"/>
      <c r="B38" s="69"/>
      <c r="C38" s="69"/>
      <c r="D38" s="69"/>
      <c r="E38" s="70"/>
      <c r="F38" s="84"/>
    </row>
    <row r="39" spans="1:6" ht="18.75" customHeight="1" thickTop="1" thickBot="1" x14ac:dyDescent="0.45">
      <c r="A39" s="29" t="s">
        <v>18</v>
      </c>
      <c r="B39" s="17">
        <f t="shared" ref="B39:D39" si="3">SUM(B32:B38)</f>
        <v>133515.60507034574</v>
      </c>
      <c r="C39" s="17">
        <f t="shared" si="3"/>
        <v>253426.7106569102</v>
      </c>
      <c r="D39" s="17">
        <f t="shared" si="3"/>
        <v>406230.46121637238</v>
      </c>
      <c r="E39" s="18">
        <f>SUM(E32:E38)</f>
        <v>586562.9299437243</v>
      </c>
      <c r="F39" s="84"/>
    </row>
    <row r="40" spans="1:6" ht="16.5" customHeight="1" x14ac:dyDescent="0.4">
      <c r="B40" s="6"/>
      <c r="C40" s="6"/>
      <c r="D40" s="6"/>
      <c r="E40" s="6"/>
    </row>
    <row r="41" spans="1:6" ht="16.5" customHeight="1" x14ac:dyDescent="0.4">
      <c r="A41" s="7" t="s">
        <v>19</v>
      </c>
      <c r="B41" s="6"/>
      <c r="C41" s="6"/>
      <c r="D41" s="6"/>
      <c r="E41" s="6"/>
    </row>
    <row r="42" spans="1:6" ht="16.5" customHeight="1" x14ac:dyDescent="0.4">
      <c r="B42" s="6"/>
      <c r="C42" s="6"/>
      <c r="D42" s="6"/>
      <c r="E42" s="6"/>
    </row>
    <row r="43" spans="1:6" ht="16.5" customHeight="1" x14ac:dyDescent="0.4">
      <c r="B43" s="6"/>
      <c r="C43" s="6"/>
      <c r="D43" s="6"/>
      <c r="E43" s="6"/>
    </row>
    <row r="44" spans="1:6" ht="16.5" customHeight="1" x14ac:dyDescent="0.4">
      <c r="A44" s="86" t="s">
        <v>42</v>
      </c>
      <c r="B44" s="85">
        <f>B29-B39</f>
        <v>0.42683480790583417</v>
      </c>
      <c r="C44" s="85">
        <f t="shared" ref="C44:E44" si="4">C29-C39</f>
        <v>-81376.242438035115</v>
      </c>
      <c r="D44" s="85">
        <f t="shared" si="4"/>
        <v>-90712.940811574634</v>
      </c>
      <c r="E44" s="85">
        <f t="shared" si="4"/>
        <v>-109765.05222206679</v>
      </c>
    </row>
    <row r="45" spans="1:6" ht="16.5" customHeight="1" x14ac:dyDescent="0.4">
      <c r="B45" s="6"/>
      <c r="C45" s="6"/>
      <c r="D45" s="6"/>
      <c r="E45" s="6"/>
    </row>
    <row r="46" spans="1:6" ht="16.5" customHeight="1" x14ac:dyDescent="0.4">
      <c r="B46" s="6"/>
      <c r="C46" s="6"/>
      <c r="D46" s="6"/>
      <c r="E46" s="6"/>
    </row>
    <row r="47" spans="1:6" ht="16.5" customHeight="1" x14ac:dyDescent="0.4">
      <c r="B47" s="6"/>
      <c r="C47" s="6"/>
      <c r="D47" s="6"/>
      <c r="E47" s="6"/>
    </row>
    <row r="48" spans="1:6" ht="16.5" customHeight="1" x14ac:dyDescent="0.4">
      <c r="B48" s="6"/>
      <c r="C48" s="6"/>
      <c r="D48" s="6"/>
      <c r="E48" s="6"/>
    </row>
    <row r="49" spans="2:5" ht="16.5" customHeight="1" x14ac:dyDescent="0.4">
      <c r="B49" s="6"/>
      <c r="C49" s="6"/>
      <c r="D49" s="6"/>
      <c r="E49" s="6"/>
    </row>
    <row r="50" spans="2:5" ht="16.5" customHeight="1" x14ac:dyDescent="0.4">
      <c r="B50" s="6"/>
      <c r="C50" s="6"/>
      <c r="D50" s="6"/>
      <c r="E50" s="6"/>
    </row>
    <row r="51" spans="2:5" ht="16.5" customHeight="1" x14ac:dyDescent="0.4">
      <c r="B51" s="6"/>
      <c r="C51" s="6"/>
      <c r="D51" s="6"/>
      <c r="E51" s="6"/>
    </row>
    <row r="52" spans="2:5" ht="16.5" customHeight="1" x14ac:dyDescent="0.4">
      <c r="B52" s="6"/>
      <c r="C52" s="6"/>
      <c r="D52" s="6"/>
      <c r="E52" s="6"/>
    </row>
    <row r="53" spans="2:5" ht="16.5" customHeight="1" x14ac:dyDescent="0.4">
      <c r="B53" s="6"/>
      <c r="C53" s="6"/>
      <c r="D53" s="6"/>
      <c r="E53" s="6"/>
    </row>
    <row r="54" spans="2:5" ht="16.5" customHeight="1" x14ac:dyDescent="0.4">
      <c r="B54" s="6"/>
      <c r="C54" s="6"/>
      <c r="D54" s="6"/>
      <c r="E54" s="6"/>
    </row>
    <row r="55" spans="2:5" ht="16.5" customHeight="1" x14ac:dyDescent="0.4">
      <c r="B55" s="6"/>
      <c r="C55" s="6"/>
      <c r="D55" s="6"/>
      <c r="E55" s="6"/>
    </row>
    <row r="56" spans="2:5" ht="16.5" customHeight="1" x14ac:dyDescent="0.4">
      <c r="B56" s="6"/>
      <c r="C56" s="6"/>
      <c r="D56" s="6"/>
      <c r="E56" s="6"/>
    </row>
    <row r="57" spans="2:5" ht="16.5" customHeight="1" x14ac:dyDescent="0.4">
      <c r="B57" s="6"/>
      <c r="C57" s="6"/>
      <c r="D57" s="6"/>
      <c r="E57" s="6"/>
    </row>
    <row r="58" spans="2:5" ht="16.5" customHeight="1" x14ac:dyDescent="0.4"/>
    <row r="59" spans="2:5" ht="16.5" customHeight="1" x14ac:dyDescent="0.4"/>
    <row r="60" spans="2:5" ht="16.5" customHeight="1" x14ac:dyDescent="0.4"/>
    <row r="61" spans="2:5" ht="16.5" customHeight="1" x14ac:dyDescent="0.4"/>
    <row r="62" spans="2:5" ht="16.5" customHeight="1" x14ac:dyDescent="0.4"/>
    <row r="63" spans="2:5" ht="16.5" customHeight="1" x14ac:dyDescent="0.4"/>
    <row r="64" spans="2:5" ht="16.5" customHeight="1" x14ac:dyDescent="0.4"/>
    <row r="65" ht="16.5" customHeight="1" x14ac:dyDescent="0.4"/>
  </sheetData>
  <sheetProtection selectLockedCells="1"/>
  <mergeCells count="5">
    <mergeCell ref="A3:E3"/>
    <mergeCell ref="A2:E2"/>
    <mergeCell ref="A1:E1"/>
    <mergeCell ref="B5:E5"/>
    <mergeCell ref="B10:E10"/>
  </mergeCells>
  <conditionalFormatting sqref="B44:E44">
    <cfRule type="cellIs" dxfId="3" priority="2" operator="lessThan">
      <formula>-0.005</formula>
    </cfRule>
    <cfRule type="cellIs" dxfId="2" priority="1" operator="greaterThan">
      <formula>0.005</formula>
    </cfRule>
  </conditionalFormatting>
  <printOptions horizontalCentered="1"/>
  <pageMargins left="0.45" right="0.45" top="0.25" bottom="0.25" header="0.05" footer="0.05"/>
  <pageSetup orientation="portrait" r:id="rId1"/>
  <headerFooter>
    <oddFooter>&amp;C&amp;"+,Regular"&amp;8&amp;A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5"/>
  <sheetViews>
    <sheetView workbookViewId="0">
      <selection activeCell="E24" sqref="E24"/>
    </sheetView>
  </sheetViews>
  <sheetFormatPr defaultColWidth="7.3828125" defaultRowHeight="14.6" x14ac:dyDescent="0.4"/>
  <cols>
    <col min="1" max="1" width="33.84375" customWidth="1"/>
    <col min="2" max="5" width="14.84375" customWidth="1"/>
  </cols>
  <sheetData>
    <row r="1" spans="1:13" ht="19.75" x14ac:dyDescent="0.45">
      <c r="A1" s="89" t="s">
        <v>13</v>
      </c>
      <c r="B1" s="89"/>
      <c r="C1" s="89"/>
      <c r="D1" s="89"/>
      <c r="E1" s="89"/>
    </row>
    <row r="2" spans="1:13" ht="18.75" customHeight="1" x14ac:dyDescent="0.4">
      <c r="A2" s="88" t="s">
        <v>14</v>
      </c>
      <c r="B2" s="88"/>
      <c r="C2" s="88"/>
      <c r="D2" s="88"/>
      <c r="E2" s="88"/>
    </row>
    <row r="3" spans="1:13" ht="30.75" customHeight="1" x14ac:dyDescent="0.4">
      <c r="A3" s="87" t="s">
        <v>24</v>
      </c>
      <c r="B3" s="87"/>
      <c r="C3" s="87"/>
      <c r="D3" s="87"/>
      <c r="E3" s="87"/>
    </row>
    <row r="5" spans="1:13" ht="30" customHeight="1" x14ac:dyDescent="0.4">
      <c r="A5" s="19" t="s">
        <v>26</v>
      </c>
      <c r="B5" s="94" t="str">
        <f>Recurring!B5</f>
        <v>Bachelor of Science in Software Engineering</v>
      </c>
      <c r="C5" s="94"/>
      <c r="D5" s="94"/>
      <c r="E5" s="94"/>
      <c r="L5" s="1" t="s">
        <v>36</v>
      </c>
      <c r="M5" t="s">
        <v>37</v>
      </c>
    </row>
    <row r="6" spans="1:13" ht="14.25" customHeight="1" x14ac:dyDescent="0.4">
      <c r="A6" s="19"/>
      <c r="B6" s="31"/>
      <c r="C6" s="31"/>
      <c r="D6" s="31"/>
      <c r="E6" s="31"/>
    </row>
    <row r="7" spans="1:13" ht="14.25" customHeight="1" x14ac:dyDescent="0.4">
      <c r="A7" s="19" t="s">
        <v>27</v>
      </c>
      <c r="B7" s="32" t="s">
        <v>28</v>
      </c>
      <c r="C7" s="33">
        <f>Recurring!C7</f>
        <v>2020</v>
      </c>
      <c r="D7" s="32" t="s">
        <v>29</v>
      </c>
      <c r="E7" s="33">
        <f>Recurring!E7</f>
        <v>2023</v>
      </c>
    </row>
    <row r="8" spans="1:13" ht="14.25" customHeight="1" x14ac:dyDescent="0.4">
      <c r="A8" s="19"/>
      <c r="B8" s="31"/>
      <c r="C8" s="31"/>
      <c r="D8" s="31"/>
      <c r="E8" s="31"/>
    </row>
    <row r="9" spans="1:13" ht="15" thickBot="1" x14ac:dyDescent="0.45">
      <c r="A9" s="20"/>
    </row>
    <row r="10" spans="1:13" ht="15" thickBot="1" x14ac:dyDescent="0.45">
      <c r="B10" s="91" t="s">
        <v>34</v>
      </c>
      <c r="C10" s="92"/>
      <c r="D10" s="92"/>
      <c r="E10" s="93"/>
      <c r="F10" s="84"/>
    </row>
    <row r="11" spans="1:13" ht="18.75" customHeight="1" x14ac:dyDescent="0.4">
      <c r="A11" s="8"/>
      <c r="B11" s="21" t="s">
        <v>30</v>
      </c>
      <c r="C11" s="21" t="s">
        <v>31</v>
      </c>
      <c r="D11" s="21" t="s">
        <v>32</v>
      </c>
      <c r="E11" s="30" t="s">
        <v>33</v>
      </c>
      <c r="F11" s="84"/>
    </row>
    <row r="12" spans="1:13" ht="18.75" customHeight="1" x14ac:dyDescent="0.4">
      <c r="A12" s="22" t="s">
        <v>0</v>
      </c>
      <c r="B12" s="2"/>
      <c r="C12" s="2"/>
      <c r="D12" s="2"/>
      <c r="E12" s="9"/>
      <c r="F12" s="84"/>
    </row>
    <row r="13" spans="1:13" ht="18.75" customHeight="1" x14ac:dyDescent="0.4">
      <c r="A13" s="23" t="s">
        <v>1</v>
      </c>
      <c r="B13" s="67">
        <v>0</v>
      </c>
      <c r="C13" s="67">
        <v>0</v>
      </c>
      <c r="D13" s="67">
        <v>0</v>
      </c>
      <c r="E13" s="68">
        <v>0</v>
      </c>
      <c r="F13" s="84"/>
    </row>
    <row r="14" spans="1:13" ht="18.75" customHeight="1" x14ac:dyDescent="0.4">
      <c r="A14" s="23" t="s">
        <v>2</v>
      </c>
      <c r="B14" s="67"/>
      <c r="C14" s="67"/>
      <c r="D14" s="67"/>
      <c r="E14" s="68"/>
      <c r="F14" s="84"/>
    </row>
    <row r="15" spans="1:13" ht="18.75" customHeight="1" x14ac:dyDescent="0.4">
      <c r="A15" s="24" t="s">
        <v>22</v>
      </c>
      <c r="B15" s="3">
        <f>SUM(B13:B14)</f>
        <v>0</v>
      </c>
      <c r="C15" s="3">
        <f>SUM(C13:C14)</f>
        <v>0</v>
      </c>
      <c r="D15" s="3">
        <f>SUM(D13:D14)</f>
        <v>0</v>
      </c>
      <c r="E15" s="10">
        <f>SUM(E13:E14)</f>
        <v>0</v>
      </c>
      <c r="F15" s="84"/>
    </row>
    <row r="16" spans="1:13" ht="18.75" customHeight="1" x14ac:dyDescent="0.4">
      <c r="A16" s="23" t="s">
        <v>3</v>
      </c>
      <c r="B16" s="67"/>
      <c r="C16" s="67"/>
      <c r="D16" s="67"/>
      <c r="E16" s="68"/>
      <c r="F16" s="84"/>
    </row>
    <row r="17" spans="1:6" ht="18.75" customHeight="1" x14ac:dyDescent="0.4">
      <c r="A17" s="23" t="s">
        <v>4</v>
      </c>
      <c r="B17" s="67"/>
      <c r="C17" s="67"/>
      <c r="D17" s="67"/>
      <c r="E17" s="68"/>
      <c r="F17" s="84"/>
    </row>
    <row r="18" spans="1:6" ht="18.75" customHeight="1" x14ac:dyDescent="0.4">
      <c r="A18" s="23" t="s">
        <v>23</v>
      </c>
      <c r="B18" s="67"/>
      <c r="C18" s="67"/>
      <c r="D18" s="67"/>
      <c r="E18" s="68"/>
      <c r="F18" s="84"/>
    </row>
    <row r="19" spans="1:6" ht="18.75" customHeight="1" x14ac:dyDescent="0.4">
      <c r="A19" s="23" t="s">
        <v>5</v>
      </c>
      <c r="B19" s="67"/>
      <c r="C19" s="67"/>
      <c r="D19" s="67"/>
      <c r="E19" s="68"/>
      <c r="F19" s="84"/>
    </row>
    <row r="20" spans="1:6" ht="18.75" customHeight="1" x14ac:dyDescent="0.4">
      <c r="A20" s="25" t="s">
        <v>15</v>
      </c>
      <c r="B20" s="3">
        <f>SUM(B15:B19)</f>
        <v>0</v>
      </c>
      <c r="C20" s="3">
        <f>SUM(C15:C19)</f>
        <v>0</v>
      </c>
      <c r="D20" s="3">
        <f>SUM(D15:D19)</f>
        <v>0</v>
      </c>
      <c r="E20" s="10">
        <f>SUM(E15:E19)</f>
        <v>0</v>
      </c>
      <c r="F20" s="84"/>
    </row>
    <row r="21" spans="1:6" ht="18.75" customHeight="1" x14ac:dyDescent="0.4">
      <c r="A21" s="22" t="s">
        <v>6</v>
      </c>
      <c r="B21" s="4"/>
      <c r="C21" s="4"/>
      <c r="D21" s="4"/>
      <c r="E21" s="11"/>
      <c r="F21" s="84"/>
    </row>
    <row r="22" spans="1:6" ht="18.75" customHeight="1" x14ac:dyDescent="0.4">
      <c r="A22" s="75" t="s">
        <v>38</v>
      </c>
      <c r="B22" s="76"/>
      <c r="C22" s="76"/>
      <c r="D22" s="76"/>
      <c r="E22" s="77"/>
      <c r="F22" s="84"/>
    </row>
    <row r="23" spans="1:6" ht="18.75" customHeight="1" x14ac:dyDescent="0.4">
      <c r="A23" s="75" t="s">
        <v>39</v>
      </c>
      <c r="B23" s="76"/>
      <c r="C23" s="76"/>
      <c r="D23" s="76"/>
      <c r="E23" s="77"/>
      <c r="F23" s="84"/>
    </row>
    <row r="24" spans="1:6" ht="18.75" customHeight="1" x14ac:dyDescent="0.4">
      <c r="A24" s="23" t="s">
        <v>7</v>
      </c>
      <c r="B24" s="67"/>
      <c r="C24" s="67"/>
      <c r="D24" s="67">
        <v>6225</v>
      </c>
      <c r="E24" s="68">
        <v>27000</v>
      </c>
      <c r="F24" s="84"/>
    </row>
    <row r="25" spans="1:6" ht="18.75" customHeight="1" x14ac:dyDescent="0.4">
      <c r="A25" s="23" t="s">
        <v>8</v>
      </c>
      <c r="B25" s="67"/>
      <c r="C25" s="67"/>
      <c r="D25" s="67"/>
      <c r="E25" s="68"/>
      <c r="F25" s="84"/>
    </row>
    <row r="26" spans="1:6" ht="18.75" customHeight="1" x14ac:dyDescent="0.4">
      <c r="A26" s="23" t="s">
        <v>9</v>
      </c>
      <c r="B26" s="67"/>
      <c r="C26" s="67"/>
      <c r="D26" s="67"/>
      <c r="E26" s="68"/>
      <c r="F26" s="84"/>
    </row>
    <row r="27" spans="1:6" ht="18.75" customHeight="1" x14ac:dyDescent="0.4">
      <c r="A27" s="25" t="s">
        <v>17</v>
      </c>
      <c r="B27" s="3">
        <f>SUM(B22:B26)</f>
        <v>0</v>
      </c>
      <c r="C27" s="3">
        <f t="shared" ref="C27:E27" si="0">SUM(C22:C26)</f>
        <v>0</v>
      </c>
      <c r="D27" s="3">
        <f t="shared" si="0"/>
        <v>6225</v>
      </c>
      <c r="E27" s="10">
        <f t="shared" si="0"/>
        <v>27000</v>
      </c>
      <c r="F27" s="84"/>
    </row>
    <row r="28" spans="1:6" ht="18.75" customHeight="1" thickBot="1" x14ac:dyDescent="0.45">
      <c r="A28" s="26"/>
      <c r="B28" s="5"/>
      <c r="C28" s="5"/>
      <c r="D28" s="5"/>
      <c r="E28" s="12"/>
      <c r="F28" s="84"/>
    </row>
    <row r="29" spans="1:6" ht="18.75" customHeight="1" thickTop="1" x14ac:dyDescent="0.4">
      <c r="A29" s="27" t="s">
        <v>20</v>
      </c>
      <c r="B29" s="15">
        <f>B20+B27</f>
        <v>0</v>
      </c>
      <c r="C29" s="15">
        <f>C20+C27</f>
        <v>0</v>
      </c>
      <c r="D29" s="15">
        <f>D20+D27</f>
        <v>6225</v>
      </c>
      <c r="E29" s="16">
        <f>E20+E27</f>
        <v>27000</v>
      </c>
      <c r="F29" s="84"/>
    </row>
    <row r="30" spans="1:6" ht="18.75" customHeight="1" x14ac:dyDescent="0.4">
      <c r="A30" s="28"/>
      <c r="B30" s="13"/>
      <c r="C30" s="13"/>
      <c r="D30" s="13"/>
      <c r="E30" s="14"/>
      <c r="F30" s="84"/>
    </row>
    <row r="31" spans="1:6" ht="18.75" customHeight="1" x14ac:dyDescent="0.4">
      <c r="A31" s="22" t="s">
        <v>10</v>
      </c>
      <c r="B31" s="4"/>
      <c r="C31" s="4"/>
      <c r="D31" s="4"/>
      <c r="E31" s="11"/>
      <c r="F31" s="84"/>
    </row>
    <row r="32" spans="1:6" ht="18.75" customHeight="1" x14ac:dyDescent="0.4">
      <c r="A32" s="23" t="s">
        <v>21</v>
      </c>
      <c r="B32" s="67"/>
      <c r="C32" s="67"/>
      <c r="D32" s="67"/>
      <c r="E32" s="68"/>
      <c r="F32" s="84"/>
    </row>
    <row r="33" spans="1:6" ht="18.75" customHeight="1" x14ac:dyDescent="0.4">
      <c r="A33" s="23" t="s">
        <v>11</v>
      </c>
      <c r="B33" s="67"/>
      <c r="C33" s="67"/>
      <c r="D33" s="67"/>
      <c r="E33" s="68"/>
      <c r="F33" s="84"/>
    </row>
    <row r="34" spans="1:6" ht="18.75" customHeight="1" x14ac:dyDescent="0.4">
      <c r="A34" s="23" t="s">
        <v>12</v>
      </c>
      <c r="B34" s="67"/>
      <c r="C34" s="67"/>
      <c r="D34" s="67"/>
      <c r="E34" s="68"/>
      <c r="F34" s="84"/>
    </row>
    <row r="35" spans="1:6" ht="18.75" customHeight="1" x14ac:dyDescent="0.4">
      <c r="A35" s="23" t="s">
        <v>16</v>
      </c>
      <c r="B35" s="67"/>
      <c r="C35" s="67"/>
      <c r="D35" s="67"/>
      <c r="E35" s="68"/>
      <c r="F35" s="84"/>
    </row>
    <row r="36" spans="1:6" ht="18.75" customHeight="1" x14ac:dyDescent="0.4">
      <c r="A36" s="64"/>
      <c r="B36" s="67"/>
      <c r="C36" s="67"/>
      <c r="D36" s="67"/>
      <c r="E36" s="68"/>
      <c r="F36" s="84"/>
    </row>
    <row r="37" spans="1:6" ht="18.75" customHeight="1" x14ac:dyDescent="0.4">
      <c r="A37" s="64"/>
      <c r="B37" s="67"/>
      <c r="C37" s="67"/>
      <c r="D37" s="67"/>
      <c r="E37" s="68"/>
      <c r="F37" s="84"/>
    </row>
    <row r="38" spans="1:6" ht="18.75" customHeight="1" thickBot="1" x14ac:dyDescent="0.45">
      <c r="A38" s="65"/>
      <c r="B38" s="69"/>
      <c r="C38" s="69"/>
      <c r="D38" s="69"/>
      <c r="E38" s="70"/>
      <c r="F38" s="84"/>
    </row>
    <row r="39" spans="1:6" ht="18.75" customHeight="1" thickTop="1" thickBot="1" x14ac:dyDescent="0.45">
      <c r="A39" s="29" t="s">
        <v>18</v>
      </c>
      <c r="B39" s="17">
        <f t="shared" ref="B39:D39" si="1">SUM(B32:B38)</f>
        <v>0</v>
      </c>
      <c r="C39" s="17">
        <f t="shared" si="1"/>
        <v>0</v>
      </c>
      <c r="D39" s="17">
        <f t="shared" si="1"/>
        <v>0</v>
      </c>
      <c r="E39" s="18">
        <f>SUM(E32:E38)</f>
        <v>0</v>
      </c>
      <c r="F39" s="84"/>
    </row>
    <row r="40" spans="1:6" ht="16.5" customHeight="1" x14ac:dyDescent="0.4">
      <c r="B40" s="6"/>
      <c r="C40" s="6"/>
      <c r="D40" s="6"/>
      <c r="E40" s="6"/>
    </row>
    <row r="41" spans="1:6" ht="16.5" customHeight="1" x14ac:dyDescent="0.4">
      <c r="A41" s="7" t="s">
        <v>19</v>
      </c>
      <c r="B41" s="6"/>
      <c r="C41" s="6"/>
      <c r="D41" s="6"/>
      <c r="E41" s="6"/>
    </row>
    <row r="42" spans="1:6" ht="16.5" customHeight="1" x14ac:dyDescent="0.4">
      <c r="B42" s="6"/>
      <c r="C42" s="6"/>
      <c r="D42" s="6"/>
      <c r="E42" s="6"/>
    </row>
    <row r="43" spans="1:6" ht="16.5" customHeight="1" x14ac:dyDescent="0.4">
      <c r="A43" t="s">
        <v>42</v>
      </c>
      <c r="B43" s="6">
        <f>B29-B39</f>
        <v>0</v>
      </c>
      <c r="C43" s="6">
        <f t="shared" ref="C43:E43" si="2">C29-C39</f>
        <v>0</v>
      </c>
      <c r="D43" s="6">
        <f t="shared" si="2"/>
        <v>6225</v>
      </c>
      <c r="E43" s="6">
        <f t="shared" si="2"/>
        <v>27000</v>
      </c>
    </row>
    <row r="44" spans="1:6" ht="16.5" customHeight="1" x14ac:dyDescent="0.4">
      <c r="B44" s="6"/>
      <c r="C44" s="6"/>
      <c r="D44" s="6"/>
      <c r="E44" s="6"/>
    </row>
    <row r="45" spans="1:6" ht="16.5" customHeight="1" x14ac:dyDescent="0.4">
      <c r="B45" s="6"/>
      <c r="C45" s="6"/>
      <c r="D45" s="6"/>
      <c r="E45" s="6"/>
    </row>
    <row r="46" spans="1:6" ht="16.5" customHeight="1" x14ac:dyDescent="0.4">
      <c r="B46" s="6"/>
      <c r="C46" s="6"/>
      <c r="D46" s="6"/>
      <c r="E46" s="6"/>
    </row>
    <row r="47" spans="1:6" ht="16.5" customHeight="1" x14ac:dyDescent="0.4">
      <c r="B47" s="6"/>
      <c r="C47" s="6"/>
      <c r="D47" s="6"/>
      <c r="E47" s="6"/>
    </row>
    <row r="48" spans="1:6" ht="16.5" customHeight="1" x14ac:dyDescent="0.4">
      <c r="B48" s="6"/>
      <c r="C48" s="6"/>
      <c r="D48" s="6"/>
      <c r="E48" s="6"/>
    </row>
    <row r="49" spans="2:5" ht="16.5" customHeight="1" x14ac:dyDescent="0.4">
      <c r="B49" s="6"/>
      <c r="C49" s="6"/>
      <c r="D49" s="6"/>
      <c r="E49" s="6"/>
    </row>
    <row r="50" spans="2:5" ht="16.5" customHeight="1" x14ac:dyDescent="0.4">
      <c r="B50" s="6"/>
      <c r="C50" s="6"/>
      <c r="D50" s="6"/>
      <c r="E50" s="6"/>
    </row>
    <row r="51" spans="2:5" ht="16.5" customHeight="1" x14ac:dyDescent="0.4">
      <c r="B51" s="6"/>
      <c r="C51" s="6"/>
      <c r="D51" s="6"/>
      <c r="E51" s="6"/>
    </row>
    <row r="52" spans="2:5" ht="16.5" customHeight="1" x14ac:dyDescent="0.4">
      <c r="B52" s="6"/>
      <c r="C52" s="6"/>
      <c r="D52" s="6"/>
      <c r="E52" s="6"/>
    </row>
    <row r="53" spans="2:5" ht="16.5" customHeight="1" x14ac:dyDescent="0.4">
      <c r="B53" s="6"/>
      <c r="C53" s="6"/>
      <c r="D53" s="6"/>
      <c r="E53" s="6"/>
    </row>
    <row r="54" spans="2:5" ht="16.5" customHeight="1" x14ac:dyDescent="0.4">
      <c r="B54" s="6"/>
      <c r="C54" s="6"/>
      <c r="D54" s="6"/>
      <c r="E54" s="6"/>
    </row>
    <row r="55" spans="2:5" ht="16.5" customHeight="1" x14ac:dyDescent="0.4">
      <c r="B55" s="6"/>
      <c r="C55" s="6"/>
      <c r="D55" s="6"/>
      <c r="E55" s="6"/>
    </row>
    <row r="56" spans="2:5" ht="16.5" customHeight="1" x14ac:dyDescent="0.4">
      <c r="B56" s="6"/>
      <c r="C56" s="6"/>
      <c r="D56" s="6"/>
      <c r="E56" s="6"/>
    </row>
    <row r="57" spans="2:5" ht="16.5" customHeight="1" x14ac:dyDescent="0.4">
      <c r="B57" s="6"/>
      <c r="C57" s="6"/>
      <c r="D57" s="6"/>
      <c r="E57" s="6"/>
    </row>
    <row r="58" spans="2:5" ht="16.5" customHeight="1" x14ac:dyDescent="0.4"/>
    <row r="59" spans="2:5" ht="16.5" customHeight="1" x14ac:dyDescent="0.4"/>
    <row r="60" spans="2:5" ht="16.5" customHeight="1" x14ac:dyDescent="0.4"/>
    <row r="61" spans="2:5" ht="16.5" customHeight="1" x14ac:dyDescent="0.4"/>
    <row r="62" spans="2:5" ht="16.5" customHeight="1" x14ac:dyDescent="0.4"/>
    <row r="63" spans="2:5" ht="16.5" customHeight="1" x14ac:dyDescent="0.4"/>
    <row r="64" spans="2:5" ht="16.5" customHeight="1" x14ac:dyDescent="0.4"/>
    <row r="65" ht="16.5" customHeight="1" x14ac:dyDescent="0.4"/>
  </sheetData>
  <sheetProtection password="CC94" sheet="1" objects="1" scenarios="1" selectLockedCells="1"/>
  <mergeCells count="5">
    <mergeCell ref="A1:E1"/>
    <mergeCell ref="A2:E2"/>
    <mergeCell ref="A3:E3"/>
    <mergeCell ref="B5:E5"/>
    <mergeCell ref="B10:E10"/>
  </mergeCells>
  <conditionalFormatting sqref="B43:E43">
    <cfRule type="cellIs" dxfId="1" priority="2" operator="greaterThan">
      <formula>0.005</formula>
    </cfRule>
    <cfRule type="cellIs" dxfId="0" priority="1" operator="lessThan">
      <formula>-0.005</formula>
    </cfRule>
  </conditionalFormatting>
  <printOptions horizontalCentered="1"/>
  <pageMargins left="0.45" right="0.45" top="0.5" bottom="0.5" header="0.3" footer="0.3"/>
  <pageSetup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5"/>
  <sheetViews>
    <sheetView tabSelected="1" workbookViewId="0">
      <selection activeCell="W11" sqref="W11"/>
    </sheetView>
  </sheetViews>
  <sheetFormatPr defaultColWidth="7.3828125" defaultRowHeight="14.6" x14ac:dyDescent="0.4"/>
  <cols>
    <col min="1" max="1" width="33.84375" style="34" customWidth="1"/>
    <col min="2" max="5" width="14.84375" style="34" customWidth="1"/>
    <col min="6" max="16384" width="7.3828125" style="34"/>
  </cols>
  <sheetData>
    <row r="1" spans="1:13" ht="19.75" x14ac:dyDescent="0.45">
      <c r="A1" s="95" t="s">
        <v>13</v>
      </c>
      <c r="B1" s="95"/>
      <c r="C1" s="95"/>
      <c r="D1" s="95"/>
      <c r="E1" s="95"/>
    </row>
    <row r="2" spans="1:13" ht="18.75" customHeight="1" x14ac:dyDescent="0.4">
      <c r="A2" s="96" t="s">
        <v>14</v>
      </c>
      <c r="B2" s="96"/>
      <c r="C2" s="96"/>
      <c r="D2" s="96"/>
      <c r="E2" s="96"/>
    </row>
    <row r="3" spans="1:13" ht="30.75" customHeight="1" x14ac:dyDescent="0.4">
      <c r="A3" s="97" t="s">
        <v>24</v>
      </c>
      <c r="B3" s="97"/>
      <c r="C3" s="97"/>
      <c r="D3" s="97"/>
      <c r="E3" s="97"/>
    </row>
    <row r="4" spans="1:13" x14ac:dyDescent="0.4">
      <c r="L4" s="66" t="s">
        <v>36</v>
      </c>
      <c r="M4" s="34" t="s">
        <v>37</v>
      </c>
    </row>
    <row r="5" spans="1:13" ht="30" customHeight="1" x14ac:dyDescent="0.4">
      <c r="A5" s="35" t="s">
        <v>26</v>
      </c>
      <c r="B5" s="98" t="str">
        <f>Recurring!B5</f>
        <v>Bachelor of Science in Software Engineering</v>
      </c>
      <c r="C5" s="98"/>
      <c r="D5" s="98"/>
      <c r="E5" s="98"/>
    </row>
    <row r="6" spans="1:13" ht="14.25" customHeight="1" x14ac:dyDescent="0.4">
      <c r="A6" s="35"/>
      <c r="B6" s="36"/>
      <c r="C6" s="36"/>
      <c r="D6" s="36"/>
      <c r="E6" s="36"/>
    </row>
    <row r="7" spans="1:13" ht="14.25" customHeight="1" x14ac:dyDescent="0.4">
      <c r="A7" s="35" t="s">
        <v>27</v>
      </c>
      <c r="B7" s="37" t="s">
        <v>28</v>
      </c>
      <c r="C7" s="38">
        <f>Recurring!C7</f>
        <v>2020</v>
      </c>
      <c r="D7" s="37" t="s">
        <v>29</v>
      </c>
      <c r="E7" s="38">
        <f>Recurring!E7</f>
        <v>2023</v>
      </c>
    </row>
    <row r="8" spans="1:13" ht="14.25" customHeight="1" x14ac:dyDescent="0.4">
      <c r="A8" s="35"/>
      <c r="B8" s="36"/>
      <c r="C8" s="36"/>
      <c r="D8" s="36"/>
      <c r="E8" s="36"/>
    </row>
    <row r="9" spans="1:13" ht="15" thickBot="1" x14ac:dyDescent="0.45">
      <c r="A9" s="39"/>
    </row>
    <row r="10" spans="1:13" ht="15" thickBot="1" x14ac:dyDescent="0.45">
      <c r="B10" s="99" t="s">
        <v>35</v>
      </c>
      <c r="C10" s="100"/>
      <c r="D10" s="100"/>
      <c r="E10" s="101"/>
    </row>
    <row r="11" spans="1:13" ht="18.75" customHeight="1" x14ac:dyDescent="0.4">
      <c r="A11" s="40"/>
      <c r="B11" s="41" t="s">
        <v>30</v>
      </c>
      <c r="C11" s="41" t="s">
        <v>31</v>
      </c>
      <c r="D11" s="41" t="s">
        <v>32</v>
      </c>
      <c r="E11" s="42" t="s">
        <v>33</v>
      </c>
    </row>
    <row r="12" spans="1:13" ht="18.75" customHeight="1" x14ac:dyDescent="0.4">
      <c r="A12" s="43" t="s">
        <v>0</v>
      </c>
      <c r="B12" s="44"/>
      <c r="C12" s="44"/>
      <c r="D12" s="44"/>
      <c r="E12" s="45"/>
    </row>
    <row r="13" spans="1:13" ht="18.75" customHeight="1" x14ac:dyDescent="0.4">
      <c r="A13" s="46" t="s">
        <v>1</v>
      </c>
      <c r="B13" s="47">
        <f>SUM(Recurring!B13,'One-time'!B13)</f>
        <v>0</v>
      </c>
      <c r="C13" s="47">
        <f>SUM(Recurring!C13,'One-time'!C13)</f>
        <v>0</v>
      </c>
      <c r="D13" s="47">
        <f>SUM(Recurring!D13,'One-time'!D13)</f>
        <v>0</v>
      </c>
      <c r="E13" s="48">
        <f>SUM(Recurring!E13,'One-time'!E13)</f>
        <v>100000</v>
      </c>
    </row>
    <row r="14" spans="1:13" ht="18.75" customHeight="1" x14ac:dyDescent="0.4">
      <c r="A14" s="46" t="s">
        <v>2</v>
      </c>
      <c r="B14" s="47">
        <f>SUM(Recurring!B14,'One-time'!B14)</f>
        <v>81961.081361999997</v>
      </c>
      <c r="C14" s="47">
        <f>SUM(Recurring!C14,'One-time'!C14)</f>
        <v>108992.48523143143</v>
      </c>
      <c r="D14" s="47">
        <f>SUM(Recurring!D14,'One-time'!D14)</f>
        <v>192582.73978837437</v>
      </c>
      <c r="E14" s="48">
        <f>SUM(Recurring!E14,'One-time'!E14)</f>
        <v>181319.14369631128</v>
      </c>
    </row>
    <row r="15" spans="1:13" ht="18.75" customHeight="1" x14ac:dyDescent="0.4">
      <c r="A15" s="49" t="s">
        <v>22</v>
      </c>
      <c r="B15" s="47">
        <f>SUM(B13:B14)</f>
        <v>81961.081361999997</v>
      </c>
      <c r="C15" s="47">
        <f>SUM(C13:C14)</f>
        <v>108992.48523143143</v>
      </c>
      <c r="D15" s="47">
        <f>SUM(D13:D14)</f>
        <v>192582.73978837437</v>
      </c>
      <c r="E15" s="48">
        <f>SUM(E13:E14)</f>
        <v>281319.14369631128</v>
      </c>
    </row>
    <row r="16" spans="1:13" ht="18.75" customHeight="1" x14ac:dyDescent="0.4">
      <c r="A16" s="46" t="s">
        <v>3</v>
      </c>
      <c r="B16" s="47">
        <f>SUM(Recurring!B16,'One-time'!B16)</f>
        <v>0</v>
      </c>
      <c r="C16" s="47">
        <f>SUM(Recurring!C16,'One-time'!C16)</f>
        <v>0</v>
      </c>
      <c r="D16" s="47">
        <f>SUM(Recurring!D16,'One-time'!D16)</f>
        <v>0</v>
      </c>
      <c r="E16" s="48">
        <f>SUM(Recurring!E16,'One-time'!E16)</f>
        <v>0</v>
      </c>
    </row>
    <row r="17" spans="1:5" ht="18.75" customHeight="1" x14ac:dyDescent="0.4">
      <c r="A17" s="46" t="s">
        <v>4</v>
      </c>
      <c r="B17" s="47">
        <f>SUM(Recurring!B17,'One-time'!B17)</f>
        <v>0</v>
      </c>
      <c r="C17" s="47">
        <f>SUM(Recurring!C17,'One-time'!C17)</f>
        <v>0</v>
      </c>
      <c r="D17" s="47">
        <f>SUM(Recurring!D17,'One-time'!D17)</f>
        <v>0</v>
      </c>
      <c r="E17" s="48">
        <f>SUM(Recurring!E17,'One-time'!E17)</f>
        <v>0</v>
      </c>
    </row>
    <row r="18" spans="1:5" ht="18.75" customHeight="1" x14ac:dyDescent="0.4">
      <c r="A18" s="46" t="s">
        <v>23</v>
      </c>
      <c r="B18" s="47">
        <f>SUM(Recurring!B18,'One-time'!B18)</f>
        <v>0</v>
      </c>
      <c r="C18" s="47">
        <f>SUM(Recurring!C18,'One-time'!C18)</f>
        <v>0</v>
      </c>
      <c r="D18" s="47">
        <f>SUM(Recurring!D18,'One-time'!D18)</f>
        <v>0</v>
      </c>
      <c r="E18" s="48">
        <f>SUM(Recurring!E18,'One-time'!E18)</f>
        <v>0</v>
      </c>
    </row>
    <row r="19" spans="1:5" ht="18.75" customHeight="1" x14ac:dyDescent="0.4">
      <c r="A19" s="46" t="s">
        <v>5</v>
      </c>
      <c r="B19" s="47">
        <f>SUM(Recurring!B19,'One-time'!B19)</f>
        <v>47082.450543153653</v>
      </c>
      <c r="C19" s="47">
        <f>SUM(Recurring!C19,'One-time'!C19)</f>
        <v>58557.982987443647</v>
      </c>
      <c r="D19" s="47">
        <f>SUM(Recurring!D19,'One-time'!D19)</f>
        <v>114664.78061642341</v>
      </c>
      <c r="E19" s="48">
        <f>SUM(Recurring!E19,'One-time'!E19)</f>
        <v>183183.73402534626</v>
      </c>
    </row>
    <row r="20" spans="1:5" ht="18.75" customHeight="1" x14ac:dyDescent="0.4">
      <c r="A20" s="50" t="s">
        <v>15</v>
      </c>
      <c r="B20" s="47">
        <f>SUM(B15:B19)</f>
        <v>129043.53190515365</v>
      </c>
      <c r="C20" s="47">
        <f>SUM(C15:C19)</f>
        <v>167550.46821887509</v>
      </c>
      <c r="D20" s="47">
        <f>SUM(D15:D19)</f>
        <v>307247.52040479775</v>
      </c>
      <c r="E20" s="48">
        <f>SUM(E15:E19)</f>
        <v>464502.87772165751</v>
      </c>
    </row>
    <row r="21" spans="1:5" ht="18.75" customHeight="1" x14ac:dyDescent="0.4">
      <c r="A21" s="43" t="s">
        <v>6</v>
      </c>
      <c r="B21" s="51"/>
      <c r="C21" s="51"/>
      <c r="D21" s="51"/>
      <c r="E21" s="52"/>
    </row>
    <row r="22" spans="1:5" ht="18.75" customHeight="1" x14ac:dyDescent="0.4">
      <c r="A22" s="74" t="s">
        <v>38</v>
      </c>
      <c r="B22" s="47">
        <f>SUM(Recurring!B22,'One-time'!B22)</f>
        <v>0</v>
      </c>
      <c r="C22" s="47">
        <f>SUM(Recurring!C22,'One-time'!C22)</f>
        <v>0</v>
      </c>
      <c r="D22" s="47">
        <f>SUM(Recurring!D22,'One-time'!D22)</f>
        <v>0</v>
      </c>
      <c r="E22" s="48">
        <f>SUM(Recurring!E22,'One-time'!E22)</f>
        <v>0</v>
      </c>
    </row>
    <row r="23" spans="1:5" ht="18.75" customHeight="1" x14ac:dyDescent="0.4">
      <c r="A23" s="74" t="s">
        <v>39</v>
      </c>
      <c r="B23" s="47">
        <f>SUM(Recurring!B23,'One-time'!B23)</f>
        <v>0</v>
      </c>
      <c r="C23" s="47">
        <f>SUM(Recurring!C23,'One-time'!C23)</f>
        <v>0</v>
      </c>
      <c r="D23" s="47">
        <f>SUM(Recurring!D23,'One-time'!D23)</f>
        <v>0</v>
      </c>
      <c r="E23" s="48">
        <f>SUM(Recurring!E23,'One-time'!E23)</f>
        <v>0</v>
      </c>
    </row>
    <row r="24" spans="1:5" ht="18.75" customHeight="1" x14ac:dyDescent="0.4">
      <c r="A24" s="46" t="s">
        <v>7</v>
      </c>
      <c r="B24" s="47">
        <f>SUM(Recurring!B24,'One-time'!B24)</f>
        <v>4472.5</v>
      </c>
      <c r="C24" s="47">
        <f>SUM(Recurring!C24,'One-time'!C24)</f>
        <v>4500</v>
      </c>
      <c r="D24" s="47">
        <f>SUM(Recurring!D24,'One-time'!D24)</f>
        <v>14495</v>
      </c>
      <c r="E24" s="48">
        <f>SUM(Recurring!E24,'One-time'!E24)</f>
        <v>39295</v>
      </c>
    </row>
    <row r="25" spans="1:5" ht="18.75" customHeight="1" x14ac:dyDescent="0.4">
      <c r="A25" s="46" t="s">
        <v>8</v>
      </c>
      <c r="B25" s="47">
        <f>SUM(Recurring!B25,'One-time'!B25)</f>
        <v>0</v>
      </c>
      <c r="C25" s="47">
        <f>SUM(Recurring!C25,'One-time'!C25)</f>
        <v>0</v>
      </c>
      <c r="D25" s="47">
        <f>SUM(Recurring!D25,'One-time'!D25)</f>
        <v>0</v>
      </c>
      <c r="E25" s="48">
        <f>SUM(Recurring!E25,'One-time'!E25)</f>
        <v>0</v>
      </c>
    </row>
    <row r="26" spans="1:5" ht="18.75" customHeight="1" x14ac:dyDescent="0.4">
      <c r="A26" s="46" t="s">
        <v>9</v>
      </c>
      <c r="B26" s="47">
        <f>SUM(Recurring!B26,'One-time'!B26)</f>
        <v>0</v>
      </c>
      <c r="C26" s="47">
        <f>SUM(Recurring!C26,'One-time'!C26)</f>
        <v>0</v>
      </c>
      <c r="D26" s="47">
        <f>SUM(Recurring!D26,'One-time'!D26)</f>
        <v>0</v>
      </c>
      <c r="E26" s="48">
        <f>SUM(Recurring!E26,'One-time'!E26)</f>
        <v>0</v>
      </c>
    </row>
    <row r="27" spans="1:5" ht="18.75" customHeight="1" x14ac:dyDescent="0.4">
      <c r="A27" s="50" t="s">
        <v>17</v>
      </c>
      <c r="B27" s="47">
        <f>SUM(B22:B26)</f>
        <v>4472.5</v>
      </c>
      <c r="C27" s="47">
        <f t="shared" ref="C27:D27" si="0">SUM(C22:C26)</f>
        <v>4500</v>
      </c>
      <c r="D27" s="47">
        <f t="shared" si="0"/>
        <v>14495</v>
      </c>
      <c r="E27" s="48">
        <f>SUM(E22:E26)</f>
        <v>39295</v>
      </c>
    </row>
    <row r="28" spans="1:5" ht="18.75" customHeight="1" thickBot="1" x14ac:dyDescent="0.45">
      <c r="A28" s="53"/>
      <c r="B28" s="54"/>
      <c r="C28" s="54"/>
      <c r="D28" s="54"/>
      <c r="E28" s="55"/>
    </row>
    <row r="29" spans="1:5" ht="18.75" customHeight="1" thickTop="1" x14ac:dyDescent="0.4">
      <c r="A29" s="56" t="s">
        <v>20</v>
      </c>
      <c r="B29" s="57">
        <f>B20+B27</f>
        <v>133516.03190515365</v>
      </c>
      <c r="C29" s="57">
        <f>C20+C27</f>
        <v>172050.46821887509</v>
      </c>
      <c r="D29" s="57">
        <f>D20+D27</f>
        <v>321742.52040479775</v>
      </c>
      <c r="E29" s="58">
        <f>E20+E27</f>
        <v>503797.87772165751</v>
      </c>
    </row>
    <row r="30" spans="1:5" ht="18.75" customHeight="1" x14ac:dyDescent="0.4">
      <c r="A30" s="59"/>
      <c r="B30" s="60"/>
      <c r="C30" s="60"/>
      <c r="D30" s="60"/>
      <c r="E30" s="61"/>
    </row>
    <row r="31" spans="1:5" ht="18.75" customHeight="1" x14ac:dyDescent="0.4">
      <c r="A31" s="43" t="s">
        <v>10</v>
      </c>
      <c r="B31" s="51"/>
      <c r="C31" s="51"/>
      <c r="D31" s="51"/>
      <c r="E31" s="52"/>
    </row>
    <row r="32" spans="1:5" ht="18.75" customHeight="1" x14ac:dyDescent="0.4">
      <c r="A32" s="46" t="s">
        <v>21</v>
      </c>
      <c r="B32" s="47">
        <f>SUM(Recurring!B32,'One-time'!B32)</f>
        <v>14680</v>
      </c>
      <c r="C32" s="47">
        <f>SUM(Recurring!C32,'One-time'!C32)</f>
        <v>0</v>
      </c>
      <c r="D32" s="47">
        <f>SUM(Recurring!D32,'One-time'!D32)</f>
        <v>0</v>
      </c>
      <c r="E32" s="48">
        <f>SUM(Recurring!E32,'One-time'!E32)</f>
        <v>0</v>
      </c>
    </row>
    <row r="33" spans="1:5" ht="18.75" customHeight="1" x14ac:dyDescent="0.4">
      <c r="A33" s="46" t="s">
        <v>11</v>
      </c>
      <c r="B33" s="47">
        <f>SUM(Recurring!B33,'One-time'!B33)</f>
        <v>97779.96</v>
      </c>
      <c r="C33" s="47">
        <f>SUM(Recurring!C33,'One-time'!C33)</f>
        <v>209819.49750000003</v>
      </c>
      <c r="D33" s="47">
        <f>SUM(Recurring!D33,'One-time'!D33)</f>
        <v>337137.96858300007</v>
      </c>
      <c r="E33" s="48">
        <f>SUM(Recurring!E33,'One-time'!E33)</f>
        <v>489714.51077505015</v>
      </c>
    </row>
    <row r="34" spans="1:5" ht="18.75" customHeight="1" x14ac:dyDescent="0.4">
      <c r="A34" s="46" t="s">
        <v>12</v>
      </c>
      <c r="B34" s="47">
        <f>SUM(Recurring!B34,'One-time'!B34)</f>
        <v>0</v>
      </c>
      <c r="C34" s="47">
        <f>SUM(Recurring!C34,'One-time'!C34)</f>
        <v>0</v>
      </c>
      <c r="D34" s="47">
        <f>SUM(Recurring!D34,'One-time'!D34)</f>
        <v>0</v>
      </c>
      <c r="E34" s="48">
        <f>SUM(Recurring!E34,'One-time'!E34)</f>
        <v>0</v>
      </c>
    </row>
    <row r="35" spans="1:5" ht="18.75" customHeight="1" x14ac:dyDescent="0.4">
      <c r="A35" s="46" t="s">
        <v>16</v>
      </c>
      <c r="B35" s="47">
        <f>SUM(Recurring!B35,'One-time'!B35)</f>
        <v>21055.64507034573</v>
      </c>
      <c r="C35" s="47">
        <f>SUM(Recurring!C35,'One-time'!C35)</f>
        <v>43607.213156910191</v>
      </c>
      <c r="D35" s="47">
        <f>SUM(Recurring!D35,'One-time'!D35)</f>
        <v>69092.492633372298</v>
      </c>
      <c r="E35" s="48">
        <f>SUM(Recurring!E35,'One-time'!E35)</f>
        <v>96848.419168674183</v>
      </c>
    </row>
    <row r="36" spans="1:5" ht="18.75" customHeight="1" x14ac:dyDescent="0.4">
      <c r="A36" s="64" t="s">
        <v>40</v>
      </c>
      <c r="B36" s="47">
        <f>SUM(Recurring!B36,'One-time'!B36)</f>
        <v>0</v>
      </c>
      <c r="C36" s="47">
        <f>SUM(Recurring!C36,'One-time'!C36)</f>
        <v>0</v>
      </c>
      <c r="D36" s="47">
        <f>SUM(Recurring!D36,'One-time'!D36)</f>
        <v>0</v>
      </c>
      <c r="E36" s="48">
        <f>SUM(Recurring!E36,'One-time'!E36)</f>
        <v>0</v>
      </c>
    </row>
    <row r="37" spans="1:5" ht="18.75" customHeight="1" x14ac:dyDescent="0.4">
      <c r="A37" s="64" t="s">
        <v>41</v>
      </c>
      <c r="B37" s="47">
        <f>SUM(Recurring!B37,'One-time'!B37)</f>
        <v>0</v>
      </c>
      <c r="C37" s="47">
        <f>SUM(Recurring!C37,'One-time'!C37)</f>
        <v>0</v>
      </c>
      <c r="D37" s="47">
        <f>SUM(Recurring!D37,'One-time'!D37)</f>
        <v>0</v>
      </c>
      <c r="E37" s="48">
        <f>SUM(Recurring!E37,'One-time'!E37)</f>
        <v>0</v>
      </c>
    </row>
    <row r="38" spans="1:5" ht="18.75" customHeight="1" thickBot="1" x14ac:dyDescent="0.45">
      <c r="A38" s="78"/>
      <c r="B38" s="79">
        <f>SUM(Recurring!B38,'One-time'!B38)</f>
        <v>0</v>
      </c>
      <c r="C38" s="79">
        <f>SUM(Recurring!C38,'One-time'!C38)</f>
        <v>0</v>
      </c>
      <c r="D38" s="79">
        <f>SUM(Recurring!D38,'One-time'!D38)</f>
        <v>0</v>
      </c>
      <c r="E38" s="80">
        <f>SUM(Recurring!E38,'One-time'!E38)</f>
        <v>0</v>
      </c>
    </row>
    <row r="39" spans="1:5" ht="18.75" customHeight="1" thickTop="1" thickBot="1" x14ac:dyDescent="0.45">
      <c r="A39" s="81" t="s">
        <v>18</v>
      </c>
      <c r="B39" s="82">
        <f>SUM(B32:B38)</f>
        <v>133515.60507034574</v>
      </c>
      <c r="C39" s="82">
        <f t="shared" ref="C39:D39" si="1">SUM(C32:C38)</f>
        <v>253426.7106569102</v>
      </c>
      <c r="D39" s="82">
        <f t="shared" si="1"/>
        <v>406230.46121637238</v>
      </c>
      <c r="E39" s="83">
        <f>SUM(E32:E38)</f>
        <v>586562.9299437243</v>
      </c>
    </row>
    <row r="40" spans="1:5" ht="16.5" customHeight="1" x14ac:dyDescent="0.4">
      <c r="B40" s="62"/>
      <c r="C40" s="62"/>
      <c r="D40" s="62"/>
      <c r="E40" s="62"/>
    </row>
    <row r="41" spans="1:5" ht="16.5" customHeight="1" x14ac:dyDescent="0.4">
      <c r="A41" s="63" t="s">
        <v>19</v>
      </c>
      <c r="B41" s="62"/>
      <c r="C41" s="62"/>
      <c r="D41" s="62"/>
      <c r="E41" s="62"/>
    </row>
    <row r="42" spans="1:5" ht="16.5" customHeight="1" x14ac:dyDescent="0.4">
      <c r="B42" s="62"/>
      <c r="C42" s="62"/>
      <c r="D42" s="62"/>
      <c r="E42" s="62"/>
    </row>
    <row r="43" spans="1:5" ht="16.5" customHeight="1" x14ac:dyDescent="0.4">
      <c r="B43" s="62"/>
      <c r="C43" s="62"/>
      <c r="D43" s="62"/>
      <c r="E43" s="62"/>
    </row>
    <row r="44" spans="1:5" ht="16.5" customHeight="1" x14ac:dyDescent="0.4">
      <c r="B44" s="62"/>
      <c r="C44" s="62"/>
      <c r="D44" s="62"/>
      <c r="E44" s="62"/>
    </row>
    <row r="45" spans="1:5" ht="16.5" customHeight="1" x14ac:dyDescent="0.4">
      <c r="B45" s="62"/>
      <c r="C45" s="62"/>
      <c r="D45" s="62"/>
      <c r="E45" s="62"/>
    </row>
    <row r="46" spans="1:5" ht="16.5" customHeight="1" x14ac:dyDescent="0.4">
      <c r="B46" s="62"/>
      <c r="C46" s="62"/>
      <c r="D46" s="62"/>
      <c r="E46" s="62"/>
    </row>
    <row r="47" spans="1:5" ht="16.5" customHeight="1" x14ac:dyDescent="0.4">
      <c r="B47" s="62"/>
      <c r="C47" s="62"/>
      <c r="D47" s="62"/>
      <c r="E47" s="62"/>
    </row>
    <row r="48" spans="1:5" ht="16.5" customHeight="1" x14ac:dyDescent="0.4">
      <c r="B48" s="62"/>
      <c r="C48" s="62"/>
      <c r="D48" s="62"/>
      <c r="E48" s="62"/>
    </row>
    <row r="49" spans="2:5" ht="16.5" customHeight="1" x14ac:dyDescent="0.4">
      <c r="B49" s="62"/>
      <c r="C49" s="62"/>
      <c r="D49" s="62"/>
      <c r="E49" s="62"/>
    </row>
    <row r="50" spans="2:5" ht="16.5" customHeight="1" x14ac:dyDescent="0.4">
      <c r="B50" s="62"/>
      <c r="C50" s="62"/>
      <c r="D50" s="62"/>
      <c r="E50" s="62"/>
    </row>
    <row r="51" spans="2:5" ht="16.5" customHeight="1" x14ac:dyDescent="0.4">
      <c r="B51" s="62"/>
      <c r="C51" s="62"/>
      <c r="D51" s="62"/>
      <c r="E51" s="62"/>
    </row>
    <row r="52" spans="2:5" ht="16.5" customHeight="1" x14ac:dyDescent="0.4">
      <c r="B52" s="62"/>
      <c r="C52" s="62"/>
      <c r="D52" s="62"/>
      <c r="E52" s="62"/>
    </row>
    <row r="53" spans="2:5" ht="16.5" customHeight="1" x14ac:dyDescent="0.4">
      <c r="B53" s="62"/>
      <c r="C53" s="62"/>
      <c r="D53" s="62"/>
      <c r="E53" s="62"/>
    </row>
    <row r="54" spans="2:5" ht="16.5" customHeight="1" x14ac:dyDescent="0.4">
      <c r="B54" s="62"/>
      <c r="C54" s="62"/>
      <c r="D54" s="62"/>
      <c r="E54" s="62"/>
    </row>
    <row r="55" spans="2:5" ht="16.5" customHeight="1" x14ac:dyDescent="0.4">
      <c r="B55" s="62"/>
      <c r="C55" s="62"/>
      <c r="D55" s="62"/>
      <c r="E55" s="62"/>
    </row>
    <row r="56" spans="2:5" ht="16.5" customHeight="1" x14ac:dyDescent="0.4">
      <c r="B56" s="62"/>
      <c r="C56" s="62"/>
      <c r="D56" s="62"/>
      <c r="E56" s="62"/>
    </row>
    <row r="57" spans="2:5" ht="16.5" customHeight="1" x14ac:dyDescent="0.4">
      <c r="B57" s="62"/>
      <c r="C57" s="62"/>
      <c r="D57" s="62"/>
      <c r="E57" s="62"/>
    </row>
    <row r="58" spans="2:5" ht="16.5" customHeight="1" x14ac:dyDescent="0.4"/>
    <row r="59" spans="2:5" ht="16.5" customHeight="1" x14ac:dyDescent="0.4"/>
    <row r="60" spans="2:5" ht="16.5" customHeight="1" x14ac:dyDescent="0.4"/>
    <row r="61" spans="2:5" ht="16.5" customHeight="1" x14ac:dyDescent="0.4"/>
    <row r="62" spans="2:5" ht="16.5" customHeight="1" x14ac:dyDescent="0.4"/>
    <row r="63" spans="2:5" ht="16.5" customHeight="1" x14ac:dyDescent="0.4"/>
    <row r="64" spans="2:5" ht="16.5" customHeight="1" x14ac:dyDescent="0.4"/>
    <row r="65" ht="16.5" customHeight="1" x14ac:dyDescent="0.4"/>
  </sheetData>
  <sheetProtection selectLockedCells="1"/>
  <mergeCells count="5">
    <mergeCell ref="A1:E1"/>
    <mergeCell ref="A2:E2"/>
    <mergeCell ref="A3:E3"/>
    <mergeCell ref="B5:E5"/>
    <mergeCell ref="B10:E10"/>
  </mergeCells>
  <printOptions horizontalCentered="1"/>
  <pageMargins left="0.45" right="0.45" top="0.5" bottom="0.5" header="0.3" footer="0.3"/>
  <pageSetup scale="97" orientation="portrait" r:id="rId1"/>
  <headerFooter>
    <oddFooter>&amp;C&amp;"+,Regular"&amp;8&amp;A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Recurring</vt:lpstr>
      <vt:lpstr>One-time</vt:lpstr>
      <vt:lpstr>Summary</vt:lpstr>
      <vt:lpstr>'One-time'!Print_Area</vt:lpstr>
      <vt:lpstr>Recurring!Print_Area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McIlvenny</dc:creator>
  <cp:lastModifiedBy>Libert, Terri A</cp:lastModifiedBy>
  <cp:lastPrinted>2012-11-13T21:18:49Z</cp:lastPrinted>
  <dcterms:created xsi:type="dcterms:W3CDTF">2012-10-02T14:56:54Z</dcterms:created>
  <dcterms:modified xsi:type="dcterms:W3CDTF">2017-11-28T23:24:01Z</dcterms:modified>
</cp:coreProperties>
</file>