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ard.49\Documents\GitHub\rhythm_mvpa\"/>
    </mc:Choice>
  </mc:AlternateContent>
  <bookViews>
    <workbookView xWindow="0" yWindow="0" windowWidth="23595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I38" i="1"/>
  <c r="J38" i="1"/>
  <c r="K38" i="1"/>
  <c r="L38" i="1" s="1"/>
  <c r="M38" i="1" s="1"/>
  <c r="D49" i="1"/>
  <c r="D48" i="1"/>
  <c r="D47" i="1"/>
  <c r="D46" i="1"/>
  <c r="D45" i="1"/>
  <c r="D44" i="1"/>
  <c r="D43" i="1"/>
  <c r="D42" i="1"/>
  <c r="D41" i="1"/>
  <c r="D40" i="1"/>
  <c r="D39" i="1"/>
  <c r="D38" i="1"/>
  <c r="H3" i="1"/>
  <c r="K3" i="1" s="1"/>
  <c r="D27" i="1"/>
  <c r="D28" i="1"/>
  <c r="D29" i="1"/>
  <c r="D30" i="1"/>
  <c r="D31" i="1"/>
  <c r="D32" i="1"/>
  <c r="D33" i="1"/>
  <c r="D34" i="1"/>
  <c r="D35" i="1"/>
  <c r="D36" i="1"/>
  <c r="D37" i="1"/>
  <c r="D26" i="1"/>
  <c r="D20" i="1"/>
  <c r="D21" i="1"/>
  <c r="D22" i="1"/>
  <c r="D23" i="1"/>
  <c r="D24" i="1"/>
  <c r="D25" i="1"/>
  <c r="J2" i="1"/>
  <c r="D14" i="1"/>
  <c r="D15" i="1"/>
  <c r="D16" i="1"/>
  <c r="D17" i="1"/>
  <c r="D18" i="1"/>
  <c r="D19" i="1"/>
  <c r="L2" i="1"/>
  <c r="M2" i="1"/>
  <c r="I2" i="1"/>
  <c r="K2" i="1"/>
  <c r="D3" i="1"/>
  <c r="D4" i="1"/>
  <c r="D5" i="1"/>
  <c r="D6" i="1"/>
  <c r="D7" i="1"/>
  <c r="D8" i="1"/>
  <c r="D9" i="1"/>
  <c r="D10" i="1"/>
  <c r="D11" i="1"/>
  <c r="D12" i="1"/>
  <c r="D13" i="1"/>
  <c r="D2" i="1"/>
  <c r="H39" i="1" l="1"/>
  <c r="H4" i="1"/>
  <c r="K4" i="1" s="1"/>
  <c r="H5" i="1" s="1"/>
  <c r="L3" i="1"/>
  <c r="M3" i="1" s="1"/>
  <c r="I3" i="1"/>
  <c r="J3" i="1" s="1"/>
  <c r="K39" i="1" l="1"/>
  <c r="I39" i="1"/>
  <c r="J39" i="1" s="1"/>
  <c r="I4" i="1"/>
  <c r="J4" i="1" s="1"/>
  <c r="L4" i="1"/>
  <c r="M4" i="1" s="1"/>
  <c r="H40" i="1" l="1"/>
  <c r="L39" i="1"/>
  <c r="M39" i="1" s="1"/>
  <c r="K5" i="1"/>
  <c r="H6" i="1" s="1"/>
  <c r="I5" i="1"/>
  <c r="J5" i="1" s="1"/>
  <c r="I40" i="1" l="1"/>
  <c r="J40" i="1" s="1"/>
  <c r="K40" i="1"/>
  <c r="L5" i="1"/>
  <c r="M5" i="1" s="1"/>
  <c r="L40" i="1" l="1"/>
  <c r="M40" i="1" s="1"/>
  <c r="H41" i="1"/>
  <c r="K6" i="1"/>
  <c r="H7" i="1" s="1"/>
  <c r="I6" i="1"/>
  <c r="J6" i="1" s="1"/>
  <c r="K41" i="1" l="1"/>
  <c r="I41" i="1"/>
  <c r="J41" i="1" s="1"/>
  <c r="L6" i="1"/>
  <c r="M6" i="1" s="1"/>
  <c r="H42" i="1" l="1"/>
  <c r="L41" i="1"/>
  <c r="M41" i="1" s="1"/>
  <c r="K7" i="1"/>
  <c r="H8" i="1" s="1"/>
  <c r="I7" i="1"/>
  <c r="J7" i="1" s="1"/>
  <c r="I42" i="1" l="1"/>
  <c r="J42" i="1" s="1"/>
  <c r="K42" i="1"/>
  <c r="L7" i="1"/>
  <c r="M7" i="1" s="1"/>
  <c r="L42" i="1" l="1"/>
  <c r="M42" i="1" s="1"/>
  <c r="H43" i="1"/>
  <c r="I8" i="1"/>
  <c r="J8" i="1" s="1"/>
  <c r="K8" i="1"/>
  <c r="H9" i="1" s="1"/>
  <c r="K43" i="1" l="1"/>
  <c r="I43" i="1"/>
  <c r="J43" i="1" s="1"/>
  <c r="L8" i="1"/>
  <c r="M8" i="1" s="1"/>
  <c r="H44" i="1" l="1"/>
  <c r="L43" i="1"/>
  <c r="M43" i="1" s="1"/>
  <c r="I9" i="1"/>
  <c r="J9" i="1" s="1"/>
  <c r="K9" i="1"/>
  <c r="H10" i="1" s="1"/>
  <c r="I44" i="1" l="1"/>
  <c r="J44" i="1" s="1"/>
  <c r="K44" i="1"/>
  <c r="L9" i="1"/>
  <c r="M9" i="1" s="1"/>
  <c r="L44" i="1" l="1"/>
  <c r="M44" i="1" s="1"/>
  <c r="H45" i="1"/>
  <c r="K10" i="1"/>
  <c r="H11" i="1" s="1"/>
  <c r="I10" i="1"/>
  <c r="J10" i="1" s="1"/>
  <c r="K45" i="1" l="1"/>
  <c r="I45" i="1"/>
  <c r="J45" i="1" s="1"/>
  <c r="L10" i="1"/>
  <c r="M10" i="1" s="1"/>
  <c r="H46" i="1" l="1"/>
  <c r="L45" i="1"/>
  <c r="M45" i="1" s="1"/>
  <c r="K11" i="1"/>
  <c r="H12" i="1" s="1"/>
  <c r="I11" i="1"/>
  <c r="J11" i="1" s="1"/>
  <c r="I46" i="1" l="1"/>
  <c r="J46" i="1" s="1"/>
  <c r="K46" i="1"/>
  <c r="L11" i="1"/>
  <c r="M11" i="1" s="1"/>
  <c r="L46" i="1" l="1"/>
  <c r="M46" i="1" s="1"/>
  <c r="H47" i="1"/>
  <c r="I12" i="1"/>
  <c r="J12" i="1" s="1"/>
  <c r="K12" i="1"/>
  <c r="H13" i="1" s="1"/>
  <c r="K47" i="1" l="1"/>
  <c r="I47" i="1"/>
  <c r="J47" i="1" s="1"/>
  <c r="L12" i="1"/>
  <c r="M12" i="1" s="1"/>
  <c r="H48" i="1" l="1"/>
  <c r="L47" i="1"/>
  <c r="M47" i="1" s="1"/>
  <c r="K13" i="1"/>
  <c r="H14" i="1" s="1"/>
  <c r="I13" i="1"/>
  <c r="J13" i="1" s="1"/>
  <c r="I48" i="1" l="1"/>
  <c r="J48" i="1" s="1"/>
  <c r="K48" i="1"/>
  <c r="L13" i="1"/>
  <c r="M13" i="1" s="1"/>
  <c r="L48" i="1" l="1"/>
  <c r="M48" i="1" s="1"/>
  <c r="H49" i="1"/>
  <c r="I14" i="1"/>
  <c r="J14" i="1" s="1"/>
  <c r="K14" i="1"/>
  <c r="H15" i="1" s="1"/>
  <c r="K49" i="1" l="1"/>
  <c r="L49" i="1" s="1"/>
  <c r="M49" i="1" s="1"/>
  <c r="I49" i="1"/>
  <c r="J49" i="1" s="1"/>
  <c r="L14" i="1"/>
  <c r="M14" i="1" s="1"/>
  <c r="I15" i="1" l="1"/>
  <c r="J15" i="1" s="1"/>
  <c r="K15" i="1"/>
  <c r="H16" i="1" s="1"/>
  <c r="L15" i="1" l="1"/>
  <c r="M15" i="1" s="1"/>
  <c r="K16" i="1" l="1"/>
  <c r="H17" i="1" s="1"/>
  <c r="I16" i="1"/>
  <c r="J16" i="1" s="1"/>
  <c r="L16" i="1" l="1"/>
  <c r="M16" i="1" s="1"/>
  <c r="I17" i="1" l="1"/>
  <c r="J17" i="1" s="1"/>
  <c r="K17" i="1"/>
  <c r="H18" i="1" s="1"/>
  <c r="L17" i="1" l="1"/>
  <c r="M17" i="1" s="1"/>
  <c r="I18" i="1" l="1"/>
  <c r="J18" i="1" s="1"/>
  <c r="K18" i="1"/>
  <c r="H19" i="1" s="1"/>
  <c r="L18" i="1" l="1"/>
  <c r="M18" i="1" s="1"/>
  <c r="I19" i="1" l="1"/>
  <c r="J19" i="1" s="1"/>
  <c r="K19" i="1"/>
  <c r="L19" i="1" l="1"/>
  <c r="M19" i="1" s="1"/>
  <c r="H20" i="1"/>
  <c r="K20" i="1" l="1"/>
  <c r="I20" i="1"/>
  <c r="J20" i="1" s="1"/>
  <c r="H21" i="1" l="1"/>
  <c r="L20" i="1"/>
  <c r="M20" i="1" s="1"/>
  <c r="I21" i="1" l="1"/>
  <c r="J21" i="1" s="1"/>
  <c r="K21" i="1"/>
  <c r="H22" i="1" l="1"/>
  <c r="L21" i="1"/>
  <c r="M21" i="1" s="1"/>
  <c r="I22" i="1" l="1"/>
  <c r="J22" i="1" s="1"/>
  <c r="K22" i="1"/>
  <c r="L22" i="1" l="1"/>
  <c r="M22" i="1" s="1"/>
  <c r="H23" i="1"/>
  <c r="K23" i="1" l="1"/>
  <c r="I23" i="1"/>
  <c r="J23" i="1" s="1"/>
  <c r="L23" i="1" l="1"/>
  <c r="M23" i="1" s="1"/>
  <c r="H24" i="1"/>
  <c r="I24" i="1" l="1"/>
  <c r="J24" i="1" s="1"/>
  <c r="K24" i="1"/>
  <c r="L24" i="1" l="1"/>
  <c r="M24" i="1" s="1"/>
  <c r="H25" i="1"/>
  <c r="K25" i="1" l="1"/>
  <c r="I25" i="1"/>
  <c r="J25" i="1" s="1"/>
  <c r="H26" i="1" l="1"/>
  <c r="L25" i="1"/>
  <c r="M25" i="1" s="1"/>
  <c r="I26" i="1" l="1"/>
  <c r="J26" i="1" s="1"/>
  <c r="K26" i="1"/>
  <c r="L26" i="1" l="1"/>
  <c r="M26" i="1" s="1"/>
  <c r="H27" i="1"/>
  <c r="I27" i="1" l="1"/>
  <c r="J27" i="1" s="1"/>
  <c r="K27" i="1"/>
  <c r="H28" i="1" l="1"/>
  <c r="L27" i="1"/>
  <c r="M27" i="1" s="1"/>
  <c r="I28" i="1" l="1"/>
  <c r="J28" i="1" s="1"/>
  <c r="K28" i="1"/>
  <c r="H29" i="1" l="1"/>
  <c r="L28" i="1"/>
  <c r="M28" i="1" s="1"/>
  <c r="K29" i="1" l="1"/>
  <c r="I29" i="1"/>
  <c r="J29" i="1" s="1"/>
  <c r="H30" i="1" l="1"/>
  <c r="L29" i="1"/>
  <c r="M29" i="1" s="1"/>
  <c r="K30" i="1" l="1"/>
  <c r="I30" i="1"/>
  <c r="J30" i="1" s="1"/>
  <c r="H31" i="1" l="1"/>
  <c r="L30" i="1"/>
  <c r="M30" i="1" s="1"/>
  <c r="I31" i="1" l="1"/>
  <c r="J31" i="1" s="1"/>
  <c r="K31" i="1"/>
  <c r="H32" i="1" l="1"/>
  <c r="L31" i="1"/>
  <c r="M31" i="1" s="1"/>
  <c r="K32" i="1" l="1"/>
  <c r="I32" i="1"/>
  <c r="J32" i="1" s="1"/>
  <c r="L32" i="1" l="1"/>
  <c r="M32" i="1" s="1"/>
  <c r="H33" i="1"/>
  <c r="K33" i="1" l="1"/>
  <c r="I33" i="1"/>
  <c r="J33" i="1" s="1"/>
  <c r="L33" i="1" l="1"/>
  <c r="M33" i="1" s="1"/>
  <c r="H34" i="1"/>
  <c r="K34" i="1" l="1"/>
  <c r="I34" i="1"/>
  <c r="J34" i="1" s="1"/>
  <c r="L34" i="1" l="1"/>
  <c r="M34" i="1" s="1"/>
  <c r="H35" i="1"/>
  <c r="I35" i="1" l="1"/>
  <c r="J35" i="1" s="1"/>
  <c r="K35" i="1"/>
  <c r="H36" i="1" l="1"/>
  <c r="L35" i="1"/>
  <c r="M35" i="1" s="1"/>
  <c r="K36" i="1" l="1"/>
  <c r="I36" i="1"/>
  <c r="J36" i="1" s="1"/>
  <c r="L36" i="1" l="1"/>
  <c r="M36" i="1" s="1"/>
  <c r="H37" i="1"/>
  <c r="K37" i="1" l="1"/>
  <c r="L37" i="1" s="1"/>
  <c r="I37" i="1"/>
  <c r="J37" i="1" s="1"/>
  <c r="M37" i="1" l="1"/>
</calcChain>
</file>

<file path=xl/sharedStrings.xml><?xml version="1.0" encoding="utf-8"?>
<sst xmlns="http://schemas.openxmlformats.org/spreadsheetml/2006/main" count="61" uniqueCount="60">
  <si>
    <t>name</t>
  </si>
  <si>
    <t>tempo</t>
  </si>
  <si>
    <t>order</t>
  </si>
  <si>
    <t>period</t>
  </si>
  <si>
    <t>4b_clv_80_s1</t>
  </si>
  <si>
    <t>4b_clv_80_s2</t>
  </si>
  <si>
    <t>4b_clv_80_s3</t>
  </si>
  <si>
    <t>4b_clv_80_c1</t>
  </si>
  <si>
    <t>4b_clv_80_c2</t>
  </si>
  <si>
    <t>4b_clv_80_c3</t>
  </si>
  <si>
    <t>4b_sna_80_s1</t>
  </si>
  <si>
    <t>4b_sna_80_s2</t>
  </si>
  <si>
    <t>4b_sna_80_s3</t>
  </si>
  <si>
    <t>4b_sna_80_c1</t>
  </si>
  <si>
    <t>4b_sna_80_c2</t>
  </si>
  <si>
    <t>4b_sna_80_c3</t>
  </si>
  <si>
    <t>beats</t>
  </si>
  <si>
    <t>first measure</t>
  </si>
  <si>
    <t>last measure</t>
  </si>
  <si>
    <t>with buffer</t>
  </si>
  <si>
    <t>last onset (s)</t>
  </si>
  <si>
    <t>first onset (s)</t>
  </si>
  <si>
    <t>duration</t>
  </si>
  <si>
    <t>5b_clv_80_s1</t>
  </si>
  <si>
    <t>5b_clv_80_s2</t>
  </si>
  <si>
    <t>5b_clv_80_s3</t>
  </si>
  <si>
    <t>5b_clv_80_c1</t>
  </si>
  <si>
    <t>5b_clv_80_c2</t>
  </si>
  <si>
    <t>5b_clv_80_c3</t>
  </si>
  <si>
    <t>modulo 60</t>
  </si>
  <si>
    <t>5b_sna_80_s1</t>
  </si>
  <si>
    <t>5b_sna_80_s2</t>
  </si>
  <si>
    <t>5b_sna_80_s3</t>
  </si>
  <si>
    <t>5b_sna_80_c1</t>
  </si>
  <si>
    <t>5b_sna_80_c2</t>
  </si>
  <si>
    <t>5b_sna_80_c3</t>
  </si>
  <si>
    <t>4b_sna_112_s1</t>
  </si>
  <si>
    <t>5b_sna_112_s1</t>
  </si>
  <si>
    <t>4b_sna_112_s2</t>
  </si>
  <si>
    <t>4b_sna_112_s3</t>
  </si>
  <si>
    <t>4b_sna_112_c1</t>
  </si>
  <si>
    <t>4b_sna_112_c2</t>
  </si>
  <si>
    <t>4b_sna_112_c3</t>
  </si>
  <si>
    <t>5b_sna_112_s2</t>
  </si>
  <si>
    <t>5b_sna_112_s3</t>
  </si>
  <si>
    <t>5b_sna_112_c1</t>
  </si>
  <si>
    <t>5b_sna_112_c2</t>
  </si>
  <si>
    <t>5b_sna_112_c3</t>
  </si>
  <si>
    <t>4b_sna_144_s1</t>
  </si>
  <si>
    <t>4b_sna_144_s2</t>
  </si>
  <si>
    <t>4b_sna_144_s3</t>
  </si>
  <si>
    <t>4b_sna_144_c1</t>
  </si>
  <si>
    <t>4b_sna_144_c2</t>
  </si>
  <si>
    <t>4b_sna_144_c3</t>
  </si>
  <si>
    <t>5b_sna_144_s1</t>
  </si>
  <si>
    <t>5b_sna_144_s2</t>
  </si>
  <si>
    <t>5b_sna_144_s3</t>
  </si>
  <si>
    <t>5b_sna_144_c1</t>
  </si>
  <si>
    <t>5b_sna_144_c2</t>
  </si>
  <si>
    <t>5b_sna_144_c3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</si>
</sst>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3" fillId="0" borderId="1" xfId="0" applyFont="1" applyBorder="1"/>
    <xf numFmtId="0" fontId="5" fillId="0" borderId="0" xfId="0" applyFont="1"/>
    <xf numFmtId="0" fontId="5" fillId="0" borderId="0" xfId="0" applyFont="1" applyFill="1" applyBorder="1"/>
    <xf numFmtId="0" fontId="5" fillId="0" borderId="1" xfId="0" applyFont="1" applyBorder="1"/>
    <xf numFmtId="0" fontId="0" fillId="0" borderId="1" xfId="0" applyFill="1" applyBorder="1"/>
    <xf numFmtId="2" fontId="4" fillId="2" borderId="1" xfId="1" applyNumberFormat="1" applyFont="1" applyBorder="1"/>
    <xf numFmtId="2" fontId="6" fillId="2" borderId="0" xfId="1" applyNumberFormat="1" applyFont="1"/>
    <xf numFmtId="2" fontId="6" fillId="2" borderId="1" xfId="1" applyNumberFormat="1" applyFont="1" applyBorder="1"/>
    <xf numFmtId="2" fontId="1" fillId="2" borderId="0" xfId="1" applyNumberFormat="1"/>
    <xf numFmtId="2" fontId="1" fillId="2" borderId="1" xfId="1" applyNumberFormat="1" applyBorder="1"/>
    <xf numFmtId="2" fontId="3" fillId="0" borderId="1" xfId="0" applyNumberFormat="1" applyFont="1" applyBorder="1"/>
    <xf numFmtId="2" fontId="5" fillId="0" borderId="0" xfId="0" applyNumberFormat="1" applyFont="1"/>
    <xf numFmtId="2" fontId="5" fillId="0" borderId="1" xfId="0" applyNumberFormat="1" applyFont="1" applyBorder="1"/>
    <xf numFmtId="2" fontId="0" fillId="0" borderId="0" xfId="0" applyNumberFormat="1"/>
    <xf numFmtId="2" fontId="2" fillId="3" borderId="1" xfId="2" applyNumberFormat="1" applyBorder="1"/>
    <xf numFmtId="2" fontId="2" fillId="3" borderId="0" xfId="2" applyNumberFormat="1"/>
    <xf numFmtId="2" fontId="0" fillId="0" borderId="1" xfId="0" applyNumberFormat="1" applyBorder="1"/>
    <xf numFmtId="0" fontId="3" fillId="0" borderId="0" xfId="0" applyFont="1" applyBorder="1"/>
    <xf numFmtId="0" fontId="5" fillId="0" borderId="0" xfId="0" applyFont="1" applyBorder="1"/>
    <xf numFmtId="0" fontId="0" fillId="0" borderId="0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O2" sqref="O2"/>
    </sheetView>
  </sheetViews>
  <sheetFormatPr defaultRowHeight="15" x14ac:dyDescent="0.25"/>
  <cols>
    <col min="1" max="1" width="5.85546875" bestFit="1" customWidth="1"/>
    <col min="2" max="2" width="37.42578125" customWidth="1"/>
    <col min="3" max="3" width="6.85546875" bestFit="1" customWidth="1"/>
    <col min="4" max="4" width="6.85546875" customWidth="1"/>
    <col min="5" max="5" width="5.85546875" bestFit="1" customWidth="1"/>
    <col min="6" max="6" width="12.7109375" bestFit="1" customWidth="1"/>
    <col min="7" max="7" width="12.28515625" bestFit="1" customWidth="1"/>
    <col min="8" max="8" width="12.7109375" bestFit="1" customWidth="1"/>
    <col min="9" max="9" width="11" bestFit="1" customWidth="1"/>
    <col min="10" max="10" width="10.28515625" bestFit="1" customWidth="1"/>
    <col min="11" max="11" width="12.28515625" bestFit="1" customWidth="1"/>
    <col min="12" max="12" width="11" bestFit="1" customWidth="1"/>
    <col min="13" max="13" width="8.5703125" bestFit="1" customWidth="1"/>
  </cols>
  <sheetData>
    <row r="1" spans="1:13" s="20" customFormat="1" x14ac:dyDescent="0.25">
      <c r="A1" s="3" t="s">
        <v>2</v>
      </c>
      <c r="B1" s="3" t="s">
        <v>0</v>
      </c>
      <c r="C1" s="3" t="s">
        <v>1</v>
      </c>
      <c r="D1" s="3" t="s">
        <v>3</v>
      </c>
      <c r="E1" s="3" t="s">
        <v>16</v>
      </c>
      <c r="F1" s="3" t="s">
        <v>17</v>
      </c>
      <c r="G1" s="3" t="s">
        <v>18</v>
      </c>
      <c r="H1" s="3" t="s">
        <v>21</v>
      </c>
      <c r="I1" s="8" t="s">
        <v>19</v>
      </c>
      <c r="J1" s="13" t="s">
        <v>29</v>
      </c>
      <c r="K1" s="3" t="s">
        <v>20</v>
      </c>
      <c r="L1" s="3" t="s">
        <v>19</v>
      </c>
      <c r="M1" s="8" t="s">
        <v>22</v>
      </c>
    </row>
    <row r="2" spans="1:13" s="21" customFormat="1" x14ac:dyDescent="0.25">
      <c r="A2" s="4">
        <v>1</v>
      </c>
      <c r="B2" s="4" t="s">
        <v>4</v>
      </c>
      <c r="C2" s="4">
        <v>80</v>
      </c>
      <c r="D2" s="4">
        <f>(C2/60)^-1</f>
        <v>0.75</v>
      </c>
      <c r="E2" s="4">
        <v>4</v>
      </c>
      <c r="F2" s="4">
        <v>1</v>
      </c>
      <c r="G2" s="4">
        <v>2</v>
      </c>
      <c r="H2" s="14">
        <v>0</v>
      </c>
      <c r="I2" s="9">
        <f>H2-0.1</f>
        <v>-0.1</v>
      </c>
      <c r="J2" s="14">
        <f>MOD(I2, 60)</f>
        <v>59.9</v>
      </c>
      <c r="K2" s="14">
        <f>H2+D2*E2</f>
        <v>3</v>
      </c>
      <c r="L2" s="14">
        <f>K2+0.6</f>
        <v>3.6</v>
      </c>
      <c r="M2" s="9">
        <f>L2-I2</f>
        <v>3.7</v>
      </c>
    </row>
    <row r="3" spans="1:13" s="21" customFormat="1" x14ac:dyDescent="0.25">
      <c r="A3" s="4">
        <v>2</v>
      </c>
      <c r="B3" s="4" t="s">
        <v>5</v>
      </c>
      <c r="C3" s="4">
        <v>80</v>
      </c>
      <c r="D3" s="4">
        <f t="shared" ref="D3:D49" si="0">(C3/60)^-1</f>
        <v>0.75</v>
      </c>
      <c r="E3" s="4">
        <v>4</v>
      </c>
      <c r="F3" s="4">
        <v>3</v>
      </c>
      <c r="G3" s="4">
        <v>4</v>
      </c>
      <c r="H3" s="14">
        <f t="shared" ref="H3:H7" si="1">K2+E2*D2</f>
        <v>6</v>
      </c>
      <c r="I3" s="9">
        <f>H3-0.1</f>
        <v>5.9</v>
      </c>
      <c r="J3">
        <f t="shared" ref="J3:J6" si="2">MOD(I3, 60)</f>
        <v>5.9</v>
      </c>
      <c r="K3" s="14">
        <f>H3+D3*E3</f>
        <v>9</v>
      </c>
      <c r="L3" s="14">
        <f t="shared" ref="L3:L7" si="3">K3+0.6</f>
        <v>9.6</v>
      </c>
      <c r="M3" s="9">
        <f t="shared" ref="M3:M19" si="4">L3-I3</f>
        <v>3.6999999999999993</v>
      </c>
    </row>
    <row r="4" spans="1:13" s="21" customFormat="1" x14ac:dyDescent="0.25">
      <c r="A4" s="4">
        <v>3</v>
      </c>
      <c r="B4" s="4" t="s">
        <v>6</v>
      </c>
      <c r="C4" s="4">
        <v>80</v>
      </c>
      <c r="D4" s="4">
        <f t="shared" si="0"/>
        <v>0.75</v>
      </c>
      <c r="E4" s="4">
        <v>4</v>
      </c>
      <c r="F4" s="4">
        <v>5</v>
      </c>
      <c r="G4" s="4">
        <v>6</v>
      </c>
      <c r="H4" s="14">
        <f t="shared" si="1"/>
        <v>12</v>
      </c>
      <c r="I4" s="9">
        <f t="shared" ref="I4:I49" si="5">H4-0.1</f>
        <v>11.9</v>
      </c>
      <c r="J4" s="14">
        <f t="shared" si="2"/>
        <v>11.9</v>
      </c>
      <c r="K4" s="14">
        <f>H4+D4*E4</f>
        <v>15</v>
      </c>
      <c r="L4" s="14">
        <f t="shared" si="3"/>
        <v>15.6</v>
      </c>
      <c r="M4" s="9">
        <f t="shared" si="4"/>
        <v>3.6999999999999993</v>
      </c>
    </row>
    <row r="5" spans="1:13" s="21" customFormat="1" x14ac:dyDescent="0.25">
      <c r="A5" s="4">
        <v>4</v>
      </c>
      <c r="B5" s="4" t="s">
        <v>7</v>
      </c>
      <c r="C5" s="4">
        <v>80</v>
      </c>
      <c r="D5" s="4">
        <f t="shared" si="0"/>
        <v>0.75</v>
      </c>
      <c r="E5" s="4">
        <v>4</v>
      </c>
      <c r="F5" s="4">
        <v>7</v>
      </c>
      <c r="G5" s="4">
        <v>8</v>
      </c>
      <c r="H5" s="14">
        <f t="shared" si="1"/>
        <v>18</v>
      </c>
      <c r="I5" s="9">
        <f t="shared" si="5"/>
        <v>17.899999999999999</v>
      </c>
      <c r="J5" s="14">
        <f t="shared" si="2"/>
        <v>17.899999999999999</v>
      </c>
      <c r="K5" s="14">
        <f>H5+D5*E5</f>
        <v>21</v>
      </c>
      <c r="L5" s="14">
        <f t="shared" si="3"/>
        <v>21.6</v>
      </c>
      <c r="M5" s="9">
        <f t="shared" si="4"/>
        <v>3.7000000000000028</v>
      </c>
    </row>
    <row r="6" spans="1:13" s="21" customFormat="1" x14ac:dyDescent="0.25">
      <c r="A6" s="4">
        <v>5</v>
      </c>
      <c r="B6" s="4" t="s">
        <v>8</v>
      </c>
      <c r="C6" s="4">
        <v>80</v>
      </c>
      <c r="D6" s="4">
        <f t="shared" si="0"/>
        <v>0.75</v>
      </c>
      <c r="E6" s="4">
        <v>4</v>
      </c>
      <c r="F6" s="4">
        <v>9</v>
      </c>
      <c r="G6" s="4">
        <v>10</v>
      </c>
      <c r="H6" s="14">
        <f t="shared" si="1"/>
        <v>24</v>
      </c>
      <c r="I6" s="9">
        <f t="shared" si="5"/>
        <v>23.9</v>
      </c>
      <c r="J6" s="14">
        <f t="shared" si="2"/>
        <v>23.9</v>
      </c>
      <c r="K6" s="14">
        <f>H6+D6*E6</f>
        <v>27</v>
      </c>
      <c r="L6" s="14">
        <f t="shared" si="3"/>
        <v>27.6</v>
      </c>
      <c r="M6" s="9">
        <f t="shared" si="4"/>
        <v>3.7000000000000028</v>
      </c>
    </row>
    <row r="7" spans="1:13" s="21" customFormat="1" x14ac:dyDescent="0.25">
      <c r="A7" s="6">
        <v>6</v>
      </c>
      <c r="B7" s="6" t="s">
        <v>9</v>
      </c>
      <c r="C7" s="6">
        <v>80</v>
      </c>
      <c r="D7" s="6">
        <f t="shared" si="0"/>
        <v>0.75</v>
      </c>
      <c r="E7" s="6">
        <v>4</v>
      </c>
      <c r="F7" s="6">
        <v>11</v>
      </c>
      <c r="G7" s="6">
        <v>12</v>
      </c>
      <c r="H7" s="15">
        <f t="shared" si="1"/>
        <v>30</v>
      </c>
      <c r="I7" s="10">
        <f t="shared" si="5"/>
        <v>29.9</v>
      </c>
      <c r="J7" s="15">
        <f>MOD(I7, 60)</f>
        <v>29.9</v>
      </c>
      <c r="K7" s="15">
        <f>H7+D7*E7</f>
        <v>33</v>
      </c>
      <c r="L7" s="15">
        <f t="shared" si="3"/>
        <v>33.6</v>
      </c>
      <c r="M7" s="10">
        <f t="shared" si="4"/>
        <v>3.7000000000000028</v>
      </c>
    </row>
    <row r="8" spans="1:13" s="22" customFormat="1" x14ac:dyDescent="0.25">
      <c r="A8">
        <v>7</v>
      </c>
      <c r="B8" t="s">
        <v>10</v>
      </c>
      <c r="C8">
        <v>80</v>
      </c>
      <c r="D8">
        <f t="shared" si="0"/>
        <v>0.75</v>
      </c>
      <c r="E8">
        <v>4</v>
      </c>
      <c r="F8">
        <v>13</v>
      </c>
      <c r="G8">
        <v>14</v>
      </c>
      <c r="H8" s="16">
        <f t="shared" ref="H8:H19" si="6">K7+E7*D7</f>
        <v>36</v>
      </c>
      <c r="I8" s="11">
        <f t="shared" si="5"/>
        <v>35.9</v>
      </c>
      <c r="J8" s="16">
        <f>MOD(I8, 60)</f>
        <v>35.9</v>
      </c>
      <c r="K8" s="16">
        <f>H8+D8*E8</f>
        <v>39</v>
      </c>
      <c r="L8" s="16">
        <f>K8+0.4</f>
        <v>39.4</v>
      </c>
      <c r="M8" s="11">
        <f t="shared" si="4"/>
        <v>3.5</v>
      </c>
    </row>
    <row r="9" spans="1:13" s="22" customFormat="1" x14ac:dyDescent="0.25">
      <c r="A9">
        <v>8</v>
      </c>
      <c r="B9" t="s">
        <v>11</v>
      </c>
      <c r="C9">
        <v>80</v>
      </c>
      <c r="D9">
        <f t="shared" si="0"/>
        <v>0.75</v>
      </c>
      <c r="E9">
        <v>4</v>
      </c>
      <c r="F9">
        <v>15</v>
      </c>
      <c r="G9">
        <v>16</v>
      </c>
      <c r="H9" s="16">
        <f t="shared" si="6"/>
        <v>42</v>
      </c>
      <c r="I9" s="11">
        <f t="shared" si="5"/>
        <v>41.9</v>
      </c>
      <c r="J9" s="16">
        <f t="shared" ref="J9:J12" si="7">MOD(I9, 60)</f>
        <v>41.9</v>
      </c>
      <c r="K9" s="16">
        <f>H9+D9*E9</f>
        <v>45</v>
      </c>
      <c r="L9" s="16">
        <f t="shared" ref="L9:L13" si="8">K9+0.4</f>
        <v>45.4</v>
      </c>
      <c r="M9" s="11">
        <f t="shared" si="4"/>
        <v>3.5</v>
      </c>
    </row>
    <row r="10" spans="1:13" s="22" customFormat="1" x14ac:dyDescent="0.25">
      <c r="A10">
        <v>9</v>
      </c>
      <c r="B10" t="s">
        <v>12</v>
      </c>
      <c r="C10">
        <v>80</v>
      </c>
      <c r="D10">
        <f t="shared" si="0"/>
        <v>0.75</v>
      </c>
      <c r="E10">
        <v>4</v>
      </c>
      <c r="F10">
        <v>17</v>
      </c>
      <c r="G10">
        <v>18</v>
      </c>
      <c r="H10" s="16">
        <f t="shared" si="6"/>
        <v>48</v>
      </c>
      <c r="I10" s="11">
        <f t="shared" si="5"/>
        <v>47.9</v>
      </c>
      <c r="J10" s="16">
        <f t="shared" si="7"/>
        <v>47.9</v>
      </c>
      <c r="K10" s="16">
        <f>H10+D10*E10</f>
        <v>51</v>
      </c>
      <c r="L10" s="16">
        <f t="shared" si="8"/>
        <v>51.4</v>
      </c>
      <c r="M10" s="11">
        <f t="shared" si="4"/>
        <v>3.5</v>
      </c>
    </row>
    <row r="11" spans="1:13" s="22" customFormat="1" x14ac:dyDescent="0.25">
      <c r="A11">
        <v>10</v>
      </c>
      <c r="B11" t="s">
        <v>13</v>
      </c>
      <c r="C11">
        <v>80</v>
      </c>
      <c r="D11">
        <f t="shared" si="0"/>
        <v>0.75</v>
      </c>
      <c r="E11">
        <v>4</v>
      </c>
      <c r="F11">
        <v>19</v>
      </c>
      <c r="G11">
        <v>20</v>
      </c>
      <c r="H11" s="16">
        <f t="shared" si="6"/>
        <v>54</v>
      </c>
      <c r="I11" s="11">
        <f t="shared" si="5"/>
        <v>53.9</v>
      </c>
      <c r="J11" s="16">
        <f t="shared" si="7"/>
        <v>53.9</v>
      </c>
      <c r="K11" s="16">
        <f>H11+D11*E11</f>
        <v>57</v>
      </c>
      <c r="L11" s="16">
        <f t="shared" si="8"/>
        <v>57.4</v>
      </c>
      <c r="M11" s="11">
        <f t="shared" si="4"/>
        <v>3.5</v>
      </c>
    </row>
    <row r="12" spans="1:13" s="22" customFormat="1" x14ac:dyDescent="0.25">
      <c r="A12">
        <v>11</v>
      </c>
      <c r="B12" t="s">
        <v>14</v>
      </c>
      <c r="C12">
        <v>80</v>
      </c>
      <c r="D12">
        <f t="shared" si="0"/>
        <v>0.75</v>
      </c>
      <c r="E12">
        <v>4</v>
      </c>
      <c r="F12">
        <v>21</v>
      </c>
      <c r="G12">
        <v>22</v>
      </c>
      <c r="H12" s="16">
        <f t="shared" si="6"/>
        <v>60</v>
      </c>
      <c r="I12" s="11">
        <f t="shared" si="5"/>
        <v>59.9</v>
      </c>
      <c r="J12" s="16">
        <f t="shared" si="7"/>
        <v>59.9</v>
      </c>
      <c r="K12" s="16">
        <f>H12+D12*E12</f>
        <v>63</v>
      </c>
      <c r="L12" s="16">
        <f t="shared" si="8"/>
        <v>63.4</v>
      </c>
      <c r="M12" s="11">
        <f t="shared" si="4"/>
        <v>3.5</v>
      </c>
    </row>
    <row r="13" spans="1:13" s="22" customFormat="1" x14ac:dyDescent="0.25">
      <c r="A13" s="1">
        <v>12</v>
      </c>
      <c r="B13" s="1" t="s">
        <v>15</v>
      </c>
      <c r="C13" s="1">
        <v>80</v>
      </c>
      <c r="D13" s="1">
        <f t="shared" si="0"/>
        <v>0.75</v>
      </c>
      <c r="E13" s="1">
        <v>4</v>
      </c>
      <c r="F13" s="1">
        <v>23</v>
      </c>
      <c r="G13" s="1">
        <v>24</v>
      </c>
      <c r="H13" s="19">
        <f t="shared" si="6"/>
        <v>66</v>
      </c>
      <c r="I13" s="12">
        <f t="shared" si="5"/>
        <v>65.900000000000006</v>
      </c>
      <c r="J13" s="17">
        <f>MOD(I13, 60)</f>
        <v>5.9000000000000057</v>
      </c>
      <c r="K13" s="19">
        <f>H13+D13*E13</f>
        <v>69</v>
      </c>
      <c r="L13" s="19">
        <f t="shared" si="8"/>
        <v>69.400000000000006</v>
      </c>
      <c r="M13" s="12">
        <f t="shared" si="4"/>
        <v>3.5</v>
      </c>
    </row>
    <row r="14" spans="1:13" s="21" customFormat="1" x14ac:dyDescent="0.25">
      <c r="A14" s="4">
        <v>13</v>
      </c>
      <c r="B14" s="4" t="s">
        <v>23</v>
      </c>
      <c r="C14" s="4">
        <v>80</v>
      </c>
      <c r="D14" s="4">
        <f t="shared" si="0"/>
        <v>0.75</v>
      </c>
      <c r="E14" s="5">
        <v>5</v>
      </c>
      <c r="F14" s="4">
        <v>25</v>
      </c>
      <c r="G14" s="4">
        <v>26</v>
      </c>
      <c r="H14" s="16">
        <f t="shared" si="6"/>
        <v>72</v>
      </c>
      <c r="I14" s="9">
        <f t="shared" si="5"/>
        <v>71.900000000000006</v>
      </c>
      <c r="J14" s="14">
        <f>MOD(I14, 60)</f>
        <v>11.900000000000006</v>
      </c>
      <c r="K14" s="14">
        <f>H14+D14*E14</f>
        <v>75.75</v>
      </c>
      <c r="L14" s="14">
        <f>K14+0.6</f>
        <v>76.349999999999994</v>
      </c>
      <c r="M14" s="9">
        <f t="shared" si="4"/>
        <v>4.4499999999999886</v>
      </c>
    </row>
    <row r="15" spans="1:13" s="21" customFormat="1" x14ac:dyDescent="0.25">
      <c r="A15" s="4">
        <v>14</v>
      </c>
      <c r="B15" s="4" t="s">
        <v>24</v>
      </c>
      <c r="C15" s="4">
        <v>80</v>
      </c>
      <c r="D15" s="4">
        <f t="shared" si="0"/>
        <v>0.75</v>
      </c>
      <c r="E15" s="5">
        <v>5</v>
      </c>
      <c r="F15" s="4">
        <v>27</v>
      </c>
      <c r="G15" s="4">
        <v>28</v>
      </c>
      <c r="H15" s="16">
        <f t="shared" si="6"/>
        <v>79.5</v>
      </c>
      <c r="I15" s="9">
        <f t="shared" si="5"/>
        <v>79.400000000000006</v>
      </c>
      <c r="J15" s="14">
        <f t="shared" ref="J15:J18" si="9">MOD(I15, 60)</f>
        <v>19.400000000000006</v>
      </c>
      <c r="K15" s="14">
        <f>H15+D15*E15</f>
        <v>83.25</v>
      </c>
      <c r="L15" s="14">
        <f>K15+0.6</f>
        <v>83.85</v>
      </c>
      <c r="M15" s="9">
        <f t="shared" si="4"/>
        <v>4.4499999999999886</v>
      </c>
    </row>
    <row r="16" spans="1:13" s="21" customFormat="1" x14ac:dyDescent="0.25">
      <c r="A16" s="4">
        <v>15</v>
      </c>
      <c r="B16" s="4" t="s">
        <v>25</v>
      </c>
      <c r="C16" s="4">
        <v>80</v>
      </c>
      <c r="D16" s="4">
        <f t="shared" si="0"/>
        <v>0.75</v>
      </c>
      <c r="E16" s="5">
        <v>5</v>
      </c>
      <c r="F16" s="4">
        <v>29</v>
      </c>
      <c r="G16" s="4">
        <v>30</v>
      </c>
      <c r="H16" s="16">
        <f t="shared" si="6"/>
        <v>87</v>
      </c>
      <c r="I16" s="9">
        <f t="shared" si="5"/>
        <v>86.9</v>
      </c>
      <c r="J16" s="14">
        <f t="shared" si="9"/>
        <v>26.900000000000006</v>
      </c>
      <c r="K16" s="14">
        <f>H16+D16*E16</f>
        <v>90.75</v>
      </c>
      <c r="L16" s="14">
        <f>K16+0.6</f>
        <v>91.35</v>
      </c>
      <c r="M16" s="9">
        <f t="shared" si="4"/>
        <v>4.4499999999999886</v>
      </c>
    </row>
    <row r="17" spans="1:13" s="21" customFormat="1" x14ac:dyDescent="0.25">
      <c r="A17" s="4">
        <v>16</v>
      </c>
      <c r="B17" s="4" t="s">
        <v>26</v>
      </c>
      <c r="C17" s="4">
        <v>80</v>
      </c>
      <c r="D17" s="4">
        <f t="shared" si="0"/>
        <v>0.75</v>
      </c>
      <c r="E17" s="5">
        <v>5</v>
      </c>
      <c r="F17" s="4">
        <v>31</v>
      </c>
      <c r="G17" s="4">
        <v>32</v>
      </c>
      <c r="H17" s="16">
        <f t="shared" si="6"/>
        <v>94.5</v>
      </c>
      <c r="I17" s="9">
        <f t="shared" si="5"/>
        <v>94.4</v>
      </c>
      <c r="J17" s="14">
        <f t="shared" si="9"/>
        <v>34.400000000000006</v>
      </c>
      <c r="K17" s="14">
        <f>H17+D17*E17</f>
        <v>98.25</v>
      </c>
      <c r="L17" s="14">
        <f>K17+0.6</f>
        <v>98.85</v>
      </c>
      <c r="M17" s="9">
        <f t="shared" si="4"/>
        <v>4.4499999999999886</v>
      </c>
    </row>
    <row r="18" spans="1:13" s="21" customFormat="1" x14ac:dyDescent="0.25">
      <c r="A18" s="4">
        <v>17</v>
      </c>
      <c r="B18" s="4" t="s">
        <v>27</v>
      </c>
      <c r="C18" s="4">
        <v>80</v>
      </c>
      <c r="D18" s="4">
        <f t="shared" si="0"/>
        <v>0.75</v>
      </c>
      <c r="E18" s="5">
        <v>5</v>
      </c>
      <c r="F18" s="4">
        <v>33</v>
      </c>
      <c r="G18" s="4">
        <v>34</v>
      </c>
      <c r="H18" s="16">
        <f t="shared" si="6"/>
        <v>102</v>
      </c>
      <c r="I18" s="9">
        <f t="shared" si="5"/>
        <v>101.9</v>
      </c>
      <c r="J18" s="14">
        <f t="shared" si="9"/>
        <v>41.900000000000006</v>
      </c>
      <c r="K18" s="14">
        <f>H18+D18*E18</f>
        <v>105.75</v>
      </c>
      <c r="L18" s="14">
        <f>K18+0.6</f>
        <v>106.35</v>
      </c>
      <c r="M18" s="9">
        <f t="shared" si="4"/>
        <v>4.4499999999999886</v>
      </c>
    </row>
    <row r="19" spans="1:13" s="21" customFormat="1" x14ac:dyDescent="0.25">
      <c r="A19" s="6">
        <v>18</v>
      </c>
      <c r="B19" s="6" t="s">
        <v>28</v>
      </c>
      <c r="C19" s="6">
        <v>80</v>
      </c>
      <c r="D19" s="6">
        <f t="shared" si="0"/>
        <v>0.75</v>
      </c>
      <c r="E19" s="6">
        <v>5</v>
      </c>
      <c r="F19" s="6">
        <v>35</v>
      </c>
      <c r="G19" s="6">
        <v>36</v>
      </c>
      <c r="H19" s="19">
        <f t="shared" si="6"/>
        <v>109.5</v>
      </c>
      <c r="I19" s="10">
        <f t="shared" si="5"/>
        <v>109.4</v>
      </c>
      <c r="J19" s="15">
        <f>MOD(I19, 60)</f>
        <v>49.400000000000006</v>
      </c>
      <c r="K19" s="15">
        <f>H19+D19*E19</f>
        <v>113.25</v>
      </c>
      <c r="L19" s="15">
        <f>K19+0.6</f>
        <v>113.85</v>
      </c>
      <c r="M19" s="10">
        <f t="shared" si="4"/>
        <v>4.4499999999999886</v>
      </c>
    </row>
    <row r="20" spans="1:13" s="22" customFormat="1" x14ac:dyDescent="0.25">
      <c r="A20">
        <v>19</v>
      </c>
      <c r="B20" t="s">
        <v>30</v>
      </c>
      <c r="C20">
        <v>80</v>
      </c>
      <c r="D20">
        <f t="shared" si="0"/>
        <v>0.75</v>
      </c>
      <c r="E20" s="2">
        <v>5</v>
      </c>
      <c r="F20">
        <v>37</v>
      </c>
      <c r="G20">
        <v>38</v>
      </c>
      <c r="H20" s="16">
        <f t="shared" ref="H20:H23" si="10">K19+E19*D19</f>
        <v>117</v>
      </c>
      <c r="I20" s="11">
        <f t="shared" si="5"/>
        <v>116.9</v>
      </c>
      <c r="J20" s="16">
        <f>MOD(I20, 60)</f>
        <v>56.900000000000006</v>
      </c>
      <c r="K20" s="16">
        <f>H20+D20*E20</f>
        <v>120.75</v>
      </c>
      <c r="L20" s="16">
        <f>K20+0.4</f>
        <v>121.15</v>
      </c>
      <c r="M20" s="11">
        <f t="shared" ref="M20:M25" si="11">L20-I20</f>
        <v>4.25</v>
      </c>
    </row>
    <row r="21" spans="1:13" s="22" customFormat="1" x14ac:dyDescent="0.25">
      <c r="A21">
        <v>20</v>
      </c>
      <c r="B21" t="s">
        <v>31</v>
      </c>
      <c r="C21">
        <v>80</v>
      </c>
      <c r="D21">
        <f t="shared" si="0"/>
        <v>0.75</v>
      </c>
      <c r="E21" s="2">
        <v>5</v>
      </c>
      <c r="F21">
        <v>39</v>
      </c>
      <c r="G21">
        <v>40</v>
      </c>
      <c r="H21" s="16">
        <f t="shared" si="10"/>
        <v>124.5</v>
      </c>
      <c r="I21" s="11">
        <f t="shared" si="5"/>
        <v>124.4</v>
      </c>
      <c r="J21" s="18">
        <f t="shared" ref="J21:J24" si="12">MOD(I21, 60)</f>
        <v>4.4000000000000057</v>
      </c>
      <c r="K21" s="16">
        <f>H21+D21*E21</f>
        <v>128.25</v>
      </c>
      <c r="L21" s="16">
        <f>K21+0.4</f>
        <v>128.65</v>
      </c>
      <c r="M21" s="11">
        <f t="shared" si="11"/>
        <v>4.25</v>
      </c>
    </row>
    <row r="22" spans="1:13" s="22" customFormat="1" x14ac:dyDescent="0.25">
      <c r="A22">
        <v>21</v>
      </c>
      <c r="B22" t="s">
        <v>32</v>
      </c>
      <c r="C22">
        <v>80</v>
      </c>
      <c r="D22">
        <f t="shared" si="0"/>
        <v>0.75</v>
      </c>
      <c r="E22" s="2">
        <v>5</v>
      </c>
      <c r="F22">
        <v>41</v>
      </c>
      <c r="G22">
        <v>42</v>
      </c>
      <c r="H22" s="16">
        <f t="shared" si="10"/>
        <v>132</v>
      </c>
      <c r="I22" s="11">
        <f t="shared" si="5"/>
        <v>131.9</v>
      </c>
      <c r="J22" s="16">
        <f t="shared" si="12"/>
        <v>11.900000000000006</v>
      </c>
      <c r="K22" s="16">
        <f>H22+D22*E22</f>
        <v>135.75</v>
      </c>
      <c r="L22" s="16">
        <f t="shared" ref="L22:L24" si="13">K22+0.4</f>
        <v>136.15</v>
      </c>
      <c r="M22" s="11">
        <f t="shared" si="11"/>
        <v>4.25</v>
      </c>
    </row>
    <row r="23" spans="1:13" s="22" customFormat="1" x14ac:dyDescent="0.25">
      <c r="A23">
        <v>22</v>
      </c>
      <c r="B23" t="s">
        <v>33</v>
      </c>
      <c r="C23">
        <v>80</v>
      </c>
      <c r="D23">
        <f t="shared" si="0"/>
        <v>0.75</v>
      </c>
      <c r="E23" s="2">
        <v>5</v>
      </c>
      <c r="F23">
        <v>43</v>
      </c>
      <c r="G23">
        <v>44</v>
      </c>
      <c r="H23" s="16">
        <f t="shared" si="10"/>
        <v>139.5</v>
      </c>
      <c r="I23" s="11">
        <f t="shared" si="5"/>
        <v>139.4</v>
      </c>
      <c r="J23" s="16">
        <f t="shared" si="12"/>
        <v>19.400000000000006</v>
      </c>
      <c r="K23" s="16">
        <f>H23+D23*E23</f>
        <v>143.25</v>
      </c>
      <c r="L23" s="16">
        <f t="shared" si="13"/>
        <v>143.65</v>
      </c>
      <c r="M23" s="11">
        <f t="shared" si="11"/>
        <v>4.25</v>
      </c>
    </row>
    <row r="24" spans="1:13" s="22" customFormat="1" x14ac:dyDescent="0.25">
      <c r="A24">
        <v>23</v>
      </c>
      <c r="B24" t="s">
        <v>34</v>
      </c>
      <c r="C24">
        <v>80</v>
      </c>
      <c r="D24">
        <f t="shared" si="0"/>
        <v>0.75</v>
      </c>
      <c r="E24" s="2">
        <v>5</v>
      </c>
      <c r="F24">
        <v>45</v>
      </c>
      <c r="G24">
        <v>46</v>
      </c>
      <c r="H24" s="16">
        <f>K23+E23*D23</f>
        <v>147</v>
      </c>
      <c r="I24" s="11">
        <f t="shared" si="5"/>
        <v>146.9</v>
      </c>
      <c r="J24" s="16">
        <f t="shared" si="12"/>
        <v>26.900000000000006</v>
      </c>
      <c r="K24" s="16">
        <f>H24+D24*E24</f>
        <v>150.75</v>
      </c>
      <c r="L24" s="16">
        <f t="shared" si="13"/>
        <v>151.15</v>
      </c>
      <c r="M24" s="11">
        <f t="shared" si="11"/>
        <v>4.25</v>
      </c>
    </row>
    <row r="25" spans="1:13" s="22" customFormat="1" x14ac:dyDescent="0.25">
      <c r="A25" s="1">
        <v>24</v>
      </c>
      <c r="B25" s="1" t="s">
        <v>35</v>
      </c>
      <c r="C25" s="1">
        <v>80</v>
      </c>
      <c r="D25" s="1">
        <f t="shared" si="0"/>
        <v>0.75</v>
      </c>
      <c r="E25" s="1">
        <v>5</v>
      </c>
      <c r="F25" s="1">
        <v>47</v>
      </c>
      <c r="G25" s="1">
        <v>48</v>
      </c>
      <c r="H25" s="19">
        <f>K24+E24*D24</f>
        <v>154.5</v>
      </c>
      <c r="I25" s="12">
        <f t="shared" si="5"/>
        <v>154.4</v>
      </c>
      <c r="J25" s="19">
        <f>MOD(I25, 60)</f>
        <v>34.400000000000006</v>
      </c>
      <c r="K25" s="19">
        <f>H25+D25*E25</f>
        <v>158.25</v>
      </c>
      <c r="L25" s="19">
        <f>K25+0.4</f>
        <v>158.65</v>
      </c>
      <c r="M25" s="12">
        <f t="shared" si="11"/>
        <v>4.25</v>
      </c>
    </row>
    <row r="26" spans="1:13" s="22" customFormat="1" x14ac:dyDescent="0.25">
      <c r="A26">
        <v>25</v>
      </c>
      <c r="B26" t="s">
        <v>36</v>
      </c>
      <c r="C26" s="2">
        <v>112</v>
      </c>
      <c r="D26" s="2">
        <f t="shared" si="0"/>
        <v>0.5357142857142857</v>
      </c>
      <c r="E26" s="2">
        <v>4</v>
      </c>
      <c r="F26">
        <v>49</v>
      </c>
      <c r="G26">
        <v>50</v>
      </c>
      <c r="H26" s="16">
        <f>K25+E25*D25</f>
        <v>162</v>
      </c>
      <c r="I26" s="11">
        <f t="shared" si="5"/>
        <v>161.9</v>
      </c>
      <c r="J26" s="16">
        <f t="shared" ref="J26:J49" si="14">MOD(I26, 60)</f>
        <v>41.900000000000006</v>
      </c>
      <c r="K26" s="16">
        <f t="shared" ref="K26:K37" si="15">H26+D26*E26</f>
        <v>164.14285714285714</v>
      </c>
      <c r="L26" s="16">
        <f t="shared" ref="L26:L49" si="16">K26+0.4</f>
        <v>164.54285714285714</v>
      </c>
      <c r="M26" s="11">
        <f t="shared" ref="M26:M37" si="17">L26-I26</f>
        <v>2.6428571428571388</v>
      </c>
    </row>
    <row r="27" spans="1:13" s="22" customFormat="1" x14ac:dyDescent="0.25">
      <c r="A27">
        <v>26</v>
      </c>
      <c r="B27" t="s">
        <v>38</v>
      </c>
      <c r="C27" s="2">
        <v>112</v>
      </c>
      <c r="D27" s="2">
        <f t="shared" si="0"/>
        <v>0.5357142857142857</v>
      </c>
      <c r="E27" s="2">
        <v>4</v>
      </c>
      <c r="F27">
        <v>51</v>
      </c>
      <c r="G27">
        <v>52</v>
      </c>
      <c r="H27" s="16">
        <f>K26+E26*D26</f>
        <v>166.28571428571428</v>
      </c>
      <c r="I27" s="11">
        <f t="shared" si="5"/>
        <v>166.18571428571428</v>
      </c>
      <c r="J27" s="16">
        <f t="shared" si="14"/>
        <v>46.185714285714283</v>
      </c>
      <c r="K27" s="16">
        <f t="shared" si="15"/>
        <v>168.42857142857142</v>
      </c>
      <c r="L27" s="16">
        <f t="shared" si="16"/>
        <v>168.82857142857142</v>
      </c>
      <c r="M27" s="11">
        <f t="shared" si="17"/>
        <v>2.6428571428571388</v>
      </c>
    </row>
    <row r="28" spans="1:13" s="22" customFormat="1" x14ac:dyDescent="0.25">
      <c r="A28">
        <v>27</v>
      </c>
      <c r="B28" t="s">
        <v>39</v>
      </c>
      <c r="C28" s="2">
        <v>112</v>
      </c>
      <c r="D28" s="2">
        <f t="shared" si="0"/>
        <v>0.5357142857142857</v>
      </c>
      <c r="E28" s="2">
        <v>4</v>
      </c>
      <c r="F28">
        <v>53</v>
      </c>
      <c r="G28">
        <v>54</v>
      </c>
      <c r="H28" s="16">
        <f t="shared" ref="H27:H30" si="18">K27+E27*D27</f>
        <v>170.57142857142856</v>
      </c>
      <c r="I28" s="11">
        <f t="shared" si="5"/>
        <v>170.47142857142856</v>
      </c>
      <c r="J28" s="16">
        <f t="shared" si="14"/>
        <v>50.471428571428561</v>
      </c>
      <c r="K28" s="16">
        <f t="shared" si="15"/>
        <v>172.71428571428569</v>
      </c>
      <c r="L28" s="16">
        <f t="shared" si="16"/>
        <v>173.1142857142857</v>
      </c>
      <c r="M28" s="11">
        <f t="shared" si="17"/>
        <v>2.6428571428571388</v>
      </c>
    </row>
    <row r="29" spans="1:13" s="22" customFormat="1" x14ac:dyDescent="0.25">
      <c r="A29">
        <v>28</v>
      </c>
      <c r="B29" t="s">
        <v>40</v>
      </c>
      <c r="C29" s="2">
        <v>112</v>
      </c>
      <c r="D29" s="2">
        <f t="shared" si="0"/>
        <v>0.5357142857142857</v>
      </c>
      <c r="E29" s="2">
        <v>4</v>
      </c>
      <c r="F29">
        <v>55</v>
      </c>
      <c r="G29">
        <v>56</v>
      </c>
      <c r="H29" s="16">
        <f t="shared" si="18"/>
        <v>174.85714285714283</v>
      </c>
      <c r="I29" s="11">
        <f t="shared" si="5"/>
        <v>174.75714285714284</v>
      </c>
      <c r="J29" s="16">
        <f t="shared" si="14"/>
        <v>54.757142857142838</v>
      </c>
      <c r="K29" s="16">
        <f t="shared" si="15"/>
        <v>176.99999999999997</v>
      </c>
      <c r="L29" s="16">
        <f t="shared" si="16"/>
        <v>177.39999999999998</v>
      </c>
      <c r="M29" s="11">
        <f t="shared" si="17"/>
        <v>2.6428571428571388</v>
      </c>
    </row>
    <row r="30" spans="1:13" s="22" customFormat="1" x14ac:dyDescent="0.25">
      <c r="A30">
        <v>29</v>
      </c>
      <c r="B30" t="s">
        <v>41</v>
      </c>
      <c r="C30" s="2">
        <v>112</v>
      </c>
      <c r="D30" s="2">
        <f t="shared" si="0"/>
        <v>0.5357142857142857</v>
      </c>
      <c r="E30" s="2">
        <v>4</v>
      </c>
      <c r="F30">
        <v>57</v>
      </c>
      <c r="G30">
        <v>58</v>
      </c>
      <c r="H30" s="16">
        <f t="shared" si="18"/>
        <v>179.14285714285711</v>
      </c>
      <c r="I30" s="11">
        <f t="shared" si="5"/>
        <v>179.04285714285712</v>
      </c>
      <c r="J30" s="16">
        <f t="shared" si="14"/>
        <v>59.042857142857116</v>
      </c>
      <c r="K30" s="16">
        <f t="shared" si="15"/>
        <v>181.28571428571425</v>
      </c>
      <c r="L30" s="16">
        <f t="shared" si="16"/>
        <v>181.68571428571425</v>
      </c>
      <c r="M30" s="11">
        <f t="shared" si="17"/>
        <v>2.6428571428571388</v>
      </c>
    </row>
    <row r="31" spans="1:13" s="22" customFormat="1" x14ac:dyDescent="0.25">
      <c r="A31" s="1">
        <v>30</v>
      </c>
      <c r="B31" s="1" t="s">
        <v>42</v>
      </c>
      <c r="C31" s="1">
        <v>112</v>
      </c>
      <c r="D31" s="7">
        <f t="shared" si="0"/>
        <v>0.5357142857142857</v>
      </c>
      <c r="E31" s="1">
        <v>4</v>
      </c>
      <c r="F31" s="1">
        <v>59</v>
      </c>
      <c r="G31" s="1">
        <v>60</v>
      </c>
      <c r="H31" s="19">
        <f>K30+E30*D30</f>
        <v>183.42857142857139</v>
      </c>
      <c r="I31" s="12">
        <f t="shared" si="5"/>
        <v>183.32857142857139</v>
      </c>
      <c r="J31" s="17">
        <f t="shared" si="14"/>
        <v>3.3285714285713937</v>
      </c>
      <c r="K31" s="19">
        <f t="shared" si="15"/>
        <v>185.57142857142853</v>
      </c>
      <c r="L31" s="19">
        <f t="shared" si="16"/>
        <v>185.97142857142853</v>
      </c>
      <c r="M31" s="12">
        <f t="shared" si="17"/>
        <v>2.6428571428571388</v>
      </c>
    </row>
    <row r="32" spans="1:13" s="22" customFormat="1" x14ac:dyDescent="0.25">
      <c r="A32">
        <v>31</v>
      </c>
      <c r="B32" t="s">
        <v>37</v>
      </c>
      <c r="C32" s="2">
        <v>112</v>
      </c>
      <c r="D32" s="2">
        <f t="shared" si="0"/>
        <v>0.5357142857142857</v>
      </c>
      <c r="E32" s="2">
        <v>5</v>
      </c>
      <c r="F32">
        <v>61</v>
      </c>
      <c r="G32">
        <v>62</v>
      </c>
      <c r="H32" s="16">
        <f>K31+E31*D31</f>
        <v>187.71428571428567</v>
      </c>
      <c r="I32" s="11">
        <f t="shared" si="5"/>
        <v>187.61428571428567</v>
      </c>
      <c r="J32" s="16">
        <f t="shared" si="14"/>
        <v>7.6142857142856712</v>
      </c>
      <c r="K32" s="16">
        <f t="shared" si="15"/>
        <v>190.39285714285708</v>
      </c>
      <c r="L32" s="16">
        <f t="shared" si="16"/>
        <v>190.79285714285709</v>
      </c>
      <c r="M32" s="11">
        <f t="shared" si="17"/>
        <v>3.1785714285714164</v>
      </c>
    </row>
    <row r="33" spans="1:13" s="22" customFormat="1" x14ac:dyDescent="0.25">
      <c r="A33">
        <v>32</v>
      </c>
      <c r="B33" t="s">
        <v>43</v>
      </c>
      <c r="C33" s="2">
        <v>112</v>
      </c>
      <c r="D33" s="2">
        <f t="shared" si="0"/>
        <v>0.5357142857142857</v>
      </c>
      <c r="E33" s="2">
        <v>5</v>
      </c>
      <c r="F33">
        <v>63</v>
      </c>
      <c r="G33">
        <v>64</v>
      </c>
      <c r="H33" s="16">
        <f t="shared" ref="H33:H36" si="19">K32+E32*D32</f>
        <v>193.0714285714285</v>
      </c>
      <c r="I33" s="11">
        <f t="shared" si="5"/>
        <v>192.9714285714285</v>
      </c>
      <c r="J33" s="16">
        <f t="shared" si="14"/>
        <v>12.971428571428504</v>
      </c>
      <c r="K33" s="16">
        <f t="shared" si="15"/>
        <v>195.74999999999991</v>
      </c>
      <c r="L33" s="16">
        <f t="shared" si="16"/>
        <v>196.14999999999992</v>
      </c>
      <c r="M33" s="11">
        <f t="shared" si="17"/>
        <v>3.1785714285714164</v>
      </c>
    </row>
    <row r="34" spans="1:13" s="22" customFormat="1" x14ac:dyDescent="0.25">
      <c r="A34">
        <v>33</v>
      </c>
      <c r="B34" t="s">
        <v>44</v>
      </c>
      <c r="C34">
        <v>112</v>
      </c>
      <c r="D34" s="2">
        <f t="shared" si="0"/>
        <v>0.5357142857142857</v>
      </c>
      <c r="E34" s="2">
        <v>5</v>
      </c>
      <c r="F34">
        <v>65</v>
      </c>
      <c r="G34">
        <v>66</v>
      </c>
      <c r="H34" s="16">
        <f t="shared" si="19"/>
        <v>198.42857142857133</v>
      </c>
      <c r="I34" s="11">
        <f t="shared" si="5"/>
        <v>198.32857142857134</v>
      </c>
      <c r="J34" s="16">
        <f t="shared" si="14"/>
        <v>18.328571428571337</v>
      </c>
      <c r="K34" s="16">
        <f t="shared" si="15"/>
        <v>201.10714285714275</v>
      </c>
      <c r="L34" s="16">
        <f t="shared" si="16"/>
        <v>201.50714285714275</v>
      </c>
      <c r="M34" s="11">
        <f t="shared" si="17"/>
        <v>3.1785714285714164</v>
      </c>
    </row>
    <row r="35" spans="1:13" s="22" customFormat="1" x14ac:dyDescent="0.25">
      <c r="A35">
        <v>34</v>
      </c>
      <c r="B35" t="s">
        <v>45</v>
      </c>
      <c r="C35">
        <v>112</v>
      </c>
      <c r="D35" s="2">
        <f t="shared" si="0"/>
        <v>0.5357142857142857</v>
      </c>
      <c r="E35" s="2">
        <v>5</v>
      </c>
      <c r="F35">
        <v>67</v>
      </c>
      <c r="G35">
        <v>68</v>
      </c>
      <c r="H35" s="16">
        <f t="shared" si="19"/>
        <v>203.78571428571416</v>
      </c>
      <c r="I35" s="11">
        <f t="shared" si="5"/>
        <v>203.68571428571417</v>
      </c>
      <c r="J35" s="16">
        <f t="shared" si="14"/>
        <v>23.68571428571417</v>
      </c>
      <c r="K35" s="16">
        <f t="shared" si="15"/>
        <v>206.46428571428558</v>
      </c>
      <c r="L35" s="16">
        <f t="shared" si="16"/>
        <v>206.86428571428559</v>
      </c>
      <c r="M35" s="11">
        <f t="shared" si="17"/>
        <v>3.1785714285714164</v>
      </c>
    </row>
    <row r="36" spans="1:13" s="22" customFormat="1" x14ac:dyDescent="0.25">
      <c r="A36">
        <v>35</v>
      </c>
      <c r="B36" t="s">
        <v>46</v>
      </c>
      <c r="C36">
        <v>112</v>
      </c>
      <c r="D36" s="2">
        <f t="shared" si="0"/>
        <v>0.5357142857142857</v>
      </c>
      <c r="E36" s="2">
        <v>5</v>
      </c>
      <c r="F36">
        <v>69</v>
      </c>
      <c r="G36">
        <v>70</v>
      </c>
      <c r="H36" s="16">
        <f t="shared" si="19"/>
        <v>209.142857142857</v>
      </c>
      <c r="I36" s="11">
        <f t="shared" si="5"/>
        <v>209.042857142857</v>
      </c>
      <c r="J36" s="16">
        <f t="shared" si="14"/>
        <v>29.042857142857002</v>
      </c>
      <c r="K36" s="16">
        <f t="shared" si="15"/>
        <v>211.82142857142841</v>
      </c>
      <c r="L36" s="16">
        <f t="shared" si="16"/>
        <v>212.22142857142842</v>
      </c>
      <c r="M36" s="11">
        <f t="shared" si="17"/>
        <v>3.1785714285714164</v>
      </c>
    </row>
    <row r="37" spans="1:13" s="22" customFormat="1" x14ac:dyDescent="0.25">
      <c r="A37" s="1">
        <v>36</v>
      </c>
      <c r="B37" s="1" t="s">
        <v>47</v>
      </c>
      <c r="C37" s="1">
        <v>112</v>
      </c>
      <c r="D37" s="7">
        <f t="shared" si="0"/>
        <v>0.5357142857142857</v>
      </c>
      <c r="E37" s="1">
        <v>5</v>
      </c>
      <c r="F37" s="1">
        <v>71</v>
      </c>
      <c r="G37" s="1">
        <v>72</v>
      </c>
      <c r="H37" s="19">
        <f>K36+E36*D36</f>
        <v>214.49999999999983</v>
      </c>
      <c r="I37" s="12">
        <f t="shared" si="5"/>
        <v>214.39999999999984</v>
      </c>
      <c r="J37" s="19">
        <f t="shared" si="14"/>
        <v>34.399999999999835</v>
      </c>
      <c r="K37" s="19">
        <f t="shared" si="15"/>
        <v>217.17857142857125</v>
      </c>
      <c r="L37" s="19">
        <f t="shared" si="16"/>
        <v>217.57857142857125</v>
      </c>
      <c r="M37" s="12">
        <f t="shared" si="17"/>
        <v>3.1785714285714164</v>
      </c>
    </row>
    <row r="38" spans="1:13" s="22" customFormat="1" x14ac:dyDescent="0.25">
      <c r="A38">
        <v>37</v>
      </c>
      <c r="B38" t="s">
        <v>48</v>
      </c>
      <c r="C38" s="2">
        <v>144</v>
      </c>
      <c r="D38" s="2">
        <f t="shared" si="0"/>
        <v>0.41666666666666669</v>
      </c>
      <c r="E38" s="2">
        <v>4</v>
      </c>
      <c r="F38">
        <v>73</v>
      </c>
      <c r="G38">
        <v>74</v>
      </c>
      <c r="H38" s="16">
        <f t="shared" ref="H38:H49" si="20">K37+E37*D37</f>
        <v>219.85714285714266</v>
      </c>
      <c r="I38" s="11">
        <f t="shared" si="5"/>
        <v>219.75714285714267</v>
      </c>
      <c r="J38" s="16">
        <f t="shared" si="14"/>
        <v>39.757142857142668</v>
      </c>
      <c r="K38" s="16">
        <f t="shared" ref="K38:K49" si="21">H38+D38*E38</f>
        <v>221.52380952380932</v>
      </c>
      <c r="L38" s="16">
        <f t="shared" si="16"/>
        <v>221.92380952380933</v>
      </c>
      <c r="M38" s="11">
        <f t="shared" ref="M38:M49" si="22">L38-I38</f>
        <v>2.1666666666666572</v>
      </c>
    </row>
    <row r="39" spans="1:13" s="22" customFormat="1" x14ac:dyDescent="0.25">
      <c r="A39">
        <v>38</v>
      </c>
      <c r="B39" t="s">
        <v>49</v>
      </c>
      <c r="C39" s="2">
        <v>144</v>
      </c>
      <c r="D39" s="2">
        <f t="shared" si="0"/>
        <v>0.41666666666666669</v>
      </c>
      <c r="E39" s="2">
        <v>4</v>
      </c>
      <c r="F39">
        <v>75</v>
      </c>
      <c r="G39">
        <v>76</v>
      </c>
      <c r="H39" s="16">
        <f t="shared" si="20"/>
        <v>223.19047619047598</v>
      </c>
      <c r="I39" s="11">
        <f t="shared" si="5"/>
        <v>223.09047619047598</v>
      </c>
      <c r="J39" s="16">
        <f t="shared" si="14"/>
        <v>43.090476190475982</v>
      </c>
      <c r="K39" s="16">
        <f t="shared" si="21"/>
        <v>224.85714285714263</v>
      </c>
      <c r="L39" s="16">
        <f t="shared" si="16"/>
        <v>225.25714285714264</v>
      </c>
      <c r="M39" s="11">
        <f t="shared" si="22"/>
        <v>2.1666666666666572</v>
      </c>
    </row>
    <row r="40" spans="1:13" s="22" customFormat="1" x14ac:dyDescent="0.25">
      <c r="A40">
        <v>39</v>
      </c>
      <c r="B40" t="s">
        <v>50</v>
      </c>
      <c r="C40" s="2">
        <v>144</v>
      </c>
      <c r="D40" s="2">
        <f t="shared" si="0"/>
        <v>0.41666666666666669</v>
      </c>
      <c r="E40" s="2">
        <v>4</v>
      </c>
      <c r="F40">
        <v>77</v>
      </c>
      <c r="G40">
        <v>78</v>
      </c>
      <c r="H40" s="16">
        <f t="shared" si="20"/>
        <v>226.52380952380929</v>
      </c>
      <c r="I40" s="11">
        <f t="shared" si="5"/>
        <v>226.4238095238093</v>
      </c>
      <c r="J40" s="16">
        <f t="shared" si="14"/>
        <v>46.423809523809297</v>
      </c>
      <c r="K40" s="16">
        <f t="shared" si="21"/>
        <v>228.19047619047595</v>
      </c>
      <c r="L40" s="16">
        <f t="shared" si="16"/>
        <v>228.59047619047595</v>
      </c>
      <c r="M40" s="11">
        <f t="shared" si="22"/>
        <v>2.1666666666666572</v>
      </c>
    </row>
    <row r="41" spans="1:13" s="22" customFormat="1" x14ac:dyDescent="0.25">
      <c r="A41">
        <v>40</v>
      </c>
      <c r="B41" t="s">
        <v>51</v>
      </c>
      <c r="C41" s="2">
        <v>144</v>
      </c>
      <c r="D41" s="2">
        <f t="shared" si="0"/>
        <v>0.41666666666666669</v>
      </c>
      <c r="E41" s="2">
        <v>4</v>
      </c>
      <c r="F41">
        <v>79</v>
      </c>
      <c r="G41">
        <v>80</v>
      </c>
      <c r="H41" s="16">
        <f t="shared" si="20"/>
        <v>229.85714285714261</v>
      </c>
      <c r="I41" s="11">
        <f t="shared" si="5"/>
        <v>229.75714285714261</v>
      </c>
      <c r="J41" s="16">
        <f t="shared" si="14"/>
        <v>49.757142857142611</v>
      </c>
      <c r="K41" s="16">
        <f t="shared" si="21"/>
        <v>231.52380952380926</v>
      </c>
      <c r="L41" s="16">
        <f t="shared" si="16"/>
        <v>231.92380952380927</v>
      </c>
      <c r="M41" s="11">
        <f t="shared" si="22"/>
        <v>2.1666666666666572</v>
      </c>
    </row>
    <row r="42" spans="1:13" s="22" customFormat="1" x14ac:dyDescent="0.25">
      <c r="A42">
        <v>41</v>
      </c>
      <c r="B42" t="s">
        <v>52</v>
      </c>
      <c r="C42" s="2">
        <v>144</v>
      </c>
      <c r="D42" s="2">
        <f t="shared" si="0"/>
        <v>0.41666666666666669</v>
      </c>
      <c r="E42" s="2">
        <v>4</v>
      </c>
      <c r="F42">
        <v>81</v>
      </c>
      <c r="G42">
        <v>82</v>
      </c>
      <c r="H42" s="16">
        <f t="shared" si="20"/>
        <v>233.19047619047592</v>
      </c>
      <c r="I42" s="11">
        <f t="shared" si="5"/>
        <v>233.09047619047593</v>
      </c>
      <c r="J42" s="16">
        <f t="shared" si="14"/>
        <v>53.090476190475925</v>
      </c>
      <c r="K42" s="16">
        <f t="shared" si="21"/>
        <v>234.85714285714258</v>
      </c>
      <c r="L42" s="16">
        <f t="shared" si="16"/>
        <v>235.25714285714258</v>
      </c>
      <c r="M42" s="11">
        <f t="shared" si="22"/>
        <v>2.1666666666666572</v>
      </c>
    </row>
    <row r="43" spans="1:13" s="22" customFormat="1" x14ac:dyDescent="0.25">
      <c r="A43" s="1">
        <v>42</v>
      </c>
      <c r="B43" s="1" t="s">
        <v>53</v>
      </c>
      <c r="C43" s="7">
        <v>144</v>
      </c>
      <c r="D43" s="7">
        <f t="shared" si="0"/>
        <v>0.41666666666666669</v>
      </c>
      <c r="E43" s="7">
        <v>4</v>
      </c>
      <c r="F43" s="1">
        <v>83</v>
      </c>
      <c r="G43" s="1">
        <v>84</v>
      </c>
      <c r="H43" s="19">
        <f t="shared" si="20"/>
        <v>236.52380952380923</v>
      </c>
      <c r="I43" s="12">
        <f t="shared" si="5"/>
        <v>236.42380952380924</v>
      </c>
      <c r="J43" s="19">
        <f t="shared" si="14"/>
        <v>56.42380952380924</v>
      </c>
      <c r="K43" s="19">
        <f t="shared" si="21"/>
        <v>238.19047619047589</v>
      </c>
      <c r="L43" s="19">
        <f t="shared" si="16"/>
        <v>238.5904761904759</v>
      </c>
      <c r="M43" s="12">
        <f t="shared" si="22"/>
        <v>2.1666666666666572</v>
      </c>
    </row>
    <row r="44" spans="1:13" s="22" customFormat="1" x14ac:dyDescent="0.25">
      <c r="A44">
        <v>43</v>
      </c>
      <c r="B44" t="s">
        <v>54</v>
      </c>
      <c r="C44" s="2">
        <v>144</v>
      </c>
      <c r="D44" s="2">
        <f t="shared" si="0"/>
        <v>0.41666666666666669</v>
      </c>
      <c r="E44" s="2">
        <v>5</v>
      </c>
      <c r="F44">
        <v>85</v>
      </c>
      <c r="G44">
        <v>86</v>
      </c>
      <c r="H44" s="16">
        <f t="shared" si="20"/>
        <v>239.85714285714255</v>
      </c>
      <c r="I44" s="11">
        <f t="shared" si="5"/>
        <v>239.75714285714255</v>
      </c>
      <c r="J44" s="16">
        <f t="shared" si="14"/>
        <v>59.757142857142554</v>
      </c>
      <c r="K44" s="16">
        <f t="shared" si="21"/>
        <v>241.94047619047589</v>
      </c>
      <c r="L44" s="16">
        <f t="shared" si="16"/>
        <v>242.3404761904759</v>
      </c>
      <c r="M44" s="11">
        <f t="shared" si="22"/>
        <v>2.5833333333333428</v>
      </c>
    </row>
    <row r="45" spans="1:13" s="22" customFormat="1" x14ac:dyDescent="0.25">
      <c r="A45">
        <v>44</v>
      </c>
      <c r="B45" t="s">
        <v>55</v>
      </c>
      <c r="C45" s="2">
        <v>144</v>
      </c>
      <c r="D45" s="2">
        <f t="shared" si="0"/>
        <v>0.41666666666666669</v>
      </c>
      <c r="E45" s="2">
        <v>5</v>
      </c>
      <c r="F45">
        <v>87</v>
      </c>
      <c r="G45">
        <v>88</v>
      </c>
      <c r="H45" s="16">
        <f t="shared" si="20"/>
        <v>244.02380952380923</v>
      </c>
      <c r="I45" s="11">
        <f t="shared" si="5"/>
        <v>243.92380952380924</v>
      </c>
      <c r="J45" s="18">
        <f t="shared" si="14"/>
        <v>3.9238095238092399</v>
      </c>
      <c r="K45" s="16">
        <f t="shared" si="21"/>
        <v>246.10714285714258</v>
      </c>
      <c r="L45" s="16">
        <f t="shared" si="16"/>
        <v>246.50714285714258</v>
      </c>
      <c r="M45" s="11">
        <f t="shared" si="22"/>
        <v>2.5833333333333428</v>
      </c>
    </row>
    <row r="46" spans="1:13" s="22" customFormat="1" x14ac:dyDescent="0.25">
      <c r="A46">
        <v>45</v>
      </c>
      <c r="B46" t="s">
        <v>56</v>
      </c>
      <c r="C46" s="2">
        <v>144</v>
      </c>
      <c r="D46" s="2">
        <f t="shared" si="0"/>
        <v>0.41666666666666669</v>
      </c>
      <c r="E46" s="2">
        <v>5</v>
      </c>
      <c r="F46">
        <v>89</v>
      </c>
      <c r="G46">
        <v>90</v>
      </c>
      <c r="H46" s="16">
        <f t="shared" si="20"/>
        <v>248.19047619047592</v>
      </c>
      <c r="I46" s="11">
        <f t="shared" si="5"/>
        <v>248.09047619047593</v>
      </c>
      <c r="J46" s="16">
        <f t="shared" si="14"/>
        <v>8.0904761904759255</v>
      </c>
      <c r="K46" s="16">
        <f t="shared" si="21"/>
        <v>250.27380952380926</v>
      </c>
      <c r="L46" s="16">
        <f t="shared" si="16"/>
        <v>250.67380952380927</v>
      </c>
      <c r="M46" s="11">
        <f t="shared" si="22"/>
        <v>2.5833333333333428</v>
      </c>
    </row>
    <row r="47" spans="1:13" s="22" customFormat="1" x14ac:dyDescent="0.25">
      <c r="A47">
        <v>46</v>
      </c>
      <c r="B47" t="s">
        <v>57</v>
      </c>
      <c r="C47" s="2">
        <v>144</v>
      </c>
      <c r="D47" s="2">
        <f t="shared" si="0"/>
        <v>0.41666666666666669</v>
      </c>
      <c r="E47" s="2">
        <v>5</v>
      </c>
      <c r="F47">
        <v>91</v>
      </c>
      <c r="G47">
        <v>92</v>
      </c>
      <c r="H47" s="16">
        <f t="shared" si="20"/>
        <v>252.35714285714261</v>
      </c>
      <c r="I47" s="11">
        <f t="shared" si="5"/>
        <v>252.25714285714261</v>
      </c>
      <c r="J47" s="16">
        <f t="shared" si="14"/>
        <v>12.257142857142611</v>
      </c>
      <c r="K47" s="16">
        <f t="shared" si="21"/>
        <v>254.44047619047595</v>
      </c>
      <c r="L47" s="16">
        <f t="shared" si="16"/>
        <v>254.84047619047595</v>
      </c>
      <c r="M47" s="11">
        <f t="shared" si="22"/>
        <v>2.5833333333333428</v>
      </c>
    </row>
    <row r="48" spans="1:13" s="22" customFormat="1" x14ac:dyDescent="0.25">
      <c r="A48">
        <v>47</v>
      </c>
      <c r="B48" t="s">
        <v>58</v>
      </c>
      <c r="C48" s="2">
        <v>144</v>
      </c>
      <c r="D48" s="2">
        <f t="shared" si="0"/>
        <v>0.41666666666666669</v>
      </c>
      <c r="E48" s="2">
        <v>5</v>
      </c>
      <c r="F48">
        <v>93</v>
      </c>
      <c r="G48">
        <v>94</v>
      </c>
      <c r="H48" s="16">
        <f t="shared" si="20"/>
        <v>256.52380952380929</v>
      </c>
      <c r="I48" s="11">
        <f t="shared" si="5"/>
        <v>256.42380952380927</v>
      </c>
      <c r="J48" s="16">
        <f t="shared" si="14"/>
        <v>16.423809523809268</v>
      </c>
      <c r="K48" s="16">
        <f t="shared" si="21"/>
        <v>258.60714285714261</v>
      </c>
      <c r="L48" s="16">
        <f t="shared" si="16"/>
        <v>259.00714285714258</v>
      </c>
      <c r="M48" s="11">
        <f t="shared" si="22"/>
        <v>2.5833333333333144</v>
      </c>
    </row>
    <row r="49" spans="1:13" s="22" customFormat="1" x14ac:dyDescent="0.25">
      <c r="A49" s="1">
        <v>48</v>
      </c>
      <c r="B49" s="1" t="s">
        <v>59</v>
      </c>
      <c r="C49" s="7">
        <v>144</v>
      </c>
      <c r="D49" s="7">
        <f t="shared" si="0"/>
        <v>0.41666666666666669</v>
      </c>
      <c r="E49" s="7">
        <v>5</v>
      </c>
      <c r="F49" s="1">
        <v>95</v>
      </c>
      <c r="G49" s="1">
        <v>96</v>
      </c>
      <c r="H49" s="19">
        <f t="shared" si="20"/>
        <v>260.69047619047592</v>
      </c>
      <c r="I49" s="12">
        <f t="shared" si="5"/>
        <v>260.5904761904759</v>
      </c>
      <c r="J49" s="19">
        <f t="shared" si="14"/>
        <v>20.590476190475897</v>
      </c>
      <c r="K49" s="19">
        <f t="shared" si="21"/>
        <v>262.77380952380923</v>
      </c>
      <c r="L49" s="19">
        <f t="shared" si="16"/>
        <v>263.17380952380921</v>
      </c>
      <c r="M49" s="12">
        <f t="shared" si="22"/>
        <v>2.5833333333333144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Heard, Matt</dc:creator>
  <cp:lastModifiedBy>Heard, Matt</cp:lastModifiedBy>
  <dcterms:created xsi:type="dcterms:W3CDTF">2017-10-17T17:33:58Z</dcterms:created>
  <dcterms:modified xsi:type="dcterms:W3CDTF">2017-10-17T19:06:00Z</dcterms:modified>
</cp:coreProperties>
</file>