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6c5511d418dab2/Documents/GitHub/electric_boogaloo/TempestBoards/MK2/SBH_Charger/"/>
    </mc:Choice>
  </mc:AlternateContent>
  <xr:revisionPtr revIDLastSave="22" documentId="8_{3DB0A9FA-A805-4BBC-9D4A-7463C951868B}" xr6:coauthVersionLast="47" xr6:coauthVersionMax="47" xr10:uidLastSave="{0A4DDD59-E4D0-4360-9D82-5D5656659CEF}"/>
  <bookViews>
    <workbookView xWindow="-110" yWindow="-110" windowWidth="19420" windowHeight="10300" xr2:uid="{62CF9AEB-5051-4C75-8721-58C89C958E35}"/>
  </bookViews>
  <sheets>
    <sheet name="SBH_Charger" sheetId="1" r:id="rId1"/>
  </sheets>
  <definedNames>
    <definedName name="_xlnm.Print_Titles" localSheetId="0">SBH_Charger!$1:$1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8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1" i="1"/>
  <c r="P22" i="1"/>
  <c r="P23" i="1"/>
  <c r="P24" i="1"/>
  <c r="P25" i="1"/>
  <c r="P26" i="1"/>
  <c r="P2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P4" i="1"/>
  <c r="P5" i="1"/>
  <c r="P6" i="1"/>
  <c r="P2" i="1"/>
</calcChain>
</file>

<file path=xl/sharedStrings.xml><?xml version="1.0" encoding="utf-8"?>
<sst xmlns="http://schemas.openxmlformats.org/spreadsheetml/2006/main" count="798" uniqueCount="445">
  <si>
    <t>Line #</t>
  </si>
  <si>
    <t>Name</t>
  </si>
  <si>
    <t>Description</t>
  </si>
  <si>
    <t>Designator</t>
  </si>
  <si>
    <t>Revision ID</t>
  </si>
  <si>
    <t>Revision State</t>
  </si>
  <si>
    <t>Revision Status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</si>
  <si>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</si>
  <si>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</si>
  <si>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</si>
  <si>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</si>
  <si>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</si>
  <si>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</si>
  <si>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</si>
  <si>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</si>
  <si>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CRCW06032R20FKEA</t>
  </si>
  <si>
    <t>R23</t>
  </si>
  <si>
    <t>CMP-2000-03206-1</t>
  </si>
  <si>
    <t>Released</t>
  </si>
  <si>
    <t>Up to date</t>
  </si>
  <si>
    <t>Vishay Dale</t>
  </si>
  <si>
    <t>Volume Production</t>
  </si>
  <si>
    <t>Newark</t>
  </si>
  <si>
    <t>55M8178</t>
  </si>
  <si>
    <t>CRCW040210R0FKEDHP</t>
  </si>
  <si>
    <t>R9</t>
  </si>
  <si>
    <t>CMP-2002-03046-1</t>
  </si>
  <si>
    <t>Digikey</t>
  </si>
  <si>
    <t>541-10.0YCT-ND</t>
  </si>
  <si>
    <t/>
  </si>
  <si>
    <t>GRM188R71H473KA61D</t>
  </si>
  <si>
    <t>C27, C28</t>
  </si>
  <si>
    <t>CMP-2006-02927-1</t>
  </si>
  <si>
    <t>Murata</t>
  </si>
  <si>
    <t>Obsolete</t>
  </si>
  <si>
    <t>Arrow Electronics</t>
  </si>
  <si>
    <t>0 Ohm Jumper No Fit</t>
  </si>
  <si>
    <t>0 Ohm Jumper No Fit for Solder Bridge</t>
  </si>
  <si>
    <t>SB1, SB2</t>
  </si>
  <si>
    <t>Not managed</t>
  </si>
  <si>
    <t>PCS2512DR0100ET</t>
  </si>
  <si>
    <t>2W 0.010 OHMS 0.5% 2512</t>
  </si>
  <si>
    <t>R21, R22</t>
  </si>
  <si>
    <t>CMP-33361-000001-1</t>
  </si>
  <si>
    <t>New From Design</t>
  </si>
  <si>
    <t>Ohmite</t>
  </si>
  <si>
    <t>41AH5330</t>
  </si>
  <si>
    <t>SRP1770TA-3R3M</t>
  </si>
  <si>
    <t>3.3 µH Shielded Drum Core, Wirewound Inductor 28 A 3.9mOhm Max Nonstandard</t>
  </si>
  <si>
    <t>L3</t>
  </si>
  <si>
    <t>Bourns</t>
  </si>
  <si>
    <t>Mouser</t>
  </si>
  <si>
    <t>652-SRP1770TA-3R3M</t>
  </si>
  <si>
    <t>4.7uH Shielded Drum Core</t>
  </si>
  <si>
    <t>4.7 µH Shielded Drum Core, Wirewound Inductor 2.1 A 36mOhm Max Nonstandard</t>
  </si>
  <si>
    <t>L2</t>
  </si>
  <si>
    <t>Taiyo Yuden</t>
  </si>
  <si>
    <t>NR3015T1R5N</t>
  </si>
  <si>
    <t>Not Recommended for New Design</t>
  </si>
  <si>
    <t>587-2617-1-ND</t>
  </si>
  <si>
    <t>SPEAKER_SP_1609S</t>
  </si>
  <si>
    <t>8 Ohms General Purpose Speaker 700 mW 200 Hz ~ 5 kHz Top Rectangular</t>
  </si>
  <si>
    <t>L1</t>
  </si>
  <si>
    <t>Soberton</t>
  </si>
  <si>
    <t>SP-1609S</t>
  </si>
  <si>
    <t>Unknown</t>
  </si>
  <si>
    <t>433-1132-ND</t>
  </si>
  <si>
    <t>10uF electrolytic 63V</t>
  </si>
  <si>
    <t>10 µF 63 V Aluminum - Polymer Capacitors Radial, Can SMD 120mOhm</t>
  </si>
  <si>
    <t>C14, C61</t>
  </si>
  <si>
    <t>Panasonic</t>
  </si>
  <si>
    <t>EEH-ZC1J100P</t>
  </si>
  <si>
    <t>P15466CT-ND</t>
  </si>
  <si>
    <t>CRYSTAL 12.0000MHZ 18PF SMD</t>
  </si>
  <si>
    <t>12 MHz ±20ppm Crystal 18pF 100 Ohms 4-SMD, No Lead (3.2x2.5mm)</t>
  </si>
  <si>
    <t>Y1R</t>
  </si>
  <si>
    <t>Raltron Electronics</t>
  </si>
  <si>
    <t>RH100-12.000-18-2030-EXT-TR</t>
  </si>
  <si>
    <t>2151-RH100-12.000-18-2030-EXT-TRCT-ND</t>
  </si>
  <si>
    <t>16.9k Ohm 1% 1/16W</t>
  </si>
  <si>
    <t>16.9 kOhms ±1% 0.063W, 1/16W Chip Resistor 0402 (1005 Metric) Moisture Resistant Thick Film</t>
  </si>
  <si>
    <t>R7</t>
  </si>
  <si>
    <t>CR0402-FX-1692GLF</t>
  </si>
  <si>
    <t>652-CR0402-FX1692GLF</t>
  </si>
  <si>
    <t>22uF electrolytic 35 V</t>
  </si>
  <si>
    <t>22 µF 35 V Aluminum Electrolytic Capacitors Radial, Can - SMD 1000 Hrs</t>
  </si>
  <si>
    <t>C13, C59, C60</t>
  </si>
  <si>
    <t>EEE-1VA220SP</t>
  </si>
  <si>
    <t>PCE3952DKR-ND</t>
  </si>
  <si>
    <t>TAJD226K035RNJ</t>
  </si>
  <si>
    <t>22uF 35V  ±10% 900mΩ 2917  SMD Tantalum Capacitor</t>
  </si>
  <si>
    <t>C19, C20</t>
  </si>
  <si>
    <t>CMP-04424-000506-1</t>
  </si>
  <si>
    <t>Kyocera AVX</t>
  </si>
  <si>
    <t>581-TAJD226K035</t>
  </si>
  <si>
    <t>FFC_50POS_0.5MM_HORIZ_TOP</t>
  </si>
  <si>
    <t>50 pins 0.5 Pitch SMD Horizontal Type Top Contact</t>
  </si>
  <si>
    <t>J3</t>
  </si>
  <si>
    <t>Hirose</t>
  </si>
  <si>
    <t>FH12A-16S-0.5SH(55)</t>
  </si>
  <si>
    <t>HFK116CT-ND</t>
  </si>
  <si>
    <t>169K OHM 1% 1/3W</t>
  </si>
  <si>
    <t>169 kOhms ±1% 0.333W, 1/3W Chip Resistor 0603 (1608 Metric) Automotive AEC-Q200, Pulse Withstanding Thick Film</t>
  </si>
  <si>
    <t>R15</t>
  </si>
  <si>
    <t>CRCW0603169KFKEAHP</t>
  </si>
  <si>
    <t>Digi-Key</t>
  </si>
  <si>
    <t>CRCW0603169KFKEAHP-ND</t>
  </si>
  <si>
    <t>4700pF Ceramic 25V</t>
  </si>
  <si>
    <t>4700 pF +/-10% 25V Ceramic Capacitor X7R 0402</t>
  </si>
  <si>
    <t>C2C</t>
  </si>
  <si>
    <t>Yageo</t>
  </si>
  <si>
    <t>CC0402KRX7R8BB472</t>
  </si>
  <si>
    <t>311-1039-1-ND</t>
  </si>
  <si>
    <t>CL10B103KB8NNNC</t>
  </si>
  <si>
    <t>10000 pF ±10% 50V Ceramic Capacitor X7R 0603 (1608 Metric)</t>
  </si>
  <si>
    <t>C21, C23, C67, C68</t>
  </si>
  <si>
    <t>Sams</t>
  </si>
  <si>
    <t>MAX98357AETE+T</t>
  </si>
  <si>
    <t>Audio Amplifiers Digital Input Class D Amplifier</t>
  </si>
  <si>
    <t>U2</t>
  </si>
  <si>
    <t>Analog Devices</t>
  </si>
  <si>
    <t>REG BUCK 5V 1A</t>
  </si>
  <si>
    <t>Buck Switching Regulator IC Positive Fixed 5V 1 Output 1A 16-VFQFN Exposed Pad</t>
  </si>
  <si>
    <t>U3</t>
  </si>
  <si>
    <t>Semtech</t>
  </si>
  <si>
    <t>TS30041-M050QFNR</t>
  </si>
  <si>
    <t>TS30041-M050QFNRCT-ND</t>
  </si>
  <si>
    <t>CAN Transceiver</t>
  </si>
  <si>
    <t>CAN Interface IC High-Speed CAN Transceiver with Standby Mode</t>
  </si>
  <si>
    <t>U2C</t>
  </si>
  <si>
    <t>771-TJA1442AT/0Z</t>
  </si>
  <si>
    <t>MCP2517FD</t>
  </si>
  <si>
    <t>CANbus Controller CAN 2.0 SPI Interface 14-SOIC</t>
  </si>
  <si>
    <t>U1C</t>
  </si>
  <si>
    <t>1uF Ceramic 16V</t>
  </si>
  <si>
    <t>Cap 1uF 16V +/-10%_x000D_
Ceramic 0402</t>
  </si>
  <si>
    <t>C4R, C5C, C11R</t>
  </si>
  <si>
    <t>EMK105BJ105KV-F</t>
  </si>
  <si>
    <t>84R9108</t>
  </si>
  <si>
    <t>Cap 1uF 16V +/-10%_x000D_
Ceramic 0603</t>
  </si>
  <si>
    <t>C9, C47</t>
  </si>
  <si>
    <t>TDK</t>
  </si>
  <si>
    <t>C1608X7R1C105K080AC</t>
  </si>
  <si>
    <t>Future Electronics</t>
  </si>
  <si>
    <t>7394117</t>
  </si>
  <si>
    <t>2.2uF Ceramic 35V</t>
  </si>
  <si>
    <t>Cap 2.2uF 35V +/-10%_x000D_
Ceramic 0402</t>
  </si>
  <si>
    <t>C7</t>
  </si>
  <si>
    <t>C1005X5R1V225K050BC</t>
  </si>
  <si>
    <t>445-9028-1-ND</t>
  </si>
  <si>
    <t>4.7uF Ceramic 6.3V</t>
  </si>
  <si>
    <t>Cap 4.7uF 6.3V +/-10%_x000D_
Ceramic 0603</t>
  </si>
  <si>
    <t>C48</t>
  </si>
  <si>
    <t>KEMET</t>
  </si>
  <si>
    <t>C0603C475K9PACTU</t>
  </si>
  <si>
    <t>80-C0603C475K9P</t>
  </si>
  <si>
    <t>10nF Ceramic 6.3V</t>
  </si>
  <si>
    <t>Cap 10nF 6.3V +/-20%_x000D_
Ceramic 0603</t>
  </si>
  <si>
    <t>C49, C50, C51, C52</t>
  </si>
  <si>
    <t>80-C0603C103K9R</t>
  </si>
  <si>
    <t>10uF Ceramic 6.3V</t>
  </si>
  <si>
    <t>Cap 10uF 6.3V +/-20%_x000D_
Ceramic 0603</t>
  </si>
  <si>
    <t>C56, C62, C63, C64</t>
  </si>
  <si>
    <t>GRM188R60J106ME47D</t>
  </si>
  <si>
    <t>24R6334</t>
  </si>
  <si>
    <t>10uF Ceramic 25V</t>
  </si>
  <si>
    <t>Cap 10uF 25V +/-10%_x000D_
Ceramic 1206</t>
  </si>
  <si>
    <t>C15, C25, C26</t>
  </si>
  <si>
    <t>Samsung</t>
  </si>
  <si>
    <t>CL31B106KAHNNNE</t>
  </si>
  <si>
    <t>1276-1804-6-ND</t>
  </si>
  <si>
    <t>22nF Ceramic 25V</t>
  </si>
  <si>
    <t>Cap 22nF 25V +/-10%_x000D_
Ceramic 0402</t>
  </si>
  <si>
    <t>C11, C45, C46</t>
  </si>
  <si>
    <t>C1005X7R1E223K050BB</t>
  </si>
  <si>
    <t>445-1261-1-ND</t>
  </si>
  <si>
    <t>22uF Ceramic 10V</t>
  </si>
  <si>
    <t>Cap 22uF 10V +/-20% X5R_x000D_
Ceramic 0805</t>
  </si>
  <si>
    <t>C16, C17</t>
  </si>
  <si>
    <t>C2012X5R1A226M125AB</t>
  </si>
  <si>
    <t>04X3271</t>
  </si>
  <si>
    <t>27pF Ceramic 50V</t>
  </si>
  <si>
    <t>Cap 27pF 50V +/-5%_x000D_
Ceramic 0402</t>
  </si>
  <si>
    <t>C1R, C2R</t>
  </si>
  <si>
    <t>04025A270JAT2A</t>
  </si>
  <si>
    <t>581-04025A270J</t>
  </si>
  <si>
    <t>100nF Ceramic 6.3V</t>
  </si>
  <si>
    <t>Cap 100nF 25V +/-10%_x000D_
Ceramic 0402</t>
  </si>
  <si>
    <t>C3R, C5R, C6R, C7R, C8R, C9R, C10R, C12R, C13R</t>
  </si>
  <si>
    <t>CC0402KRX5R8BB104</t>
  </si>
  <si>
    <t>603-CC402KRX5R8BB104</t>
  </si>
  <si>
    <t>100nF Ceramic 25V</t>
  </si>
  <si>
    <t>C1C, C3C, C4C</t>
  </si>
  <si>
    <t>Cap 100nF 25V +/-10%_x000D_
Ceramic 0603</t>
  </si>
  <si>
    <t>C12</t>
  </si>
  <si>
    <t>CL10B104KA8NNNC</t>
  </si>
  <si>
    <t>1276-1006-1-ND</t>
  </si>
  <si>
    <t>100uF Ceramic 6.3V</t>
  </si>
  <si>
    <t>Cap 100uF 6.3V +/-20%_x000D_
Ceramic 0603</t>
  </si>
  <si>
    <t>C53, C54, C55</t>
  </si>
  <si>
    <t>C1206C107M9PACTU</t>
  </si>
  <si>
    <t>80-C1206C107M9P</t>
  </si>
  <si>
    <t>330pF Ceramic 16V</t>
  </si>
  <si>
    <t>Cap 330pF 16V +/-5%_x000D_
Ceramic 0603</t>
  </si>
  <si>
    <t>C57, C58</t>
  </si>
  <si>
    <t>Wurth Electronics</t>
  </si>
  <si>
    <t>885012006026</t>
  </si>
  <si>
    <t>732-7769-1-ND</t>
  </si>
  <si>
    <t>15pF Ceramic 50V</t>
  </si>
  <si>
    <t>CAP CER 15PF 50V C0G/NP0 0402</t>
  </si>
  <si>
    <t>C3</t>
  </si>
  <si>
    <t>CL05C150JB5NNNC</t>
  </si>
  <si>
    <t>82AC9245</t>
  </si>
  <si>
    <t>33pF Ceramic 50V</t>
  </si>
  <si>
    <t>CAP CER 33PF 50V C0G/NP0 0402</t>
  </si>
  <si>
    <t>C6</t>
  </si>
  <si>
    <t>CL05C330JB5NNNC</t>
  </si>
  <si>
    <t>82AC9259</t>
  </si>
  <si>
    <t>100pF Ceramic 50V</t>
  </si>
  <si>
    <t>CAP CER 100PF 50V C0G/NP0 0603</t>
  </si>
  <si>
    <t>C8, C10</t>
  </si>
  <si>
    <t>CL10C101JB8NNN*</t>
  </si>
  <si>
    <t>CL10C101JB8NNNC</t>
  </si>
  <si>
    <t>C0402C102J5GACTU</t>
  </si>
  <si>
    <t>CAP CER 1000PF 50V 5% NP0 0402</t>
  </si>
  <si>
    <t>C22</t>
  </si>
  <si>
    <t>CMP-2008-03295-2</t>
  </si>
  <si>
    <t>399-C0402C102J5GAC7867CT-ND</t>
  </si>
  <si>
    <t>1200pF Ceramic 50V</t>
  </si>
  <si>
    <t>CAP CER 1200PF 50V X7R 0402</t>
  </si>
  <si>
    <t>C4</t>
  </si>
  <si>
    <t>CC0402KRX7R9BB122</t>
  </si>
  <si>
    <t>5334081</t>
  </si>
  <si>
    <t>3.3nF Ceramic 50V</t>
  </si>
  <si>
    <t>CAP CER 3300PF 50V X7R 0402</t>
  </si>
  <si>
    <t>C5</t>
  </si>
  <si>
    <t>CL05B332KB5NNNC</t>
  </si>
  <si>
    <t>CC0402KRX7R9BB103</t>
  </si>
  <si>
    <t>CAP CER 10000PF 50V X7R 0402</t>
  </si>
  <si>
    <t>C1</t>
  </si>
  <si>
    <t>8570871</t>
  </si>
  <si>
    <t>C18</t>
  </si>
  <si>
    <t>CMP-2100-03592-2</t>
  </si>
  <si>
    <t>40AJ6377</t>
  </si>
  <si>
    <t>UMK107AB7105KA-T</t>
  </si>
  <si>
    <t>Ceramic Capacitor General Use 1uF ±10% 50V X7R 0603</t>
  </si>
  <si>
    <t>C44</t>
  </si>
  <si>
    <t>CMP-2000-07531-4</t>
  </si>
  <si>
    <t>963-UMK107AB7105KA-T</t>
  </si>
  <si>
    <t>GRM033R6YA104ME14D</t>
  </si>
  <si>
    <t>Chip Multilayer Ceramic Capacitors for General Purpose, 0201, 0.10uF, X5R, 15%, 20%, 35V</t>
  </si>
  <si>
    <t>C43</t>
  </si>
  <si>
    <t>HEADER VERT 2.54MM</t>
  </si>
  <si>
    <t>CONN HEADER VERT 2POS 2.54MM</t>
  </si>
  <si>
    <t>J5</t>
  </si>
  <si>
    <t>AMP - TE CONNECTIVITY</t>
  </si>
  <si>
    <t>5-146280-2</t>
  </si>
  <si>
    <t>A121480-ND</t>
  </si>
  <si>
    <t>217179-0001</t>
  </si>
  <si>
    <t>CONN RCP USB2.0 TYP C 24P SMD RA</t>
  </si>
  <si>
    <t>J1</t>
  </si>
  <si>
    <t>Switch DPDT</t>
  </si>
  <si>
    <t>GOLD SWITCH FLUSH SLIDE DPDT 100MA 6V</t>
  </si>
  <si>
    <t>SW1C</t>
  </si>
  <si>
    <t>Nidec Copal</t>
  </si>
  <si>
    <t>CAS-220TA</t>
  </si>
  <si>
    <t>CAS220JCT-ND</t>
  </si>
  <si>
    <t>BQ25730RSNR</t>
  </si>
  <si>
    <t>I2C 1 TO 5 CELL, 2-V, NARROW VDC, Charger IC Multi-Chemistry 32-QFN (4x4)</t>
  </si>
  <si>
    <t>U1</t>
  </si>
  <si>
    <t>Texas Instruments</t>
  </si>
  <si>
    <t>595-BQ25730RSNR</t>
  </si>
  <si>
    <t>W25Q128JVSIQ</t>
  </si>
  <si>
    <t>IC FLASH 128MBIT SPI/QUAD 8SOIC</t>
  </si>
  <si>
    <t>U2R</t>
  </si>
  <si>
    <t>Winbond</t>
  </si>
  <si>
    <t>W25Q128JVSIQ TR</t>
  </si>
  <si>
    <t>W25Q128JVSIQCT-ND</t>
  </si>
  <si>
    <t>XH2.54 VERT</t>
  </si>
  <si>
    <t>JST XH 2.54mm Pitch 2 Pos Vertical</t>
  </si>
  <si>
    <t>J6, J7</t>
  </si>
  <si>
    <t>EAST1616RGBB4</t>
  </si>
  <si>
    <t>LED RGB CLEAR 4SMD</t>
  </si>
  <si>
    <t>D1C</t>
  </si>
  <si>
    <t>Everlight</t>
  </si>
  <si>
    <t>1080-1552-1-ND</t>
  </si>
  <si>
    <t>TLE42744GS V33</t>
  </si>
  <si>
    <t>Low Drop Linear Voltage Regulator, 4.7 to 40 V Supply, 3.3 V Output, -40 to 150 degC, PG-SOT223 (SC-73), Reel, Green</t>
  </si>
  <si>
    <t>U4</t>
  </si>
  <si>
    <t>Infineon</t>
  </si>
  <si>
    <t>TLE42744GSV33</t>
  </si>
  <si>
    <t>TLE42744GSV33HTMA1</t>
  </si>
  <si>
    <t>Mini-Fit Jr R/A</t>
  </si>
  <si>
    <t>Molex Minifit Jr. 5569 _x000D_
6 Pos R/A Natural</t>
  </si>
  <si>
    <t>J2</t>
  </si>
  <si>
    <t>Molex</t>
  </si>
  <si>
    <t>3930-1060</t>
  </si>
  <si>
    <t>WM1353-ND</t>
  </si>
  <si>
    <t>C3216X7R1V106M160AC</t>
  </si>
  <si>
    <t>Multilayer Ceramic Capacitors 10uF ±20% 35V X7R SMD 1206</t>
  </si>
  <si>
    <t>C24, C29, C30, C31, C32, C33, C34, C35, C36, C37, C38, C39, C40, C41, C42</t>
  </si>
  <si>
    <t>CMP-2000-06048-2</t>
  </si>
  <si>
    <t>MOSFET N-CH 30V 5.8A SOT-23-3</t>
  </si>
  <si>
    <t>N-Channel 30 V 5.8A (Ta) 1.4W (Ta) Surface Mount SOT-23-3</t>
  </si>
  <si>
    <t>Q4</t>
  </si>
  <si>
    <t>Alpha &amp; Omega Semiconductor</t>
  </si>
  <si>
    <t>AO3404A</t>
  </si>
  <si>
    <t>785-1004-1-ND</t>
  </si>
  <si>
    <t>G30N03D3</t>
  </si>
  <si>
    <t>N-Channel 30 V 30A 24W Surface Mount 8-DFN (3.15x3.05)</t>
  </si>
  <si>
    <t>U6, U7, U8, U9</t>
  </si>
  <si>
    <t>GoFord</t>
  </si>
  <si>
    <t>3141-G30N03D3CT-ND</t>
  </si>
  <si>
    <t>LTC4412ES6TRPBF</t>
  </si>
  <si>
    <t>OR Controller Source Selector Switch P-Channel 2:1 TSOT-23-6</t>
  </si>
  <si>
    <t>U5</t>
  </si>
  <si>
    <t>Analog Devices / Linear Technology</t>
  </si>
  <si>
    <t>LTC4412ES6#TRPBF</t>
  </si>
  <si>
    <t>50AK3686</t>
  </si>
  <si>
    <t>Fuse 5A 32V 0603</t>
  </si>
  <si>
    <t>Pansonic | 32V | 5A | 0603 | Fast Blow</t>
  </si>
  <si>
    <t>F1</t>
  </si>
  <si>
    <t>ERB-RE5R00V</t>
  </si>
  <si>
    <t>P15125CT-ND</t>
  </si>
  <si>
    <t>DMP3056L-7</t>
  </si>
  <si>
    <t>P-Channel 30V 4.3A (Ta) 1.38W (Ta) Surface Mount SOT23</t>
  </si>
  <si>
    <t>Q1, Q2</t>
  </si>
  <si>
    <t>Diodes</t>
  </si>
  <si>
    <t>DMP3056L-7DICT-ND</t>
  </si>
  <si>
    <t>AON6407</t>
  </si>
  <si>
    <t>P-Channel 30V 32A (Ta), 85A (Tc) 7.3W (Ta), 83W (Tc) Surface Mount 8-DFN (5x6)</t>
  </si>
  <si>
    <t>Q3</t>
  </si>
  <si>
    <t>785-1421-1-ND</t>
  </si>
  <si>
    <t>54-00166</t>
  </si>
  <si>
    <t>Power Barrel Connector Jack 2.10mm ID (0.083"), 5.50mm OD (0.217") Through Hole, Right AngleNo Description Available</t>
  </si>
  <si>
    <t>J4</t>
  </si>
  <si>
    <t>RP2040</t>
  </si>
  <si>
    <t>Raspberry Pi RP2040</t>
  </si>
  <si>
    <t>U1R</t>
  </si>
  <si>
    <t>1k Ohm 1% 1/16W</t>
  </si>
  <si>
    <t>RES 1k OHM 1% 1/16W 0402</t>
  </si>
  <si>
    <t>R1R, R6R, R7R</t>
  </si>
  <si>
    <t>AC0402FR-131KL</t>
  </si>
  <si>
    <t>13-AC0402FR-131KLCT-ND</t>
  </si>
  <si>
    <t>1k Ohm 5% 1/8W</t>
  </si>
  <si>
    <t>RES 1k OHM 5% 1/8W 0603</t>
  </si>
  <si>
    <t>R2</t>
  </si>
  <si>
    <t>KOA Speer</t>
  </si>
  <si>
    <t>RK73B1JTTD102J</t>
  </si>
  <si>
    <t>2019-RK73B1JTTD102JCT-ND</t>
  </si>
  <si>
    <t>2.2k Ohm 1% 1/16W</t>
  </si>
  <si>
    <t>RES 2.2K OHM 1% 1/16W 0402</t>
  </si>
  <si>
    <t>R28, R29</t>
  </si>
  <si>
    <t>RC0402FR-072K2L</t>
  </si>
  <si>
    <t>9737263</t>
  </si>
  <si>
    <t>4.7 Ohm 5% 1/8W</t>
  </si>
  <si>
    <t>RES 4.7 OHM 5% 1/8W 0603</t>
  </si>
  <si>
    <t>R24, R25</t>
  </si>
  <si>
    <t>RK73B1JTTD4R7J</t>
  </si>
  <si>
    <t>2019-RK73B1JTTD4R7JCT-ND</t>
  </si>
  <si>
    <t>10k Ohm 1% 1/16W</t>
  </si>
  <si>
    <t>RES 10k OHM 1% 1/16W 0402</t>
  </si>
  <si>
    <t>R1C, R4C, R4R, R5R, R6C, R30</t>
  </si>
  <si>
    <t>AC0402FR-0710KL</t>
  </si>
  <si>
    <t>YAG3436CT-ND</t>
  </si>
  <si>
    <t>10k Ohm 5% 1/10W</t>
  </si>
  <si>
    <t>RES 10k OHM 5% 1/10W 0603</t>
  </si>
  <si>
    <t>R4</t>
  </si>
  <si>
    <t>RK73B1JTTD103J</t>
  </si>
  <si>
    <t>2019-RK73B1JTTD103JCT-ND</t>
  </si>
  <si>
    <t>15k Ohm 5% 1/10W</t>
  </si>
  <si>
    <t>RES 15k OHM 5% 1/10W 0603</t>
  </si>
  <si>
    <t>R6</t>
  </si>
  <si>
    <t>Stackpole Electronics</t>
  </si>
  <si>
    <t>RMCF0603JT15K0</t>
  </si>
  <si>
    <t>27 Ohm 1% 1/16W</t>
  </si>
  <si>
    <t>RES 27 OHM 1% 1/16W 0402</t>
  </si>
  <si>
    <t>R2R, R3R</t>
  </si>
  <si>
    <t>AC0402FR-0727RL</t>
  </si>
  <si>
    <t>YAG5278DKR-ND</t>
  </si>
  <si>
    <t>27 Ohm 5% 1/8W</t>
  </si>
  <si>
    <t>RES 27 OHM 5% 1/8W 0603</t>
  </si>
  <si>
    <t>R26, R27</t>
  </si>
  <si>
    <t>RK73B1JTTD270J</t>
  </si>
  <si>
    <t>2019-RK73B1JTTD270JCT-ND</t>
  </si>
  <si>
    <t>33k Ohm 5% 1/8W</t>
  </si>
  <si>
    <t>RES 33k OHM 5% 1/8W 0805</t>
  </si>
  <si>
    <t>R14</t>
  </si>
  <si>
    <t>ERJ-6GEYJ333V</t>
  </si>
  <si>
    <t>65T8819</t>
  </si>
  <si>
    <t>60.4 Ohm 1% 1/16W</t>
  </si>
  <si>
    <t>RES 60.4 OHM 1% 1/16W 0402</t>
  </si>
  <si>
    <t>R2C, R3C</t>
  </si>
  <si>
    <t>AC0402FR-0760R4L</t>
  </si>
  <si>
    <t>13-AC0402FR-0760R4LCT-ND</t>
  </si>
  <si>
    <t>100k Ohm 5% 1/8W</t>
  </si>
  <si>
    <t>RES 100k OHM 5% 1/10W 0603</t>
  </si>
  <si>
    <t>R3</t>
  </si>
  <si>
    <t>CR0603-JW-104ELF</t>
  </si>
  <si>
    <t>02J2288</t>
  </si>
  <si>
    <t>200 Ohm 1% 1/16W</t>
  </si>
  <si>
    <t>RES 200 OHM 1% 1/16W 0402</t>
  </si>
  <si>
    <t>R7C, R8C</t>
  </si>
  <si>
    <t>AC0402FR-07200RL</t>
  </si>
  <si>
    <t>YAG3453CT-ND</t>
  </si>
  <si>
    <t>270k Ohm 1% 1/10W</t>
  </si>
  <si>
    <t>RES 270k OHM 1% 1/10W 0603</t>
  </si>
  <si>
    <t>R16</t>
  </si>
  <si>
    <t>Vishay</t>
  </si>
  <si>
    <t>CRCW0603270KFKEA</t>
  </si>
  <si>
    <t>71-CRCW0603-270K-E3</t>
  </si>
  <si>
    <t>470k Ohm 5% 1/10W</t>
  </si>
  <si>
    <t>RES 470k OHM 5% 1/10W 0603</t>
  </si>
  <si>
    <t>R13</t>
  </si>
  <si>
    <t>RMCF0603JT470K</t>
  </si>
  <si>
    <t>RMCF0603JT470KCT-ND</t>
  </si>
  <si>
    <t>604 Ohm 1% 1/16W</t>
  </si>
  <si>
    <t>RES 604 OHM 1% 1/16W 0402</t>
  </si>
  <si>
    <t>R5C</t>
  </si>
  <si>
    <t>AC0402FR-07604RL</t>
  </si>
  <si>
    <t>13-AC0402FR-07604RLCT-ND</t>
  </si>
  <si>
    <t>PWR163S-25-10R0JE</t>
  </si>
  <si>
    <t>RES SMD 10 OHM 5% 25W DPAK</t>
  </si>
  <si>
    <t>R17, R18</t>
  </si>
  <si>
    <t>118-PWR163S-25-10R0JECT-ND</t>
  </si>
  <si>
    <t>SMAJ22CA</t>
  </si>
  <si>
    <t>TVS DIODE 22V 35.5V DO214AC</t>
  </si>
  <si>
    <t>CR2</t>
  </si>
  <si>
    <t>CMP-08607-000106-1</t>
  </si>
  <si>
    <t>Littelfuse</t>
  </si>
  <si>
    <t>SMAJ22CALFCT-ND</t>
  </si>
  <si>
    <t>SMAJ26CA</t>
  </si>
  <si>
    <t>TVS DIODE 26VWM 42.1VC DO214AC</t>
  </si>
  <si>
    <t>CR1</t>
  </si>
  <si>
    <t>71J1999</t>
  </si>
  <si>
    <t>TPS25750DRJKR</t>
  </si>
  <si>
    <t>USB, Type-C Controller PMIC 38-WQFN (4x6)</t>
  </si>
  <si>
    <t>U10</t>
  </si>
  <si>
    <t>595-TPS25750DRJKR</t>
  </si>
  <si>
    <t>434123025826</t>
  </si>
  <si>
    <t>WS-TASV J-Bend SMT Tact Switch, SPST-NO, 16VDC, 50mA, 260g</t>
  </si>
  <si>
    <t>SW1R, SW2R</t>
  </si>
  <si>
    <t>732-13662-1-ND</t>
  </si>
  <si>
    <t>subtotal cost</t>
  </si>
  <si>
    <t>&lt;-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</si>
</sst>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2F44-69A7-4002-AC43-50789339E00C}">
  <dimension ref="A1:Q87"/>
  <sheetViews>
    <sheetView tabSelected="1" topLeftCell="M69" workbookViewId="0">
      <selection activeCell="S83" sqref="S83"/>
    </sheetView>
  </sheetViews>
  <sheetFormatPr defaultRowHeight="14.5" x14ac:dyDescent="0.35"/>
  <cols>
    <col min="1" max="1" width="8.81640625" customWidth="1"/>
    <col min="2" max="2" width="28.08984375" customWidth="1"/>
    <col min="3" max="3" width="48.90625" customWidth="1"/>
    <col min="4" max="4" width="18.81640625" customWidth="1"/>
    <col min="5" max="5" width="21.7265625" customWidth="1"/>
    <col min="6" max="6" width="21.26953125" customWidth="1"/>
    <col min="7" max="7" width="15.54296875" customWidth="1"/>
    <col min="8" max="8" width="10.81640625" customWidth="1"/>
    <col min="9" max="9" width="18.81640625" customWidth="1"/>
    <col min="10" max="10" width="26.453125" customWidth="1"/>
    <col min="11" max="11" width="22.81640625" customWidth="1"/>
    <col min="12" max="12" width="18.7265625" customWidth="1"/>
    <col min="13" max="13" width="40.36328125" customWidth="1"/>
    <col min="14" max="14" width="19.7265625" customWidth="1"/>
    <col min="15" max="15" width="18.81640625" customWidth="1"/>
    <col min="16" max="16" width="22.6328125" customWidth="1"/>
  </cols>
  <sheetData>
    <row r="1" spans="1:16" s="5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443</v>
      </c>
    </row>
    <row r="2" spans="1:16" x14ac:dyDescent="0.35">
      <c r="A2" s="1"/>
      <c r="B2" s="2" t="s">
        <v>15</v>
      </c>
      <c r="C2" s="1"/>
      <c r="D2" s="2" t="s">
        <v>16</v>
      </c>
      <c r="E2" s="2" t="s">
        <v>17</v>
      </c>
      <c r="F2" s="2" t="s">
        <v>18</v>
      </c>
      <c r="G2" s="2" t="s">
        <v>19</v>
      </c>
      <c r="H2" s="1">
        <v>1</v>
      </c>
      <c r="I2" s="2" t="s">
        <v>20</v>
      </c>
      <c r="J2" s="2" t="s">
        <v>15</v>
      </c>
      <c r="K2" s="2" t="s">
        <v>21</v>
      </c>
      <c r="L2" s="2" t="s">
        <v>22</v>
      </c>
      <c r="M2" s="2" t="s">
        <v>23</v>
      </c>
      <c r="N2" s="1">
        <v>7.0000000000000001E-3</v>
      </c>
      <c r="O2" s="1">
        <v>7.0000000000000001E-3</v>
      </c>
      <c r="P2">
        <f>N2*H2</f>
        <v>7.0000000000000001E-3</v>
      </c>
    </row>
    <row r="3" spans="1:16" x14ac:dyDescent="0.35">
      <c r="A3" s="1"/>
      <c r="B3" s="2" t="s">
        <v>24</v>
      </c>
      <c r="C3" s="1"/>
      <c r="D3" s="2" t="s">
        <v>25</v>
      </c>
      <c r="E3" s="2" t="s">
        <v>26</v>
      </c>
      <c r="F3" s="2" t="s">
        <v>18</v>
      </c>
      <c r="G3" s="2" t="s">
        <v>19</v>
      </c>
      <c r="H3" s="1">
        <v>1</v>
      </c>
      <c r="I3" s="2" t="s">
        <v>20</v>
      </c>
      <c r="J3" s="2" t="s">
        <v>24</v>
      </c>
      <c r="K3" s="2" t="s">
        <v>21</v>
      </c>
      <c r="L3" s="2" t="s">
        <v>27</v>
      </c>
      <c r="M3" s="2" t="s">
        <v>28</v>
      </c>
      <c r="N3" s="1">
        <v>0.12</v>
      </c>
      <c r="O3" s="1">
        <v>0.12</v>
      </c>
      <c r="P3">
        <f t="shared" ref="P3:P66" si="0">N3*H3</f>
        <v>0.12</v>
      </c>
    </row>
    <row r="4" spans="1:16" x14ac:dyDescent="0.35">
      <c r="A4" s="2" t="s">
        <v>29</v>
      </c>
      <c r="B4" s="2" t="s">
        <v>30</v>
      </c>
      <c r="C4" s="2" t="s">
        <v>29</v>
      </c>
      <c r="D4" s="2" t="s">
        <v>31</v>
      </c>
      <c r="E4" s="2" t="s">
        <v>32</v>
      </c>
      <c r="F4" s="2" t="s">
        <v>18</v>
      </c>
      <c r="G4" s="2" t="s">
        <v>19</v>
      </c>
      <c r="H4" s="1">
        <v>2</v>
      </c>
      <c r="I4" s="2" t="s">
        <v>33</v>
      </c>
      <c r="J4" s="2" t="s">
        <v>30</v>
      </c>
      <c r="K4" s="2" t="s">
        <v>34</v>
      </c>
      <c r="L4" s="2" t="s">
        <v>35</v>
      </c>
      <c r="M4" s="2" t="s">
        <v>30</v>
      </c>
      <c r="N4" s="1">
        <v>1.2</v>
      </c>
      <c r="O4" s="1">
        <v>4805.2</v>
      </c>
      <c r="P4">
        <f t="shared" si="0"/>
        <v>2.4</v>
      </c>
    </row>
    <row r="5" spans="1:16" x14ac:dyDescent="0.35">
      <c r="A5" s="2" t="s">
        <v>29</v>
      </c>
      <c r="B5" s="2" t="s">
        <v>36</v>
      </c>
      <c r="C5" s="2" t="s">
        <v>37</v>
      </c>
      <c r="D5" s="2" t="s">
        <v>38</v>
      </c>
      <c r="E5" s="1"/>
      <c r="F5" s="2" t="s">
        <v>39</v>
      </c>
      <c r="G5" s="1"/>
      <c r="H5" s="1">
        <v>2</v>
      </c>
      <c r="I5" s="1"/>
      <c r="J5" s="1"/>
      <c r="K5" s="1"/>
      <c r="L5" s="1"/>
      <c r="M5" s="1"/>
      <c r="N5" s="1"/>
      <c r="O5" s="1"/>
      <c r="P5" s="7">
        <f t="shared" si="0"/>
        <v>0</v>
      </c>
    </row>
    <row r="6" spans="1:16" x14ac:dyDescent="0.35">
      <c r="A6" s="2" t="s">
        <v>29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2" t="s">
        <v>19</v>
      </c>
      <c r="H6" s="1">
        <v>2</v>
      </c>
      <c r="I6" s="2" t="s">
        <v>45</v>
      </c>
      <c r="J6" s="2" t="s">
        <v>40</v>
      </c>
      <c r="K6" s="2" t="s">
        <v>21</v>
      </c>
      <c r="L6" s="2" t="s">
        <v>22</v>
      </c>
      <c r="M6" s="2" t="s">
        <v>46</v>
      </c>
      <c r="N6" s="1">
        <v>8.5000000000000006E-2</v>
      </c>
      <c r="O6" s="1">
        <v>0.17</v>
      </c>
      <c r="P6">
        <f t="shared" si="0"/>
        <v>0.17</v>
      </c>
    </row>
    <row r="7" spans="1:16" x14ac:dyDescent="0.35">
      <c r="A7" s="1"/>
      <c r="B7" s="2" t="s">
        <v>47</v>
      </c>
      <c r="C7" s="2" t="s">
        <v>48</v>
      </c>
      <c r="D7" s="2" t="s">
        <v>49</v>
      </c>
      <c r="E7" s="1"/>
      <c r="F7" s="2" t="s">
        <v>39</v>
      </c>
      <c r="G7" s="1"/>
      <c r="H7" s="1">
        <v>1</v>
      </c>
      <c r="I7" s="2" t="s">
        <v>50</v>
      </c>
      <c r="J7" s="2" t="s">
        <v>47</v>
      </c>
      <c r="K7" s="2" t="s">
        <v>21</v>
      </c>
      <c r="L7" s="2" t="s">
        <v>51</v>
      </c>
      <c r="M7" s="2" t="s">
        <v>52</v>
      </c>
      <c r="N7" s="1">
        <v>4</v>
      </c>
      <c r="O7" s="1">
        <v>4</v>
      </c>
      <c r="P7">
        <f t="shared" si="0"/>
        <v>4</v>
      </c>
    </row>
    <row r="8" spans="1:16" x14ac:dyDescent="0.35">
      <c r="A8" s="1"/>
      <c r="B8" s="2" t="s">
        <v>53</v>
      </c>
      <c r="C8" s="2" t="s">
        <v>54</v>
      </c>
      <c r="D8" s="2" t="s">
        <v>55</v>
      </c>
      <c r="E8" s="1"/>
      <c r="F8" s="2" t="s">
        <v>39</v>
      </c>
      <c r="G8" s="1"/>
      <c r="H8" s="1">
        <v>1</v>
      </c>
      <c r="I8" s="2" t="s">
        <v>56</v>
      </c>
      <c r="J8" s="2" t="s">
        <v>57</v>
      </c>
      <c r="K8" s="2" t="s">
        <v>58</v>
      </c>
      <c r="L8" s="2" t="s">
        <v>27</v>
      </c>
      <c r="M8" s="2" t="s">
        <v>59</v>
      </c>
      <c r="N8" s="1">
        <v>0.32</v>
      </c>
      <c r="O8" s="1">
        <v>0.32</v>
      </c>
      <c r="P8">
        <f t="shared" si="0"/>
        <v>0.32</v>
      </c>
    </row>
    <row r="9" spans="1:16" x14ac:dyDescent="0.35">
      <c r="A9" s="1"/>
      <c r="B9" s="2" t="s">
        <v>60</v>
      </c>
      <c r="C9" s="2" t="s">
        <v>61</v>
      </c>
      <c r="D9" s="2" t="s">
        <v>62</v>
      </c>
      <c r="E9" s="1"/>
      <c r="F9" s="2" t="s">
        <v>39</v>
      </c>
      <c r="G9" s="1"/>
      <c r="H9" s="1">
        <v>1</v>
      </c>
      <c r="I9" s="2" t="s">
        <v>63</v>
      </c>
      <c r="J9" s="2" t="s">
        <v>64</v>
      </c>
      <c r="K9" s="2" t="s">
        <v>65</v>
      </c>
      <c r="L9" s="2" t="s">
        <v>27</v>
      </c>
      <c r="M9" s="2" t="s">
        <v>66</v>
      </c>
      <c r="N9" s="1">
        <v>2.2999999999999998</v>
      </c>
      <c r="O9" s="1">
        <v>2.2999999999999998</v>
      </c>
      <c r="P9">
        <f t="shared" si="0"/>
        <v>2.2999999999999998</v>
      </c>
    </row>
    <row r="10" spans="1:16" x14ac:dyDescent="0.35">
      <c r="A10" s="2" t="s">
        <v>29</v>
      </c>
      <c r="B10" s="2" t="s">
        <v>67</v>
      </c>
      <c r="C10" s="2" t="s">
        <v>68</v>
      </c>
      <c r="D10" s="2" t="s">
        <v>69</v>
      </c>
      <c r="E10" s="1"/>
      <c r="F10" s="2" t="s">
        <v>39</v>
      </c>
      <c r="G10" s="1"/>
      <c r="H10" s="1">
        <v>2</v>
      </c>
      <c r="I10" s="2" t="s">
        <v>70</v>
      </c>
      <c r="J10" s="2" t="s">
        <v>71</v>
      </c>
      <c r="K10" s="2" t="s">
        <v>21</v>
      </c>
      <c r="L10" s="2" t="s">
        <v>27</v>
      </c>
      <c r="M10" s="2" t="s">
        <v>72</v>
      </c>
      <c r="N10" s="1">
        <v>1.93</v>
      </c>
      <c r="O10" s="1">
        <v>3.86</v>
      </c>
      <c r="P10">
        <f t="shared" si="0"/>
        <v>3.86</v>
      </c>
    </row>
    <row r="11" spans="1:16" x14ac:dyDescent="0.35">
      <c r="A11" s="1"/>
      <c r="B11" s="2" t="s">
        <v>73</v>
      </c>
      <c r="C11" s="2" t="s">
        <v>74</v>
      </c>
      <c r="D11" s="2" t="s">
        <v>75</v>
      </c>
      <c r="E11" s="1"/>
      <c r="F11" s="2" t="s">
        <v>39</v>
      </c>
      <c r="G11" s="1"/>
      <c r="H11" s="1">
        <v>1</v>
      </c>
      <c r="I11" s="2" t="s">
        <v>76</v>
      </c>
      <c r="J11" s="2" t="s">
        <v>77</v>
      </c>
      <c r="K11" s="2" t="s">
        <v>21</v>
      </c>
      <c r="L11" s="2" t="s">
        <v>27</v>
      </c>
      <c r="M11" s="2" t="s">
        <v>78</v>
      </c>
      <c r="N11" s="1">
        <v>0.21</v>
      </c>
      <c r="O11" s="1">
        <v>0.21</v>
      </c>
      <c r="P11">
        <f t="shared" si="0"/>
        <v>0.21</v>
      </c>
    </row>
    <row r="12" spans="1:16" x14ac:dyDescent="0.35">
      <c r="A12" s="1"/>
      <c r="B12" s="2" t="s">
        <v>79</v>
      </c>
      <c r="C12" s="2" t="s">
        <v>80</v>
      </c>
      <c r="D12" s="2" t="s">
        <v>81</v>
      </c>
      <c r="E12" s="1"/>
      <c r="F12" s="2" t="s">
        <v>39</v>
      </c>
      <c r="G12" s="1"/>
      <c r="H12" s="1">
        <v>1</v>
      </c>
      <c r="I12" s="2" t="s">
        <v>50</v>
      </c>
      <c r="J12" s="2" t="s">
        <v>82</v>
      </c>
      <c r="K12" s="2" t="s">
        <v>21</v>
      </c>
      <c r="L12" s="2" t="s">
        <v>51</v>
      </c>
      <c r="M12" s="2" t="s">
        <v>83</v>
      </c>
      <c r="N12" s="1">
        <v>0.1</v>
      </c>
      <c r="O12" s="1">
        <v>0.1</v>
      </c>
      <c r="P12">
        <f t="shared" si="0"/>
        <v>0.1</v>
      </c>
    </row>
    <row r="13" spans="1:16" x14ac:dyDescent="0.35">
      <c r="A13" s="2" t="s">
        <v>29</v>
      </c>
      <c r="B13" s="2" t="s">
        <v>84</v>
      </c>
      <c r="C13" s="2" t="s">
        <v>85</v>
      </c>
      <c r="D13" s="2" t="s">
        <v>86</v>
      </c>
      <c r="E13" s="1"/>
      <c r="F13" s="2" t="s">
        <v>39</v>
      </c>
      <c r="G13" s="1"/>
      <c r="H13" s="1">
        <v>3</v>
      </c>
      <c r="I13" s="2" t="s">
        <v>70</v>
      </c>
      <c r="J13" s="2" t="s">
        <v>87</v>
      </c>
      <c r="K13" s="2" t="s">
        <v>58</v>
      </c>
      <c r="L13" s="2" t="s">
        <v>27</v>
      </c>
      <c r="M13" s="2" t="s">
        <v>88</v>
      </c>
      <c r="N13" s="1">
        <v>0.38</v>
      </c>
      <c r="O13" s="1">
        <v>1.1399999999999999</v>
      </c>
      <c r="P13">
        <f t="shared" si="0"/>
        <v>1.1400000000000001</v>
      </c>
    </row>
    <row r="14" spans="1:16" x14ac:dyDescent="0.35">
      <c r="A14" s="2" t="s">
        <v>29</v>
      </c>
      <c r="B14" s="2" t="s">
        <v>89</v>
      </c>
      <c r="C14" s="2" t="s">
        <v>90</v>
      </c>
      <c r="D14" s="2" t="s">
        <v>91</v>
      </c>
      <c r="E14" s="2" t="s">
        <v>92</v>
      </c>
      <c r="F14" s="2" t="s">
        <v>44</v>
      </c>
      <c r="G14" s="2" t="s">
        <v>19</v>
      </c>
      <c r="H14" s="1">
        <v>2</v>
      </c>
      <c r="I14" s="2" t="s">
        <v>93</v>
      </c>
      <c r="J14" s="2" t="s">
        <v>89</v>
      </c>
      <c r="K14" s="2" t="s">
        <v>21</v>
      </c>
      <c r="L14" s="2" t="s">
        <v>51</v>
      </c>
      <c r="M14" s="2" t="s">
        <v>94</v>
      </c>
      <c r="N14" s="1">
        <v>1.46</v>
      </c>
      <c r="O14" s="1">
        <v>2.92</v>
      </c>
      <c r="P14">
        <f t="shared" si="0"/>
        <v>2.92</v>
      </c>
    </row>
    <row r="15" spans="1:16" x14ac:dyDescent="0.35">
      <c r="A15" s="1"/>
      <c r="B15" s="2" t="s">
        <v>95</v>
      </c>
      <c r="C15" s="2" t="s">
        <v>96</v>
      </c>
      <c r="D15" s="2" t="s">
        <v>97</v>
      </c>
      <c r="E15" s="1"/>
      <c r="F15" s="2" t="s">
        <v>39</v>
      </c>
      <c r="G15" s="1"/>
      <c r="H15" s="1">
        <v>1</v>
      </c>
      <c r="I15" s="2" t="s">
        <v>98</v>
      </c>
      <c r="J15" s="2" t="s">
        <v>99</v>
      </c>
      <c r="K15" s="2" t="s">
        <v>21</v>
      </c>
      <c r="L15" s="2" t="s">
        <v>27</v>
      </c>
      <c r="M15" s="2" t="s">
        <v>100</v>
      </c>
      <c r="N15" s="1">
        <v>1.58</v>
      </c>
      <c r="O15" s="1">
        <v>1.58</v>
      </c>
      <c r="P15">
        <f t="shared" si="0"/>
        <v>1.58</v>
      </c>
    </row>
    <row r="16" spans="1:16" x14ac:dyDescent="0.35">
      <c r="A16" s="1"/>
      <c r="B16" s="2" t="s">
        <v>101</v>
      </c>
      <c r="C16" s="2" t="s">
        <v>102</v>
      </c>
      <c r="D16" s="2" t="s">
        <v>103</v>
      </c>
      <c r="E16" s="1"/>
      <c r="F16" s="2" t="s">
        <v>39</v>
      </c>
      <c r="G16" s="1"/>
      <c r="H16" s="1">
        <v>1</v>
      </c>
      <c r="I16" s="2" t="s">
        <v>20</v>
      </c>
      <c r="J16" s="2" t="s">
        <v>104</v>
      </c>
      <c r="K16" s="2" t="s">
        <v>21</v>
      </c>
      <c r="L16" s="2" t="s">
        <v>105</v>
      </c>
      <c r="M16" s="2" t="s">
        <v>106</v>
      </c>
      <c r="N16" s="1"/>
      <c r="O16" s="1"/>
      <c r="P16" s="7">
        <f t="shared" si="0"/>
        <v>0</v>
      </c>
    </row>
    <row r="17" spans="1:16" x14ac:dyDescent="0.35">
      <c r="A17" s="1"/>
      <c r="B17" s="2" t="s">
        <v>107</v>
      </c>
      <c r="C17" s="2" t="s">
        <v>108</v>
      </c>
      <c r="D17" s="2" t="s">
        <v>109</v>
      </c>
      <c r="E17" s="1"/>
      <c r="F17" s="2" t="s">
        <v>39</v>
      </c>
      <c r="G17" s="1"/>
      <c r="H17" s="1">
        <v>1</v>
      </c>
      <c r="I17" s="2" t="s">
        <v>110</v>
      </c>
      <c r="J17" s="2" t="s">
        <v>111</v>
      </c>
      <c r="K17" s="2" t="s">
        <v>21</v>
      </c>
      <c r="L17" s="2" t="s">
        <v>27</v>
      </c>
      <c r="M17" s="2" t="s">
        <v>112</v>
      </c>
      <c r="N17" s="1">
        <v>0.1</v>
      </c>
      <c r="O17" s="1">
        <v>0.1</v>
      </c>
      <c r="P17">
        <f t="shared" si="0"/>
        <v>0.1</v>
      </c>
    </row>
    <row r="18" spans="1:16" x14ac:dyDescent="0.35">
      <c r="A18" s="2" t="s">
        <v>29</v>
      </c>
      <c r="B18" s="2" t="s">
        <v>113</v>
      </c>
      <c r="C18" s="2" t="s">
        <v>114</v>
      </c>
      <c r="D18" s="2" t="s">
        <v>115</v>
      </c>
      <c r="E18" s="1"/>
      <c r="F18" s="2" t="s">
        <v>39</v>
      </c>
      <c r="G18" s="1"/>
      <c r="H18" s="1">
        <v>4</v>
      </c>
      <c r="I18" s="2" t="s">
        <v>116</v>
      </c>
      <c r="J18" s="2" t="s">
        <v>113</v>
      </c>
      <c r="K18" s="2" t="s">
        <v>65</v>
      </c>
      <c r="L18" s="2" t="s">
        <v>35</v>
      </c>
      <c r="M18" s="2" t="s">
        <v>113</v>
      </c>
      <c r="N18" s="1">
        <v>1.2E-2</v>
      </c>
      <c r="O18" s="1">
        <v>0.12</v>
      </c>
      <c r="P18">
        <f t="shared" si="0"/>
        <v>4.8000000000000001E-2</v>
      </c>
    </row>
    <row r="19" spans="1:16" x14ac:dyDescent="0.35">
      <c r="A19" s="1"/>
      <c r="B19" s="2" t="s">
        <v>117</v>
      </c>
      <c r="C19" s="2" t="s">
        <v>118</v>
      </c>
      <c r="D19" s="2" t="s">
        <v>119</v>
      </c>
      <c r="E19" s="1"/>
      <c r="F19" s="2" t="s">
        <v>39</v>
      </c>
      <c r="G19" s="1"/>
      <c r="H19" s="1">
        <v>1</v>
      </c>
      <c r="I19" s="2" t="s">
        <v>120</v>
      </c>
      <c r="J19" s="2" t="s">
        <v>117</v>
      </c>
      <c r="K19" s="2" t="s">
        <v>65</v>
      </c>
      <c r="L19" s="2" t="s">
        <v>35</v>
      </c>
      <c r="M19" s="2" t="s">
        <v>117</v>
      </c>
      <c r="N19" s="1">
        <v>1.39</v>
      </c>
      <c r="O19" s="1">
        <v>1.39</v>
      </c>
      <c r="P19">
        <f t="shared" si="0"/>
        <v>1.39</v>
      </c>
    </row>
    <row r="20" spans="1:16" x14ac:dyDescent="0.35">
      <c r="A20" s="1"/>
      <c r="B20" s="2" t="s">
        <v>121</v>
      </c>
      <c r="C20" s="2" t="s">
        <v>122</v>
      </c>
      <c r="D20" s="2" t="s">
        <v>123</v>
      </c>
      <c r="E20" s="1"/>
      <c r="F20" s="2" t="s">
        <v>39</v>
      </c>
      <c r="G20" s="1"/>
      <c r="H20" s="1">
        <v>1</v>
      </c>
      <c r="I20" s="2" t="s">
        <v>124</v>
      </c>
      <c r="J20" s="2" t="s">
        <v>125</v>
      </c>
      <c r="K20" s="2" t="s">
        <v>58</v>
      </c>
      <c r="L20" s="2" t="s">
        <v>27</v>
      </c>
      <c r="M20" s="2" t="s">
        <v>126</v>
      </c>
      <c r="N20" s="1">
        <v>2.38</v>
      </c>
      <c r="O20" s="1">
        <v>2.38</v>
      </c>
      <c r="P20">
        <f>N20*H20</f>
        <v>2.38</v>
      </c>
    </row>
    <row r="21" spans="1:16" x14ac:dyDescent="0.35">
      <c r="A21" s="1"/>
      <c r="B21" s="2" t="s">
        <v>127</v>
      </c>
      <c r="C21" s="2" t="s">
        <v>128</v>
      </c>
      <c r="D21" s="2" t="s">
        <v>129</v>
      </c>
      <c r="E21" s="1"/>
      <c r="F21" s="2" t="s">
        <v>39</v>
      </c>
      <c r="G21" s="1"/>
      <c r="H21" s="1">
        <v>1</v>
      </c>
      <c r="I21" s="1"/>
      <c r="J21" s="1"/>
      <c r="K21" s="1"/>
      <c r="L21" s="2" t="s">
        <v>51</v>
      </c>
      <c r="M21" s="2" t="s">
        <v>130</v>
      </c>
      <c r="N21" s="1"/>
      <c r="O21" s="1"/>
      <c r="P21" s="7">
        <f t="shared" si="0"/>
        <v>0</v>
      </c>
    </row>
    <row r="22" spans="1:16" x14ac:dyDescent="0.35">
      <c r="A22" s="1"/>
      <c r="B22" s="2" t="s">
        <v>131</v>
      </c>
      <c r="C22" s="2" t="s">
        <v>132</v>
      </c>
      <c r="D22" s="2" t="s">
        <v>133</v>
      </c>
      <c r="E22" s="1"/>
      <c r="F22" s="2" t="s">
        <v>39</v>
      </c>
      <c r="G22" s="1"/>
      <c r="H22" s="1">
        <v>1</v>
      </c>
      <c r="I22" s="1"/>
      <c r="J22" s="1"/>
      <c r="K22" s="1"/>
      <c r="L22" s="1"/>
      <c r="M22" s="1"/>
      <c r="N22" s="1"/>
      <c r="O22" s="1"/>
      <c r="P22" s="7">
        <f t="shared" si="0"/>
        <v>0</v>
      </c>
    </row>
    <row r="23" spans="1:16" ht="29" x14ac:dyDescent="0.35">
      <c r="A23" s="2" t="s">
        <v>29</v>
      </c>
      <c r="B23" s="2" t="s">
        <v>134</v>
      </c>
      <c r="C23" s="3" t="s">
        <v>135</v>
      </c>
      <c r="D23" s="2" t="s">
        <v>136</v>
      </c>
      <c r="E23" s="1"/>
      <c r="F23" s="2" t="s">
        <v>39</v>
      </c>
      <c r="G23" s="1"/>
      <c r="H23" s="1">
        <v>3</v>
      </c>
      <c r="I23" s="2" t="s">
        <v>56</v>
      </c>
      <c r="J23" s="2" t="s">
        <v>137</v>
      </c>
      <c r="K23" s="2" t="s">
        <v>58</v>
      </c>
      <c r="L23" s="2" t="s">
        <v>22</v>
      </c>
      <c r="M23" s="2" t="s">
        <v>138</v>
      </c>
      <c r="N23" s="1">
        <v>1.0999999999999999E-2</v>
      </c>
      <c r="O23" s="1">
        <v>3.3000000000000002E-2</v>
      </c>
      <c r="P23">
        <f t="shared" si="0"/>
        <v>3.3000000000000002E-2</v>
      </c>
    </row>
    <row r="24" spans="1:16" ht="29" x14ac:dyDescent="0.35">
      <c r="A24" s="2" t="s">
        <v>29</v>
      </c>
      <c r="B24" s="2" t="s">
        <v>134</v>
      </c>
      <c r="C24" s="3" t="s">
        <v>139</v>
      </c>
      <c r="D24" s="2" t="s">
        <v>140</v>
      </c>
      <c r="E24" s="1"/>
      <c r="F24" s="2" t="s">
        <v>39</v>
      </c>
      <c r="G24" s="1"/>
      <c r="H24" s="1">
        <v>2</v>
      </c>
      <c r="I24" s="2" t="s">
        <v>141</v>
      </c>
      <c r="J24" s="2" t="s">
        <v>142</v>
      </c>
      <c r="K24" s="2" t="s">
        <v>21</v>
      </c>
      <c r="L24" s="2" t="s">
        <v>143</v>
      </c>
      <c r="M24" s="2" t="s">
        <v>144</v>
      </c>
      <c r="N24" s="1">
        <v>0.1</v>
      </c>
      <c r="O24" s="1">
        <v>0.2</v>
      </c>
      <c r="P24">
        <f t="shared" si="0"/>
        <v>0.2</v>
      </c>
    </row>
    <row r="25" spans="1:16" ht="29" x14ac:dyDescent="0.35">
      <c r="A25" s="1"/>
      <c r="B25" s="2" t="s">
        <v>145</v>
      </c>
      <c r="C25" s="3" t="s">
        <v>146</v>
      </c>
      <c r="D25" s="2" t="s">
        <v>147</v>
      </c>
      <c r="E25" s="1"/>
      <c r="F25" s="2" t="s">
        <v>39</v>
      </c>
      <c r="G25" s="1"/>
      <c r="H25" s="1">
        <v>1</v>
      </c>
      <c r="I25" s="2" t="s">
        <v>141</v>
      </c>
      <c r="J25" s="2" t="s">
        <v>148</v>
      </c>
      <c r="K25" s="2" t="s">
        <v>21</v>
      </c>
      <c r="L25" s="2" t="s">
        <v>27</v>
      </c>
      <c r="M25" s="2" t="s">
        <v>149</v>
      </c>
      <c r="N25" s="1">
        <v>0.32</v>
      </c>
      <c r="O25" s="1">
        <v>0.32</v>
      </c>
      <c r="P25">
        <f t="shared" si="0"/>
        <v>0.32</v>
      </c>
    </row>
    <row r="26" spans="1:16" ht="29" x14ac:dyDescent="0.35">
      <c r="A26" s="1"/>
      <c r="B26" s="2" t="s">
        <v>150</v>
      </c>
      <c r="C26" s="3" t="s">
        <v>151</v>
      </c>
      <c r="D26" s="2" t="s">
        <v>152</v>
      </c>
      <c r="E26" s="1"/>
      <c r="F26" s="2" t="s">
        <v>39</v>
      </c>
      <c r="G26" s="1"/>
      <c r="H26" s="1">
        <v>1</v>
      </c>
      <c r="I26" s="2" t="s">
        <v>153</v>
      </c>
      <c r="J26" s="2" t="s">
        <v>154</v>
      </c>
      <c r="K26" s="2" t="s">
        <v>21</v>
      </c>
      <c r="L26" s="2" t="s">
        <v>51</v>
      </c>
      <c r="M26" s="2" t="s">
        <v>155</v>
      </c>
      <c r="N26" s="1">
        <v>0.14000000000000001</v>
      </c>
      <c r="O26" s="1">
        <v>0.14000000000000001</v>
      </c>
      <c r="P26">
        <f t="shared" si="0"/>
        <v>0.14000000000000001</v>
      </c>
    </row>
    <row r="27" spans="1:16" ht="29" x14ac:dyDescent="0.35">
      <c r="A27" s="2" t="s">
        <v>29</v>
      </c>
      <c r="B27" s="2" t="s">
        <v>156</v>
      </c>
      <c r="C27" s="3" t="s">
        <v>157</v>
      </c>
      <c r="D27" s="2" t="s">
        <v>158</v>
      </c>
      <c r="E27" s="1"/>
      <c r="F27" s="2" t="s">
        <v>39</v>
      </c>
      <c r="G27" s="1"/>
      <c r="H27" s="1">
        <v>4</v>
      </c>
      <c r="I27" s="1"/>
      <c r="J27" s="1"/>
      <c r="K27" s="1"/>
      <c r="L27" s="2" t="s">
        <v>51</v>
      </c>
      <c r="M27" s="2" t="s">
        <v>159</v>
      </c>
      <c r="N27" s="1"/>
      <c r="O27" s="1"/>
      <c r="P27" s="7">
        <f t="shared" si="0"/>
        <v>0</v>
      </c>
    </row>
    <row r="28" spans="1:16" ht="29" x14ac:dyDescent="0.35">
      <c r="A28" s="2" t="s">
        <v>29</v>
      </c>
      <c r="B28" s="2" t="s">
        <v>160</v>
      </c>
      <c r="C28" s="3" t="s">
        <v>161</v>
      </c>
      <c r="D28" s="2" t="s">
        <v>162</v>
      </c>
      <c r="E28" s="1"/>
      <c r="F28" s="2" t="s">
        <v>39</v>
      </c>
      <c r="G28" s="1"/>
      <c r="H28" s="1">
        <v>4</v>
      </c>
      <c r="I28" s="2" t="s">
        <v>33</v>
      </c>
      <c r="J28" s="2" t="s">
        <v>163</v>
      </c>
      <c r="K28" s="2" t="s">
        <v>21</v>
      </c>
      <c r="L28" s="2" t="s">
        <v>22</v>
      </c>
      <c r="M28" s="2" t="s">
        <v>164</v>
      </c>
      <c r="N28" s="1">
        <v>6.5000000000000002E-2</v>
      </c>
      <c r="O28" s="1">
        <v>0.26</v>
      </c>
      <c r="P28">
        <f t="shared" si="0"/>
        <v>0.26</v>
      </c>
    </row>
    <row r="29" spans="1:16" ht="29" x14ac:dyDescent="0.35">
      <c r="A29" s="2" t="s">
        <v>29</v>
      </c>
      <c r="B29" s="2" t="s">
        <v>165</v>
      </c>
      <c r="C29" s="3" t="s">
        <v>166</v>
      </c>
      <c r="D29" s="2" t="s">
        <v>167</v>
      </c>
      <c r="E29" s="1"/>
      <c r="F29" s="2" t="s">
        <v>39</v>
      </c>
      <c r="G29" s="1"/>
      <c r="H29" s="1">
        <v>3</v>
      </c>
      <c r="I29" s="2" t="s">
        <v>168</v>
      </c>
      <c r="J29" s="2" t="s">
        <v>169</v>
      </c>
      <c r="K29" s="2" t="s">
        <v>21</v>
      </c>
      <c r="L29" s="2" t="s">
        <v>27</v>
      </c>
      <c r="M29" s="2" t="s">
        <v>170</v>
      </c>
      <c r="N29" s="1">
        <v>0.26</v>
      </c>
      <c r="O29" s="1">
        <v>0.78</v>
      </c>
      <c r="P29">
        <f t="shared" si="0"/>
        <v>0.78</v>
      </c>
    </row>
    <row r="30" spans="1:16" ht="29" x14ac:dyDescent="0.35">
      <c r="A30" s="2" t="s">
        <v>29</v>
      </c>
      <c r="B30" s="2" t="s">
        <v>171</v>
      </c>
      <c r="C30" s="3" t="s">
        <v>172</v>
      </c>
      <c r="D30" s="2" t="s">
        <v>173</v>
      </c>
      <c r="E30" s="1"/>
      <c r="F30" s="2" t="s">
        <v>39</v>
      </c>
      <c r="G30" s="1"/>
      <c r="H30" s="1">
        <v>3</v>
      </c>
      <c r="I30" s="2" t="s">
        <v>141</v>
      </c>
      <c r="J30" s="2" t="s">
        <v>174</v>
      </c>
      <c r="K30" s="2" t="s">
        <v>21</v>
      </c>
      <c r="L30" s="2" t="s">
        <v>27</v>
      </c>
      <c r="M30" s="2" t="s">
        <v>175</v>
      </c>
      <c r="N30" s="1">
        <v>0.1</v>
      </c>
      <c r="O30" s="1">
        <v>0.3</v>
      </c>
      <c r="P30">
        <f t="shared" si="0"/>
        <v>0.30000000000000004</v>
      </c>
    </row>
    <row r="31" spans="1:16" ht="29" x14ac:dyDescent="0.35">
      <c r="A31" s="2" t="s">
        <v>29</v>
      </c>
      <c r="B31" s="2" t="s">
        <v>176</v>
      </c>
      <c r="C31" s="3" t="s">
        <v>177</v>
      </c>
      <c r="D31" s="2" t="s">
        <v>178</v>
      </c>
      <c r="E31" s="1"/>
      <c r="F31" s="2" t="s">
        <v>39</v>
      </c>
      <c r="G31" s="1"/>
      <c r="H31" s="1">
        <v>2</v>
      </c>
      <c r="I31" s="2" t="s">
        <v>141</v>
      </c>
      <c r="J31" s="2" t="s">
        <v>179</v>
      </c>
      <c r="K31" s="2" t="s">
        <v>21</v>
      </c>
      <c r="L31" s="2" t="s">
        <v>22</v>
      </c>
      <c r="M31" s="2" t="s">
        <v>180</v>
      </c>
      <c r="N31" s="1">
        <v>0.11899999999999999</v>
      </c>
      <c r="O31" s="1">
        <v>0.23799999999999999</v>
      </c>
      <c r="P31">
        <f t="shared" si="0"/>
        <v>0.23799999999999999</v>
      </c>
    </row>
    <row r="32" spans="1:16" ht="29" x14ac:dyDescent="0.35">
      <c r="A32" s="2" t="s">
        <v>29</v>
      </c>
      <c r="B32" s="2" t="s">
        <v>181</v>
      </c>
      <c r="C32" s="3" t="s">
        <v>182</v>
      </c>
      <c r="D32" s="2" t="s">
        <v>183</v>
      </c>
      <c r="E32" s="1"/>
      <c r="F32" s="2" t="s">
        <v>39</v>
      </c>
      <c r="G32" s="1"/>
      <c r="H32" s="1">
        <v>2</v>
      </c>
      <c r="I32" s="2" t="s">
        <v>93</v>
      </c>
      <c r="J32" s="2" t="s">
        <v>184</v>
      </c>
      <c r="K32" s="2" t="s">
        <v>21</v>
      </c>
      <c r="L32" s="2" t="s">
        <v>51</v>
      </c>
      <c r="M32" s="2" t="s">
        <v>185</v>
      </c>
      <c r="N32" s="1">
        <v>0.1</v>
      </c>
      <c r="O32" s="1">
        <v>0.2</v>
      </c>
      <c r="P32">
        <f t="shared" si="0"/>
        <v>0.2</v>
      </c>
    </row>
    <row r="33" spans="1:16" ht="29" x14ac:dyDescent="0.35">
      <c r="A33" s="2" t="s">
        <v>29</v>
      </c>
      <c r="B33" s="2" t="s">
        <v>186</v>
      </c>
      <c r="C33" s="3" t="s">
        <v>187</v>
      </c>
      <c r="D33" s="2" t="s">
        <v>188</v>
      </c>
      <c r="E33" s="1"/>
      <c r="F33" s="2" t="s">
        <v>39</v>
      </c>
      <c r="G33" s="1"/>
      <c r="H33" s="1">
        <v>9</v>
      </c>
      <c r="I33" s="2" t="s">
        <v>110</v>
      </c>
      <c r="J33" s="2" t="s">
        <v>189</v>
      </c>
      <c r="K33" s="2" t="s">
        <v>21</v>
      </c>
      <c r="L33" s="2" t="s">
        <v>51</v>
      </c>
      <c r="M33" s="2" t="s">
        <v>190</v>
      </c>
      <c r="N33" s="1">
        <v>2.1000000000000001E-2</v>
      </c>
      <c r="O33" s="1">
        <v>0.21</v>
      </c>
      <c r="P33">
        <f t="shared" si="0"/>
        <v>0.189</v>
      </c>
    </row>
    <row r="34" spans="1:16" ht="29" x14ac:dyDescent="0.35">
      <c r="A34" s="2" t="s">
        <v>29</v>
      </c>
      <c r="B34" s="2" t="s">
        <v>191</v>
      </c>
      <c r="C34" s="3" t="s">
        <v>187</v>
      </c>
      <c r="D34" s="2" t="s">
        <v>192</v>
      </c>
      <c r="E34" s="1"/>
      <c r="F34" s="2" t="s">
        <v>39</v>
      </c>
      <c r="G34" s="1"/>
      <c r="H34" s="1">
        <v>3</v>
      </c>
      <c r="I34" s="2" t="s">
        <v>110</v>
      </c>
      <c r="J34" s="2" t="s">
        <v>189</v>
      </c>
      <c r="K34" s="2" t="s">
        <v>21</v>
      </c>
      <c r="L34" s="2" t="s">
        <v>51</v>
      </c>
      <c r="M34" s="2" t="s">
        <v>190</v>
      </c>
      <c r="N34" s="1">
        <v>2.1000000000000001E-2</v>
      </c>
      <c r="O34" s="1">
        <v>0.21</v>
      </c>
      <c r="P34">
        <f t="shared" si="0"/>
        <v>6.3E-2</v>
      </c>
    </row>
    <row r="35" spans="1:16" ht="29" x14ac:dyDescent="0.35">
      <c r="A35" s="1"/>
      <c r="B35" s="2" t="s">
        <v>191</v>
      </c>
      <c r="C35" s="3" t="s">
        <v>193</v>
      </c>
      <c r="D35" s="2" t="s">
        <v>194</v>
      </c>
      <c r="E35" s="1"/>
      <c r="F35" s="2" t="s">
        <v>39</v>
      </c>
      <c r="G35" s="1"/>
      <c r="H35" s="1">
        <v>1</v>
      </c>
      <c r="I35" s="2" t="s">
        <v>168</v>
      </c>
      <c r="J35" s="2" t="s">
        <v>195</v>
      </c>
      <c r="K35" s="2" t="s">
        <v>21</v>
      </c>
      <c r="L35" s="2" t="s">
        <v>27</v>
      </c>
      <c r="M35" s="2" t="s">
        <v>196</v>
      </c>
      <c r="N35" s="1">
        <v>0.1</v>
      </c>
      <c r="O35" s="1">
        <v>0.1</v>
      </c>
      <c r="P35">
        <f t="shared" si="0"/>
        <v>0.1</v>
      </c>
    </row>
    <row r="36" spans="1:16" ht="29" x14ac:dyDescent="0.35">
      <c r="A36" s="2" t="s">
        <v>29</v>
      </c>
      <c r="B36" s="2" t="s">
        <v>197</v>
      </c>
      <c r="C36" s="3" t="s">
        <v>198</v>
      </c>
      <c r="D36" s="2" t="s">
        <v>199</v>
      </c>
      <c r="E36" s="1"/>
      <c r="F36" s="2" t="s">
        <v>39</v>
      </c>
      <c r="G36" s="1"/>
      <c r="H36" s="1">
        <v>3</v>
      </c>
      <c r="I36" s="2" t="s">
        <v>153</v>
      </c>
      <c r="J36" s="2" t="s">
        <v>200</v>
      </c>
      <c r="K36" s="2" t="s">
        <v>21</v>
      </c>
      <c r="L36" s="2" t="s">
        <v>51</v>
      </c>
      <c r="M36" s="2" t="s">
        <v>201</v>
      </c>
      <c r="N36" s="1">
        <v>1.04</v>
      </c>
      <c r="O36" s="1">
        <v>3.12</v>
      </c>
      <c r="P36">
        <f t="shared" si="0"/>
        <v>3.12</v>
      </c>
    </row>
    <row r="37" spans="1:16" ht="29" x14ac:dyDescent="0.35">
      <c r="A37" s="2" t="s">
        <v>29</v>
      </c>
      <c r="B37" s="2" t="s">
        <v>202</v>
      </c>
      <c r="C37" s="3" t="s">
        <v>203</v>
      </c>
      <c r="D37" s="2" t="s">
        <v>204</v>
      </c>
      <c r="E37" s="1"/>
      <c r="F37" s="2" t="s">
        <v>39</v>
      </c>
      <c r="G37" s="1"/>
      <c r="H37" s="1">
        <v>2</v>
      </c>
      <c r="I37" s="2" t="s">
        <v>205</v>
      </c>
      <c r="J37" s="2" t="s">
        <v>206</v>
      </c>
      <c r="K37" s="2" t="s">
        <v>21</v>
      </c>
      <c r="L37" s="2" t="s">
        <v>27</v>
      </c>
      <c r="M37" s="2" t="s">
        <v>207</v>
      </c>
      <c r="N37" s="1">
        <v>0.1</v>
      </c>
      <c r="O37" s="1">
        <v>0.2</v>
      </c>
      <c r="P37">
        <f t="shared" si="0"/>
        <v>0.2</v>
      </c>
    </row>
    <row r="38" spans="1:16" x14ac:dyDescent="0.35">
      <c r="A38" s="1"/>
      <c r="B38" s="2" t="s">
        <v>208</v>
      </c>
      <c r="C38" s="2" t="s">
        <v>209</v>
      </c>
      <c r="D38" s="2" t="s">
        <v>210</v>
      </c>
      <c r="E38" s="1"/>
      <c r="F38" s="2" t="s">
        <v>39</v>
      </c>
      <c r="G38" s="1"/>
      <c r="H38" s="1">
        <v>1</v>
      </c>
      <c r="I38" s="2" t="s">
        <v>168</v>
      </c>
      <c r="J38" s="2" t="s">
        <v>211</v>
      </c>
      <c r="K38" s="2" t="s">
        <v>21</v>
      </c>
      <c r="L38" s="2" t="s">
        <v>22</v>
      </c>
      <c r="M38" s="2" t="s">
        <v>212</v>
      </c>
      <c r="N38" s="1">
        <v>5.0000000000000001E-3</v>
      </c>
      <c r="O38" s="1">
        <v>5.0000000000000001E-3</v>
      </c>
      <c r="P38">
        <f t="shared" si="0"/>
        <v>5.0000000000000001E-3</v>
      </c>
    </row>
    <row r="39" spans="1:16" x14ac:dyDescent="0.35">
      <c r="A39" s="1"/>
      <c r="B39" s="2" t="s">
        <v>213</v>
      </c>
      <c r="C39" s="2" t="s">
        <v>214</v>
      </c>
      <c r="D39" s="2" t="s">
        <v>215</v>
      </c>
      <c r="E39" s="1"/>
      <c r="F39" s="2" t="s">
        <v>39</v>
      </c>
      <c r="G39" s="1"/>
      <c r="H39" s="1">
        <v>1</v>
      </c>
      <c r="I39" s="2" t="s">
        <v>168</v>
      </c>
      <c r="J39" s="2" t="s">
        <v>216</v>
      </c>
      <c r="K39" s="2" t="s">
        <v>21</v>
      </c>
      <c r="L39" s="2" t="s">
        <v>22</v>
      </c>
      <c r="M39" s="2" t="s">
        <v>217</v>
      </c>
      <c r="N39" s="1">
        <v>4.0000000000000001E-3</v>
      </c>
      <c r="O39" s="1">
        <v>4.0000000000000001E-3</v>
      </c>
      <c r="P39">
        <f t="shared" si="0"/>
        <v>4.0000000000000001E-3</v>
      </c>
    </row>
    <row r="40" spans="1:16" x14ac:dyDescent="0.35">
      <c r="A40" s="2" t="s">
        <v>29</v>
      </c>
      <c r="B40" s="2" t="s">
        <v>218</v>
      </c>
      <c r="C40" s="2" t="s">
        <v>219</v>
      </c>
      <c r="D40" s="2" t="s">
        <v>220</v>
      </c>
      <c r="E40" s="1"/>
      <c r="F40" s="2" t="s">
        <v>39</v>
      </c>
      <c r="G40" s="1"/>
      <c r="H40" s="1">
        <v>2</v>
      </c>
      <c r="I40" s="2" t="s">
        <v>168</v>
      </c>
      <c r="J40" s="2" t="s">
        <v>221</v>
      </c>
      <c r="K40" s="2" t="s">
        <v>65</v>
      </c>
      <c r="L40" s="2" t="s">
        <v>35</v>
      </c>
      <c r="M40" s="2" t="s">
        <v>222</v>
      </c>
      <c r="N40" s="1">
        <v>4.5999999999999999E-3</v>
      </c>
      <c r="O40" s="1">
        <v>18.399999999999999</v>
      </c>
      <c r="P40">
        <f t="shared" si="0"/>
        <v>9.1999999999999998E-3</v>
      </c>
    </row>
    <row r="41" spans="1:16" x14ac:dyDescent="0.35">
      <c r="A41" s="1"/>
      <c r="B41" s="2" t="s">
        <v>223</v>
      </c>
      <c r="C41" s="2" t="s">
        <v>224</v>
      </c>
      <c r="D41" s="2" t="s">
        <v>225</v>
      </c>
      <c r="E41" s="2" t="s">
        <v>226</v>
      </c>
      <c r="F41" s="2" t="s">
        <v>44</v>
      </c>
      <c r="G41" s="2" t="s">
        <v>19</v>
      </c>
      <c r="H41" s="1">
        <v>1</v>
      </c>
      <c r="I41" s="2" t="s">
        <v>153</v>
      </c>
      <c r="J41" s="2" t="s">
        <v>223</v>
      </c>
      <c r="K41" s="2" t="s">
        <v>21</v>
      </c>
      <c r="L41" s="2" t="s">
        <v>27</v>
      </c>
      <c r="M41" s="2" t="s">
        <v>227</v>
      </c>
      <c r="N41" s="1">
        <v>0.1</v>
      </c>
      <c r="O41" s="1">
        <v>0.1</v>
      </c>
      <c r="P41">
        <f t="shared" si="0"/>
        <v>0.1</v>
      </c>
    </row>
    <row r="42" spans="1:16" x14ac:dyDescent="0.35">
      <c r="A42" s="1"/>
      <c r="B42" s="2" t="s">
        <v>228</v>
      </c>
      <c r="C42" s="2" t="s">
        <v>229</v>
      </c>
      <c r="D42" s="2" t="s">
        <v>230</v>
      </c>
      <c r="E42" s="1"/>
      <c r="F42" s="2" t="s">
        <v>39</v>
      </c>
      <c r="G42" s="1"/>
      <c r="H42" s="1">
        <v>1</v>
      </c>
      <c r="I42" s="2" t="s">
        <v>110</v>
      </c>
      <c r="J42" s="2" t="s">
        <v>231</v>
      </c>
      <c r="K42" s="2" t="s">
        <v>21</v>
      </c>
      <c r="L42" s="2" t="s">
        <v>143</v>
      </c>
      <c r="M42" s="2" t="s">
        <v>232</v>
      </c>
      <c r="N42" s="1">
        <v>3.2000000000000002E-3</v>
      </c>
      <c r="O42" s="1">
        <v>32</v>
      </c>
      <c r="P42">
        <f t="shared" si="0"/>
        <v>3.2000000000000002E-3</v>
      </c>
    </row>
    <row r="43" spans="1:16" x14ac:dyDescent="0.35">
      <c r="A43" s="1"/>
      <c r="B43" s="2" t="s">
        <v>233</v>
      </c>
      <c r="C43" s="2" t="s">
        <v>234</v>
      </c>
      <c r="D43" s="2" t="s">
        <v>235</v>
      </c>
      <c r="E43" s="1"/>
      <c r="F43" s="2" t="s">
        <v>39</v>
      </c>
      <c r="G43" s="1"/>
      <c r="H43" s="1">
        <v>1</v>
      </c>
      <c r="I43" s="2" t="s">
        <v>168</v>
      </c>
      <c r="J43" s="2" t="s">
        <v>236</v>
      </c>
      <c r="K43" s="2" t="s">
        <v>21</v>
      </c>
      <c r="L43" s="2" t="s">
        <v>35</v>
      </c>
      <c r="M43" s="2" t="s">
        <v>236</v>
      </c>
      <c r="N43" s="1">
        <v>2E-3</v>
      </c>
      <c r="O43" s="1">
        <v>20</v>
      </c>
      <c r="P43">
        <f t="shared" si="0"/>
        <v>2E-3</v>
      </c>
    </row>
    <row r="44" spans="1:16" x14ac:dyDescent="0.35">
      <c r="A44" s="1"/>
      <c r="B44" s="2" t="s">
        <v>237</v>
      </c>
      <c r="C44" s="2" t="s">
        <v>238</v>
      </c>
      <c r="D44" s="2" t="s">
        <v>239</v>
      </c>
      <c r="E44" s="1"/>
      <c r="F44" s="2" t="s">
        <v>39</v>
      </c>
      <c r="G44" s="1"/>
      <c r="H44" s="1">
        <v>1</v>
      </c>
      <c r="I44" s="2" t="s">
        <v>110</v>
      </c>
      <c r="J44" s="2" t="s">
        <v>237</v>
      </c>
      <c r="K44" s="2" t="s">
        <v>21</v>
      </c>
      <c r="L44" s="2" t="s">
        <v>143</v>
      </c>
      <c r="M44" s="2" t="s">
        <v>240</v>
      </c>
      <c r="N44" s="1">
        <v>2.0999999999999999E-3</v>
      </c>
      <c r="O44" s="1">
        <v>21</v>
      </c>
      <c r="P44">
        <f t="shared" si="0"/>
        <v>2.0999999999999999E-3</v>
      </c>
    </row>
    <row r="45" spans="1:16" x14ac:dyDescent="0.35">
      <c r="A45" s="1"/>
      <c r="B45" s="2" t="s">
        <v>237</v>
      </c>
      <c r="C45" s="2" t="s">
        <v>238</v>
      </c>
      <c r="D45" s="2" t="s">
        <v>241</v>
      </c>
      <c r="E45" s="2" t="s">
        <v>242</v>
      </c>
      <c r="F45" s="2" t="s">
        <v>44</v>
      </c>
      <c r="G45" s="2" t="s">
        <v>19</v>
      </c>
      <c r="H45" s="1">
        <v>1</v>
      </c>
      <c r="I45" s="2" t="s">
        <v>110</v>
      </c>
      <c r="J45" s="2" t="s">
        <v>237</v>
      </c>
      <c r="K45" s="2" t="s">
        <v>21</v>
      </c>
      <c r="L45" s="2" t="s">
        <v>22</v>
      </c>
      <c r="M45" s="2" t="s">
        <v>243</v>
      </c>
      <c r="N45" s="1">
        <v>8.9999999999999993E-3</v>
      </c>
      <c r="O45" s="1">
        <v>0.09</v>
      </c>
      <c r="P45">
        <f t="shared" si="0"/>
        <v>8.9999999999999993E-3</v>
      </c>
    </row>
    <row r="46" spans="1:16" x14ac:dyDescent="0.35">
      <c r="A46" s="1"/>
      <c r="B46" s="2" t="s">
        <v>244</v>
      </c>
      <c r="C46" s="2" t="s">
        <v>245</v>
      </c>
      <c r="D46" s="2" t="s">
        <v>246</v>
      </c>
      <c r="E46" s="2" t="s">
        <v>247</v>
      </c>
      <c r="F46" s="2" t="s">
        <v>18</v>
      </c>
      <c r="G46" s="2" t="s">
        <v>19</v>
      </c>
      <c r="H46" s="1">
        <v>1</v>
      </c>
      <c r="I46" s="2" t="s">
        <v>56</v>
      </c>
      <c r="J46" s="2" t="s">
        <v>244</v>
      </c>
      <c r="K46" s="2" t="s">
        <v>58</v>
      </c>
      <c r="L46" s="2" t="s">
        <v>51</v>
      </c>
      <c r="M46" s="2" t="s">
        <v>248</v>
      </c>
      <c r="N46" s="1">
        <v>0.26</v>
      </c>
      <c r="O46" s="1">
        <v>0.26</v>
      </c>
      <c r="P46">
        <f t="shared" si="0"/>
        <v>0.26</v>
      </c>
    </row>
    <row r="47" spans="1:16" x14ac:dyDescent="0.35">
      <c r="A47" s="1"/>
      <c r="B47" s="2" t="s">
        <v>249</v>
      </c>
      <c r="C47" s="2" t="s">
        <v>250</v>
      </c>
      <c r="D47" s="2" t="s">
        <v>251</v>
      </c>
      <c r="E47" s="1"/>
      <c r="F47" s="2" t="s">
        <v>39</v>
      </c>
      <c r="G47" s="1"/>
      <c r="H47" s="1">
        <v>1</v>
      </c>
      <c r="I47" s="2" t="s">
        <v>33</v>
      </c>
      <c r="J47" s="2" t="s">
        <v>249</v>
      </c>
      <c r="K47" s="2" t="s">
        <v>21</v>
      </c>
      <c r="L47" s="2" t="s">
        <v>35</v>
      </c>
      <c r="M47" s="2" t="s">
        <v>249</v>
      </c>
      <c r="N47" s="1">
        <v>7.1900000000000006E-2</v>
      </c>
      <c r="O47" s="1">
        <v>7.1900000000000006E-2</v>
      </c>
      <c r="P47">
        <f t="shared" si="0"/>
        <v>7.1900000000000006E-2</v>
      </c>
    </row>
    <row r="48" spans="1:16" x14ac:dyDescent="0.35">
      <c r="A48" s="1"/>
      <c r="B48" s="2" t="s">
        <v>252</v>
      </c>
      <c r="C48" s="2" t="s">
        <v>253</v>
      </c>
      <c r="D48" s="2" t="s">
        <v>254</v>
      </c>
      <c r="E48" s="1"/>
      <c r="F48" s="2" t="s">
        <v>39</v>
      </c>
      <c r="G48" s="1"/>
      <c r="H48" s="1">
        <v>1</v>
      </c>
      <c r="I48" s="2" t="s">
        <v>255</v>
      </c>
      <c r="J48" s="2" t="s">
        <v>256</v>
      </c>
      <c r="K48" s="2" t="s">
        <v>65</v>
      </c>
      <c r="L48" s="2" t="s">
        <v>105</v>
      </c>
      <c r="M48" s="2" t="s">
        <v>257</v>
      </c>
      <c r="N48" s="1"/>
      <c r="O48" s="1"/>
      <c r="P48" s="7">
        <f t="shared" si="0"/>
        <v>0</v>
      </c>
    </row>
    <row r="49" spans="1:16" x14ac:dyDescent="0.35">
      <c r="A49" s="1"/>
      <c r="B49" s="2" t="s">
        <v>258</v>
      </c>
      <c r="C49" s="2" t="s">
        <v>259</v>
      </c>
      <c r="D49" s="2" t="s">
        <v>260</v>
      </c>
      <c r="E49" s="1"/>
      <c r="F49" s="2" t="s">
        <v>39</v>
      </c>
      <c r="G49" s="1"/>
      <c r="H49" s="1">
        <v>1</v>
      </c>
      <c r="I49" s="1"/>
      <c r="J49" s="1"/>
      <c r="K49" s="1"/>
      <c r="L49" s="1"/>
      <c r="M49" s="1"/>
      <c r="N49" s="1"/>
      <c r="O49" s="1"/>
      <c r="P49" s="7">
        <f t="shared" si="0"/>
        <v>0</v>
      </c>
    </row>
    <row r="50" spans="1:16" x14ac:dyDescent="0.35">
      <c r="A50" s="1"/>
      <c r="B50" s="2" t="s">
        <v>261</v>
      </c>
      <c r="C50" s="2" t="s">
        <v>262</v>
      </c>
      <c r="D50" s="2" t="s">
        <v>263</v>
      </c>
      <c r="E50" s="1"/>
      <c r="F50" s="2" t="s">
        <v>39</v>
      </c>
      <c r="G50" s="1"/>
      <c r="H50" s="1">
        <v>1</v>
      </c>
      <c r="I50" s="2" t="s">
        <v>264</v>
      </c>
      <c r="J50" s="2" t="s">
        <v>265</v>
      </c>
      <c r="K50" s="2" t="s">
        <v>21</v>
      </c>
      <c r="L50" s="2" t="s">
        <v>27</v>
      </c>
      <c r="M50" s="2" t="s">
        <v>266</v>
      </c>
      <c r="N50" s="1">
        <v>2.35</v>
      </c>
      <c r="O50" s="1">
        <v>2.35</v>
      </c>
      <c r="P50">
        <f t="shared" si="0"/>
        <v>2.35</v>
      </c>
    </row>
    <row r="51" spans="1:16" x14ac:dyDescent="0.35">
      <c r="A51" s="1"/>
      <c r="B51" s="2" t="s">
        <v>267</v>
      </c>
      <c r="C51" s="2" t="s">
        <v>268</v>
      </c>
      <c r="D51" s="2" t="s">
        <v>269</v>
      </c>
      <c r="E51" s="1"/>
      <c r="F51" s="2" t="s">
        <v>39</v>
      </c>
      <c r="G51" s="1"/>
      <c r="H51" s="1">
        <v>1</v>
      </c>
      <c r="I51" s="2" t="s">
        <v>270</v>
      </c>
      <c r="J51" s="2" t="s">
        <v>267</v>
      </c>
      <c r="K51" s="2" t="s">
        <v>21</v>
      </c>
      <c r="L51" s="2" t="s">
        <v>51</v>
      </c>
      <c r="M51" s="2" t="s">
        <v>271</v>
      </c>
      <c r="N51" s="1">
        <v>3.81</v>
      </c>
      <c r="O51" s="1">
        <v>3.81</v>
      </c>
      <c r="P51">
        <f t="shared" si="0"/>
        <v>3.81</v>
      </c>
    </row>
    <row r="52" spans="1:16" x14ac:dyDescent="0.35">
      <c r="A52" s="1"/>
      <c r="B52" s="2" t="s">
        <v>272</v>
      </c>
      <c r="C52" s="2" t="s">
        <v>273</v>
      </c>
      <c r="D52" s="2" t="s">
        <v>274</v>
      </c>
      <c r="E52" s="1"/>
      <c r="F52" s="2" t="s">
        <v>39</v>
      </c>
      <c r="G52" s="1"/>
      <c r="H52" s="1">
        <v>1</v>
      </c>
      <c r="I52" s="2" t="s">
        <v>275</v>
      </c>
      <c r="J52" s="2" t="s">
        <v>276</v>
      </c>
      <c r="K52" s="2" t="s">
        <v>21</v>
      </c>
      <c r="L52" s="2" t="s">
        <v>27</v>
      </c>
      <c r="M52" s="2" t="s">
        <v>277</v>
      </c>
      <c r="N52" s="1">
        <v>1.72</v>
      </c>
      <c r="O52" s="1">
        <v>1.72</v>
      </c>
      <c r="P52">
        <f t="shared" si="0"/>
        <v>1.72</v>
      </c>
    </row>
    <row r="53" spans="1:16" x14ac:dyDescent="0.35">
      <c r="A53" s="2" t="s">
        <v>29</v>
      </c>
      <c r="B53" s="2" t="s">
        <v>278</v>
      </c>
      <c r="C53" s="2" t="s">
        <v>279</v>
      </c>
      <c r="D53" s="2" t="s">
        <v>280</v>
      </c>
      <c r="E53" s="1"/>
      <c r="F53" s="2" t="s">
        <v>39</v>
      </c>
      <c r="G53" s="1"/>
      <c r="H53" s="1">
        <v>2</v>
      </c>
      <c r="I53" s="1"/>
      <c r="J53" s="1"/>
      <c r="K53" s="1"/>
      <c r="L53" s="1"/>
      <c r="M53" s="1"/>
      <c r="N53" s="1"/>
      <c r="O53" s="1"/>
      <c r="P53" s="7">
        <f t="shared" si="0"/>
        <v>0</v>
      </c>
    </row>
    <row r="54" spans="1:16" x14ac:dyDescent="0.35">
      <c r="A54" s="1"/>
      <c r="B54" s="2" t="s">
        <v>281</v>
      </c>
      <c r="C54" s="2" t="s">
        <v>282</v>
      </c>
      <c r="D54" s="2" t="s">
        <v>283</v>
      </c>
      <c r="E54" s="1"/>
      <c r="F54" s="2" t="s">
        <v>39</v>
      </c>
      <c r="G54" s="1"/>
      <c r="H54" s="1">
        <v>1</v>
      </c>
      <c r="I54" s="2" t="s">
        <v>284</v>
      </c>
      <c r="J54" s="2" t="s">
        <v>281</v>
      </c>
      <c r="K54" s="2" t="s">
        <v>21</v>
      </c>
      <c r="L54" s="2" t="s">
        <v>27</v>
      </c>
      <c r="M54" s="2" t="s">
        <v>285</v>
      </c>
      <c r="N54" s="1">
        <v>0.56000000000000005</v>
      </c>
      <c r="O54" s="1">
        <v>0.56000000000000005</v>
      </c>
      <c r="P54">
        <f t="shared" si="0"/>
        <v>0.56000000000000005</v>
      </c>
    </row>
    <row r="55" spans="1:16" x14ac:dyDescent="0.35">
      <c r="A55" s="1"/>
      <c r="B55" s="2" t="s">
        <v>286</v>
      </c>
      <c r="C55" s="2" t="s">
        <v>287</v>
      </c>
      <c r="D55" s="2" t="s">
        <v>288</v>
      </c>
      <c r="E55" s="1"/>
      <c r="F55" s="2" t="s">
        <v>39</v>
      </c>
      <c r="G55" s="1"/>
      <c r="H55" s="1">
        <v>1</v>
      </c>
      <c r="I55" s="2" t="s">
        <v>289</v>
      </c>
      <c r="J55" s="2" t="s">
        <v>290</v>
      </c>
      <c r="K55" s="2" t="s">
        <v>21</v>
      </c>
      <c r="L55" s="2" t="s">
        <v>35</v>
      </c>
      <c r="M55" s="2" t="s">
        <v>291</v>
      </c>
      <c r="N55" s="1">
        <v>1.76</v>
      </c>
      <c r="O55" s="1">
        <v>1.76</v>
      </c>
      <c r="P55">
        <f t="shared" si="0"/>
        <v>1.76</v>
      </c>
    </row>
    <row r="56" spans="1:16" ht="29" x14ac:dyDescent="0.35">
      <c r="A56" s="1"/>
      <c r="B56" s="2" t="s">
        <v>292</v>
      </c>
      <c r="C56" s="3" t="s">
        <v>293</v>
      </c>
      <c r="D56" s="2" t="s">
        <v>294</v>
      </c>
      <c r="E56" s="1"/>
      <c r="F56" s="2" t="s">
        <v>39</v>
      </c>
      <c r="G56" s="1"/>
      <c r="H56" s="1">
        <v>1</v>
      </c>
      <c r="I56" s="2" t="s">
        <v>295</v>
      </c>
      <c r="J56" s="2" t="s">
        <v>296</v>
      </c>
      <c r="K56" s="2" t="s">
        <v>21</v>
      </c>
      <c r="L56" s="2" t="s">
        <v>27</v>
      </c>
      <c r="M56" s="2" t="s">
        <v>297</v>
      </c>
      <c r="N56" s="1">
        <v>1.1299999999999999</v>
      </c>
      <c r="O56" s="1">
        <v>1.1299999999999999</v>
      </c>
      <c r="P56">
        <f t="shared" si="0"/>
        <v>1.1299999999999999</v>
      </c>
    </row>
    <row r="57" spans="1:16" x14ac:dyDescent="0.35">
      <c r="A57" s="2" t="s">
        <v>29</v>
      </c>
      <c r="B57" s="2" t="s">
        <v>298</v>
      </c>
      <c r="C57" s="2" t="s">
        <v>299</v>
      </c>
      <c r="D57" s="2" t="s">
        <v>300</v>
      </c>
      <c r="E57" s="2" t="s">
        <v>301</v>
      </c>
      <c r="F57" s="2" t="s">
        <v>18</v>
      </c>
      <c r="G57" s="2" t="s">
        <v>19</v>
      </c>
      <c r="H57" s="1">
        <v>15</v>
      </c>
      <c r="I57" s="2" t="s">
        <v>141</v>
      </c>
      <c r="J57" s="2" t="s">
        <v>298</v>
      </c>
      <c r="K57" s="2" t="s">
        <v>58</v>
      </c>
      <c r="L57" s="2" t="s">
        <v>35</v>
      </c>
      <c r="M57" s="2" t="s">
        <v>298</v>
      </c>
      <c r="N57" s="1">
        <v>0.34570000000000001</v>
      </c>
      <c r="O57" s="1">
        <v>5.19</v>
      </c>
      <c r="P57">
        <f t="shared" si="0"/>
        <v>5.1855000000000002</v>
      </c>
    </row>
    <row r="58" spans="1:16" x14ac:dyDescent="0.35">
      <c r="A58" s="1"/>
      <c r="B58" s="2" t="s">
        <v>302</v>
      </c>
      <c r="C58" s="2" t="s">
        <v>303</v>
      </c>
      <c r="D58" s="2" t="s">
        <v>304</v>
      </c>
      <c r="E58" s="1"/>
      <c r="F58" s="2" t="s">
        <v>39</v>
      </c>
      <c r="G58" s="1"/>
      <c r="H58" s="1">
        <v>1</v>
      </c>
      <c r="I58" s="2" t="s">
        <v>305</v>
      </c>
      <c r="J58" s="2" t="s">
        <v>306</v>
      </c>
      <c r="K58" s="2" t="s">
        <v>58</v>
      </c>
      <c r="L58" s="2" t="s">
        <v>27</v>
      </c>
      <c r="M58" s="2" t="s">
        <v>307</v>
      </c>
      <c r="N58" s="1">
        <v>0.41</v>
      </c>
      <c r="O58" s="1">
        <v>0.41</v>
      </c>
      <c r="P58">
        <f t="shared" si="0"/>
        <v>0.41</v>
      </c>
    </row>
    <row r="59" spans="1:16" x14ac:dyDescent="0.35">
      <c r="A59" s="2" t="s">
        <v>29</v>
      </c>
      <c r="B59" s="2" t="s">
        <v>308</v>
      </c>
      <c r="C59" s="2" t="s">
        <v>309</v>
      </c>
      <c r="D59" s="2" t="s">
        <v>310</v>
      </c>
      <c r="E59" s="1"/>
      <c r="F59" s="2" t="s">
        <v>39</v>
      </c>
      <c r="G59" s="1"/>
      <c r="H59" s="1">
        <v>4</v>
      </c>
      <c r="I59" s="2" t="s">
        <v>311</v>
      </c>
      <c r="J59" s="2" t="s">
        <v>308</v>
      </c>
      <c r="K59" s="2" t="s">
        <v>65</v>
      </c>
      <c r="L59" s="2" t="s">
        <v>27</v>
      </c>
      <c r="M59" s="2" t="s">
        <v>312</v>
      </c>
      <c r="N59" s="1">
        <v>0.53</v>
      </c>
      <c r="O59" s="1">
        <v>2.12</v>
      </c>
      <c r="P59">
        <f t="shared" si="0"/>
        <v>2.12</v>
      </c>
    </row>
    <row r="60" spans="1:16" x14ac:dyDescent="0.35">
      <c r="A60" s="1"/>
      <c r="B60" s="2" t="s">
        <v>313</v>
      </c>
      <c r="C60" s="2" t="s">
        <v>314</v>
      </c>
      <c r="D60" s="2" t="s">
        <v>315</v>
      </c>
      <c r="E60" s="1"/>
      <c r="F60" s="2" t="s">
        <v>39</v>
      </c>
      <c r="G60" s="1"/>
      <c r="H60" s="1">
        <v>1</v>
      </c>
      <c r="I60" s="2" t="s">
        <v>316</v>
      </c>
      <c r="J60" s="2" t="s">
        <v>317</v>
      </c>
      <c r="K60" s="2" t="s">
        <v>21</v>
      </c>
      <c r="L60" s="2" t="s">
        <v>22</v>
      </c>
      <c r="M60" s="2" t="s">
        <v>318</v>
      </c>
      <c r="N60" s="1">
        <v>3.01</v>
      </c>
      <c r="O60" s="1">
        <v>3.01</v>
      </c>
      <c r="P60">
        <f t="shared" si="0"/>
        <v>3.01</v>
      </c>
    </row>
    <row r="61" spans="1:16" x14ac:dyDescent="0.35">
      <c r="A61" s="1"/>
      <c r="B61" s="2" t="s">
        <v>319</v>
      </c>
      <c r="C61" s="2" t="s">
        <v>320</v>
      </c>
      <c r="D61" s="2" t="s">
        <v>321</v>
      </c>
      <c r="E61" s="1"/>
      <c r="F61" s="2" t="s">
        <v>39</v>
      </c>
      <c r="G61" s="1"/>
      <c r="H61" s="1">
        <v>1</v>
      </c>
      <c r="I61" s="2" t="s">
        <v>70</v>
      </c>
      <c r="J61" s="2" t="s">
        <v>322</v>
      </c>
      <c r="K61" s="2" t="s">
        <v>21</v>
      </c>
      <c r="L61" s="2" t="s">
        <v>27</v>
      </c>
      <c r="M61" s="2" t="s">
        <v>323</v>
      </c>
      <c r="N61" s="1">
        <v>0.3</v>
      </c>
      <c r="O61" s="1">
        <v>0.3</v>
      </c>
      <c r="P61">
        <f t="shared" si="0"/>
        <v>0.3</v>
      </c>
    </row>
    <row r="62" spans="1:16" x14ac:dyDescent="0.35">
      <c r="A62" s="2" t="s">
        <v>29</v>
      </c>
      <c r="B62" s="2" t="s">
        <v>324</v>
      </c>
      <c r="C62" s="2" t="s">
        <v>325</v>
      </c>
      <c r="D62" s="2" t="s">
        <v>326</v>
      </c>
      <c r="E62" s="1"/>
      <c r="F62" s="2" t="s">
        <v>39</v>
      </c>
      <c r="G62" s="1"/>
      <c r="H62" s="1">
        <v>2</v>
      </c>
      <c r="I62" s="2" t="s">
        <v>327</v>
      </c>
      <c r="J62" s="2" t="s">
        <v>324</v>
      </c>
      <c r="K62" s="2" t="s">
        <v>21</v>
      </c>
      <c r="L62" s="2" t="s">
        <v>27</v>
      </c>
      <c r="M62" s="2" t="s">
        <v>328</v>
      </c>
      <c r="N62" s="1">
        <v>0.41</v>
      </c>
      <c r="O62" s="1">
        <v>0.82</v>
      </c>
      <c r="P62">
        <f t="shared" si="0"/>
        <v>0.82</v>
      </c>
    </row>
    <row r="63" spans="1:16" x14ac:dyDescent="0.35">
      <c r="A63" s="1"/>
      <c r="B63" s="2" t="s">
        <v>329</v>
      </c>
      <c r="C63" s="2" t="s">
        <v>330</v>
      </c>
      <c r="D63" s="2" t="s">
        <v>331</v>
      </c>
      <c r="E63" s="1"/>
      <c r="F63" s="2" t="s">
        <v>39</v>
      </c>
      <c r="G63" s="1"/>
      <c r="H63" s="1">
        <v>1</v>
      </c>
      <c r="I63" s="2" t="s">
        <v>305</v>
      </c>
      <c r="J63" s="2" t="s">
        <v>329</v>
      </c>
      <c r="K63" s="2" t="s">
        <v>21</v>
      </c>
      <c r="L63" s="2" t="s">
        <v>27</v>
      </c>
      <c r="M63" s="2" t="s">
        <v>332</v>
      </c>
      <c r="N63" s="1">
        <v>0.94</v>
      </c>
      <c r="O63" s="1">
        <v>0.94</v>
      </c>
      <c r="P63">
        <f t="shared" si="0"/>
        <v>0.94</v>
      </c>
    </row>
    <row r="64" spans="1:16" x14ac:dyDescent="0.35">
      <c r="A64" s="1"/>
      <c r="B64" s="2" t="s">
        <v>333</v>
      </c>
      <c r="C64" s="2" t="s">
        <v>334</v>
      </c>
      <c r="D64" s="2" t="s">
        <v>335</v>
      </c>
      <c r="E64" s="1"/>
      <c r="F64" s="2" t="s">
        <v>39</v>
      </c>
      <c r="G64" s="1"/>
      <c r="H64" s="1">
        <v>1</v>
      </c>
      <c r="I64" s="1"/>
      <c r="J64" s="1"/>
      <c r="K64" s="1"/>
      <c r="L64" s="1"/>
      <c r="M64" s="1"/>
      <c r="N64" s="1"/>
      <c r="O64" s="1"/>
      <c r="P64" s="7">
        <f t="shared" si="0"/>
        <v>0</v>
      </c>
    </row>
    <row r="65" spans="1:16" x14ac:dyDescent="0.35">
      <c r="A65" s="1"/>
      <c r="B65" s="2" t="s">
        <v>336</v>
      </c>
      <c r="C65" s="2" t="s">
        <v>337</v>
      </c>
      <c r="D65" s="2" t="s">
        <v>338</v>
      </c>
      <c r="E65" s="1"/>
      <c r="F65" s="2" t="s">
        <v>39</v>
      </c>
      <c r="G65" s="1"/>
      <c r="H65" s="1">
        <v>1</v>
      </c>
      <c r="I65" s="1"/>
      <c r="J65" s="1"/>
      <c r="K65" s="1"/>
      <c r="L65" s="1"/>
      <c r="M65" s="1"/>
      <c r="N65" s="1"/>
      <c r="O65" s="1"/>
      <c r="P65" s="7">
        <f t="shared" si="0"/>
        <v>0</v>
      </c>
    </row>
    <row r="66" spans="1:16" x14ac:dyDescent="0.35">
      <c r="A66" s="2" t="s">
        <v>29</v>
      </c>
      <c r="B66" s="2" t="s">
        <v>339</v>
      </c>
      <c r="C66" s="2" t="s">
        <v>340</v>
      </c>
      <c r="D66" s="2" t="s">
        <v>341</v>
      </c>
      <c r="E66" s="1"/>
      <c r="F66" s="2" t="s">
        <v>39</v>
      </c>
      <c r="G66" s="1"/>
      <c r="H66" s="1">
        <v>3</v>
      </c>
      <c r="I66" s="2" t="s">
        <v>110</v>
      </c>
      <c r="J66" s="2" t="s">
        <v>342</v>
      </c>
      <c r="K66" s="2" t="s">
        <v>21</v>
      </c>
      <c r="L66" s="2" t="s">
        <v>27</v>
      </c>
      <c r="M66" s="2" t="s">
        <v>343</v>
      </c>
      <c r="N66" s="1">
        <v>1.9E-2</v>
      </c>
      <c r="O66" s="1">
        <v>0.19</v>
      </c>
      <c r="P66">
        <f t="shared" si="0"/>
        <v>5.6999999999999995E-2</v>
      </c>
    </row>
    <row r="67" spans="1:16" x14ac:dyDescent="0.35">
      <c r="A67" s="1"/>
      <c r="B67" s="2" t="s">
        <v>344</v>
      </c>
      <c r="C67" s="2" t="s">
        <v>345</v>
      </c>
      <c r="D67" s="2" t="s">
        <v>346</v>
      </c>
      <c r="E67" s="1"/>
      <c r="F67" s="2" t="s">
        <v>39</v>
      </c>
      <c r="G67" s="1"/>
      <c r="H67" s="1">
        <v>1</v>
      </c>
      <c r="I67" s="2" t="s">
        <v>347</v>
      </c>
      <c r="J67" s="2" t="s">
        <v>348</v>
      </c>
      <c r="K67" s="2" t="s">
        <v>21</v>
      </c>
      <c r="L67" s="2" t="s">
        <v>27</v>
      </c>
      <c r="M67" s="2" t="s">
        <v>349</v>
      </c>
      <c r="N67" s="1">
        <v>0.1</v>
      </c>
      <c r="O67" s="1">
        <v>0.1</v>
      </c>
      <c r="P67">
        <f t="shared" ref="P67:P87" si="1">N67*H67</f>
        <v>0.1</v>
      </c>
    </row>
    <row r="68" spans="1:16" x14ac:dyDescent="0.35">
      <c r="A68" s="2" t="s">
        <v>29</v>
      </c>
      <c r="B68" s="2" t="s">
        <v>350</v>
      </c>
      <c r="C68" s="2" t="s">
        <v>351</v>
      </c>
      <c r="D68" s="2" t="s">
        <v>352</v>
      </c>
      <c r="E68" s="1"/>
      <c r="F68" s="2" t="s">
        <v>39</v>
      </c>
      <c r="G68" s="1"/>
      <c r="H68" s="1">
        <v>2</v>
      </c>
      <c r="I68" s="2" t="s">
        <v>110</v>
      </c>
      <c r="J68" s="2" t="s">
        <v>353</v>
      </c>
      <c r="K68" s="2" t="s">
        <v>21</v>
      </c>
      <c r="L68" s="2" t="s">
        <v>143</v>
      </c>
      <c r="M68" s="2" t="s">
        <v>354</v>
      </c>
      <c r="N68" s="1">
        <v>0.1</v>
      </c>
      <c r="O68" s="1">
        <v>0.2</v>
      </c>
      <c r="P68">
        <f t="shared" si="1"/>
        <v>0.2</v>
      </c>
    </row>
    <row r="69" spans="1:16" x14ac:dyDescent="0.35">
      <c r="A69" s="2" t="s">
        <v>29</v>
      </c>
      <c r="B69" s="2" t="s">
        <v>355</v>
      </c>
      <c r="C69" s="2" t="s">
        <v>356</v>
      </c>
      <c r="D69" s="2" t="s">
        <v>357</v>
      </c>
      <c r="E69" s="1"/>
      <c r="F69" s="2" t="s">
        <v>39</v>
      </c>
      <c r="G69" s="1"/>
      <c r="H69" s="1">
        <v>2</v>
      </c>
      <c r="I69" s="2" t="s">
        <v>347</v>
      </c>
      <c r="J69" s="2" t="s">
        <v>358</v>
      </c>
      <c r="K69" s="2" t="s">
        <v>21</v>
      </c>
      <c r="L69" s="2" t="s">
        <v>27</v>
      </c>
      <c r="M69" s="2" t="s">
        <v>359</v>
      </c>
      <c r="N69" s="1">
        <v>1.7999999999999999E-2</v>
      </c>
      <c r="O69" s="1">
        <v>0.18</v>
      </c>
      <c r="P69">
        <f t="shared" si="1"/>
        <v>3.5999999999999997E-2</v>
      </c>
    </row>
    <row r="70" spans="1:16" x14ac:dyDescent="0.35">
      <c r="A70" s="2" t="s">
        <v>29</v>
      </c>
      <c r="B70" s="2" t="s">
        <v>360</v>
      </c>
      <c r="C70" s="2" t="s">
        <v>361</v>
      </c>
      <c r="D70" s="2" t="s">
        <v>362</v>
      </c>
      <c r="E70" s="1"/>
      <c r="F70" s="2" t="s">
        <v>39</v>
      </c>
      <c r="G70" s="1"/>
      <c r="H70" s="1">
        <v>6</v>
      </c>
      <c r="I70" s="2" t="s">
        <v>110</v>
      </c>
      <c r="J70" s="2" t="s">
        <v>363</v>
      </c>
      <c r="K70" s="2" t="s">
        <v>21</v>
      </c>
      <c r="L70" s="2" t="s">
        <v>27</v>
      </c>
      <c r="M70" s="2" t="s">
        <v>364</v>
      </c>
      <c r="N70" s="1">
        <v>1.9E-2</v>
      </c>
      <c r="O70" s="1">
        <v>0.19</v>
      </c>
      <c r="P70">
        <f t="shared" si="1"/>
        <v>0.11399999999999999</v>
      </c>
    </row>
    <row r="71" spans="1:16" x14ac:dyDescent="0.35">
      <c r="A71" s="1"/>
      <c r="B71" s="2" t="s">
        <v>365</v>
      </c>
      <c r="C71" s="2" t="s">
        <v>366</v>
      </c>
      <c r="D71" s="2" t="s">
        <v>367</v>
      </c>
      <c r="E71" s="1"/>
      <c r="F71" s="2" t="s">
        <v>39</v>
      </c>
      <c r="G71" s="1"/>
      <c r="H71" s="1">
        <v>1</v>
      </c>
      <c r="I71" s="2" t="s">
        <v>347</v>
      </c>
      <c r="J71" s="2" t="s">
        <v>368</v>
      </c>
      <c r="K71" s="2" t="s">
        <v>21</v>
      </c>
      <c r="L71" s="2" t="s">
        <v>27</v>
      </c>
      <c r="M71" s="2" t="s">
        <v>369</v>
      </c>
      <c r="N71" s="1">
        <v>0.1</v>
      </c>
      <c r="O71" s="1">
        <v>0.1</v>
      </c>
      <c r="P71">
        <f t="shared" si="1"/>
        <v>0.1</v>
      </c>
    </row>
    <row r="72" spans="1:16" x14ac:dyDescent="0.35">
      <c r="A72" s="1"/>
      <c r="B72" s="2" t="s">
        <v>370</v>
      </c>
      <c r="C72" s="2" t="s">
        <v>371</v>
      </c>
      <c r="D72" s="2" t="s">
        <v>372</v>
      </c>
      <c r="E72" s="1"/>
      <c r="F72" s="2" t="s">
        <v>39</v>
      </c>
      <c r="G72" s="1"/>
      <c r="H72" s="1">
        <v>1</v>
      </c>
      <c r="I72" s="2" t="s">
        <v>373</v>
      </c>
      <c r="J72" s="2" t="s">
        <v>374</v>
      </c>
      <c r="K72" s="2" t="s">
        <v>21</v>
      </c>
      <c r="L72" s="2" t="s">
        <v>35</v>
      </c>
      <c r="M72" s="2" t="s">
        <v>374</v>
      </c>
      <c r="N72" s="1">
        <v>0.09</v>
      </c>
      <c r="O72" s="1">
        <v>0.09</v>
      </c>
      <c r="P72">
        <f t="shared" si="1"/>
        <v>0.09</v>
      </c>
    </row>
    <row r="73" spans="1:16" x14ac:dyDescent="0.35">
      <c r="A73" s="2" t="s">
        <v>29</v>
      </c>
      <c r="B73" s="2" t="s">
        <v>375</v>
      </c>
      <c r="C73" s="2" t="s">
        <v>376</v>
      </c>
      <c r="D73" s="2" t="s">
        <v>377</v>
      </c>
      <c r="E73" s="1"/>
      <c r="F73" s="2" t="s">
        <v>39</v>
      </c>
      <c r="G73" s="1"/>
      <c r="H73" s="1">
        <v>2</v>
      </c>
      <c r="I73" s="2" t="s">
        <v>110</v>
      </c>
      <c r="J73" s="2" t="s">
        <v>378</v>
      </c>
      <c r="K73" s="2" t="s">
        <v>21</v>
      </c>
      <c r="L73" s="2" t="s">
        <v>27</v>
      </c>
      <c r="M73" s="2" t="s">
        <v>379</v>
      </c>
      <c r="N73" s="1">
        <v>1.9E-2</v>
      </c>
      <c r="O73" s="1">
        <v>0.19</v>
      </c>
      <c r="P73">
        <f t="shared" si="1"/>
        <v>3.7999999999999999E-2</v>
      </c>
    </row>
    <row r="74" spans="1:16" x14ac:dyDescent="0.35">
      <c r="A74" s="2" t="s">
        <v>29</v>
      </c>
      <c r="B74" s="2" t="s">
        <v>380</v>
      </c>
      <c r="C74" s="2" t="s">
        <v>381</v>
      </c>
      <c r="D74" s="2" t="s">
        <v>382</v>
      </c>
      <c r="E74" s="1"/>
      <c r="F74" s="2" t="s">
        <v>39</v>
      </c>
      <c r="G74" s="1"/>
      <c r="H74" s="1">
        <v>2</v>
      </c>
      <c r="I74" s="2" t="s">
        <v>347</v>
      </c>
      <c r="J74" s="2" t="s">
        <v>383</v>
      </c>
      <c r="K74" s="2" t="s">
        <v>21</v>
      </c>
      <c r="L74" s="2" t="s">
        <v>27</v>
      </c>
      <c r="M74" s="2" t="s">
        <v>384</v>
      </c>
      <c r="N74" s="1">
        <v>1.4999999999999999E-2</v>
      </c>
      <c r="O74" s="1">
        <v>0.15</v>
      </c>
      <c r="P74">
        <f t="shared" si="1"/>
        <v>0.03</v>
      </c>
    </row>
    <row r="75" spans="1:16" x14ac:dyDescent="0.35">
      <c r="A75" s="1"/>
      <c r="B75" s="2" t="s">
        <v>385</v>
      </c>
      <c r="C75" s="2" t="s">
        <v>386</v>
      </c>
      <c r="D75" s="2" t="s">
        <v>387</v>
      </c>
      <c r="E75" s="1"/>
      <c r="F75" s="2" t="s">
        <v>39</v>
      </c>
      <c r="G75" s="1"/>
      <c r="H75" s="1">
        <v>1</v>
      </c>
      <c r="I75" s="2" t="s">
        <v>70</v>
      </c>
      <c r="J75" s="2" t="s">
        <v>388</v>
      </c>
      <c r="K75" s="2" t="s">
        <v>21</v>
      </c>
      <c r="L75" s="2" t="s">
        <v>22</v>
      </c>
      <c r="M75" s="2" t="s">
        <v>389</v>
      </c>
      <c r="N75" s="1">
        <v>5.0000000000000001E-3</v>
      </c>
      <c r="O75" s="1">
        <v>5.0000000000000001E-3</v>
      </c>
      <c r="P75">
        <f t="shared" si="1"/>
        <v>5.0000000000000001E-3</v>
      </c>
    </row>
    <row r="76" spans="1:16" x14ac:dyDescent="0.35">
      <c r="A76" s="2" t="s">
        <v>29</v>
      </c>
      <c r="B76" s="2" t="s">
        <v>390</v>
      </c>
      <c r="C76" s="2" t="s">
        <v>391</v>
      </c>
      <c r="D76" s="2" t="s">
        <v>392</v>
      </c>
      <c r="E76" s="1"/>
      <c r="F76" s="2" t="s">
        <v>39</v>
      </c>
      <c r="G76" s="1"/>
      <c r="H76" s="1">
        <v>2</v>
      </c>
      <c r="I76" s="2" t="s">
        <v>110</v>
      </c>
      <c r="J76" s="2" t="s">
        <v>393</v>
      </c>
      <c r="K76" s="2" t="s">
        <v>21</v>
      </c>
      <c r="L76" s="2" t="s">
        <v>27</v>
      </c>
      <c r="M76" s="2" t="s">
        <v>394</v>
      </c>
      <c r="N76" s="1">
        <v>1.9E-2</v>
      </c>
      <c r="O76" s="1">
        <v>0.19</v>
      </c>
      <c r="P76">
        <f t="shared" si="1"/>
        <v>3.7999999999999999E-2</v>
      </c>
    </row>
    <row r="77" spans="1:16" x14ac:dyDescent="0.35">
      <c r="A77" s="1"/>
      <c r="B77" s="2" t="s">
        <v>395</v>
      </c>
      <c r="C77" s="2" t="s">
        <v>396</v>
      </c>
      <c r="D77" s="2" t="s">
        <v>397</v>
      </c>
      <c r="E77" s="1"/>
      <c r="F77" s="2" t="s">
        <v>39</v>
      </c>
      <c r="G77" s="1"/>
      <c r="H77" s="1">
        <v>1</v>
      </c>
      <c r="I77" s="2" t="s">
        <v>50</v>
      </c>
      <c r="J77" s="2" t="s">
        <v>398</v>
      </c>
      <c r="K77" s="2" t="s">
        <v>21</v>
      </c>
      <c r="L77" s="2" t="s">
        <v>22</v>
      </c>
      <c r="M77" s="2" t="s">
        <v>399</v>
      </c>
      <c r="N77" s="1">
        <v>4.0000000000000001E-3</v>
      </c>
      <c r="O77" s="1">
        <v>4.0000000000000001E-3</v>
      </c>
      <c r="P77">
        <f t="shared" si="1"/>
        <v>4.0000000000000001E-3</v>
      </c>
    </row>
    <row r="78" spans="1:16" x14ac:dyDescent="0.35">
      <c r="A78" s="2" t="s">
        <v>29</v>
      </c>
      <c r="B78" s="2" t="s">
        <v>400</v>
      </c>
      <c r="C78" s="2" t="s">
        <v>401</v>
      </c>
      <c r="D78" s="2" t="s">
        <v>402</v>
      </c>
      <c r="E78" s="1"/>
      <c r="F78" s="2" t="s">
        <v>39</v>
      </c>
      <c r="G78" s="1"/>
      <c r="H78" s="1">
        <v>2</v>
      </c>
      <c r="I78" s="2" t="s">
        <v>110</v>
      </c>
      <c r="J78" s="2" t="s">
        <v>403</v>
      </c>
      <c r="K78" s="2" t="s">
        <v>21</v>
      </c>
      <c r="L78" s="2" t="s">
        <v>27</v>
      </c>
      <c r="M78" s="2" t="s">
        <v>404</v>
      </c>
      <c r="N78" s="1">
        <v>1.9E-2</v>
      </c>
      <c r="O78" s="1">
        <v>0.19</v>
      </c>
      <c r="P78">
        <f t="shared" si="1"/>
        <v>3.7999999999999999E-2</v>
      </c>
    </row>
    <row r="79" spans="1:16" x14ac:dyDescent="0.35">
      <c r="A79" s="1"/>
      <c r="B79" s="2" t="s">
        <v>405</v>
      </c>
      <c r="C79" s="2" t="s">
        <v>406</v>
      </c>
      <c r="D79" s="2" t="s">
        <v>407</v>
      </c>
      <c r="E79" s="1"/>
      <c r="F79" s="2" t="s">
        <v>39</v>
      </c>
      <c r="G79" s="1"/>
      <c r="H79" s="1">
        <v>1</v>
      </c>
      <c r="I79" s="2" t="s">
        <v>408</v>
      </c>
      <c r="J79" s="2" t="s">
        <v>409</v>
      </c>
      <c r="K79" s="2" t="s">
        <v>21</v>
      </c>
      <c r="L79" s="2" t="s">
        <v>51</v>
      </c>
      <c r="M79" s="2" t="s">
        <v>410</v>
      </c>
      <c r="N79" s="1">
        <v>0.1</v>
      </c>
      <c r="O79" s="1">
        <v>0.1</v>
      </c>
      <c r="P79">
        <f t="shared" si="1"/>
        <v>0.1</v>
      </c>
    </row>
    <row r="80" spans="1:16" x14ac:dyDescent="0.35">
      <c r="A80" s="1"/>
      <c r="B80" s="2" t="s">
        <v>411</v>
      </c>
      <c r="C80" s="2" t="s">
        <v>412</v>
      </c>
      <c r="D80" s="2" t="s">
        <v>413</v>
      </c>
      <c r="E80" s="1"/>
      <c r="F80" s="2" t="s">
        <v>39</v>
      </c>
      <c r="G80" s="1"/>
      <c r="H80" s="1">
        <v>1</v>
      </c>
      <c r="I80" s="2" t="s">
        <v>373</v>
      </c>
      <c r="J80" s="2" t="s">
        <v>414</v>
      </c>
      <c r="K80" s="2" t="s">
        <v>21</v>
      </c>
      <c r="L80" s="2" t="s">
        <v>27</v>
      </c>
      <c r="M80" s="2" t="s">
        <v>415</v>
      </c>
      <c r="N80" s="1">
        <v>0.1</v>
      </c>
      <c r="O80" s="1">
        <v>0.1</v>
      </c>
      <c r="P80">
        <f t="shared" si="1"/>
        <v>0.1</v>
      </c>
    </row>
    <row r="81" spans="1:17" x14ac:dyDescent="0.35">
      <c r="A81" s="1"/>
      <c r="B81" s="2" t="s">
        <v>416</v>
      </c>
      <c r="C81" s="2" t="s">
        <v>417</v>
      </c>
      <c r="D81" s="2" t="s">
        <v>418</v>
      </c>
      <c r="E81" s="1"/>
      <c r="F81" s="2" t="s">
        <v>39</v>
      </c>
      <c r="G81" s="1"/>
      <c r="H81" s="1">
        <v>1</v>
      </c>
      <c r="I81" s="2" t="s">
        <v>110</v>
      </c>
      <c r="J81" s="2" t="s">
        <v>419</v>
      </c>
      <c r="K81" s="2" t="s">
        <v>21</v>
      </c>
      <c r="L81" s="2" t="s">
        <v>27</v>
      </c>
      <c r="M81" s="2" t="s">
        <v>420</v>
      </c>
      <c r="N81" s="1">
        <v>0.1</v>
      </c>
      <c r="O81" s="1">
        <v>0.1</v>
      </c>
      <c r="P81">
        <f t="shared" si="1"/>
        <v>0.1</v>
      </c>
    </row>
    <row r="82" spans="1:17" x14ac:dyDescent="0.35">
      <c r="A82" s="2" t="s">
        <v>29</v>
      </c>
      <c r="B82" s="2" t="s">
        <v>421</v>
      </c>
      <c r="C82" s="2" t="s">
        <v>422</v>
      </c>
      <c r="D82" s="2" t="s">
        <v>423</v>
      </c>
      <c r="E82" s="1"/>
      <c r="F82" s="2" t="s">
        <v>39</v>
      </c>
      <c r="G82" s="1"/>
      <c r="H82" s="1">
        <v>2</v>
      </c>
      <c r="I82" s="2" t="s">
        <v>50</v>
      </c>
      <c r="J82" s="2" t="s">
        <v>421</v>
      </c>
      <c r="K82" s="2" t="s">
        <v>21</v>
      </c>
      <c r="L82" s="2" t="s">
        <v>27</v>
      </c>
      <c r="M82" s="2" t="s">
        <v>424</v>
      </c>
      <c r="N82" s="1">
        <v>3.68</v>
      </c>
      <c r="O82" s="1">
        <v>7.36</v>
      </c>
      <c r="P82">
        <f t="shared" si="1"/>
        <v>7.36</v>
      </c>
    </row>
    <row r="83" spans="1:17" x14ac:dyDescent="0.35">
      <c r="A83" s="1"/>
      <c r="B83" s="2" t="s">
        <v>425</v>
      </c>
      <c r="C83" s="2" t="s">
        <v>426</v>
      </c>
      <c r="D83" s="2" t="s">
        <v>427</v>
      </c>
      <c r="E83" s="2" t="s">
        <v>428</v>
      </c>
      <c r="F83" s="2" t="s">
        <v>44</v>
      </c>
      <c r="G83" s="2" t="s">
        <v>19</v>
      </c>
      <c r="H83" s="1">
        <v>1</v>
      </c>
      <c r="I83" s="2" t="s">
        <v>429</v>
      </c>
      <c r="J83" s="2" t="s">
        <v>425</v>
      </c>
      <c r="K83" s="2" t="s">
        <v>21</v>
      </c>
      <c r="L83" s="2" t="s">
        <v>27</v>
      </c>
      <c r="M83" s="2" t="s">
        <v>430</v>
      </c>
      <c r="N83" s="1">
        <v>0.4</v>
      </c>
      <c r="O83" s="1">
        <v>0.4</v>
      </c>
      <c r="P83">
        <f t="shared" si="1"/>
        <v>0.4</v>
      </c>
    </row>
    <row r="84" spans="1:17" x14ac:dyDescent="0.35">
      <c r="A84" s="1"/>
      <c r="B84" s="2" t="s">
        <v>431</v>
      </c>
      <c r="C84" s="2" t="s">
        <v>432</v>
      </c>
      <c r="D84" s="2" t="s">
        <v>433</v>
      </c>
      <c r="E84" s="1"/>
      <c r="F84" s="2" t="s">
        <v>39</v>
      </c>
      <c r="G84" s="1"/>
      <c r="H84" s="1">
        <v>1</v>
      </c>
      <c r="I84" s="2" t="s">
        <v>429</v>
      </c>
      <c r="J84" s="2" t="s">
        <v>431</v>
      </c>
      <c r="K84" s="2" t="s">
        <v>21</v>
      </c>
      <c r="L84" s="2" t="s">
        <v>22</v>
      </c>
      <c r="M84" s="2" t="s">
        <v>434</v>
      </c>
      <c r="N84" s="1">
        <v>0.158</v>
      </c>
      <c r="O84" s="1">
        <v>0.158</v>
      </c>
      <c r="P84">
        <f t="shared" si="1"/>
        <v>0.158</v>
      </c>
    </row>
    <row r="85" spans="1:17" x14ac:dyDescent="0.35">
      <c r="A85" s="1"/>
      <c r="B85" s="2" t="s">
        <v>435</v>
      </c>
      <c r="C85" s="2" t="s">
        <v>436</v>
      </c>
      <c r="D85" s="2" t="s">
        <v>437</v>
      </c>
      <c r="E85" s="1"/>
      <c r="F85" s="2" t="s">
        <v>39</v>
      </c>
      <c r="G85" s="1"/>
      <c r="H85" s="1">
        <v>1</v>
      </c>
      <c r="I85" s="2" t="s">
        <v>270</v>
      </c>
      <c r="J85" s="2" t="s">
        <v>435</v>
      </c>
      <c r="K85" s="2" t="s">
        <v>21</v>
      </c>
      <c r="L85" s="2" t="s">
        <v>51</v>
      </c>
      <c r="M85" s="2" t="s">
        <v>438</v>
      </c>
      <c r="N85" s="1">
        <v>2.82</v>
      </c>
      <c r="O85" s="1">
        <v>2.82</v>
      </c>
      <c r="P85">
        <f t="shared" si="1"/>
        <v>2.82</v>
      </c>
    </row>
    <row r="86" spans="1:17" x14ac:dyDescent="0.35">
      <c r="A86" s="2" t="s">
        <v>29</v>
      </c>
      <c r="B86" s="2" t="s">
        <v>439</v>
      </c>
      <c r="C86" s="2" t="s">
        <v>440</v>
      </c>
      <c r="D86" s="2" t="s">
        <v>441</v>
      </c>
      <c r="E86" s="1"/>
      <c r="F86" s="2" t="s">
        <v>39</v>
      </c>
      <c r="G86" s="1"/>
      <c r="H86" s="1">
        <v>2</v>
      </c>
      <c r="I86" s="2" t="s">
        <v>205</v>
      </c>
      <c r="J86" s="2" t="s">
        <v>439</v>
      </c>
      <c r="K86" s="2" t="s">
        <v>21</v>
      </c>
      <c r="L86" s="2" t="s">
        <v>27</v>
      </c>
      <c r="M86" s="2" t="s">
        <v>442</v>
      </c>
      <c r="N86" s="1">
        <v>0.54</v>
      </c>
      <c r="O86" s="1">
        <v>1.08</v>
      </c>
      <c r="P86">
        <f t="shared" si="1"/>
        <v>1.08</v>
      </c>
    </row>
    <row r="87" spans="1:17" x14ac:dyDescent="0.35">
      <c r="P87" s="6">
        <f>SUM(P2:P86)</f>
        <v>66.737899999999996</v>
      </c>
      <c r="Q87" t="s">
        <v>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SBH_Charger</vt:lpstr>
      <vt:lpstr>SBH_Charger!Print_Titles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McCabe</dc:creator>
  <cp:lastModifiedBy>Megan McCabe</cp:lastModifiedBy>
  <dcterms:created xsi:type="dcterms:W3CDTF">2024-02-06T00:39:30Z</dcterms:created>
  <dcterms:modified xsi:type="dcterms:W3CDTF">2024-02-06T00:50:57Z</dcterms:modified>
</cp:coreProperties>
</file>