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7_Master_IA_AEPIA\01_Asignaturas\02_Resolucion_problemas_metaheuristicos\05_trabajo_final\"/>
    </mc:Choice>
  </mc:AlternateContent>
  <bookViews>
    <workbookView xWindow="0" yWindow="0" windowWidth="22956" windowHeight="7644"/>
  </bookViews>
  <sheets>
    <sheet name="Genetic Algorithm" sheetId="1" r:id="rId1"/>
    <sheet name="Simulated Annea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8" i="1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8" i="2"/>
  <c r="Q69" i="2"/>
  <c r="M69" i="2"/>
  <c r="I69" i="2"/>
  <c r="Q68" i="2"/>
  <c r="M68" i="2"/>
  <c r="I6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Q37" i="2"/>
  <c r="M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37" i="2"/>
  <c r="H110" i="1" l="1"/>
  <c r="H109" i="1"/>
  <c r="I110" i="2"/>
  <c r="I109" i="2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P37" i="1"/>
  <c r="O37" i="1"/>
  <c r="N37" i="1"/>
  <c r="M37" i="1"/>
  <c r="L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8" i="1"/>
  <c r="I39" i="1"/>
  <c r="I40" i="1"/>
  <c r="I41" i="1"/>
  <c r="I42" i="1"/>
  <c r="I43" i="1"/>
  <c r="I44" i="1"/>
  <c r="I45" i="1"/>
  <c r="I46" i="1"/>
  <c r="I47" i="1"/>
  <c r="I48" i="1"/>
  <c r="I49" i="1"/>
  <c r="I37" i="1"/>
  <c r="H65" i="1"/>
  <c r="H66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I69" i="1" l="1"/>
  <c r="P69" i="1"/>
  <c r="O69" i="1"/>
  <c r="N69" i="1"/>
  <c r="M69" i="1"/>
  <c r="L69" i="1"/>
  <c r="K69" i="1"/>
  <c r="J69" i="1"/>
  <c r="H69" i="1"/>
  <c r="J68" i="1"/>
  <c r="K68" i="1"/>
  <c r="L68" i="1"/>
  <c r="M68" i="1"/>
  <c r="N68" i="1"/>
  <c r="O68" i="1"/>
  <c r="H68" i="1"/>
  <c r="P68" i="1"/>
  <c r="I68" i="1"/>
</calcChain>
</file>

<file path=xl/sharedStrings.xml><?xml version="1.0" encoding="utf-8"?>
<sst xmlns="http://schemas.openxmlformats.org/spreadsheetml/2006/main" count="82" uniqueCount="27">
  <si>
    <t>Parametros</t>
  </si>
  <si>
    <t>Pequeño</t>
  </si>
  <si>
    <t>Mediano</t>
  </si>
  <si>
    <t>Grande</t>
  </si>
  <si>
    <t>Valores</t>
  </si>
  <si>
    <t>alfa</t>
  </si>
  <si>
    <t>Instancia 1</t>
  </si>
  <si>
    <t>N ejecucion</t>
  </si>
  <si>
    <t>crossover</t>
  </si>
  <si>
    <t>mutation</t>
  </si>
  <si>
    <t>0.3</t>
  </si>
  <si>
    <t>0.6</t>
  </si>
  <si>
    <t>0.9</t>
  </si>
  <si>
    <t>Numero de ejecucion</t>
  </si>
  <si>
    <t>iteraciones</t>
  </si>
  <si>
    <t>optimo</t>
  </si>
  <si>
    <t>f(s)-f(s*) / f(s)</t>
  </si>
  <si>
    <t>mean</t>
  </si>
  <si>
    <t>best parameters</t>
  </si>
  <si>
    <t>ejecucion</t>
  </si>
  <si>
    <t>solucion</t>
  </si>
  <si>
    <t>sd</t>
  </si>
  <si>
    <t>n_iter_T</t>
  </si>
  <si>
    <t>n_iter_total</t>
  </si>
  <si>
    <t>T</t>
  </si>
  <si>
    <t>0.7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</si>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</sst>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 applyAlignment="1"/>
    <xf numFmtId="0" fontId="0" fillId="0" borderId="7" xfId="0" applyBorder="1"/>
    <xf numFmtId="0" fontId="0" fillId="2" borderId="7" xfId="0" applyFill="1" applyBorder="1"/>
    <xf numFmtId="0" fontId="0" fillId="0" borderId="9" xfId="0" applyBorder="1"/>
    <xf numFmtId="0" fontId="0" fillId="2" borderId="9" xfId="0" applyFill="1" applyBorder="1"/>
    <xf numFmtId="0" fontId="1" fillId="0" borderId="0" xfId="0" applyFont="1"/>
    <xf numFmtId="0" fontId="0" fillId="0" borderId="9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0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0"/>
  <sheetViews>
    <sheetView tabSelected="1" topLeftCell="D1" workbookViewId="0">
      <selection activeCell="H109" sqref="H109"/>
    </sheetView>
  </sheetViews>
  <sheetFormatPr baseColWidth="10" defaultRowHeight="14.4" x14ac:dyDescent="0.3"/>
  <cols>
    <col min="1" max="1" width="19.6640625" customWidth="1"/>
    <col min="2" max="2" width="13.109375" bestFit="1" customWidth="1"/>
    <col min="3" max="3" width="12.6640625" bestFit="1" customWidth="1"/>
    <col min="4" max="4" width="13.109375" bestFit="1" customWidth="1"/>
    <col min="5" max="5" width="12.6640625" bestFit="1" customWidth="1"/>
    <col min="6" max="6" width="23.5546875" bestFit="1" customWidth="1"/>
    <col min="7" max="7" width="12.6640625" bestFit="1" customWidth="1"/>
    <col min="8" max="8" width="13.109375" style="3" bestFit="1" customWidth="1"/>
    <col min="9" max="9" width="12.6640625" bestFit="1" customWidth="1"/>
    <col min="10" max="10" width="15" style="3" bestFit="1" customWidth="1"/>
    <col min="11" max="11" width="12.6640625" bestFit="1" customWidth="1"/>
    <col min="12" max="12" width="13.109375" style="3" bestFit="1" customWidth="1"/>
    <col min="13" max="13" width="12.6640625" bestFit="1" customWidth="1"/>
    <col min="14" max="14" width="11.5546875" style="3"/>
    <col min="16" max="16" width="11.5546875" style="3"/>
  </cols>
  <sheetData>
    <row r="2" spans="2:16" x14ac:dyDescent="0.3">
      <c r="D2" t="s">
        <v>15</v>
      </c>
      <c r="E2">
        <v>6159</v>
      </c>
    </row>
    <row r="4" spans="2:16" ht="15" thickBot="1" x14ac:dyDescent="0.35"/>
    <row r="5" spans="2:16" x14ac:dyDescent="0.3">
      <c r="G5" s="7" t="s">
        <v>9</v>
      </c>
      <c r="H5" s="8" t="s">
        <v>10</v>
      </c>
      <c r="I5" s="9" t="s">
        <v>10</v>
      </c>
      <c r="J5" s="8" t="s">
        <v>10</v>
      </c>
      <c r="K5" s="9" t="s">
        <v>11</v>
      </c>
      <c r="L5" s="8" t="s">
        <v>11</v>
      </c>
      <c r="M5" s="9" t="s">
        <v>11</v>
      </c>
      <c r="N5" s="8" t="s">
        <v>12</v>
      </c>
      <c r="O5" s="9" t="s">
        <v>12</v>
      </c>
      <c r="P5" s="10" t="s">
        <v>12</v>
      </c>
    </row>
    <row r="6" spans="2:16" ht="15" thickBot="1" x14ac:dyDescent="0.35">
      <c r="C6" s="22" t="s">
        <v>0</v>
      </c>
      <c r="D6" s="22"/>
      <c r="F6" s="1" t="s">
        <v>13</v>
      </c>
      <c r="G6" s="11" t="s">
        <v>8</v>
      </c>
      <c r="H6" s="12" t="s">
        <v>10</v>
      </c>
      <c r="I6" s="13" t="s">
        <v>11</v>
      </c>
      <c r="J6" s="12" t="s">
        <v>12</v>
      </c>
      <c r="K6" s="13" t="s">
        <v>10</v>
      </c>
      <c r="L6" s="12" t="s">
        <v>11</v>
      </c>
      <c r="M6" s="13" t="s">
        <v>12</v>
      </c>
      <c r="N6" s="12" t="s">
        <v>10</v>
      </c>
      <c r="O6" s="13" t="s">
        <v>11</v>
      </c>
      <c r="P6" s="14" t="s">
        <v>12</v>
      </c>
    </row>
    <row r="7" spans="2:16" x14ac:dyDescent="0.3">
      <c r="B7" t="s">
        <v>4</v>
      </c>
      <c r="C7" t="s">
        <v>8</v>
      </c>
      <c r="D7" t="s">
        <v>9</v>
      </c>
      <c r="F7">
        <v>1</v>
      </c>
      <c r="H7" s="3">
        <v>4389</v>
      </c>
      <c r="I7">
        <v>4676</v>
      </c>
      <c r="J7" s="3">
        <v>3948</v>
      </c>
      <c r="K7">
        <v>3900</v>
      </c>
      <c r="L7" s="3">
        <v>4503</v>
      </c>
      <c r="M7">
        <v>4083</v>
      </c>
      <c r="N7" s="3">
        <v>4012</v>
      </c>
      <c r="O7">
        <v>3236</v>
      </c>
      <c r="P7" s="3">
        <v>3856</v>
      </c>
    </row>
    <row r="8" spans="2:16" x14ac:dyDescent="0.3">
      <c r="B8" t="s">
        <v>1</v>
      </c>
      <c r="C8" t="s">
        <v>10</v>
      </c>
      <c r="D8" t="s">
        <v>10</v>
      </c>
      <c r="F8">
        <v>2</v>
      </c>
      <c r="H8" s="3">
        <v>5023</v>
      </c>
      <c r="I8">
        <v>4079</v>
      </c>
      <c r="J8" s="3">
        <v>3960</v>
      </c>
      <c r="K8">
        <v>3865</v>
      </c>
      <c r="L8" s="3">
        <v>4491</v>
      </c>
      <c r="M8" s="6">
        <v>3686</v>
      </c>
      <c r="N8" s="3">
        <v>2749</v>
      </c>
      <c r="O8" s="6">
        <v>3623</v>
      </c>
      <c r="P8" s="3">
        <v>3381</v>
      </c>
    </row>
    <row r="9" spans="2:16" x14ac:dyDescent="0.3">
      <c r="B9" t="s">
        <v>2</v>
      </c>
      <c r="C9" t="s">
        <v>11</v>
      </c>
      <c r="D9" t="s">
        <v>11</v>
      </c>
      <c r="F9">
        <v>3</v>
      </c>
      <c r="H9" s="3">
        <v>4394</v>
      </c>
      <c r="I9">
        <v>4188</v>
      </c>
      <c r="J9" s="3">
        <v>4511</v>
      </c>
      <c r="K9">
        <v>4170</v>
      </c>
      <c r="L9" s="3">
        <v>3517</v>
      </c>
      <c r="M9">
        <v>4139</v>
      </c>
      <c r="N9" s="3">
        <v>3132</v>
      </c>
      <c r="O9">
        <v>4501</v>
      </c>
      <c r="P9" s="3">
        <v>4416</v>
      </c>
    </row>
    <row r="10" spans="2:16" x14ac:dyDescent="0.3">
      <c r="B10" t="s">
        <v>3</v>
      </c>
      <c r="C10" t="s">
        <v>12</v>
      </c>
      <c r="D10" t="s">
        <v>12</v>
      </c>
      <c r="F10">
        <v>4</v>
      </c>
      <c r="H10" s="3">
        <v>4752</v>
      </c>
      <c r="I10">
        <v>4576</v>
      </c>
      <c r="J10" s="3">
        <v>3455</v>
      </c>
      <c r="K10">
        <v>4054</v>
      </c>
      <c r="L10" s="3">
        <v>4505</v>
      </c>
      <c r="M10">
        <v>4531</v>
      </c>
      <c r="N10" s="3">
        <v>4154</v>
      </c>
      <c r="O10">
        <v>4708</v>
      </c>
      <c r="P10" s="3">
        <v>3376</v>
      </c>
    </row>
    <row r="11" spans="2:16" x14ac:dyDescent="0.3">
      <c r="F11">
        <v>5</v>
      </c>
      <c r="H11" s="3">
        <v>4086</v>
      </c>
      <c r="I11">
        <v>4650</v>
      </c>
      <c r="J11" s="3">
        <v>4443</v>
      </c>
      <c r="K11">
        <v>3628</v>
      </c>
      <c r="L11" s="3">
        <v>4257</v>
      </c>
      <c r="M11">
        <v>3937</v>
      </c>
      <c r="N11" s="3">
        <v>3837</v>
      </c>
      <c r="O11">
        <v>3179</v>
      </c>
      <c r="P11" s="3">
        <v>4059</v>
      </c>
    </row>
    <row r="12" spans="2:16" x14ac:dyDescent="0.3">
      <c r="F12">
        <v>6</v>
      </c>
      <c r="H12" s="3">
        <v>5313</v>
      </c>
      <c r="I12">
        <v>4301</v>
      </c>
      <c r="J12" s="3">
        <v>4242</v>
      </c>
      <c r="K12">
        <v>3931</v>
      </c>
      <c r="L12" s="3">
        <v>4048</v>
      </c>
      <c r="M12">
        <v>3667</v>
      </c>
      <c r="N12" s="3">
        <v>3674</v>
      </c>
      <c r="O12">
        <v>3229</v>
      </c>
      <c r="P12" s="3">
        <v>3189</v>
      </c>
    </row>
    <row r="13" spans="2:16" x14ac:dyDescent="0.3">
      <c r="B13" t="s">
        <v>14</v>
      </c>
      <c r="C13">
        <v>1000000</v>
      </c>
      <c r="F13">
        <v>7</v>
      </c>
      <c r="H13" s="3">
        <v>3797</v>
      </c>
      <c r="I13">
        <v>4634</v>
      </c>
      <c r="J13" s="3">
        <v>4013</v>
      </c>
      <c r="K13">
        <v>3141</v>
      </c>
      <c r="L13" s="3">
        <v>4023</v>
      </c>
      <c r="M13">
        <v>4366</v>
      </c>
      <c r="N13" s="3">
        <v>4070</v>
      </c>
      <c r="O13">
        <v>4009</v>
      </c>
      <c r="P13" s="3">
        <v>4345</v>
      </c>
    </row>
    <row r="14" spans="2:16" x14ac:dyDescent="0.3">
      <c r="C14" s="1"/>
      <c r="D14" s="1"/>
      <c r="E14" s="1"/>
      <c r="F14" s="1">
        <v>8</v>
      </c>
      <c r="G14" s="1"/>
      <c r="H14" s="4">
        <v>3767</v>
      </c>
      <c r="I14" s="1">
        <v>3982</v>
      </c>
      <c r="J14" s="4">
        <v>4098</v>
      </c>
      <c r="K14" s="1">
        <v>3235</v>
      </c>
      <c r="L14" s="4">
        <v>3974</v>
      </c>
      <c r="M14" s="1">
        <v>3348</v>
      </c>
      <c r="N14" s="3">
        <v>3947</v>
      </c>
      <c r="O14" s="1">
        <v>3569</v>
      </c>
      <c r="P14" s="3">
        <v>4009</v>
      </c>
    </row>
    <row r="15" spans="2:16" x14ac:dyDescent="0.3">
      <c r="B15" s="1"/>
      <c r="C15" s="1"/>
      <c r="D15" s="1"/>
      <c r="E15" s="1"/>
      <c r="F15" s="1">
        <v>9</v>
      </c>
      <c r="G15" s="1"/>
      <c r="H15" s="4">
        <v>4447</v>
      </c>
      <c r="I15" s="1">
        <v>4541</v>
      </c>
      <c r="J15" s="5">
        <v>4471</v>
      </c>
      <c r="K15" s="2">
        <v>4303</v>
      </c>
      <c r="L15" s="4">
        <v>4170</v>
      </c>
      <c r="M15" s="1">
        <v>3831</v>
      </c>
      <c r="N15" s="3">
        <v>4667</v>
      </c>
      <c r="O15" s="1">
        <v>3894</v>
      </c>
      <c r="P15" s="3">
        <v>3765</v>
      </c>
    </row>
    <row r="16" spans="2:16" x14ac:dyDescent="0.3">
      <c r="F16" s="1">
        <v>10</v>
      </c>
      <c r="H16" s="3">
        <v>4695</v>
      </c>
      <c r="I16" s="1">
        <v>4780</v>
      </c>
      <c r="J16" s="3">
        <v>3670</v>
      </c>
      <c r="K16" s="1">
        <v>4629</v>
      </c>
      <c r="L16" s="3">
        <v>3738</v>
      </c>
      <c r="M16" s="1">
        <v>3611</v>
      </c>
      <c r="N16" s="3">
        <v>3425</v>
      </c>
      <c r="O16" s="1">
        <v>3997</v>
      </c>
      <c r="P16" s="3">
        <v>3765</v>
      </c>
    </row>
    <row r="17" spans="6:16" x14ac:dyDescent="0.3">
      <c r="F17" s="1">
        <v>11</v>
      </c>
      <c r="H17" s="3">
        <v>4596</v>
      </c>
      <c r="I17" s="1">
        <v>4117</v>
      </c>
      <c r="J17" s="3">
        <v>4424</v>
      </c>
      <c r="K17" s="1">
        <v>3766</v>
      </c>
      <c r="L17" s="3">
        <v>4246</v>
      </c>
      <c r="M17" s="1">
        <v>3343</v>
      </c>
      <c r="N17" s="3">
        <v>4434</v>
      </c>
      <c r="O17" s="1">
        <v>3790</v>
      </c>
      <c r="P17" s="3">
        <v>3769</v>
      </c>
    </row>
    <row r="18" spans="6:16" x14ac:dyDescent="0.3">
      <c r="F18" s="1">
        <v>12</v>
      </c>
      <c r="H18" s="3">
        <v>4303</v>
      </c>
      <c r="I18" s="1">
        <v>4645</v>
      </c>
      <c r="J18" s="3">
        <v>4229</v>
      </c>
      <c r="K18" s="1">
        <v>4460</v>
      </c>
      <c r="L18" s="3">
        <v>4249</v>
      </c>
      <c r="M18" s="1">
        <v>3622</v>
      </c>
      <c r="N18" s="3">
        <v>3801</v>
      </c>
      <c r="O18" s="1">
        <v>4267</v>
      </c>
      <c r="P18" s="3">
        <v>4120</v>
      </c>
    </row>
    <row r="19" spans="6:16" x14ac:dyDescent="0.3">
      <c r="F19" s="1">
        <v>13</v>
      </c>
      <c r="H19" s="3">
        <v>4221</v>
      </c>
      <c r="I19" s="1">
        <v>4058</v>
      </c>
      <c r="J19" s="3">
        <v>4480</v>
      </c>
      <c r="K19" s="1">
        <v>4248</v>
      </c>
      <c r="L19" s="3">
        <v>3070</v>
      </c>
      <c r="M19" s="1">
        <v>3867</v>
      </c>
      <c r="N19" s="3">
        <v>3771</v>
      </c>
      <c r="O19" s="1">
        <v>3868</v>
      </c>
      <c r="P19" s="3">
        <v>3310</v>
      </c>
    </row>
    <row r="20" spans="6:16" x14ac:dyDescent="0.3">
      <c r="F20" s="1">
        <v>14</v>
      </c>
      <c r="H20" s="3">
        <v>4979</v>
      </c>
      <c r="I20" s="1">
        <v>4648</v>
      </c>
      <c r="J20" s="3">
        <v>3774</v>
      </c>
      <c r="K20" s="1">
        <v>3949</v>
      </c>
      <c r="L20" s="3">
        <v>4146</v>
      </c>
      <c r="M20" s="1">
        <v>4378</v>
      </c>
      <c r="N20" s="3">
        <v>3638</v>
      </c>
      <c r="O20" s="1">
        <v>3765</v>
      </c>
      <c r="P20" s="3">
        <v>3883</v>
      </c>
    </row>
    <row r="21" spans="6:16" x14ac:dyDescent="0.3">
      <c r="F21" s="1">
        <v>15</v>
      </c>
      <c r="H21" s="3">
        <v>4330</v>
      </c>
      <c r="I21" s="1">
        <v>4876</v>
      </c>
      <c r="J21" s="3">
        <v>4738</v>
      </c>
      <c r="K21" s="1">
        <v>4274</v>
      </c>
      <c r="L21" s="3">
        <v>2833</v>
      </c>
      <c r="M21" s="1">
        <v>4080</v>
      </c>
      <c r="N21" s="3">
        <v>3336</v>
      </c>
      <c r="O21" s="1">
        <v>3317</v>
      </c>
      <c r="P21" s="3">
        <v>3523</v>
      </c>
    </row>
    <row r="22" spans="6:16" x14ac:dyDescent="0.3">
      <c r="F22" s="1">
        <v>16</v>
      </c>
      <c r="H22" s="3">
        <v>3901</v>
      </c>
      <c r="I22" s="1">
        <v>4405</v>
      </c>
      <c r="J22" s="3">
        <v>4269</v>
      </c>
      <c r="K22" s="1">
        <v>3290</v>
      </c>
      <c r="L22" s="3">
        <v>3871</v>
      </c>
      <c r="M22" s="1">
        <v>3373</v>
      </c>
      <c r="N22" s="3">
        <v>3719</v>
      </c>
      <c r="O22" s="1">
        <v>3531</v>
      </c>
      <c r="P22" s="3">
        <v>3557</v>
      </c>
    </row>
    <row r="23" spans="6:16" x14ac:dyDescent="0.3">
      <c r="F23" s="1">
        <v>17</v>
      </c>
      <c r="H23" s="3">
        <v>4734</v>
      </c>
      <c r="I23" s="1">
        <v>4464</v>
      </c>
      <c r="J23" s="3">
        <v>3524</v>
      </c>
      <c r="K23" s="1">
        <v>4167</v>
      </c>
      <c r="L23" s="3">
        <v>4329</v>
      </c>
      <c r="M23" s="1">
        <v>3616</v>
      </c>
      <c r="N23" s="3">
        <v>3616</v>
      </c>
      <c r="O23" s="1">
        <v>4349</v>
      </c>
      <c r="P23" s="3">
        <v>2901</v>
      </c>
    </row>
    <row r="24" spans="6:16" x14ac:dyDescent="0.3">
      <c r="F24" s="1">
        <v>18</v>
      </c>
      <c r="H24" s="3">
        <v>4306</v>
      </c>
      <c r="I24" s="1">
        <v>4298</v>
      </c>
      <c r="J24" s="3">
        <v>4453</v>
      </c>
      <c r="K24" s="1">
        <v>4493</v>
      </c>
      <c r="L24" s="3">
        <v>3681</v>
      </c>
      <c r="M24" s="1">
        <v>3586</v>
      </c>
      <c r="N24" s="3">
        <v>3324</v>
      </c>
      <c r="O24" s="1">
        <v>4872</v>
      </c>
      <c r="P24" s="3">
        <v>3733</v>
      </c>
    </row>
    <row r="25" spans="6:16" x14ac:dyDescent="0.3">
      <c r="F25" s="1">
        <v>19</v>
      </c>
      <c r="H25" s="3">
        <v>4664</v>
      </c>
      <c r="I25" s="1">
        <v>3784</v>
      </c>
      <c r="J25" s="3">
        <v>3946</v>
      </c>
      <c r="K25" s="1">
        <v>3353</v>
      </c>
      <c r="L25" s="3">
        <v>3434</v>
      </c>
      <c r="M25" s="1">
        <v>3502</v>
      </c>
      <c r="N25" s="3">
        <v>4151</v>
      </c>
      <c r="O25" s="1">
        <v>3508</v>
      </c>
      <c r="P25" s="3">
        <v>3306</v>
      </c>
    </row>
    <row r="26" spans="6:16" x14ac:dyDescent="0.3">
      <c r="F26" s="1">
        <v>20</v>
      </c>
      <c r="H26" s="3">
        <v>3888</v>
      </c>
      <c r="I26" s="1">
        <v>4344</v>
      </c>
      <c r="J26" s="3">
        <v>3980</v>
      </c>
      <c r="K26" s="1">
        <v>4283</v>
      </c>
      <c r="L26" s="3">
        <v>3411</v>
      </c>
      <c r="M26" s="1">
        <v>3617</v>
      </c>
      <c r="N26" s="3">
        <v>3403</v>
      </c>
      <c r="O26" s="1">
        <v>3767</v>
      </c>
      <c r="P26" s="3">
        <v>3621</v>
      </c>
    </row>
    <row r="27" spans="6:16" x14ac:dyDescent="0.3">
      <c r="F27" s="1">
        <v>21</v>
      </c>
      <c r="H27" s="3">
        <v>4277</v>
      </c>
      <c r="I27" s="1">
        <v>4966</v>
      </c>
      <c r="J27" s="3">
        <v>4774</v>
      </c>
      <c r="K27" s="1">
        <v>3885</v>
      </c>
      <c r="L27" s="3">
        <v>4023</v>
      </c>
      <c r="M27" s="1">
        <v>4247</v>
      </c>
      <c r="N27" s="3">
        <v>3779</v>
      </c>
      <c r="O27" s="1">
        <v>3506</v>
      </c>
      <c r="P27" s="3">
        <v>4034</v>
      </c>
    </row>
    <row r="28" spans="6:16" x14ac:dyDescent="0.3">
      <c r="F28" s="1">
        <v>22</v>
      </c>
      <c r="H28" s="3">
        <v>4832</v>
      </c>
      <c r="I28" s="1">
        <v>4914</v>
      </c>
      <c r="J28" s="3">
        <v>3756</v>
      </c>
      <c r="K28" s="1">
        <v>3636</v>
      </c>
      <c r="L28" s="3">
        <v>3939</v>
      </c>
      <c r="M28" s="1">
        <v>3989</v>
      </c>
      <c r="N28" s="3">
        <v>3615</v>
      </c>
      <c r="O28" s="1">
        <v>4469</v>
      </c>
      <c r="P28" s="3">
        <v>3836</v>
      </c>
    </row>
    <row r="29" spans="6:16" x14ac:dyDescent="0.3">
      <c r="F29" s="1">
        <v>23</v>
      </c>
      <c r="H29" s="3">
        <v>4832</v>
      </c>
      <c r="I29" s="1">
        <v>4435</v>
      </c>
      <c r="J29" s="3">
        <v>4617</v>
      </c>
      <c r="K29" s="1">
        <v>3264</v>
      </c>
      <c r="L29" s="3">
        <v>3975</v>
      </c>
      <c r="M29" s="1">
        <v>3965</v>
      </c>
      <c r="N29" s="3">
        <v>3375</v>
      </c>
      <c r="O29" s="1">
        <v>3659</v>
      </c>
      <c r="P29" s="3">
        <v>2983</v>
      </c>
    </row>
    <row r="30" spans="6:16" x14ac:dyDescent="0.3">
      <c r="F30" s="1">
        <v>24</v>
      </c>
      <c r="H30" s="3">
        <v>4099</v>
      </c>
      <c r="I30" s="1">
        <v>4749</v>
      </c>
      <c r="J30" s="3">
        <v>4310</v>
      </c>
      <c r="K30" s="1">
        <v>4039</v>
      </c>
      <c r="L30" s="3">
        <v>3735</v>
      </c>
      <c r="M30" s="1">
        <v>3411</v>
      </c>
      <c r="N30" s="3">
        <v>4161</v>
      </c>
      <c r="O30" s="1">
        <v>2303</v>
      </c>
      <c r="P30" s="3">
        <v>3070</v>
      </c>
    </row>
    <row r="31" spans="6:16" x14ac:dyDescent="0.3">
      <c r="F31" s="1">
        <v>25</v>
      </c>
      <c r="H31" s="3">
        <v>4450</v>
      </c>
      <c r="I31" s="1">
        <v>4172</v>
      </c>
      <c r="J31" s="3">
        <v>4643</v>
      </c>
      <c r="K31" s="1">
        <v>3837</v>
      </c>
      <c r="L31" s="3">
        <v>4203</v>
      </c>
      <c r="M31" s="1">
        <v>4007</v>
      </c>
      <c r="N31" s="3">
        <v>3804</v>
      </c>
      <c r="O31" s="1">
        <v>2672</v>
      </c>
      <c r="P31" s="3">
        <v>4148</v>
      </c>
    </row>
    <row r="32" spans="6:16" x14ac:dyDescent="0.3">
      <c r="F32" s="1">
        <v>26</v>
      </c>
      <c r="H32" s="3">
        <v>4271</v>
      </c>
      <c r="I32" s="1">
        <v>4217</v>
      </c>
      <c r="J32" s="3">
        <v>4066</v>
      </c>
      <c r="K32" s="1">
        <v>4414</v>
      </c>
      <c r="L32" s="3">
        <v>3172</v>
      </c>
      <c r="M32" s="1">
        <v>3952</v>
      </c>
      <c r="N32" s="3">
        <v>3574</v>
      </c>
      <c r="O32" s="1">
        <v>3845</v>
      </c>
      <c r="P32" s="3">
        <v>3803</v>
      </c>
    </row>
    <row r="33" spans="6:16" x14ac:dyDescent="0.3">
      <c r="F33" s="1">
        <v>27</v>
      </c>
      <c r="H33" s="3">
        <v>4512</v>
      </c>
      <c r="I33" s="1">
        <v>4588</v>
      </c>
      <c r="J33" s="3">
        <v>4550</v>
      </c>
      <c r="K33" s="1">
        <v>4287</v>
      </c>
      <c r="L33" s="3">
        <v>4193</v>
      </c>
      <c r="M33" s="1">
        <v>3240</v>
      </c>
      <c r="N33" s="3">
        <v>3233</v>
      </c>
      <c r="O33" s="1">
        <v>4192</v>
      </c>
      <c r="P33" s="3">
        <v>3854</v>
      </c>
    </row>
    <row r="34" spans="6:16" x14ac:dyDescent="0.3">
      <c r="F34" s="1">
        <v>28</v>
      </c>
      <c r="H34" s="3">
        <v>4064</v>
      </c>
      <c r="I34" s="1">
        <v>4034</v>
      </c>
      <c r="J34" s="3">
        <v>3302</v>
      </c>
      <c r="K34" s="1">
        <v>3584</v>
      </c>
      <c r="L34" s="3">
        <v>4197</v>
      </c>
      <c r="M34" s="1">
        <v>3842</v>
      </c>
      <c r="N34" s="3">
        <v>4064</v>
      </c>
      <c r="O34" s="1">
        <v>4866</v>
      </c>
      <c r="P34" s="3">
        <v>4691</v>
      </c>
    </row>
    <row r="35" spans="6:16" x14ac:dyDescent="0.3">
      <c r="F35" s="1">
        <v>29</v>
      </c>
      <c r="H35" s="3">
        <v>4651</v>
      </c>
      <c r="I35" s="1">
        <v>3947</v>
      </c>
      <c r="J35" s="3">
        <v>4113</v>
      </c>
      <c r="K35" s="1">
        <v>4493</v>
      </c>
      <c r="L35" s="3">
        <v>3623</v>
      </c>
      <c r="M35" s="1">
        <v>3453</v>
      </c>
      <c r="N35" s="3">
        <v>3708</v>
      </c>
      <c r="O35" s="1">
        <v>2813</v>
      </c>
      <c r="P35" s="3">
        <v>3397</v>
      </c>
    </row>
    <row r="36" spans="6:16" x14ac:dyDescent="0.3">
      <c r="F36" s="15">
        <v>30</v>
      </c>
      <c r="G36" s="16"/>
      <c r="H36" s="17">
        <v>4161</v>
      </c>
      <c r="I36" s="15">
        <v>3428</v>
      </c>
      <c r="J36" s="17">
        <v>4278</v>
      </c>
      <c r="K36" s="15">
        <v>3913</v>
      </c>
      <c r="L36" s="17">
        <v>4093</v>
      </c>
      <c r="M36" s="15">
        <v>4089</v>
      </c>
      <c r="N36" s="17">
        <v>2915</v>
      </c>
      <c r="O36" s="15">
        <v>3546</v>
      </c>
      <c r="P36" s="17">
        <v>3209</v>
      </c>
    </row>
    <row r="37" spans="6:16" x14ac:dyDescent="0.3">
      <c r="F37" t="s">
        <v>16</v>
      </c>
      <c r="H37" s="3">
        <f>ABS(E2-H7)/E2</f>
        <v>0.28738431563565514</v>
      </c>
      <c r="I37">
        <f t="shared" ref="I37:P37" si="0">ABS($E$2-I7)/$E$2</f>
        <v>0.24078584185744439</v>
      </c>
      <c r="J37" s="3">
        <f t="shared" si="0"/>
        <v>0.35898684851436924</v>
      </c>
      <c r="K37">
        <f t="shared" si="0"/>
        <v>0.36678032148075984</v>
      </c>
      <c r="L37" s="3">
        <f t="shared" si="0"/>
        <v>0.26887481734047736</v>
      </c>
      <c r="M37">
        <f t="shared" si="0"/>
        <v>0.3370677057963955</v>
      </c>
      <c r="N37" s="3">
        <f t="shared" si="0"/>
        <v>0.34859555122584834</v>
      </c>
      <c r="O37">
        <f t="shared" si="0"/>
        <v>0.47459003084916385</v>
      </c>
      <c r="P37" s="3">
        <f t="shared" si="0"/>
        <v>0.37392433836661798</v>
      </c>
    </row>
    <row r="38" spans="6:16" x14ac:dyDescent="0.3">
      <c r="H38" s="3">
        <f>ABS(E2-H8)/E2</f>
        <v>0.18444552687124532</v>
      </c>
      <c r="I38">
        <f t="shared" ref="I38:P66" si="1">ABS($E$2-I8)/$E$2</f>
        <v>0.33771716187692807</v>
      </c>
      <c r="J38" s="3">
        <f t="shared" si="1"/>
        <v>0.35703848027277157</v>
      </c>
      <c r="K38">
        <f t="shared" si="1"/>
        <v>0.37246306218541969</v>
      </c>
      <c r="L38" s="3">
        <f t="shared" si="1"/>
        <v>0.27082318558207502</v>
      </c>
      <c r="M38">
        <f t="shared" si="1"/>
        <v>0.40152622178925151</v>
      </c>
      <c r="N38" s="3">
        <f t="shared" si="1"/>
        <v>0.55366130865400232</v>
      </c>
      <c r="O38">
        <f t="shared" si="1"/>
        <v>0.41175515505763921</v>
      </c>
      <c r="P38" s="3">
        <f t="shared" si="1"/>
        <v>0.45104724792985873</v>
      </c>
    </row>
    <row r="39" spans="6:16" x14ac:dyDescent="0.3">
      <c r="H39" s="3">
        <f>ABS(E2-H9)/E2</f>
        <v>0.28657249553498942</v>
      </c>
      <c r="I39">
        <f t="shared" si="1"/>
        <v>0.32001948368241595</v>
      </c>
      <c r="J39" s="3">
        <f t="shared" si="1"/>
        <v>0.26757590517941227</v>
      </c>
      <c r="K39">
        <f t="shared" si="1"/>
        <v>0.32294203604481247</v>
      </c>
      <c r="L39" s="3">
        <f t="shared" si="1"/>
        <v>0.4289657411917519</v>
      </c>
      <c r="M39">
        <f t="shared" si="1"/>
        <v>0.32797532066893975</v>
      </c>
      <c r="N39" s="3">
        <f t="shared" si="1"/>
        <v>0.49147588894301025</v>
      </c>
      <c r="O39">
        <f t="shared" si="1"/>
        <v>0.26919954538074364</v>
      </c>
      <c r="P39" s="3">
        <f t="shared" si="1"/>
        <v>0.28300048709206038</v>
      </c>
    </row>
    <row r="40" spans="6:16" x14ac:dyDescent="0.3">
      <c r="H40" s="3">
        <f>ABS(E2-H10)/E2</f>
        <v>0.22844617632732586</v>
      </c>
      <c r="I40">
        <f t="shared" si="1"/>
        <v>0.25702224387075823</v>
      </c>
      <c r="J40" s="3">
        <f t="shared" si="1"/>
        <v>0.43903231044000651</v>
      </c>
      <c r="K40">
        <f t="shared" si="1"/>
        <v>0.34177626238025655</v>
      </c>
      <c r="L40" s="3">
        <f t="shared" si="1"/>
        <v>0.26855008930021107</v>
      </c>
      <c r="M40">
        <f t="shared" si="1"/>
        <v>0.26432862477674945</v>
      </c>
      <c r="N40" s="3">
        <f t="shared" si="1"/>
        <v>0.32553986036694271</v>
      </c>
      <c r="O40">
        <f t="shared" si="1"/>
        <v>0.23559019321318395</v>
      </c>
      <c r="P40" s="3">
        <f t="shared" si="1"/>
        <v>0.45185906803052445</v>
      </c>
    </row>
    <row r="41" spans="6:16" x14ac:dyDescent="0.3">
      <c r="H41" s="3">
        <f>ABS(E2-H11)/E2</f>
        <v>0.33658061373599613</v>
      </c>
      <c r="I41">
        <f t="shared" si="1"/>
        <v>0.24500730638090598</v>
      </c>
      <c r="J41" s="3">
        <f t="shared" si="1"/>
        <v>0.27861665854846568</v>
      </c>
      <c r="K41">
        <f t="shared" si="1"/>
        <v>0.41094333495697355</v>
      </c>
      <c r="L41" s="3">
        <f t="shared" si="1"/>
        <v>0.30881636629322939</v>
      </c>
      <c r="M41">
        <f t="shared" si="1"/>
        <v>0.36077285273583376</v>
      </c>
      <c r="N41" s="3">
        <f t="shared" si="1"/>
        <v>0.37700925474914759</v>
      </c>
      <c r="O41">
        <f t="shared" si="1"/>
        <v>0.48384477999675274</v>
      </c>
      <c r="P41" s="3">
        <f t="shared" si="1"/>
        <v>0.34096444227959083</v>
      </c>
    </row>
    <row r="42" spans="6:16" x14ac:dyDescent="0.3">
      <c r="H42" s="3">
        <f>ABS(E2-H12)/E2</f>
        <v>0.13735996103263517</v>
      </c>
      <c r="I42">
        <f t="shared" si="1"/>
        <v>0.30167234940737131</v>
      </c>
      <c r="J42" s="3">
        <f t="shared" si="1"/>
        <v>0.31125182659522649</v>
      </c>
      <c r="K42">
        <f t="shared" si="1"/>
        <v>0.36174703685663256</v>
      </c>
      <c r="L42" s="3">
        <f t="shared" si="1"/>
        <v>0.34275044650105535</v>
      </c>
      <c r="M42">
        <f t="shared" si="1"/>
        <v>0.40461113817178113</v>
      </c>
      <c r="N42" s="3">
        <f t="shared" si="1"/>
        <v>0.40347459003084918</v>
      </c>
      <c r="O42">
        <f t="shared" si="1"/>
        <v>0.47572657899009579</v>
      </c>
      <c r="P42" s="3">
        <f t="shared" si="1"/>
        <v>0.48222113979542136</v>
      </c>
    </row>
    <row r="43" spans="6:16" x14ac:dyDescent="0.3">
      <c r="H43" s="3">
        <f>ABS(E2-H13)/E2</f>
        <v>0.3835038155544731</v>
      </c>
      <c r="I43">
        <f t="shared" si="1"/>
        <v>0.24760513070303622</v>
      </c>
      <c r="J43" s="3">
        <f t="shared" si="1"/>
        <v>0.3484331872057152</v>
      </c>
      <c r="K43">
        <f t="shared" si="1"/>
        <v>0.49001461276181196</v>
      </c>
      <c r="L43" s="3">
        <f t="shared" si="1"/>
        <v>0.34680954700438382</v>
      </c>
      <c r="M43">
        <f t="shared" si="1"/>
        <v>0.29111868809871733</v>
      </c>
      <c r="N43" s="3">
        <f t="shared" si="1"/>
        <v>0.33917843805812631</v>
      </c>
      <c r="O43">
        <f t="shared" si="1"/>
        <v>0.34908264328624777</v>
      </c>
      <c r="P43" s="3">
        <f t="shared" si="1"/>
        <v>0.29452833252151323</v>
      </c>
    </row>
    <row r="44" spans="6:16" x14ac:dyDescent="0.3">
      <c r="H44" s="3">
        <f>ABS(E2-H14)/E2</f>
        <v>0.38837473615846729</v>
      </c>
      <c r="I44">
        <f t="shared" si="1"/>
        <v>0.35346647182984253</v>
      </c>
      <c r="J44" s="3">
        <f t="shared" si="1"/>
        <v>0.33463224549439846</v>
      </c>
      <c r="K44">
        <f t="shared" si="1"/>
        <v>0.47475239486929699</v>
      </c>
      <c r="L44" s="3">
        <f t="shared" si="1"/>
        <v>0.35476538399090762</v>
      </c>
      <c r="M44">
        <f t="shared" si="1"/>
        <v>0.45640526059425229</v>
      </c>
      <c r="N44" s="3">
        <f t="shared" si="1"/>
        <v>0.35914921253450233</v>
      </c>
      <c r="O44">
        <f t="shared" si="1"/>
        <v>0.42052281214482873</v>
      </c>
      <c r="P44" s="3">
        <f t="shared" si="1"/>
        <v>0.34908264328624777</v>
      </c>
    </row>
    <row r="45" spans="6:16" x14ac:dyDescent="0.3">
      <c r="H45" s="3">
        <f>ABS(E2-H15)/E2</f>
        <v>0.27796720246793311</v>
      </c>
      <c r="I45">
        <f t="shared" si="1"/>
        <v>0.26270498457541808</v>
      </c>
      <c r="J45" s="3">
        <f t="shared" si="1"/>
        <v>0.27407046598473778</v>
      </c>
      <c r="K45">
        <f t="shared" si="1"/>
        <v>0.30134762136710502</v>
      </c>
      <c r="L45" s="3">
        <f t="shared" si="1"/>
        <v>0.32294203604481247</v>
      </c>
      <c r="M45">
        <f t="shared" si="1"/>
        <v>0.3779834388699464</v>
      </c>
      <c r="N45" s="3">
        <f t="shared" si="1"/>
        <v>0.24224711803864263</v>
      </c>
      <c r="O45">
        <f t="shared" si="1"/>
        <v>0.3677545056015587</v>
      </c>
      <c r="P45" s="3">
        <f t="shared" si="1"/>
        <v>0.38869946419873358</v>
      </c>
    </row>
    <row r="46" spans="6:16" x14ac:dyDescent="0.3">
      <c r="H46" s="3">
        <f>ABS(E2-H16)/E2</f>
        <v>0.23770092547491475</v>
      </c>
      <c r="I46">
        <f t="shared" si="1"/>
        <v>0.22389998376359799</v>
      </c>
      <c r="J46" s="3">
        <f t="shared" si="1"/>
        <v>0.4041240461113817</v>
      </c>
      <c r="K46">
        <f t="shared" si="1"/>
        <v>0.24841695080370191</v>
      </c>
      <c r="L46" s="3">
        <f t="shared" si="1"/>
        <v>0.39308329274232828</v>
      </c>
      <c r="M46">
        <f t="shared" si="1"/>
        <v>0.41370352329923687</v>
      </c>
      <c r="N46" s="3">
        <f t="shared" si="1"/>
        <v>0.44390323104400065</v>
      </c>
      <c r="O46">
        <f t="shared" si="1"/>
        <v>0.35103101152784544</v>
      </c>
      <c r="P46" s="3">
        <f t="shared" si="1"/>
        <v>0.38869946419873358</v>
      </c>
    </row>
    <row r="47" spans="6:16" x14ac:dyDescent="0.3">
      <c r="H47" s="3">
        <f>ABS(E2-H17)/(E2)</f>
        <v>0.25377496346809547</v>
      </c>
      <c r="I47">
        <f t="shared" si="1"/>
        <v>0.33154732911186879</v>
      </c>
      <c r="J47" s="3">
        <f t="shared" si="1"/>
        <v>0.28170157493099529</v>
      </c>
      <c r="K47">
        <f t="shared" si="1"/>
        <v>0.38853710017860044</v>
      </c>
      <c r="L47" s="3">
        <f t="shared" si="1"/>
        <v>0.31060237051469397</v>
      </c>
      <c r="M47">
        <f t="shared" si="1"/>
        <v>0.45721708069491801</v>
      </c>
      <c r="N47" s="3">
        <f t="shared" si="1"/>
        <v>0.28007793472966391</v>
      </c>
      <c r="O47">
        <f t="shared" si="1"/>
        <v>0.38464036369540511</v>
      </c>
      <c r="P47" s="3">
        <f t="shared" si="1"/>
        <v>0.38805000811820101</v>
      </c>
    </row>
    <row r="48" spans="6:16" x14ac:dyDescent="0.3">
      <c r="H48" s="3">
        <f>ABS(E2-H18)/E2</f>
        <v>0.30134762136710502</v>
      </c>
      <c r="I48">
        <f t="shared" si="1"/>
        <v>0.24581912648157167</v>
      </c>
      <c r="J48" s="3">
        <f t="shared" si="1"/>
        <v>0.3133625588569573</v>
      </c>
      <c r="K48">
        <f t="shared" si="1"/>
        <v>0.2758564702062023</v>
      </c>
      <c r="L48" s="3">
        <f t="shared" si="1"/>
        <v>0.31011527845429454</v>
      </c>
      <c r="M48">
        <f t="shared" si="1"/>
        <v>0.41191751907777235</v>
      </c>
      <c r="N48" s="3">
        <f t="shared" si="1"/>
        <v>0.38285435947394059</v>
      </c>
      <c r="O48">
        <f t="shared" si="1"/>
        <v>0.30719272609189802</v>
      </c>
      <c r="P48" s="3">
        <f t="shared" si="1"/>
        <v>0.33106023705146942</v>
      </c>
    </row>
    <row r="49" spans="8:16" x14ac:dyDescent="0.3">
      <c r="H49" s="3">
        <f>ABS(E2-H19)/(E2)</f>
        <v>0.31466147101802239</v>
      </c>
      <c r="I49">
        <f t="shared" si="1"/>
        <v>0.34112680629972397</v>
      </c>
      <c r="J49" s="3">
        <f t="shared" si="1"/>
        <v>0.27260918980353954</v>
      </c>
      <c r="K49">
        <f t="shared" si="1"/>
        <v>0.31027764247442768</v>
      </c>
      <c r="L49" s="3">
        <f t="shared" si="1"/>
        <v>0.50154245819126486</v>
      </c>
      <c r="M49">
        <f t="shared" si="1"/>
        <v>0.37213833414515346</v>
      </c>
      <c r="N49" s="3">
        <f t="shared" si="1"/>
        <v>0.38772528007793472</v>
      </c>
      <c r="O49">
        <f t="shared" si="1"/>
        <v>0.37197597012502032</v>
      </c>
      <c r="P49" s="3">
        <f t="shared" si="1"/>
        <v>0.46257509335931157</v>
      </c>
    </row>
    <row r="50" spans="8:16" x14ac:dyDescent="0.3">
      <c r="H50" s="3">
        <f>ABS(E2-H20)/(E2)</f>
        <v>0.19158954375710344</v>
      </c>
      <c r="I50">
        <f t="shared" si="1"/>
        <v>0.24533203442117227</v>
      </c>
      <c r="J50" s="3">
        <f t="shared" si="1"/>
        <v>0.38723818801753529</v>
      </c>
      <c r="K50">
        <f t="shared" si="1"/>
        <v>0.3588244844942361</v>
      </c>
      <c r="L50" s="3">
        <f t="shared" si="1"/>
        <v>0.3268387725280078</v>
      </c>
      <c r="M50">
        <f t="shared" si="1"/>
        <v>0.28917031985711966</v>
      </c>
      <c r="N50" s="3">
        <f t="shared" si="1"/>
        <v>0.40931969475564217</v>
      </c>
      <c r="O50">
        <f t="shared" si="1"/>
        <v>0.38869946419873358</v>
      </c>
      <c r="P50" s="3">
        <f t="shared" si="1"/>
        <v>0.36954050982302322</v>
      </c>
    </row>
    <row r="51" spans="8:16" x14ac:dyDescent="0.3">
      <c r="H51" s="3">
        <f>ABS(E2-H21)/E2</f>
        <v>0.29696379282351032</v>
      </c>
      <c r="I51">
        <f t="shared" si="1"/>
        <v>0.2083130378308167</v>
      </c>
      <c r="J51" s="3">
        <f t="shared" si="1"/>
        <v>0.23071927260918981</v>
      </c>
      <c r="K51">
        <f t="shared" si="1"/>
        <v>0.30605617795096607</v>
      </c>
      <c r="L51" s="3">
        <f t="shared" si="1"/>
        <v>0.54002273096281861</v>
      </c>
      <c r="M51">
        <f t="shared" si="1"/>
        <v>0.33755479785679493</v>
      </c>
      <c r="N51" s="3">
        <f t="shared" si="1"/>
        <v>0.45835362883584996</v>
      </c>
      <c r="O51">
        <f t="shared" si="1"/>
        <v>0.46143854521837963</v>
      </c>
      <c r="P51" s="3">
        <f t="shared" si="1"/>
        <v>0.4279915570709531</v>
      </c>
    </row>
    <row r="52" spans="8:16" x14ac:dyDescent="0.3">
      <c r="H52" s="3">
        <f>ABS(E2-H22)/E2</f>
        <v>0.3666179574606267</v>
      </c>
      <c r="I52">
        <f t="shared" si="1"/>
        <v>0.2847864913135249</v>
      </c>
      <c r="J52" s="3">
        <f t="shared" si="1"/>
        <v>0.30686799805163179</v>
      </c>
      <c r="K52">
        <f t="shared" si="1"/>
        <v>0.46582237376197433</v>
      </c>
      <c r="L52" s="3">
        <f t="shared" si="1"/>
        <v>0.37148887806462089</v>
      </c>
      <c r="M52">
        <f t="shared" si="1"/>
        <v>0.45234616009092388</v>
      </c>
      <c r="N52" s="3">
        <f t="shared" si="1"/>
        <v>0.39616820912485795</v>
      </c>
      <c r="O52">
        <f t="shared" si="1"/>
        <v>0.42669264490988795</v>
      </c>
      <c r="P52" s="3">
        <f t="shared" si="1"/>
        <v>0.42247118038642639</v>
      </c>
    </row>
    <row r="53" spans="8:16" x14ac:dyDescent="0.3">
      <c r="H53" s="3">
        <f>ABS(E2-H23)/E2</f>
        <v>0.23136872868972236</v>
      </c>
      <c r="I53">
        <f t="shared" si="1"/>
        <v>0.27520701412566972</v>
      </c>
      <c r="J53" s="3">
        <f t="shared" si="1"/>
        <v>0.42782919305081996</v>
      </c>
      <c r="K53">
        <f t="shared" si="1"/>
        <v>0.3234291281052119</v>
      </c>
      <c r="L53" s="3">
        <f t="shared" si="1"/>
        <v>0.29712615684364346</v>
      </c>
      <c r="M53">
        <f t="shared" si="1"/>
        <v>0.41289170319857121</v>
      </c>
      <c r="N53" s="3">
        <f t="shared" si="1"/>
        <v>0.41289170319857121</v>
      </c>
      <c r="O53">
        <f t="shared" si="1"/>
        <v>0.29387887644098065</v>
      </c>
      <c r="P53" s="3">
        <f t="shared" si="1"/>
        <v>0.5289819775937652</v>
      </c>
    </row>
    <row r="54" spans="8:16" x14ac:dyDescent="0.3">
      <c r="H54" s="3">
        <f>ABS(E2-H24)/E2</f>
        <v>0.30086052930670565</v>
      </c>
      <c r="I54">
        <f t="shared" si="1"/>
        <v>0.30215944146777074</v>
      </c>
      <c r="J54" s="3">
        <f t="shared" si="1"/>
        <v>0.2769930183471343</v>
      </c>
      <c r="K54">
        <f t="shared" si="1"/>
        <v>0.27049845754180873</v>
      </c>
      <c r="L54" s="3">
        <f t="shared" si="1"/>
        <v>0.40233804188991718</v>
      </c>
      <c r="M54">
        <f t="shared" si="1"/>
        <v>0.41776262380256535</v>
      </c>
      <c r="N54" s="3">
        <f t="shared" si="1"/>
        <v>0.46030199707744762</v>
      </c>
      <c r="O54">
        <f t="shared" si="1"/>
        <v>0.20896249391134925</v>
      </c>
      <c r="P54" s="3">
        <f t="shared" si="1"/>
        <v>0.393895112842994</v>
      </c>
    </row>
    <row r="55" spans="8:16" x14ac:dyDescent="0.3">
      <c r="H55" s="3">
        <f>ABS(E2-H25)/E2</f>
        <v>0.24273421009904206</v>
      </c>
      <c r="I55">
        <f t="shared" si="1"/>
        <v>0.38561454781620391</v>
      </c>
      <c r="J55" s="3">
        <f t="shared" si="1"/>
        <v>0.35931157655463547</v>
      </c>
      <c r="K55">
        <f t="shared" si="1"/>
        <v>0.45559344049358663</v>
      </c>
      <c r="L55" s="3">
        <f t="shared" si="1"/>
        <v>0.44244195486280241</v>
      </c>
      <c r="M55">
        <f t="shared" si="1"/>
        <v>0.431401201493749</v>
      </c>
      <c r="N55" s="3">
        <f t="shared" si="1"/>
        <v>0.32602695242734209</v>
      </c>
      <c r="O55">
        <f t="shared" si="1"/>
        <v>0.43042701737295014</v>
      </c>
      <c r="P55" s="3">
        <f t="shared" si="1"/>
        <v>0.46322454943984415</v>
      </c>
    </row>
    <row r="56" spans="8:16" x14ac:dyDescent="0.3">
      <c r="H56" s="3">
        <f>ABS(E2-H26)/E2</f>
        <v>0.36872868972235751</v>
      </c>
      <c r="I56">
        <f t="shared" si="1"/>
        <v>0.29469069654164637</v>
      </c>
      <c r="J56" s="3">
        <f t="shared" si="1"/>
        <v>0.35379119987010876</v>
      </c>
      <c r="K56">
        <f t="shared" si="1"/>
        <v>0.30459490176976783</v>
      </c>
      <c r="L56" s="3">
        <f t="shared" si="1"/>
        <v>0.4461763273258646</v>
      </c>
      <c r="M56">
        <f t="shared" si="1"/>
        <v>0.41272933917843807</v>
      </c>
      <c r="N56" s="3">
        <f t="shared" si="1"/>
        <v>0.44747523948692969</v>
      </c>
      <c r="O56">
        <f t="shared" si="1"/>
        <v>0.38837473615846729</v>
      </c>
      <c r="P56" s="3">
        <f t="shared" si="1"/>
        <v>0.4120798830979055</v>
      </c>
    </row>
    <row r="57" spans="8:16" x14ac:dyDescent="0.3">
      <c r="H57" s="3">
        <f>ABS(E2-H27)/E2</f>
        <v>0.30556908589056664</v>
      </c>
      <c r="I57">
        <f t="shared" si="1"/>
        <v>0.19370027601883422</v>
      </c>
      <c r="J57" s="3">
        <f t="shared" si="1"/>
        <v>0.22487416788439682</v>
      </c>
      <c r="K57">
        <f t="shared" si="1"/>
        <v>0.36921578178275694</v>
      </c>
      <c r="L57" s="3">
        <f t="shared" si="1"/>
        <v>0.34680954700438382</v>
      </c>
      <c r="M57">
        <f t="shared" si="1"/>
        <v>0.31044000649456083</v>
      </c>
      <c r="N57" s="3">
        <f t="shared" si="1"/>
        <v>0.38642636791686963</v>
      </c>
      <c r="O57">
        <f t="shared" si="1"/>
        <v>0.43075174541321642</v>
      </c>
      <c r="P57" s="3">
        <f t="shared" si="1"/>
        <v>0.3450235427829193</v>
      </c>
    </row>
    <row r="58" spans="8:16" x14ac:dyDescent="0.3">
      <c r="H58" s="3">
        <f>ABS(E2-H28)/E2</f>
        <v>0.21545705471667478</v>
      </c>
      <c r="I58">
        <f t="shared" si="1"/>
        <v>0.20214320506575742</v>
      </c>
      <c r="J58" s="3">
        <f t="shared" si="1"/>
        <v>0.39016074037993181</v>
      </c>
      <c r="K58">
        <f t="shared" si="1"/>
        <v>0.4096444227959084</v>
      </c>
      <c r="L58" s="3">
        <f t="shared" si="1"/>
        <v>0.36044812469556747</v>
      </c>
      <c r="M58">
        <f t="shared" si="1"/>
        <v>0.35232992368891053</v>
      </c>
      <c r="N58" s="3">
        <f t="shared" si="1"/>
        <v>0.41305406721870436</v>
      </c>
      <c r="O58">
        <f t="shared" si="1"/>
        <v>0.27439519402500406</v>
      </c>
      <c r="P58" s="3">
        <f t="shared" si="1"/>
        <v>0.37717161876928074</v>
      </c>
    </row>
    <row r="59" spans="8:16" x14ac:dyDescent="0.3">
      <c r="H59" s="3">
        <f>ABS(E2-H29)/E2</f>
        <v>0.21545705471667478</v>
      </c>
      <c r="I59">
        <f t="shared" si="1"/>
        <v>0.27991557070953077</v>
      </c>
      <c r="J59" s="3">
        <f t="shared" si="1"/>
        <v>0.25036531904529957</v>
      </c>
      <c r="K59">
        <f t="shared" si="1"/>
        <v>0.47004383828543594</v>
      </c>
      <c r="L59" s="3">
        <f t="shared" si="1"/>
        <v>0.35460301997077448</v>
      </c>
      <c r="M59">
        <f t="shared" si="1"/>
        <v>0.35622666017210586</v>
      </c>
      <c r="N59" s="3">
        <f t="shared" si="1"/>
        <v>0.45202143205065759</v>
      </c>
      <c r="O59">
        <f t="shared" si="1"/>
        <v>0.40591005033284622</v>
      </c>
      <c r="P59" s="3">
        <f t="shared" si="1"/>
        <v>0.51566812794284789</v>
      </c>
    </row>
    <row r="60" spans="8:16" x14ac:dyDescent="0.3">
      <c r="H60" s="3">
        <f>ABS(E2-H30)/E2</f>
        <v>0.33446988147426532</v>
      </c>
      <c r="I60">
        <f t="shared" si="1"/>
        <v>0.22893326838772529</v>
      </c>
      <c r="J60" s="3">
        <f t="shared" si="1"/>
        <v>0.30021107322617308</v>
      </c>
      <c r="K60">
        <f t="shared" si="1"/>
        <v>0.34421172268225364</v>
      </c>
      <c r="L60" s="3">
        <f t="shared" si="1"/>
        <v>0.39357038480272771</v>
      </c>
      <c r="M60">
        <f t="shared" si="1"/>
        <v>0.4461763273258646</v>
      </c>
      <c r="N60" s="3">
        <f t="shared" si="1"/>
        <v>0.32440331222601071</v>
      </c>
      <c r="O60">
        <f t="shared" si="1"/>
        <v>0.62607566163338202</v>
      </c>
      <c r="P60" s="3">
        <f t="shared" si="1"/>
        <v>0.50154245819126486</v>
      </c>
    </row>
    <row r="61" spans="8:16" x14ac:dyDescent="0.3">
      <c r="H61" s="3">
        <f>ABS(E2-H31)/E2</f>
        <v>0.27748011040753368</v>
      </c>
      <c r="I61">
        <f t="shared" si="1"/>
        <v>0.32261730800454619</v>
      </c>
      <c r="J61" s="3">
        <f t="shared" si="1"/>
        <v>0.24614385452183796</v>
      </c>
      <c r="K61">
        <f t="shared" si="1"/>
        <v>0.37700925474914759</v>
      </c>
      <c r="L61" s="3">
        <f t="shared" si="1"/>
        <v>0.31758402338041891</v>
      </c>
      <c r="M61">
        <f t="shared" si="1"/>
        <v>0.34940737132651406</v>
      </c>
      <c r="N61" s="3">
        <f t="shared" si="1"/>
        <v>0.38236726741354116</v>
      </c>
      <c r="O61">
        <f t="shared" si="1"/>
        <v>0.56616333820425391</v>
      </c>
      <c r="P61" s="3">
        <f t="shared" si="1"/>
        <v>0.32651404448774152</v>
      </c>
    </row>
    <row r="62" spans="8:16" x14ac:dyDescent="0.3">
      <c r="H62" s="3">
        <f>ABS(E2-H32)/E2</f>
        <v>0.3065432700113655</v>
      </c>
      <c r="I62">
        <f t="shared" si="1"/>
        <v>0.31531092709855496</v>
      </c>
      <c r="J62" s="3">
        <f t="shared" si="1"/>
        <v>0.33982789413865888</v>
      </c>
      <c r="K62">
        <f t="shared" si="1"/>
        <v>0.28332521513232667</v>
      </c>
      <c r="L62" s="3">
        <f t="shared" si="1"/>
        <v>0.48498132813768469</v>
      </c>
      <c r="M62">
        <f t="shared" si="1"/>
        <v>0.35833739243383667</v>
      </c>
      <c r="N62" s="3">
        <f t="shared" si="1"/>
        <v>0.41971099204416301</v>
      </c>
      <c r="O62">
        <f t="shared" si="1"/>
        <v>0.3757103425880825</v>
      </c>
      <c r="P62" s="3">
        <f t="shared" si="1"/>
        <v>0.3825296314336743</v>
      </c>
    </row>
    <row r="63" spans="8:16" x14ac:dyDescent="0.3">
      <c r="H63" s="3">
        <f>ABS(E2-H33)/E2</f>
        <v>0.26741354115927912</v>
      </c>
      <c r="I63">
        <f t="shared" si="1"/>
        <v>0.25507387562916056</v>
      </c>
      <c r="J63" s="3">
        <f t="shared" si="1"/>
        <v>0.26124370839421984</v>
      </c>
      <c r="K63">
        <f t="shared" si="1"/>
        <v>0.30394544568923526</v>
      </c>
      <c r="L63" s="3">
        <f t="shared" si="1"/>
        <v>0.31920766358175029</v>
      </c>
      <c r="M63">
        <f t="shared" si="1"/>
        <v>0.47394057476863127</v>
      </c>
      <c r="N63" s="3">
        <f t="shared" si="1"/>
        <v>0.47507712290956322</v>
      </c>
      <c r="O63">
        <f t="shared" si="1"/>
        <v>0.31937002760188343</v>
      </c>
      <c r="P63" s="3">
        <f t="shared" si="1"/>
        <v>0.37424906640688421</v>
      </c>
    </row>
    <row r="64" spans="8:16" x14ac:dyDescent="0.3">
      <c r="H64" s="3">
        <f>ABS(E2-H34)/E2</f>
        <v>0.34015262217892517</v>
      </c>
      <c r="I64">
        <f t="shared" si="1"/>
        <v>0.3450235427829193</v>
      </c>
      <c r="J64" s="3">
        <f t="shared" si="1"/>
        <v>0.46387400552037666</v>
      </c>
      <c r="K64">
        <f t="shared" si="1"/>
        <v>0.41808735184283163</v>
      </c>
      <c r="L64" s="3">
        <f t="shared" si="1"/>
        <v>0.31855820750121772</v>
      </c>
      <c r="M64">
        <f t="shared" si="1"/>
        <v>0.37619743464848188</v>
      </c>
      <c r="N64" s="3">
        <f t="shared" si="1"/>
        <v>0.34015262217892517</v>
      </c>
      <c r="O64">
        <f t="shared" si="1"/>
        <v>0.20993667803214808</v>
      </c>
      <c r="P64" s="3">
        <f t="shared" si="1"/>
        <v>0.2383503815554473</v>
      </c>
    </row>
    <row r="65" spans="6:16" x14ac:dyDescent="0.3">
      <c r="H65" s="3">
        <f>ABS(E2-H35)/E2</f>
        <v>0.24484494236077287</v>
      </c>
      <c r="I65">
        <f t="shared" si="1"/>
        <v>0.35914921253450233</v>
      </c>
      <c r="J65" s="3">
        <f t="shared" si="1"/>
        <v>0.33219678519240137</v>
      </c>
      <c r="K65">
        <f t="shared" si="1"/>
        <v>0.27049845754180873</v>
      </c>
      <c r="L65" s="3">
        <f t="shared" si="1"/>
        <v>0.41175515505763921</v>
      </c>
      <c r="M65">
        <f t="shared" si="1"/>
        <v>0.4393570384802728</v>
      </c>
      <c r="N65" s="3">
        <f t="shared" si="1"/>
        <v>0.39795421334632247</v>
      </c>
      <c r="O65">
        <f t="shared" si="1"/>
        <v>0.54327001136548136</v>
      </c>
      <c r="P65" s="3">
        <f t="shared" si="1"/>
        <v>0.44844942360772855</v>
      </c>
    </row>
    <row r="66" spans="6:16" x14ac:dyDescent="0.3">
      <c r="H66" s="3">
        <f>ABS(E2-H36)/E2</f>
        <v>0.32440331222601071</v>
      </c>
      <c r="I66">
        <f t="shared" si="1"/>
        <v>0.44341613898360122</v>
      </c>
      <c r="J66" s="3">
        <f t="shared" si="1"/>
        <v>0.3054067218704335</v>
      </c>
      <c r="K66">
        <f t="shared" si="1"/>
        <v>0.36466958921902909</v>
      </c>
      <c r="L66" s="3">
        <f t="shared" si="1"/>
        <v>0.33544406559506412</v>
      </c>
      <c r="M66">
        <f t="shared" si="1"/>
        <v>0.3360935216755967</v>
      </c>
      <c r="N66" s="3">
        <f t="shared" si="1"/>
        <v>0.5267088813119013</v>
      </c>
      <c r="O66">
        <f t="shared" si="1"/>
        <v>0.42425718460789091</v>
      </c>
      <c r="P66" s="3">
        <f t="shared" si="1"/>
        <v>0.47897385939275855</v>
      </c>
    </row>
    <row r="68" spans="6:16" x14ac:dyDescent="0.3">
      <c r="F68" t="s">
        <v>17</v>
      </c>
      <c r="H68" s="25">
        <f t="shared" ref="H68:P68" si="2">AVERAGE(H37:H66)</f>
        <v>0.28162580505493312</v>
      </c>
      <c r="I68" s="18">
        <f t="shared" si="2"/>
        <v>0.28832602695242732</v>
      </c>
      <c r="J68" s="19">
        <f t="shared" si="2"/>
        <v>0.32328300048709208</v>
      </c>
      <c r="K68" s="18">
        <f t="shared" si="2"/>
        <v>0.35871082968014284</v>
      </c>
      <c r="L68" s="19">
        <f t="shared" si="2"/>
        <v>0.36326784651187966</v>
      </c>
      <c r="M68" s="21">
        <f t="shared" si="2"/>
        <v>0.38097093684039623</v>
      </c>
      <c r="N68" s="19">
        <f t="shared" si="2"/>
        <v>0.39877685771499699</v>
      </c>
      <c r="O68" s="18">
        <f t="shared" si="2"/>
        <v>0.3892406775991773</v>
      </c>
      <c r="P68" s="24">
        <f t="shared" si="2"/>
        <v>0.39974562970179139</v>
      </c>
    </row>
    <row r="69" spans="6:16" x14ac:dyDescent="0.3">
      <c r="F69" t="s">
        <v>21</v>
      </c>
      <c r="H69" s="3">
        <f t="shared" ref="H69:P69" si="3">STDEVA(H37:H66)</f>
        <v>6.1382585603019679E-2</v>
      </c>
      <c r="I69">
        <f t="shared" si="3"/>
        <v>5.8520607766726913E-2</v>
      </c>
      <c r="J69" s="3">
        <f t="shared" si="3"/>
        <v>6.2599530934422998E-2</v>
      </c>
      <c r="K69">
        <f t="shared" si="3"/>
        <v>6.7485766782461057E-2</v>
      </c>
      <c r="L69" s="3">
        <f t="shared" si="3"/>
        <v>6.9139026875950305E-2</v>
      </c>
      <c r="M69">
        <f t="shared" si="3"/>
        <v>5.5401897191013127E-2</v>
      </c>
      <c r="N69" s="3">
        <f t="shared" si="3"/>
        <v>6.8847031137081377E-2</v>
      </c>
      <c r="O69">
        <f t="shared" si="3"/>
        <v>9.9733985445707177E-2</v>
      </c>
      <c r="P69" s="3">
        <f t="shared" si="3"/>
        <v>7.0476452393185646E-2</v>
      </c>
    </row>
    <row r="72" spans="6:16" x14ac:dyDescent="0.3">
      <c r="H72" s="6"/>
      <c r="I72" s="6"/>
      <c r="J72" s="6"/>
      <c r="K72" s="6"/>
      <c r="L72" s="6"/>
      <c r="M72" s="6"/>
      <c r="N72" s="6"/>
      <c r="O72" s="6"/>
      <c r="P72" s="6"/>
    </row>
    <row r="73" spans="6:16" x14ac:dyDescent="0.3">
      <c r="F73" s="20" t="s">
        <v>18</v>
      </c>
      <c r="H73" s="6"/>
      <c r="I73" s="6"/>
      <c r="J73" s="6"/>
      <c r="K73" s="6"/>
      <c r="L73" s="6"/>
      <c r="M73" s="6"/>
      <c r="N73" s="6"/>
      <c r="O73" s="6"/>
      <c r="P73" s="6"/>
    </row>
    <row r="74" spans="6:16" x14ac:dyDescent="0.3">
      <c r="F74" t="s">
        <v>9</v>
      </c>
      <c r="G74">
        <v>0.3</v>
      </c>
    </row>
    <row r="75" spans="6:16" x14ac:dyDescent="0.3">
      <c r="F75" t="s">
        <v>8</v>
      </c>
      <c r="G75">
        <v>0.3</v>
      </c>
    </row>
    <row r="77" spans="6:16" x14ac:dyDescent="0.3">
      <c r="F77" t="s">
        <v>19</v>
      </c>
    </row>
    <row r="78" spans="6:16" x14ac:dyDescent="0.3">
      <c r="F78">
        <v>1</v>
      </c>
      <c r="G78">
        <v>4226</v>
      </c>
      <c r="H78" s="3">
        <f>ABS($E$2-G78)/$E$2</f>
        <v>0.31384965091735673</v>
      </c>
    </row>
    <row r="79" spans="6:16" x14ac:dyDescent="0.3">
      <c r="F79">
        <v>2</v>
      </c>
      <c r="G79">
        <v>4199</v>
      </c>
      <c r="H79" s="3">
        <f t="shared" ref="H79:H107" si="4">ABS($E$2-G79)/$E$2</f>
        <v>0.31823347946095143</v>
      </c>
    </row>
    <row r="80" spans="6:16" x14ac:dyDescent="0.3">
      <c r="F80">
        <v>3</v>
      </c>
      <c r="G80">
        <v>3758</v>
      </c>
      <c r="H80" s="3">
        <f t="shared" si="4"/>
        <v>0.38983601233966553</v>
      </c>
    </row>
    <row r="81" spans="6:8" x14ac:dyDescent="0.3">
      <c r="F81">
        <v>4</v>
      </c>
      <c r="G81">
        <v>4225</v>
      </c>
      <c r="H81" s="3">
        <f t="shared" si="4"/>
        <v>0.31401201493748987</v>
      </c>
    </row>
    <row r="82" spans="6:8" x14ac:dyDescent="0.3">
      <c r="F82">
        <v>5</v>
      </c>
      <c r="G82">
        <v>4819</v>
      </c>
      <c r="H82" s="3">
        <f t="shared" si="4"/>
        <v>0.21756778697840559</v>
      </c>
    </row>
    <row r="83" spans="6:8" x14ac:dyDescent="0.3">
      <c r="F83">
        <v>6</v>
      </c>
      <c r="G83">
        <v>4209</v>
      </c>
      <c r="H83" s="3">
        <f t="shared" si="4"/>
        <v>0.31660983925962005</v>
      </c>
    </row>
    <row r="84" spans="6:8" x14ac:dyDescent="0.3">
      <c r="F84">
        <v>7</v>
      </c>
      <c r="G84">
        <v>3072</v>
      </c>
      <c r="H84" s="3">
        <f t="shared" si="4"/>
        <v>0.50121773015099857</v>
      </c>
    </row>
    <row r="85" spans="6:8" x14ac:dyDescent="0.3">
      <c r="F85">
        <v>8</v>
      </c>
      <c r="G85">
        <v>4078</v>
      </c>
      <c r="H85" s="3">
        <f t="shared" si="4"/>
        <v>0.33787952589706122</v>
      </c>
    </row>
    <row r="86" spans="6:8" x14ac:dyDescent="0.3">
      <c r="F86">
        <v>9</v>
      </c>
      <c r="G86">
        <v>4609</v>
      </c>
      <c r="H86" s="3">
        <f t="shared" si="4"/>
        <v>0.25166423120636466</v>
      </c>
    </row>
    <row r="87" spans="6:8" x14ac:dyDescent="0.3">
      <c r="F87" s="1">
        <v>10</v>
      </c>
      <c r="G87">
        <v>4073</v>
      </c>
      <c r="H87" s="3">
        <f t="shared" si="4"/>
        <v>0.33869134599772688</v>
      </c>
    </row>
    <row r="88" spans="6:8" x14ac:dyDescent="0.3">
      <c r="F88" s="1">
        <v>11</v>
      </c>
      <c r="G88">
        <v>3652</v>
      </c>
      <c r="H88" s="3">
        <f t="shared" si="4"/>
        <v>0.40704659847377822</v>
      </c>
    </row>
    <row r="89" spans="6:8" x14ac:dyDescent="0.3">
      <c r="F89" s="1">
        <v>12</v>
      </c>
      <c r="G89">
        <v>4025</v>
      </c>
      <c r="H89" s="3">
        <f t="shared" si="4"/>
        <v>0.34648481896411754</v>
      </c>
    </row>
    <row r="90" spans="6:8" x14ac:dyDescent="0.3">
      <c r="F90" s="1">
        <v>13</v>
      </c>
      <c r="G90">
        <v>4577</v>
      </c>
      <c r="H90" s="3">
        <f t="shared" si="4"/>
        <v>0.25685987985062508</v>
      </c>
    </row>
    <row r="91" spans="6:8" x14ac:dyDescent="0.3">
      <c r="F91" s="1">
        <v>14</v>
      </c>
      <c r="G91">
        <v>4700</v>
      </c>
      <c r="H91" s="3">
        <f t="shared" si="4"/>
        <v>0.23688910537424906</v>
      </c>
    </row>
    <row r="92" spans="6:8" x14ac:dyDescent="0.3">
      <c r="F92" s="1">
        <v>15</v>
      </c>
      <c r="G92">
        <v>4519</v>
      </c>
      <c r="H92" s="3">
        <f t="shared" si="4"/>
        <v>0.26627699301834712</v>
      </c>
    </row>
    <row r="93" spans="6:8" x14ac:dyDescent="0.3">
      <c r="F93" s="1">
        <v>16</v>
      </c>
      <c r="G93">
        <v>4615</v>
      </c>
      <c r="H93" s="3">
        <f t="shared" si="4"/>
        <v>0.25069004708556586</v>
      </c>
    </row>
    <row r="94" spans="6:8" x14ac:dyDescent="0.3">
      <c r="F94" s="1">
        <v>17</v>
      </c>
      <c r="G94">
        <v>4491</v>
      </c>
      <c r="H94" s="3">
        <f t="shared" si="4"/>
        <v>0.27082318558207502</v>
      </c>
    </row>
    <row r="95" spans="6:8" x14ac:dyDescent="0.3">
      <c r="F95" s="1">
        <v>18</v>
      </c>
      <c r="G95">
        <v>4474</v>
      </c>
      <c r="H95" s="3">
        <f t="shared" si="4"/>
        <v>0.27358337392433835</v>
      </c>
    </row>
    <row r="96" spans="6:8" x14ac:dyDescent="0.3">
      <c r="F96" s="1">
        <v>19</v>
      </c>
      <c r="G96">
        <v>4176</v>
      </c>
      <c r="H96" s="3">
        <f t="shared" si="4"/>
        <v>0.32196785192401361</v>
      </c>
    </row>
    <row r="97" spans="6:8" x14ac:dyDescent="0.3">
      <c r="F97" s="1">
        <v>20</v>
      </c>
      <c r="G97">
        <v>4749</v>
      </c>
      <c r="H97" s="3">
        <f t="shared" si="4"/>
        <v>0.22893326838772529</v>
      </c>
    </row>
    <row r="98" spans="6:8" x14ac:dyDescent="0.3">
      <c r="F98" s="1">
        <v>21</v>
      </c>
      <c r="G98">
        <v>4871</v>
      </c>
      <c r="H98" s="3">
        <f t="shared" si="4"/>
        <v>0.20912485793148239</v>
      </c>
    </row>
    <row r="99" spans="6:8" x14ac:dyDescent="0.3">
      <c r="F99" s="1">
        <v>22</v>
      </c>
      <c r="G99">
        <v>4500</v>
      </c>
      <c r="H99" s="3">
        <f t="shared" si="4"/>
        <v>0.26936190940087679</v>
      </c>
    </row>
    <row r="100" spans="6:8" x14ac:dyDescent="0.3">
      <c r="F100" s="1">
        <v>23</v>
      </c>
      <c r="G100">
        <v>4075</v>
      </c>
      <c r="H100" s="3">
        <f t="shared" si="4"/>
        <v>0.33836661795746065</v>
      </c>
    </row>
    <row r="101" spans="6:8" x14ac:dyDescent="0.3">
      <c r="F101" s="1">
        <v>24</v>
      </c>
      <c r="G101">
        <v>4505</v>
      </c>
      <c r="H101" s="3">
        <f t="shared" si="4"/>
        <v>0.26855008930021107</v>
      </c>
    </row>
    <row r="102" spans="6:8" x14ac:dyDescent="0.3">
      <c r="F102" s="1">
        <v>25</v>
      </c>
      <c r="G102">
        <v>4062</v>
      </c>
      <c r="H102" s="3">
        <f t="shared" si="4"/>
        <v>0.34047735021919145</v>
      </c>
    </row>
    <row r="103" spans="6:8" x14ac:dyDescent="0.3">
      <c r="F103" s="1">
        <v>26</v>
      </c>
      <c r="G103">
        <v>4316</v>
      </c>
      <c r="H103" s="3">
        <f t="shared" si="4"/>
        <v>0.29923688910537427</v>
      </c>
    </row>
    <row r="104" spans="6:8" x14ac:dyDescent="0.3">
      <c r="F104" s="1">
        <v>27</v>
      </c>
      <c r="G104">
        <v>4195</v>
      </c>
      <c r="H104" s="3">
        <f t="shared" si="4"/>
        <v>0.318882935541484</v>
      </c>
    </row>
    <row r="105" spans="6:8" x14ac:dyDescent="0.3">
      <c r="F105" s="1">
        <v>28</v>
      </c>
      <c r="G105">
        <v>4775</v>
      </c>
      <c r="H105" s="3">
        <f t="shared" si="4"/>
        <v>0.22471180386426368</v>
      </c>
    </row>
    <row r="106" spans="6:8" x14ac:dyDescent="0.3">
      <c r="F106" s="1">
        <v>29</v>
      </c>
      <c r="G106">
        <v>4369</v>
      </c>
      <c r="H106" s="3">
        <f t="shared" si="4"/>
        <v>0.2906315960383179</v>
      </c>
    </row>
    <row r="107" spans="6:8" x14ac:dyDescent="0.3">
      <c r="F107" s="15">
        <v>30</v>
      </c>
      <c r="G107">
        <v>5221</v>
      </c>
      <c r="H107" s="3">
        <f t="shared" si="4"/>
        <v>0.15229745088488392</v>
      </c>
    </row>
    <row r="109" spans="6:8" x14ac:dyDescent="0.3">
      <c r="F109" t="s">
        <v>17</v>
      </c>
      <c r="H109" s="3">
        <f>AVERAGE(H78:H107)</f>
        <v>0.29569194133246746</v>
      </c>
    </row>
    <row r="110" spans="6:8" x14ac:dyDescent="0.3">
      <c r="F110" t="s">
        <v>21</v>
      </c>
      <c r="H110" s="3">
        <f>STDEVA(H78:H107)</f>
        <v>6.7569282436458461E-2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10"/>
  <sheetViews>
    <sheetView topLeftCell="C1" workbookViewId="0">
      <selection activeCell="I109" sqref="I109"/>
    </sheetView>
  </sheetViews>
  <sheetFormatPr baseColWidth="10" defaultRowHeight="14.4" x14ac:dyDescent="0.3"/>
  <cols>
    <col min="4" max="4" width="12.6640625" bestFit="1" customWidth="1"/>
    <col min="9" max="9" width="13.33203125" bestFit="1" customWidth="1"/>
    <col min="13" max="13" width="13.33203125" bestFit="1" customWidth="1"/>
    <col min="17" max="17" width="13.33203125" bestFit="1" customWidth="1"/>
  </cols>
  <sheetData>
    <row r="2" spans="3:17" x14ac:dyDescent="0.3">
      <c r="G2" t="s">
        <v>22</v>
      </c>
      <c r="H2">
        <v>3000</v>
      </c>
      <c r="K2" t="s">
        <v>22</v>
      </c>
      <c r="L2">
        <v>2000</v>
      </c>
      <c r="O2" t="s">
        <v>22</v>
      </c>
      <c r="P2">
        <v>1000</v>
      </c>
    </row>
    <row r="3" spans="3:17" x14ac:dyDescent="0.3">
      <c r="C3" t="s">
        <v>23</v>
      </c>
      <c r="D3">
        <v>100000</v>
      </c>
      <c r="G3" t="s">
        <v>24</v>
      </c>
      <c r="H3">
        <v>8000</v>
      </c>
      <c r="K3" t="s">
        <v>24</v>
      </c>
      <c r="L3">
        <v>8000</v>
      </c>
      <c r="O3" t="s">
        <v>24</v>
      </c>
      <c r="P3">
        <v>5000</v>
      </c>
    </row>
    <row r="4" spans="3:17" x14ac:dyDescent="0.3">
      <c r="G4" t="s">
        <v>5</v>
      </c>
      <c r="H4" s="22">
        <v>0.7</v>
      </c>
      <c r="I4" s="22"/>
      <c r="K4" t="s">
        <v>5</v>
      </c>
      <c r="L4" s="22">
        <v>0.8</v>
      </c>
      <c r="M4" s="22"/>
      <c r="O4" t="s">
        <v>5</v>
      </c>
      <c r="P4" s="22" t="s">
        <v>12</v>
      </c>
      <c r="Q4" s="22"/>
    </row>
    <row r="5" spans="3:17" x14ac:dyDescent="0.3">
      <c r="D5" t="s">
        <v>0</v>
      </c>
      <c r="H5" t="s">
        <v>7</v>
      </c>
      <c r="I5" t="s">
        <v>20</v>
      </c>
      <c r="L5" t="s">
        <v>7</v>
      </c>
      <c r="M5" t="s">
        <v>20</v>
      </c>
      <c r="P5" t="s">
        <v>7</v>
      </c>
      <c r="Q5" t="s">
        <v>20</v>
      </c>
    </row>
    <row r="6" spans="3:17" x14ac:dyDescent="0.3">
      <c r="C6" t="s">
        <v>4</v>
      </c>
      <c r="D6" t="s">
        <v>5</v>
      </c>
      <c r="G6" s="23" t="s">
        <v>6</v>
      </c>
      <c r="H6">
        <v>1</v>
      </c>
      <c r="I6">
        <v>3898</v>
      </c>
      <c r="K6" s="23" t="s">
        <v>6</v>
      </c>
      <c r="L6">
        <v>1</v>
      </c>
      <c r="M6">
        <v>3872</v>
      </c>
      <c r="O6" s="23" t="s">
        <v>6</v>
      </c>
      <c r="P6">
        <v>1</v>
      </c>
      <c r="Q6">
        <v>3696</v>
      </c>
    </row>
    <row r="7" spans="3:17" x14ac:dyDescent="0.3">
      <c r="C7" t="s">
        <v>1</v>
      </c>
      <c r="D7" t="s">
        <v>25</v>
      </c>
      <c r="G7" s="23"/>
      <c r="H7">
        <v>2</v>
      </c>
      <c r="I7">
        <v>3296</v>
      </c>
      <c r="K7" s="23"/>
      <c r="L7">
        <v>2</v>
      </c>
      <c r="M7">
        <v>2836</v>
      </c>
      <c r="O7" s="23"/>
      <c r="P7">
        <v>2</v>
      </c>
      <c r="Q7">
        <v>3406</v>
      </c>
    </row>
    <row r="8" spans="3:17" x14ac:dyDescent="0.3">
      <c r="C8" t="s">
        <v>2</v>
      </c>
      <c r="D8" t="s">
        <v>26</v>
      </c>
      <c r="G8" s="23"/>
      <c r="H8">
        <v>3</v>
      </c>
      <c r="I8">
        <v>3187</v>
      </c>
      <c r="K8" s="23"/>
      <c r="L8">
        <v>3</v>
      </c>
      <c r="M8">
        <v>3346</v>
      </c>
      <c r="O8" s="23"/>
      <c r="P8">
        <v>3</v>
      </c>
      <c r="Q8">
        <v>4447</v>
      </c>
    </row>
    <row r="9" spans="3:17" x14ac:dyDescent="0.3">
      <c r="C9" t="s">
        <v>3</v>
      </c>
      <c r="D9" t="s">
        <v>12</v>
      </c>
      <c r="G9" s="23"/>
      <c r="H9">
        <v>4</v>
      </c>
      <c r="I9">
        <v>3594</v>
      </c>
      <c r="K9" s="23"/>
      <c r="L9">
        <v>4</v>
      </c>
      <c r="M9">
        <v>4083</v>
      </c>
      <c r="O9" s="23"/>
      <c r="P9">
        <v>4</v>
      </c>
      <c r="Q9">
        <v>3520</v>
      </c>
    </row>
    <row r="10" spans="3:17" x14ac:dyDescent="0.3">
      <c r="G10" s="23"/>
      <c r="H10">
        <v>5</v>
      </c>
      <c r="I10">
        <v>3454</v>
      </c>
      <c r="K10" s="23"/>
      <c r="L10">
        <v>5</v>
      </c>
      <c r="M10">
        <v>3288</v>
      </c>
      <c r="O10" s="23"/>
      <c r="P10">
        <v>5</v>
      </c>
      <c r="Q10">
        <v>3250</v>
      </c>
    </row>
    <row r="11" spans="3:17" x14ac:dyDescent="0.3">
      <c r="G11" s="23"/>
      <c r="H11">
        <v>6</v>
      </c>
      <c r="I11">
        <v>4602</v>
      </c>
      <c r="K11" s="23"/>
      <c r="L11">
        <v>6</v>
      </c>
      <c r="M11">
        <v>3335</v>
      </c>
      <c r="O11" s="23"/>
      <c r="P11">
        <v>6</v>
      </c>
      <c r="Q11">
        <v>2711</v>
      </c>
    </row>
    <row r="12" spans="3:17" x14ac:dyDescent="0.3">
      <c r="C12" t="s">
        <v>15</v>
      </c>
      <c r="D12">
        <v>6159</v>
      </c>
      <c r="G12" s="23"/>
      <c r="H12">
        <v>7</v>
      </c>
      <c r="I12">
        <v>4653</v>
      </c>
      <c r="K12" s="23"/>
      <c r="L12">
        <v>7</v>
      </c>
      <c r="M12">
        <v>2783</v>
      </c>
      <c r="O12" s="23"/>
      <c r="P12">
        <v>7</v>
      </c>
      <c r="Q12">
        <v>3385</v>
      </c>
    </row>
    <row r="13" spans="3:17" x14ac:dyDescent="0.3">
      <c r="G13" s="23"/>
      <c r="H13">
        <v>8</v>
      </c>
      <c r="I13">
        <v>2788</v>
      </c>
      <c r="K13" s="23"/>
      <c r="L13">
        <v>8</v>
      </c>
      <c r="M13">
        <v>3440</v>
      </c>
      <c r="O13" s="23"/>
      <c r="P13">
        <v>8</v>
      </c>
      <c r="Q13">
        <v>3619</v>
      </c>
    </row>
    <row r="14" spans="3:17" x14ac:dyDescent="0.3">
      <c r="G14" s="23"/>
      <c r="H14">
        <v>9</v>
      </c>
      <c r="I14">
        <v>3438</v>
      </c>
      <c r="K14" s="23"/>
      <c r="L14">
        <v>9</v>
      </c>
      <c r="M14">
        <v>3544</v>
      </c>
      <c r="O14" s="23"/>
      <c r="P14">
        <v>9</v>
      </c>
      <c r="Q14">
        <v>2521</v>
      </c>
    </row>
    <row r="15" spans="3:17" x14ac:dyDescent="0.3">
      <c r="G15" s="23"/>
      <c r="H15">
        <v>10</v>
      </c>
      <c r="I15">
        <v>2071</v>
      </c>
      <c r="K15" s="23"/>
      <c r="L15">
        <v>10</v>
      </c>
      <c r="M15">
        <v>3884</v>
      </c>
      <c r="O15" s="23"/>
      <c r="P15">
        <v>10</v>
      </c>
      <c r="Q15">
        <v>3073</v>
      </c>
    </row>
    <row r="16" spans="3:17" x14ac:dyDescent="0.3">
      <c r="G16" s="23"/>
      <c r="H16">
        <v>11</v>
      </c>
      <c r="I16">
        <v>3074</v>
      </c>
      <c r="K16" s="23"/>
      <c r="L16">
        <v>11</v>
      </c>
      <c r="M16">
        <v>3199</v>
      </c>
      <c r="O16" s="23"/>
      <c r="P16">
        <v>11</v>
      </c>
      <c r="Q16">
        <v>2741</v>
      </c>
    </row>
    <row r="17" spans="7:17" x14ac:dyDescent="0.3">
      <c r="G17" s="23"/>
      <c r="H17">
        <v>12</v>
      </c>
      <c r="I17">
        <v>3672</v>
      </c>
      <c r="K17" s="23"/>
      <c r="L17">
        <v>12</v>
      </c>
      <c r="M17">
        <v>4148</v>
      </c>
      <c r="O17" s="23"/>
      <c r="P17">
        <v>12</v>
      </c>
      <c r="Q17">
        <v>3381</v>
      </c>
    </row>
    <row r="18" spans="7:17" x14ac:dyDescent="0.3">
      <c r="G18" s="23"/>
      <c r="H18">
        <v>13</v>
      </c>
      <c r="I18">
        <v>3353</v>
      </c>
      <c r="K18" s="23"/>
      <c r="L18">
        <v>13</v>
      </c>
      <c r="M18">
        <v>4553</v>
      </c>
      <c r="O18" s="23"/>
      <c r="P18">
        <v>13</v>
      </c>
      <c r="Q18">
        <v>1174</v>
      </c>
    </row>
    <row r="19" spans="7:17" x14ac:dyDescent="0.3">
      <c r="G19" s="23"/>
      <c r="H19">
        <v>14</v>
      </c>
      <c r="I19">
        <v>975</v>
      </c>
      <c r="K19" s="23"/>
      <c r="L19">
        <v>14</v>
      </c>
      <c r="M19">
        <v>3327</v>
      </c>
      <c r="O19" s="23"/>
      <c r="P19">
        <v>14</v>
      </c>
      <c r="Q19">
        <v>3236</v>
      </c>
    </row>
    <row r="20" spans="7:17" x14ac:dyDescent="0.3">
      <c r="G20" s="23"/>
      <c r="H20">
        <v>15</v>
      </c>
      <c r="I20">
        <v>2374</v>
      </c>
      <c r="K20" s="23"/>
      <c r="L20">
        <v>15</v>
      </c>
      <c r="M20">
        <v>3609</v>
      </c>
      <c r="O20" s="23"/>
      <c r="P20">
        <v>15</v>
      </c>
      <c r="Q20">
        <v>3896</v>
      </c>
    </row>
    <row r="21" spans="7:17" x14ac:dyDescent="0.3">
      <c r="G21" s="23"/>
      <c r="H21">
        <v>16</v>
      </c>
      <c r="I21">
        <v>3967</v>
      </c>
      <c r="K21" s="23"/>
      <c r="L21">
        <v>16</v>
      </c>
      <c r="M21">
        <v>3197</v>
      </c>
      <c r="O21" s="23"/>
      <c r="P21">
        <v>16</v>
      </c>
      <c r="Q21">
        <v>3564</v>
      </c>
    </row>
    <row r="22" spans="7:17" x14ac:dyDescent="0.3">
      <c r="G22" s="23"/>
      <c r="H22">
        <v>17</v>
      </c>
      <c r="I22">
        <v>2701</v>
      </c>
      <c r="K22" s="23"/>
      <c r="L22">
        <v>17</v>
      </c>
      <c r="M22">
        <v>4033</v>
      </c>
      <c r="O22" s="23"/>
      <c r="P22">
        <v>17</v>
      </c>
      <c r="Q22">
        <v>3889</v>
      </c>
    </row>
    <row r="23" spans="7:17" x14ac:dyDescent="0.3">
      <c r="G23" s="23"/>
      <c r="H23">
        <v>18</v>
      </c>
      <c r="I23">
        <v>4083</v>
      </c>
      <c r="K23" s="23"/>
      <c r="L23">
        <v>18</v>
      </c>
      <c r="M23">
        <v>3634</v>
      </c>
      <c r="O23" s="23"/>
      <c r="P23">
        <v>18</v>
      </c>
      <c r="Q23">
        <v>3383</v>
      </c>
    </row>
    <row r="24" spans="7:17" x14ac:dyDescent="0.3">
      <c r="G24" s="23"/>
      <c r="H24">
        <v>19</v>
      </c>
      <c r="I24">
        <v>3171</v>
      </c>
      <c r="K24" s="23"/>
      <c r="L24">
        <v>19</v>
      </c>
      <c r="M24">
        <v>3351</v>
      </c>
      <c r="O24" s="23"/>
      <c r="P24">
        <v>19</v>
      </c>
      <c r="Q24">
        <v>4106</v>
      </c>
    </row>
    <row r="25" spans="7:17" x14ac:dyDescent="0.3">
      <c r="G25" s="23"/>
      <c r="H25">
        <v>20</v>
      </c>
      <c r="I25">
        <v>3083</v>
      </c>
      <c r="K25" s="23"/>
      <c r="L25">
        <v>20</v>
      </c>
      <c r="M25">
        <v>3020</v>
      </c>
      <c r="O25" s="23"/>
      <c r="P25">
        <v>20</v>
      </c>
      <c r="Q25">
        <v>3004</v>
      </c>
    </row>
    <row r="26" spans="7:17" x14ac:dyDescent="0.3">
      <c r="G26" s="23"/>
      <c r="H26">
        <v>21</v>
      </c>
      <c r="I26">
        <v>2683</v>
      </c>
      <c r="K26" s="23"/>
      <c r="L26">
        <v>21</v>
      </c>
      <c r="M26">
        <v>3879</v>
      </c>
      <c r="O26" s="23"/>
      <c r="P26">
        <v>21</v>
      </c>
      <c r="Q26">
        <v>3553</v>
      </c>
    </row>
    <row r="27" spans="7:17" x14ac:dyDescent="0.3">
      <c r="G27" s="23"/>
      <c r="H27">
        <v>22</v>
      </c>
      <c r="I27">
        <v>2788</v>
      </c>
      <c r="K27" s="23"/>
      <c r="L27">
        <v>22</v>
      </c>
      <c r="M27">
        <v>3121</v>
      </c>
      <c r="O27" s="23"/>
      <c r="P27">
        <v>22</v>
      </c>
      <c r="Q27">
        <v>3374</v>
      </c>
    </row>
    <row r="28" spans="7:17" x14ac:dyDescent="0.3">
      <c r="G28" s="23"/>
      <c r="H28">
        <v>23</v>
      </c>
      <c r="I28">
        <v>3163</v>
      </c>
      <c r="K28" s="23"/>
      <c r="L28">
        <v>23</v>
      </c>
      <c r="M28">
        <v>1613</v>
      </c>
      <c r="O28" s="23"/>
      <c r="P28">
        <v>23</v>
      </c>
      <c r="Q28">
        <v>3374</v>
      </c>
    </row>
    <row r="29" spans="7:17" x14ac:dyDescent="0.3">
      <c r="G29" s="23"/>
      <c r="H29">
        <v>24</v>
      </c>
      <c r="I29">
        <v>1979</v>
      </c>
      <c r="K29" s="23"/>
      <c r="L29">
        <v>24</v>
      </c>
      <c r="M29">
        <v>3634</v>
      </c>
      <c r="O29" s="23"/>
      <c r="P29">
        <v>24</v>
      </c>
      <c r="Q29">
        <v>3988</v>
      </c>
    </row>
    <row r="30" spans="7:17" x14ac:dyDescent="0.3">
      <c r="G30" s="23"/>
      <c r="H30">
        <v>25</v>
      </c>
      <c r="I30">
        <v>2527</v>
      </c>
      <c r="K30" s="23"/>
      <c r="L30">
        <v>25</v>
      </c>
      <c r="M30">
        <v>3164</v>
      </c>
      <c r="O30" s="23"/>
      <c r="P30">
        <v>25</v>
      </c>
      <c r="Q30">
        <v>3579</v>
      </c>
    </row>
    <row r="31" spans="7:17" x14ac:dyDescent="0.3">
      <c r="G31" s="23"/>
      <c r="H31">
        <v>26</v>
      </c>
      <c r="I31">
        <v>3488</v>
      </c>
      <c r="K31" s="23"/>
      <c r="L31">
        <v>26</v>
      </c>
      <c r="M31">
        <v>3845</v>
      </c>
      <c r="O31" s="23"/>
      <c r="P31">
        <v>26</v>
      </c>
      <c r="Q31">
        <v>2831</v>
      </c>
    </row>
    <row r="32" spans="7:17" x14ac:dyDescent="0.3">
      <c r="G32" s="23"/>
      <c r="H32">
        <v>27</v>
      </c>
      <c r="I32">
        <v>4007</v>
      </c>
      <c r="K32" s="23"/>
      <c r="L32">
        <v>27</v>
      </c>
      <c r="M32">
        <v>2723</v>
      </c>
      <c r="O32" s="23"/>
      <c r="P32">
        <v>27</v>
      </c>
      <c r="Q32">
        <v>3378</v>
      </c>
    </row>
    <row r="33" spans="7:17" x14ac:dyDescent="0.3">
      <c r="G33" s="23"/>
      <c r="H33">
        <v>28</v>
      </c>
      <c r="I33">
        <v>4001</v>
      </c>
      <c r="K33" s="23"/>
      <c r="L33">
        <v>28</v>
      </c>
      <c r="M33">
        <v>3878</v>
      </c>
      <c r="O33" s="23"/>
      <c r="P33">
        <v>28</v>
      </c>
      <c r="Q33">
        <v>3611</v>
      </c>
    </row>
    <row r="34" spans="7:17" x14ac:dyDescent="0.3">
      <c r="G34" s="23"/>
      <c r="H34">
        <v>29</v>
      </c>
      <c r="I34">
        <v>3856</v>
      </c>
      <c r="K34" s="23"/>
      <c r="L34">
        <v>29</v>
      </c>
      <c r="M34">
        <v>3406</v>
      </c>
      <c r="O34" s="23"/>
      <c r="P34">
        <v>29</v>
      </c>
      <c r="Q34">
        <v>3626</v>
      </c>
    </row>
    <row r="35" spans="7:17" x14ac:dyDescent="0.3">
      <c r="G35" s="23"/>
      <c r="H35">
        <v>30</v>
      </c>
      <c r="I35">
        <v>4587</v>
      </c>
      <c r="K35" s="23"/>
      <c r="L35">
        <v>30</v>
      </c>
      <c r="M35">
        <v>3321</v>
      </c>
      <c r="O35" s="23"/>
      <c r="P35">
        <v>30</v>
      </c>
      <c r="Q35">
        <v>3251</v>
      </c>
    </row>
    <row r="37" spans="7:17" x14ac:dyDescent="0.3">
      <c r="H37">
        <v>1</v>
      </c>
      <c r="I37">
        <f>ABS($D$12-I6)/$D$12</f>
        <v>0.36710504952102613</v>
      </c>
      <c r="L37">
        <v>1</v>
      </c>
      <c r="M37">
        <f>ABS($D$12-M6)/$D$12</f>
        <v>0.37132651404448774</v>
      </c>
      <c r="P37">
        <v>1</v>
      </c>
      <c r="Q37">
        <f>ABS($D$12-Q6)/$D$12</f>
        <v>0.39990258158792014</v>
      </c>
    </row>
    <row r="38" spans="7:17" x14ac:dyDescent="0.3">
      <c r="H38">
        <v>2</v>
      </c>
      <c r="I38">
        <f t="shared" ref="I38:I66" si="0">ABS($D$12-I7)/$D$12</f>
        <v>0.46484818964117552</v>
      </c>
      <c r="L38">
        <v>2</v>
      </c>
      <c r="M38">
        <f t="shared" ref="M38:M66" si="1">ABS($D$12-M7)/$D$12</f>
        <v>0.53953563890241918</v>
      </c>
      <c r="P38">
        <v>2</v>
      </c>
      <c r="Q38">
        <f t="shared" ref="Q38:Q66" si="2">ABS($D$12-Q7)/$D$12</f>
        <v>0.44698814742653026</v>
      </c>
    </row>
    <row r="39" spans="7:17" x14ac:dyDescent="0.3">
      <c r="H39">
        <v>3</v>
      </c>
      <c r="I39">
        <f t="shared" si="0"/>
        <v>0.48254586783568759</v>
      </c>
      <c r="L39">
        <v>3</v>
      </c>
      <c r="M39">
        <f t="shared" si="1"/>
        <v>0.45672998863451858</v>
      </c>
      <c r="P39">
        <v>3</v>
      </c>
      <c r="Q39">
        <f t="shared" si="2"/>
        <v>0.27796720246793311</v>
      </c>
    </row>
    <row r="40" spans="7:17" x14ac:dyDescent="0.3">
      <c r="H40">
        <v>4</v>
      </c>
      <c r="I40">
        <f t="shared" si="0"/>
        <v>0.41646371164150026</v>
      </c>
      <c r="L40">
        <v>4</v>
      </c>
      <c r="M40">
        <f t="shared" si="1"/>
        <v>0.3370677057963955</v>
      </c>
      <c r="P40">
        <v>4</v>
      </c>
      <c r="Q40">
        <f t="shared" si="2"/>
        <v>0.42847864913135247</v>
      </c>
    </row>
    <row r="41" spans="7:17" x14ac:dyDescent="0.3">
      <c r="H41">
        <v>5</v>
      </c>
      <c r="I41">
        <f t="shared" si="0"/>
        <v>0.43919467446013966</v>
      </c>
      <c r="L41">
        <v>5</v>
      </c>
      <c r="M41">
        <f t="shared" si="1"/>
        <v>0.46614710180224062</v>
      </c>
      <c r="P41">
        <v>5</v>
      </c>
      <c r="Q41">
        <f t="shared" si="2"/>
        <v>0.4723169345672999</v>
      </c>
    </row>
    <row r="42" spans="7:17" x14ac:dyDescent="0.3">
      <c r="H42">
        <v>6</v>
      </c>
      <c r="I42">
        <f t="shared" si="0"/>
        <v>0.25280077934729661</v>
      </c>
      <c r="L42">
        <v>6</v>
      </c>
      <c r="M42">
        <f t="shared" si="1"/>
        <v>0.4585159928559831</v>
      </c>
      <c r="P42">
        <v>6</v>
      </c>
      <c r="Q42">
        <f t="shared" si="2"/>
        <v>0.55983114141906154</v>
      </c>
    </row>
    <row r="43" spans="7:17" x14ac:dyDescent="0.3">
      <c r="H43">
        <v>7</v>
      </c>
      <c r="I43">
        <f t="shared" si="0"/>
        <v>0.24452021432050658</v>
      </c>
      <c r="L43">
        <v>7</v>
      </c>
      <c r="M43">
        <f t="shared" si="1"/>
        <v>0.54814093196947555</v>
      </c>
      <c r="P43">
        <v>7</v>
      </c>
      <c r="Q43">
        <f t="shared" si="2"/>
        <v>0.45039779184932621</v>
      </c>
    </row>
    <row r="44" spans="7:17" x14ac:dyDescent="0.3">
      <c r="H44">
        <v>8</v>
      </c>
      <c r="I44">
        <f t="shared" si="0"/>
        <v>0.54732911186880984</v>
      </c>
      <c r="L44">
        <v>8</v>
      </c>
      <c r="M44">
        <f t="shared" si="1"/>
        <v>0.44146777074200355</v>
      </c>
      <c r="P44">
        <v>8</v>
      </c>
      <c r="Q44">
        <f t="shared" si="2"/>
        <v>0.41240461113817178</v>
      </c>
    </row>
    <row r="45" spans="7:17" x14ac:dyDescent="0.3">
      <c r="H45">
        <v>9</v>
      </c>
      <c r="I45">
        <f t="shared" si="0"/>
        <v>0.44179249878226984</v>
      </c>
      <c r="L45">
        <v>9</v>
      </c>
      <c r="M45">
        <f t="shared" si="1"/>
        <v>0.42458191264815714</v>
      </c>
      <c r="P45">
        <v>9</v>
      </c>
      <c r="Q45">
        <f t="shared" si="2"/>
        <v>0.59068030524435788</v>
      </c>
    </row>
    <row r="46" spans="7:17" x14ac:dyDescent="0.3">
      <c r="H46">
        <v>10</v>
      </c>
      <c r="I46">
        <f t="shared" si="0"/>
        <v>0.66374411430427016</v>
      </c>
      <c r="L46">
        <v>10</v>
      </c>
      <c r="M46">
        <f t="shared" si="1"/>
        <v>0.36937814580289008</v>
      </c>
      <c r="P46">
        <v>10</v>
      </c>
      <c r="Q46">
        <f t="shared" si="2"/>
        <v>0.50105536613086543</v>
      </c>
    </row>
    <row r="47" spans="7:17" x14ac:dyDescent="0.3">
      <c r="H47">
        <v>11</v>
      </c>
      <c r="I47">
        <f t="shared" si="0"/>
        <v>0.50089300211073229</v>
      </c>
      <c r="L47">
        <v>11</v>
      </c>
      <c r="M47">
        <f t="shared" si="1"/>
        <v>0.48059749959408993</v>
      </c>
      <c r="P47">
        <v>11</v>
      </c>
      <c r="Q47">
        <f t="shared" si="2"/>
        <v>0.55496022081506735</v>
      </c>
    </row>
    <row r="48" spans="7:17" x14ac:dyDescent="0.3">
      <c r="H48">
        <v>12</v>
      </c>
      <c r="I48">
        <f t="shared" si="0"/>
        <v>0.40379931807111547</v>
      </c>
      <c r="L48">
        <v>12</v>
      </c>
      <c r="M48">
        <f t="shared" si="1"/>
        <v>0.32651404448774152</v>
      </c>
      <c r="P48">
        <v>12</v>
      </c>
      <c r="Q48">
        <f t="shared" si="2"/>
        <v>0.45104724792985873</v>
      </c>
    </row>
    <row r="49" spans="8:17" x14ac:dyDescent="0.3">
      <c r="H49">
        <v>13</v>
      </c>
      <c r="I49">
        <f t="shared" si="0"/>
        <v>0.45559344049358663</v>
      </c>
      <c r="L49">
        <v>13</v>
      </c>
      <c r="M49">
        <f t="shared" si="1"/>
        <v>0.26075661633382041</v>
      </c>
      <c r="P49">
        <v>13</v>
      </c>
      <c r="Q49">
        <f t="shared" si="2"/>
        <v>0.8093846403636954</v>
      </c>
    </row>
    <row r="50" spans="8:17" x14ac:dyDescent="0.3">
      <c r="H50">
        <v>14</v>
      </c>
      <c r="I50">
        <f t="shared" si="0"/>
        <v>0.84169508037018992</v>
      </c>
      <c r="L50">
        <v>14</v>
      </c>
      <c r="M50">
        <f t="shared" si="1"/>
        <v>0.45981490501704825</v>
      </c>
      <c r="P50">
        <v>14</v>
      </c>
      <c r="Q50">
        <f t="shared" si="2"/>
        <v>0.47459003084916385</v>
      </c>
    </row>
    <row r="51" spans="8:17" x14ac:dyDescent="0.3">
      <c r="H51">
        <v>15</v>
      </c>
      <c r="I51">
        <f t="shared" si="0"/>
        <v>0.61454781620392918</v>
      </c>
      <c r="L51">
        <v>15</v>
      </c>
      <c r="M51">
        <f t="shared" si="1"/>
        <v>0.41402825133950316</v>
      </c>
      <c r="P51">
        <v>15</v>
      </c>
      <c r="Q51">
        <f t="shared" si="2"/>
        <v>0.36742977756129241</v>
      </c>
    </row>
    <row r="52" spans="8:17" x14ac:dyDescent="0.3">
      <c r="H52">
        <v>16</v>
      </c>
      <c r="I52">
        <f t="shared" si="0"/>
        <v>0.35590193213183957</v>
      </c>
      <c r="L52">
        <v>16</v>
      </c>
      <c r="M52">
        <f t="shared" si="1"/>
        <v>0.48092222763435621</v>
      </c>
      <c r="P52">
        <v>16</v>
      </c>
      <c r="Q52">
        <f t="shared" si="2"/>
        <v>0.42133463224549439</v>
      </c>
    </row>
    <row r="53" spans="8:17" x14ac:dyDescent="0.3">
      <c r="H53">
        <v>17</v>
      </c>
      <c r="I53">
        <f t="shared" si="0"/>
        <v>0.56145478162039297</v>
      </c>
      <c r="L53">
        <v>17</v>
      </c>
      <c r="M53">
        <f t="shared" si="1"/>
        <v>0.34518590680305244</v>
      </c>
      <c r="P53">
        <v>17</v>
      </c>
      <c r="Q53">
        <f t="shared" si="2"/>
        <v>0.36856632570222436</v>
      </c>
    </row>
    <row r="54" spans="8:17" x14ac:dyDescent="0.3">
      <c r="H54">
        <v>18</v>
      </c>
      <c r="I54">
        <f t="shared" si="0"/>
        <v>0.3370677057963955</v>
      </c>
      <c r="L54">
        <v>18</v>
      </c>
      <c r="M54">
        <f t="shared" si="1"/>
        <v>0.40996915083617469</v>
      </c>
      <c r="P54">
        <v>18</v>
      </c>
      <c r="Q54">
        <f t="shared" si="2"/>
        <v>0.45072251988959244</v>
      </c>
    </row>
    <row r="55" spans="8:17" x14ac:dyDescent="0.3">
      <c r="H55">
        <v>19</v>
      </c>
      <c r="I55">
        <f t="shared" si="0"/>
        <v>0.48514369215781783</v>
      </c>
      <c r="L55">
        <v>19</v>
      </c>
      <c r="M55">
        <f t="shared" si="1"/>
        <v>0.45591816853385292</v>
      </c>
      <c r="P55">
        <v>19</v>
      </c>
      <c r="Q55">
        <f t="shared" si="2"/>
        <v>0.33333333333333331</v>
      </c>
    </row>
    <row r="56" spans="8:17" x14ac:dyDescent="0.3">
      <c r="H56">
        <v>20</v>
      </c>
      <c r="I56">
        <f t="shared" si="0"/>
        <v>0.499431725929534</v>
      </c>
      <c r="L56">
        <v>20</v>
      </c>
      <c r="M56">
        <f t="shared" si="1"/>
        <v>0.50966065919792169</v>
      </c>
      <c r="P56">
        <v>20</v>
      </c>
      <c r="Q56">
        <f t="shared" si="2"/>
        <v>0.51225848352005199</v>
      </c>
    </row>
    <row r="57" spans="8:17" x14ac:dyDescent="0.3">
      <c r="H57">
        <v>21</v>
      </c>
      <c r="I57">
        <f t="shared" si="0"/>
        <v>0.56437733398278944</v>
      </c>
      <c r="L57">
        <v>21</v>
      </c>
      <c r="M57">
        <f t="shared" si="1"/>
        <v>0.3701899659035558</v>
      </c>
      <c r="P57">
        <v>21</v>
      </c>
      <c r="Q57">
        <f t="shared" si="2"/>
        <v>0.42312063646695891</v>
      </c>
    </row>
    <row r="58" spans="8:17" x14ac:dyDescent="0.3">
      <c r="H58">
        <v>22</v>
      </c>
      <c r="I58">
        <f t="shared" si="0"/>
        <v>0.54732911186880984</v>
      </c>
      <c r="L58">
        <v>22</v>
      </c>
      <c r="M58">
        <f t="shared" si="1"/>
        <v>0.49326189316447477</v>
      </c>
      <c r="P58">
        <v>22</v>
      </c>
      <c r="Q58">
        <f t="shared" si="2"/>
        <v>0.45218379607079073</v>
      </c>
    </row>
    <row r="59" spans="8:17" x14ac:dyDescent="0.3">
      <c r="H59">
        <v>23</v>
      </c>
      <c r="I59">
        <f t="shared" si="0"/>
        <v>0.48644260431888292</v>
      </c>
      <c r="L59">
        <v>23</v>
      </c>
      <c r="M59">
        <f t="shared" si="1"/>
        <v>0.73810683552524758</v>
      </c>
      <c r="P59">
        <v>23</v>
      </c>
      <c r="Q59">
        <f t="shared" si="2"/>
        <v>0.45218379607079073</v>
      </c>
    </row>
    <row r="60" spans="8:17" x14ac:dyDescent="0.3">
      <c r="H60">
        <v>24</v>
      </c>
      <c r="I60">
        <f t="shared" si="0"/>
        <v>0.6786816041565189</v>
      </c>
      <c r="L60">
        <v>24</v>
      </c>
      <c r="M60">
        <f t="shared" si="1"/>
        <v>0.40996915083617469</v>
      </c>
      <c r="P60">
        <v>24</v>
      </c>
      <c r="Q60">
        <f t="shared" si="2"/>
        <v>0.35249228770904367</v>
      </c>
    </row>
    <row r="61" spans="8:17" x14ac:dyDescent="0.3">
      <c r="H61">
        <v>25</v>
      </c>
      <c r="I61">
        <f t="shared" si="0"/>
        <v>0.58970612112355902</v>
      </c>
      <c r="L61">
        <v>25</v>
      </c>
      <c r="M61">
        <f t="shared" si="1"/>
        <v>0.48628024029874978</v>
      </c>
      <c r="P61">
        <v>25</v>
      </c>
      <c r="Q61">
        <f t="shared" si="2"/>
        <v>0.41889917194349729</v>
      </c>
    </row>
    <row r="62" spans="8:17" x14ac:dyDescent="0.3">
      <c r="H62">
        <v>26</v>
      </c>
      <c r="I62">
        <f t="shared" si="0"/>
        <v>0.43367429777561295</v>
      </c>
      <c r="L62">
        <v>26</v>
      </c>
      <c r="M62">
        <f t="shared" si="1"/>
        <v>0.3757103425880825</v>
      </c>
      <c r="P62">
        <v>26</v>
      </c>
      <c r="Q62">
        <f t="shared" si="2"/>
        <v>0.5403474590030849</v>
      </c>
    </row>
    <row r="63" spans="8:17" x14ac:dyDescent="0.3">
      <c r="H63">
        <v>27</v>
      </c>
      <c r="I63">
        <f t="shared" si="0"/>
        <v>0.34940737132651406</v>
      </c>
      <c r="L63">
        <v>27</v>
      </c>
      <c r="M63">
        <f t="shared" si="1"/>
        <v>0.55788277317746382</v>
      </c>
      <c r="P63">
        <v>27</v>
      </c>
      <c r="Q63">
        <f t="shared" si="2"/>
        <v>0.45153433999025816</v>
      </c>
    </row>
    <row r="64" spans="8:17" x14ac:dyDescent="0.3">
      <c r="H64">
        <v>28</v>
      </c>
      <c r="I64">
        <f t="shared" si="0"/>
        <v>0.35038155544731286</v>
      </c>
      <c r="L64">
        <v>28</v>
      </c>
      <c r="M64">
        <f t="shared" si="1"/>
        <v>0.37035232992368888</v>
      </c>
      <c r="P64">
        <v>28</v>
      </c>
      <c r="Q64">
        <f t="shared" si="2"/>
        <v>0.41370352329923687</v>
      </c>
    </row>
    <row r="65" spans="6:17" x14ac:dyDescent="0.3">
      <c r="H65">
        <v>29</v>
      </c>
      <c r="I65">
        <f t="shared" si="0"/>
        <v>0.37392433836661798</v>
      </c>
      <c r="L65">
        <v>29</v>
      </c>
      <c r="M65">
        <f t="shared" si="1"/>
        <v>0.44698814742653026</v>
      </c>
      <c r="P65">
        <v>29</v>
      </c>
      <c r="Q65">
        <f t="shared" si="2"/>
        <v>0.41126806299723984</v>
      </c>
    </row>
    <row r="66" spans="6:17" x14ac:dyDescent="0.3">
      <c r="H66">
        <v>30</v>
      </c>
      <c r="I66">
        <f t="shared" si="0"/>
        <v>0.25523623964929371</v>
      </c>
      <c r="L66">
        <v>30</v>
      </c>
      <c r="M66">
        <f t="shared" si="1"/>
        <v>0.46078908913784705</v>
      </c>
      <c r="P66">
        <v>30</v>
      </c>
      <c r="Q66">
        <f t="shared" si="2"/>
        <v>0.47215457054716675</v>
      </c>
    </row>
    <row r="68" spans="6:17" x14ac:dyDescent="0.3">
      <c r="G68" t="s">
        <v>17</v>
      </c>
      <c r="I68">
        <f>AVERAGE(I37:I66)</f>
        <v>0.46683444282080439</v>
      </c>
      <c r="M68" s="20">
        <f>AVERAGE(M37:M66)</f>
        <v>0.4421929966985983</v>
      </c>
      <c r="Q68">
        <f>AVERAGE(Q37:Q66)</f>
        <v>0.45571791957568863</v>
      </c>
    </row>
    <row r="69" spans="6:17" x14ac:dyDescent="0.3">
      <c r="G69" t="s">
        <v>21</v>
      </c>
      <c r="I69">
        <f>STDEVA(I37:I66)</f>
        <v>0.13389636209340694</v>
      </c>
      <c r="M69">
        <f>STDEVA(M37:M66)</f>
        <v>8.9187928452537146E-2</v>
      </c>
      <c r="Q69">
        <f>STDEVA(Q37:Q66)</f>
        <v>9.5265056607207119E-2</v>
      </c>
    </row>
    <row r="74" spans="6:17" x14ac:dyDescent="0.3">
      <c r="F74" t="s">
        <v>22</v>
      </c>
      <c r="G74">
        <v>2000</v>
      </c>
    </row>
    <row r="75" spans="6:17" x14ac:dyDescent="0.3">
      <c r="F75" t="s">
        <v>24</v>
      </c>
      <c r="G75">
        <v>8000</v>
      </c>
    </row>
    <row r="76" spans="6:17" x14ac:dyDescent="0.3">
      <c r="F76" t="s">
        <v>5</v>
      </c>
      <c r="G76" s="22">
        <v>0.8</v>
      </c>
      <c r="H76" s="22"/>
    </row>
    <row r="78" spans="6:17" x14ac:dyDescent="0.3">
      <c r="G78">
        <v>1</v>
      </c>
      <c r="H78">
        <v>2232</v>
      </c>
      <c r="I78">
        <f>ABS($D$12-H78)/$D$12</f>
        <v>0.63760350706283486</v>
      </c>
    </row>
    <row r="79" spans="6:17" x14ac:dyDescent="0.3">
      <c r="G79">
        <v>2</v>
      </c>
      <c r="H79">
        <v>3686</v>
      </c>
      <c r="I79">
        <f t="shared" ref="I79:I107" si="3">ABS($D$12-H79)/$D$12</f>
        <v>0.40152622178925151</v>
      </c>
    </row>
    <row r="80" spans="6:17" x14ac:dyDescent="0.3">
      <c r="G80">
        <v>3</v>
      </c>
      <c r="H80">
        <v>2651</v>
      </c>
      <c r="I80">
        <f t="shared" si="3"/>
        <v>0.56957298262704981</v>
      </c>
    </row>
    <row r="81" spans="7:9" x14ac:dyDescent="0.3">
      <c r="G81">
        <v>4</v>
      </c>
      <c r="H81">
        <v>3563</v>
      </c>
      <c r="I81">
        <f t="shared" si="3"/>
        <v>0.42149699626562753</v>
      </c>
    </row>
    <row r="82" spans="7:9" x14ac:dyDescent="0.3">
      <c r="G82">
        <v>5</v>
      </c>
      <c r="H82">
        <v>3026</v>
      </c>
      <c r="I82">
        <f t="shared" si="3"/>
        <v>0.50868647507712295</v>
      </c>
    </row>
    <row r="83" spans="7:9" x14ac:dyDescent="0.3">
      <c r="G83">
        <v>6</v>
      </c>
      <c r="H83">
        <v>3313</v>
      </c>
      <c r="I83">
        <f t="shared" si="3"/>
        <v>0.46208800129891214</v>
      </c>
    </row>
    <row r="84" spans="7:9" x14ac:dyDescent="0.3">
      <c r="G84">
        <v>7</v>
      </c>
      <c r="H84">
        <v>2886</v>
      </c>
      <c r="I84">
        <f t="shared" si="3"/>
        <v>0.53141743789576235</v>
      </c>
    </row>
    <row r="85" spans="7:9" x14ac:dyDescent="0.3">
      <c r="G85">
        <v>8</v>
      </c>
      <c r="H85">
        <v>2525</v>
      </c>
      <c r="I85">
        <f t="shared" si="3"/>
        <v>0.59003084916382531</v>
      </c>
    </row>
    <row r="86" spans="7:9" x14ac:dyDescent="0.3">
      <c r="G86">
        <v>9</v>
      </c>
      <c r="H86">
        <v>2620</v>
      </c>
      <c r="I86">
        <f t="shared" si="3"/>
        <v>0.57460626725117714</v>
      </c>
    </row>
    <row r="87" spans="7:9" x14ac:dyDescent="0.3">
      <c r="G87">
        <v>10</v>
      </c>
      <c r="H87">
        <v>3689</v>
      </c>
      <c r="I87">
        <f t="shared" si="3"/>
        <v>0.40103912972885208</v>
      </c>
    </row>
    <row r="88" spans="7:9" x14ac:dyDescent="0.3">
      <c r="G88">
        <v>11</v>
      </c>
      <c r="H88">
        <v>2607</v>
      </c>
      <c r="I88">
        <f t="shared" si="3"/>
        <v>0.57671699951290789</v>
      </c>
    </row>
    <row r="89" spans="7:9" x14ac:dyDescent="0.3">
      <c r="G89">
        <v>12</v>
      </c>
      <c r="H89">
        <v>3276</v>
      </c>
      <c r="I89">
        <f t="shared" si="3"/>
        <v>0.46809547004383828</v>
      </c>
    </row>
    <row r="90" spans="7:9" x14ac:dyDescent="0.3">
      <c r="G90">
        <v>13</v>
      </c>
      <c r="H90">
        <v>3011</v>
      </c>
      <c r="I90">
        <f t="shared" si="3"/>
        <v>0.51112193537911998</v>
      </c>
    </row>
    <row r="91" spans="7:9" x14ac:dyDescent="0.3">
      <c r="G91">
        <v>14</v>
      </c>
      <c r="H91">
        <v>3585</v>
      </c>
      <c r="I91">
        <f t="shared" si="3"/>
        <v>0.41792498782269849</v>
      </c>
    </row>
    <row r="92" spans="7:9" x14ac:dyDescent="0.3">
      <c r="G92">
        <v>15</v>
      </c>
      <c r="H92">
        <v>3577</v>
      </c>
      <c r="I92">
        <f t="shared" si="3"/>
        <v>0.41922389998376358</v>
      </c>
    </row>
    <row r="93" spans="7:9" x14ac:dyDescent="0.3">
      <c r="G93">
        <v>16</v>
      </c>
      <c r="H93">
        <v>3214</v>
      </c>
      <c r="I93">
        <f t="shared" si="3"/>
        <v>0.47816203929209289</v>
      </c>
    </row>
    <row r="94" spans="7:9" x14ac:dyDescent="0.3">
      <c r="G94">
        <v>17</v>
      </c>
      <c r="H94">
        <v>3986</v>
      </c>
      <c r="I94">
        <f t="shared" si="3"/>
        <v>0.35281701574930996</v>
      </c>
    </row>
    <row r="95" spans="7:9" x14ac:dyDescent="0.3">
      <c r="G95">
        <v>18</v>
      </c>
      <c r="H95">
        <v>2864</v>
      </c>
      <c r="I95">
        <f t="shared" si="3"/>
        <v>0.53498944633869139</v>
      </c>
    </row>
    <row r="96" spans="7:9" x14ac:dyDescent="0.3">
      <c r="G96">
        <v>19</v>
      </c>
      <c r="H96">
        <v>4261</v>
      </c>
      <c r="I96">
        <f t="shared" si="3"/>
        <v>0.30816691021269688</v>
      </c>
    </row>
    <row r="97" spans="7:9" x14ac:dyDescent="0.3">
      <c r="G97">
        <v>20</v>
      </c>
      <c r="H97">
        <v>3152</v>
      </c>
      <c r="I97">
        <f t="shared" si="3"/>
        <v>0.48822860854034744</v>
      </c>
    </row>
    <row r="98" spans="7:9" x14ac:dyDescent="0.3">
      <c r="G98">
        <v>21</v>
      </c>
      <c r="H98">
        <v>3434</v>
      </c>
      <c r="I98">
        <f t="shared" si="3"/>
        <v>0.44244195486280241</v>
      </c>
    </row>
    <row r="99" spans="7:9" x14ac:dyDescent="0.3">
      <c r="G99">
        <v>22</v>
      </c>
      <c r="H99">
        <v>3328</v>
      </c>
      <c r="I99">
        <f t="shared" si="3"/>
        <v>0.4596525409969151</v>
      </c>
    </row>
    <row r="100" spans="7:9" x14ac:dyDescent="0.3">
      <c r="G100">
        <v>23</v>
      </c>
      <c r="H100">
        <v>3141</v>
      </c>
      <c r="I100">
        <f t="shared" si="3"/>
        <v>0.49001461276181196</v>
      </c>
    </row>
    <row r="101" spans="7:9" x14ac:dyDescent="0.3">
      <c r="G101">
        <v>24</v>
      </c>
      <c r="H101">
        <v>4654</v>
      </c>
      <c r="I101">
        <f t="shared" si="3"/>
        <v>0.24435785030037344</v>
      </c>
    </row>
    <row r="102" spans="7:9" x14ac:dyDescent="0.3">
      <c r="G102">
        <v>25</v>
      </c>
      <c r="H102">
        <v>3605</v>
      </c>
      <c r="I102">
        <f t="shared" si="3"/>
        <v>0.41467770742003573</v>
      </c>
    </row>
    <row r="103" spans="7:9" x14ac:dyDescent="0.3">
      <c r="G103">
        <v>26</v>
      </c>
      <c r="H103">
        <v>4960</v>
      </c>
      <c r="I103">
        <f t="shared" si="3"/>
        <v>0.19467446013963305</v>
      </c>
    </row>
    <row r="104" spans="7:9" x14ac:dyDescent="0.3">
      <c r="G104">
        <v>27</v>
      </c>
      <c r="H104">
        <v>3469</v>
      </c>
      <c r="I104">
        <f t="shared" si="3"/>
        <v>0.43675921415814256</v>
      </c>
    </row>
    <row r="105" spans="7:9" x14ac:dyDescent="0.3">
      <c r="G105">
        <v>28</v>
      </c>
      <c r="H105">
        <v>4224</v>
      </c>
      <c r="I105">
        <f t="shared" si="3"/>
        <v>0.31417437895762301</v>
      </c>
    </row>
    <row r="106" spans="7:9" x14ac:dyDescent="0.3">
      <c r="G106">
        <v>29</v>
      </c>
      <c r="H106">
        <v>4126</v>
      </c>
      <c r="I106">
        <f t="shared" si="3"/>
        <v>0.33008605293067056</v>
      </c>
    </row>
    <row r="107" spans="7:9" x14ac:dyDescent="0.3">
      <c r="G107">
        <v>30</v>
      </c>
      <c r="H107">
        <v>3092</v>
      </c>
      <c r="I107">
        <f t="shared" si="3"/>
        <v>0.49797044974833576</v>
      </c>
    </row>
    <row r="109" spans="7:9" x14ac:dyDescent="0.3">
      <c r="G109" t="s">
        <v>17</v>
      </c>
      <c r="I109">
        <f>AVERAGE(I78:I107)</f>
        <v>0.44927748011040758</v>
      </c>
    </row>
    <row r="110" spans="7:9" x14ac:dyDescent="0.3">
      <c r="G110" t="s">
        <v>21</v>
      </c>
      <c r="I110">
        <f>STDEVA(I78:I107)</f>
        <v>0.10294115849590635</v>
      </c>
    </row>
  </sheetData>
  <mergeCells count="7">
    <mergeCell ref="P4:Q4"/>
    <mergeCell ref="O6:O35"/>
    <mergeCell ref="G76:H76"/>
    <mergeCell ref="G6:G35"/>
    <mergeCell ref="H4:I4"/>
    <mergeCell ref="L4:M4"/>
    <mergeCell ref="K6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Genetic Algorithm</vt:lpstr>
      <vt:lpstr>Simulated Annealing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omsulo</dc:creator>
  <cp:lastModifiedBy>omsulo</cp:lastModifiedBy>
  <dcterms:created xsi:type="dcterms:W3CDTF">2017-12-12T19:07:12Z</dcterms:created>
  <dcterms:modified xsi:type="dcterms:W3CDTF">2018-02-11T12:30:23Z</dcterms:modified>
</cp:coreProperties>
</file>