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 tabRatio="818"/>
  </bookViews>
  <sheets>
    <sheet name="CPS" sheetId="1" r:id="rId1"/>
    <sheet name="YPS" sheetId="3" r:id="rId2"/>
    <sheet name="spss data" sheetId="4" r:id="rId3"/>
    <sheet name="Sheet2" sheetId="5" r:id="rId4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4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"/>
  <c r="R4"/>
  <c r="Q4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3"/>
  <c r="O4"/>
  <c r="O5"/>
  <c r="O6"/>
  <c r="O7"/>
  <c r="O8"/>
  <c r="O9"/>
  <c r="O10"/>
  <c r="O2"/>
</calcChain>
</file>

<file path=xl/sharedStrings.xml><?xml version="1.0" encoding="utf-8"?>
<sst xmlns="http://schemas.openxmlformats.org/spreadsheetml/2006/main" count="2778" uniqueCount="302">
  <si>
    <t>PARTICIPANT CODE</t>
  </si>
  <si>
    <t>HEIGHT (cm)</t>
  </si>
  <si>
    <t>WEIGHT (kg)</t>
  </si>
  <si>
    <t>MUAC (cm)</t>
  </si>
  <si>
    <t>ANTHROPOMETRIC INDICES OF PARTICIPANTS FOR SCHISTO AND MALARIA CO-INFECTION IN CHILDREN OF EGGUA COMMUNITY 2018</t>
  </si>
  <si>
    <t>CPS 199</t>
  </si>
  <si>
    <t>SEX</t>
  </si>
  <si>
    <t>M</t>
  </si>
  <si>
    <t>AGE (yrs)</t>
  </si>
  <si>
    <t>SOURCE OF DAILY WATER USED</t>
  </si>
  <si>
    <t>CLASS OF FOOD CONSUMED OFTEN</t>
  </si>
  <si>
    <t>Carbohydrate</t>
  </si>
  <si>
    <t>Well, river</t>
  </si>
  <si>
    <t>PREVIOUS HISTORY OF SCHISTO</t>
  </si>
  <si>
    <t>Yes</t>
  </si>
  <si>
    <t>CPS 200</t>
  </si>
  <si>
    <t>CPS 201</t>
  </si>
  <si>
    <t>CPS 202</t>
  </si>
  <si>
    <t>CPS 203</t>
  </si>
  <si>
    <t>CPS 204</t>
  </si>
  <si>
    <t>CPS 205</t>
  </si>
  <si>
    <t>CPS 206</t>
  </si>
  <si>
    <t>CPS 207</t>
  </si>
  <si>
    <t>CPS 208</t>
  </si>
  <si>
    <t>CPS 209</t>
  </si>
  <si>
    <t>CPS 210</t>
  </si>
  <si>
    <t>CPS 211</t>
  </si>
  <si>
    <t>CPS 212</t>
  </si>
  <si>
    <t>CPS 213</t>
  </si>
  <si>
    <t>CPS 214</t>
  </si>
  <si>
    <t>CPS 215</t>
  </si>
  <si>
    <t>CPS 216</t>
  </si>
  <si>
    <t>CPS 217</t>
  </si>
  <si>
    <t>CPS 218</t>
  </si>
  <si>
    <t>River</t>
  </si>
  <si>
    <t>No</t>
  </si>
  <si>
    <t>CLASS</t>
  </si>
  <si>
    <t>Pry 6</t>
  </si>
  <si>
    <t>Schisto Microscopy</t>
  </si>
  <si>
    <t>Blood in Urine (seen by participant)</t>
  </si>
  <si>
    <t>CPS 219</t>
  </si>
  <si>
    <t>CPS 220</t>
  </si>
  <si>
    <t>CPS 221</t>
  </si>
  <si>
    <t>CPS 222</t>
  </si>
  <si>
    <t>CPS 223</t>
  </si>
  <si>
    <t>CPS 224</t>
  </si>
  <si>
    <t>CPS 225</t>
  </si>
  <si>
    <t>CPS 226</t>
  </si>
  <si>
    <t>CPS 227</t>
  </si>
  <si>
    <t>CPS 228</t>
  </si>
  <si>
    <t>CPS 229</t>
  </si>
  <si>
    <t>CPS 230</t>
  </si>
  <si>
    <t>CPS 231</t>
  </si>
  <si>
    <t>CPS 232</t>
  </si>
  <si>
    <t>CPS 233</t>
  </si>
  <si>
    <t>CPS 234</t>
  </si>
  <si>
    <t>CPS 235</t>
  </si>
  <si>
    <t>CPS 236</t>
  </si>
  <si>
    <t>CPS 237</t>
  </si>
  <si>
    <t>CPS 238</t>
  </si>
  <si>
    <t>CPS 239</t>
  </si>
  <si>
    <t>CPS 240</t>
  </si>
  <si>
    <t>CPS 241</t>
  </si>
  <si>
    <t>CPS 242</t>
  </si>
  <si>
    <t>CPS 243</t>
  </si>
  <si>
    <t>CPS 244</t>
  </si>
  <si>
    <t>CPS 245</t>
  </si>
  <si>
    <t>CPS 246</t>
  </si>
  <si>
    <t>CPS 247</t>
  </si>
  <si>
    <t>CPS 248</t>
  </si>
  <si>
    <t>CPS 249</t>
  </si>
  <si>
    <t>CPS 250</t>
  </si>
  <si>
    <t>CPS 251</t>
  </si>
  <si>
    <t>CPS 252</t>
  </si>
  <si>
    <t>CPS 253</t>
  </si>
  <si>
    <t>CPS 254</t>
  </si>
  <si>
    <t>CPS 255</t>
  </si>
  <si>
    <t>CPS 256</t>
  </si>
  <si>
    <t>CPS 257</t>
  </si>
  <si>
    <t>CPS 258</t>
  </si>
  <si>
    <t>CPS 259</t>
  </si>
  <si>
    <t>CPS 260</t>
  </si>
  <si>
    <t>CPS 261</t>
  </si>
  <si>
    <t>CPS 262</t>
  </si>
  <si>
    <t>CPS 263</t>
  </si>
  <si>
    <t>CPS 264</t>
  </si>
  <si>
    <t>CPS 265</t>
  </si>
  <si>
    <t>CPS 266</t>
  </si>
  <si>
    <t>CPS 267</t>
  </si>
  <si>
    <t>CPS 268</t>
  </si>
  <si>
    <t>CPS 269</t>
  </si>
  <si>
    <t>CPS 270</t>
  </si>
  <si>
    <t>CPS 271</t>
  </si>
  <si>
    <t>CPS 272</t>
  </si>
  <si>
    <t>CPS 273</t>
  </si>
  <si>
    <t>CPS 274</t>
  </si>
  <si>
    <t>CPS 275</t>
  </si>
  <si>
    <t>CPS 276</t>
  </si>
  <si>
    <t>CPS 277</t>
  </si>
  <si>
    <t>CPS 278</t>
  </si>
  <si>
    <t>CPS 279</t>
  </si>
  <si>
    <t>CPS 280</t>
  </si>
  <si>
    <t>CPS 281</t>
  </si>
  <si>
    <t>CPS 282</t>
  </si>
  <si>
    <t>CPS 283</t>
  </si>
  <si>
    <t>CPS 284</t>
  </si>
  <si>
    <t>CPS 285</t>
  </si>
  <si>
    <t>CPS 286</t>
  </si>
  <si>
    <t>CPS 287</t>
  </si>
  <si>
    <t>CPS 288</t>
  </si>
  <si>
    <t>CPS 289</t>
  </si>
  <si>
    <t>CPS 290</t>
  </si>
  <si>
    <t>CPS 291</t>
  </si>
  <si>
    <t>CPS 292</t>
  </si>
  <si>
    <t>CPS 293</t>
  </si>
  <si>
    <t>CPS 294</t>
  </si>
  <si>
    <t>CPS 295</t>
  </si>
  <si>
    <t>CPS 296</t>
  </si>
  <si>
    <t>CPS 297</t>
  </si>
  <si>
    <t>CPS 298</t>
  </si>
  <si>
    <t>CPS 299</t>
  </si>
  <si>
    <t>CPS 300</t>
  </si>
  <si>
    <t>CPS 301</t>
  </si>
  <si>
    <t>CPS 302</t>
  </si>
  <si>
    <t>CPS 303</t>
  </si>
  <si>
    <t>CPS 304</t>
  </si>
  <si>
    <t>CPS 211(2)</t>
  </si>
  <si>
    <t>F</t>
  </si>
  <si>
    <t>Well</t>
  </si>
  <si>
    <t>Pond</t>
  </si>
  <si>
    <t>CPS 219(2)</t>
  </si>
  <si>
    <t>Borehole</t>
  </si>
  <si>
    <t>Carbohydrate,Protein</t>
  </si>
  <si>
    <t>Pry 5</t>
  </si>
  <si>
    <t>CPS 264(b)</t>
  </si>
  <si>
    <t>Pry 4</t>
  </si>
  <si>
    <t>CPS 276(b)</t>
  </si>
  <si>
    <t>Pry 3</t>
  </si>
  <si>
    <t>YPS 200</t>
  </si>
  <si>
    <t>YPS 201</t>
  </si>
  <si>
    <t>YPS 202</t>
  </si>
  <si>
    <t>YPS 203</t>
  </si>
  <si>
    <t>YPS 204</t>
  </si>
  <si>
    <t>YPS 205</t>
  </si>
  <si>
    <t>YPS 206</t>
  </si>
  <si>
    <t>YPS 207</t>
  </si>
  <si>
    <t>YPS 208</t>
  </si>
  <si>
    <t>YPS 209</t>
  </si>
  <si>
    <t>YPS 210</t>
  </si>
  <si>
    <t>YPS 211</t>
  </si>
  <si>
    <t>YPS 212</t>
  </si>
  <si>
    <t>YPS 213</t>
  </si>
  <si>
    <t>YPS 214</t>
  </si>
  <si>
    <t>YPS 215</t>
  </si>
  <si>
    <t>YPS 216</t>
  </si>
  <si>
    <t>YPS 217</t>
  </si>
  <si>
    <t>YPS 218</t>
  </si>
  <si>
    <t>YPS 219</t>
  </si>
  <si>
    <t>YPS 220</t>
  </si>
  <si>
    <t>YPS 221</t>
  </si>
  <si>
    <t>YPS 222</t>
  </si>
  <si>
    <t>YPS 223</t>
  </si>
  <si>
    <t>YPS 224</t>
  </si>
  <si>
    <t>YPS 225</t>
  </si>
  <si>
    <t>YPS 226</t>
  </si>
  <si>
    <t>YPS 227</t>
  </si>
  <si>
    <t>YPS 228</t>
  </si>
  <si>
    <t>YPS 229</t>
  </si>
  <si>
    <t>YPS 230</t>
  </si>
  <si>
    <t>YPS 231</t>
  </si>
  <si>
    <t>YPS 232</t>
  </si>
  <si>
    <t>YPS 233</t>
  </si>
  <si>
    <t>YPS 234</t>
  </si>
  <si>
    <t>YPS 235</t>
  </si>
  <si>
    <t>YPS 236</t>
  </si>
  <si>
    <t>YPS 237</t>
  </si>
  <si>
    <t>YPS 238</t>
  </si>
  <si>
    <t>YPS 239</t>
  </si>
  <si>
    <t>YPS 240</t>
  </si>
  <si>
    <t>YPS 241</t>
  </si>
  <si>
    <t>YPS 242</t>
  </si>
  <si>
    <t>YPS 243</t>
  </si>
  <si>
    <t>YPS 244</t>
  </si>
  <si>
    <t>YPS 245</t>
  </si>
  <si>
    <t>YPS 246</t>
  </si>
  <si>
    <t>YPS 247</t>
  </si>
  <si>
    <t>YPS 248</t>
  </si>
  <si>
    <t>YPS 249</t>
  </si>
  <si>
    <t>YPS 250</t>
  </si>
  <si>
    <t>YPS 251</t>
  </si>
  <si>
    <t>YPS 252</t>
  </si>
  <si>
    <t>YPS 253</t>
  </si>
  <si>
    <t>YPS 254</t>
  </si>
  <si>
    <t>YPS 255</t>
  </si>
  <si>
    <t>YPS 256</t>
  </si>
  <si>
    <t>YPS 257</t>
  </si>
  <si>
    <t>YPS 258</t>
  </si>
  <si>
    <t>YPS 259</t>
  </si>
  <si>
    <t>YPS 260</t>
  </si>
  <si>
    <t>YPS 261</t>
  </si>
  <si>
    <t>YPS 262</t>
  </si>
  <si>
    <t>YPS 263</t>
  </si>
  <si>
    <t>YPS 264</t>
  </si>
  <si>
    <t>YPS 265</t>
  </si>
  <si>
    <t>YPS 266</t>
  </si>
  <si>
    <t>YPS 267</t>
  </si>
  <si>
    <t>YPS 268</t>
  </si>
  <si>
    <t>YPS 269</t>
  </si>
  <si>
    <t>YPS 270</t>
  </si>
  <si>
    <t>YPS 271</t>
  </si>
  <si>
    <t>YPS 272</t>
  </si>
  <si>
    <t>YPS 273</t>
  </si>
  <si>
    <t>YPS 274</t>
  </si>
  <si>
    <t>YPS 275</t>
  </si>
  <si>
    <t>YPS 276</t>
  </si>
  <si>
    <t>YPS 277</t>
  </si>
  <si>
    <t>YPS 278</t>
  </si>
  <si>
    <t>YPS 279</t>
  </si>
  <si>
    <t>YPS 280</t>
  </si>
  <si>
    <t>YPS 281</t>
  </si>
  <si>
    <t>YPS 282</t>
  </si>
  <si>
    <t>YPS 283</t>
  </si>
  <si>
    <t>YPS 284</t>
  </si>
  <si>
    <t>YPS 285</t>
  </si>
  <si>
    <t>YPS 286</t>
  </si>
  <si>
    <t>YPS 287</t>
  </si>
  <si>
    <t>YPS 288</t>
  </si>
  <si>
    <t>YPS 289</t>
  </si>
  <si>
    <t>YPS 290</t>
  </si>
  <si>
    <t>YPS 291</t>
  </si>
  <si>
    <t>YPS 292</t>
  </si>
  <si>
    <t>YPS 293</t>
  </si>
  <si>
    <t>YPS 294</t>
  </si>
  <si>
    <t>YPS 295</t>
  </si>
  <si>
    <t>YPS 296</t>
  </si>
  <si>
    <t>YPS 297</t>
  </si>
  <si>
    <t>YPS 298</t>
  </si>
  <si>
    <t>YPS 299</t>
  </si>
  <si>
    <t>YPS 300</t>
  </si>
  <si>
    <t>YPS 301</t>
  </si>
  <si>
    <t>YPS 302</t>
  </si>
  <si>
    <t>YPS 303</t>
  </si>
  <si>
    <t>YPS 304</t>
  </si>
  <si>
    <t>YPS 305</t>
  </si>
  <si>
    <t>YPS 306</t>
  </si>
  <si>
    <t>YPS 307</t>
  </si>
  <si>
    <t>YPS 308</t>
  </si>
  <si>
    <t>YPS 309</t>
  </si>
  <si>
    <t>River, Well</t>
  </si>
  <si>
    <t>Pry 2</t>
  </si>
  <si>
    <t>PCV</t>
  </si>
  <si>
    <r>
      <rPr>
        <b/>
        <i/>
        <sz val="11"/>
        <color theme="1"/>
        <rFont val="Calibri"/>
        <family val="2"/>
        <scheme val="minor"/>
      </rPr>
      <t xml:space="preserve">Pf </t>
    </r>
    <r>
      <rPr>
        <b/>
        <sz val="11"/>
        <color theme="1"/>
        <rFont val="Calibri"/>
        <family val="2"/>
        <scheme val="minor"/>
      </rPr>
      <t>count</t>
    </r>
  </si>
  <si>
    <r>
      <t xml:space="preserve">Pf </t>
    </r>
    <r>
      <rPr>
        <b/>
        <sz val="11"/>
        <color theme="1"/>
        <rFont val="Calibri"/>
        <family val="2"/>
        <scheme val="minor"/>
      </rPr>
      <t>Count</t>
    </r>
  </si>
  <si>
    <t>CPS</t>
  </si>
  <si>
    <t>MALE</t>
  </si>
  <si>
    <t>13+</t>
  </si>
  <si>
    <t>13.6+</t>
  </si>
  <si>
    <t>absent</t>
  </si>
  <si>
    <t>heavy</t>
  </si>
  <si>
    <t>moderate</t>
  </si>
  <si>
    <t>light</t>
  </si>
  <si>
    <t>FEMALE</t>
  </si>
  <si>
    <t>YPS</t>
  </si>
  <si>
    <t>12.6-13.5</t>
  </si>
  <si>
    <t>school</t>
  </si>
  <si>
    <t>weight</t>
  </si>
  <si>
    <t>height</t>
  </si>
  <si>
    <t>muac</t>
  </si>
  <si>
    <t>age</t>
  </si>
  <si>
    <t>sex</t>
  </si>
  <si>
    <t>ager</t>
  </si>
  <si>
    <t>pcv</t>
  </si>
  <si>
    <t>schisto microscop</t>
  </si>
  <si>
    <t>age r</t>
  </si>
  <si>
    <t>malaria</t>
  </si>
  <si>
    <t>schisto</t>
  </si>
  <si>
    <t xml:space="preserve">MAL SCHISTO </t>
  </si>
  <si>
    <t>LOG SCHISTO</t>
  </si>
  <si>
    <t>MAL LOG</t>
  </si>
  <si>
    <t>PRESENT</t>
  </si>
  <si>
    <t>ABSENT</t>
  </si>
  <si>
    <t>mild</t>
  </si>
  <si>
    <t xml:space="preserve">moderate </t>
  </si>
  <si>
    <t>severe</t>
  </si>
  <si>
    <t>male</t>
  </si>
  <si>
    <t>female</t>
  </si>
  <si>
    <t>5 to 6</t>
  </si>
  <si>
    <t>7 to 9</t>
  </si>
  <si>
    <t>10 to 12</t>
  </si>
  <si>
    <t>13 to 15</t>
  </si>
  <si>
    <t>age group</t>
  </si>
  <si>
    <t>co-infection</t>
  </si>
  <si>
    <t xml:space="preserve">5 to 6 </t>
  </si>
  <si>
    <t>5.0-6.0</t>
  </si>
  <si>
    <t>7.0-9.0</t>
  </si>
  <si>
    <t>10.0 -12.0</t>
  </si>
  <si>
    <t>13.0 -15.0</t>
  </si>
  <si>
    <t>BMI</t>
  </si>
  <si>
    <t>Z-score</t>
  </si>
  <si>
    <t>Percentile</t>
  </si>
  <si>
    <t>Z SCORE</t>
  </si>
  <si>
    <t>PERCENTILE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</si>
</sst>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Font="1" applyBorder="1"/>
    <xf numFmtId="0" fontId="2" fillId="0" borderId="1" xfId="0" applyFont="1" applyBorder="1"/>
    <xf numFmtId="16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Schisto prevalence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Sheet2!$B$2:$C$2</c:f>
              <c:strCache>
                <c:ptCount val="2"/>
                <c:pt idx="0">
                  <c:v>PRESENT</c:v>
                </c:pt>
                <c:pt idx="1">
                  <c:v>ABSENT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14.7</c:v>
                </c:pt>
                <c:pt idx="1">
                  <c:v>85.3</c:v>
                </c:pt>
              </c:numCache>
            </c:numRef>
          </c:val>
        </c:ser>
        <c:dLbls/>
        <c:shape val="box"/>
        <c:axId val="126723200"/>
        <c:axId val="126717312"/>
        <c:axId val="0"/>
      </c:bar3DChart>
      <c:valAx>
        <c:axId val="1267173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3200"/>
        <c:crosses val="autoZero"/>
        <c:crossBetween val="between"/>
      </c:valAx>
      <c:catAx>
        <c:axId val="1267232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731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mal prev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823431758530184"/>
          <c:y val="0.18962671332750078"/>
          <c:w val="0.40047572178477697"/>
          <c:h val="0.66745953630796162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cat>
            <c:strRef>
              <c:f>Sheet2!$H$2:$I$2</c:f>
              <c:strCache>
                <c:ptCount val="2"/>
                <c:pt idx="0">
                  <c:v>PRESENT</c:v>
                </c:pt>
                <c:pt idx="1">
                  <c:v>ABSENT</c:v>
                </c:pt>
              </c:strCache>
            </c:strRef>
          </c:cat>
          <c:val>
            <c:numRef>
              <c:f>Sheet2!$H$3:$I$3</c:f>
              <c:numCache>
                <c:formatCode>General</c:formatCode>
                <c:ptCount val="2"/>
                <c:pt idx="0">
                  <c:v>25.3</c:v>
                </c:pt>
                <c:pt idx="1">
                  <c:v>74.7</c:v>
                </c:pt>
              </c:numCache>
            </c:numRef>
          </c:val>
        </c:ser>
        <c:dLbls/>
        <c:axId val="126227200"/>
        <c:axId val="126228736"/>
      </c:barChart>
      <c:catAx>
        <c:axId val="126227200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8736"/>
        <c:crosses val="autoZero"/>
        <c:auto val="1"/>
        <c:lblAlgn val="ctr"/>
        <c:lblOffset val="100"/>
      </c:catAx>
      <c:valAx>
        <c:axId val="126228736"/>
        <c:scaling>
          <c:orientation val="minMax"/>
        </c:scaling>
        <c:axPos val="l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706036745406853E-2"/>
          <c:y val="7.4490740740740774E-2"/>
          <c:w val="0.89273840769903778"/>
          <c:h val="0.71993839311752694"/>
        </c:manualLayout>
      </c:layout>
      <c:bar3DChart>
        <c:barDir val="col"/>
        <c:grouping val="stack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Sheet2!$M$22:$M$25</c:f>
              <c:strCache>
                <c:ptCount val="4"/>
                <c:pt idx="0">
                  <c:v>5.0-6.0</c:v>
                </c:pt>
                <c:pt idx="1">
                  <c:v>7.0-9.0</c:v>
                </c:pt>
                <c:pt idx="2">
                  <c:v>10.0 -12.0</c:v>
                </c:pt>
                <c:pt idx="3">
                  <c:v>13.0 -15.0</c:v>
                </c:pt>
              </c:strCache>
            </c:strRef>
          </c:cat>
          <c:val>
            <c:numRef>
              <c:f>Sheet2!$N$22:$N$25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6.5</c:v>
                </c:pt>
                <c:pt idx="2">
                  <c:v>0.9</c:v>
                </c:pt>
                <c:pt idx="3">
                  <c:v>8.5</c:v>
                </c:pt>
              </c:numCache>
            </c:numRef>
          </c:val>
        </c:ser>
        <c:dLbls/>
        <c:shape val="box"/>
        <c:axId val="126278272"/>
        <c:axId val="128262912"/>
        <c:axId val="0"/>
      </c:bar3DChart>
      <c:catAx>
        <c:axId val="1262782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group (Years)</a:t>
                </a:r>
                <a:endParaRPr lang="en-GB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912"/>
        <c:crosses val="autoZero"/>
        <c:auto val="1"/>
        <c:lblAlgn val="ctr"/>
        <c:lblOffset val="100"/>
      </c:catAx>
      <c:valAx>
        <c:axId val="12826291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Prevalence (%) co ninfection</a:t>
                </a:r>
                <a:endParaRPr lang="en-GB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Sheet2!$H$34</c:f>
              <c:strCache>
                <c:ptCount val="1"/>
                <c:pt idx="0">
                  <c:v>CPS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Sheet2!$G$35:$G$38</c:f>
              <c:strCache>
                <c:ptCount val="4"/>
                <c:pt idx="0">
                  <c:v>5 to 6 </c:v>
                </c:pt>
                <c:pt idx="1">
                  <c:v>7 to 9</c:v>
                </c:pt>
                <c:pt idx="2">
                  <c:v>10 to 12</c:v>
                </c:pt>
                <c:pt idx="3">
                  <c:v>13 to 15</c:v>
                </c:pt>
              </c:strCache>
            </c:strRef>
          </c:cat>
          <c:val>
            <c:numRef>
              <c:f>Sheet2!$H$35:$H$38</c:f>
              <c:numCache>
                <c:formatCode>General</c:formatCode>
                <c:ptCount val="4"/>
                <c:pt idx="0">
                  <c:v>0</c:v>
                </c:pt>
                <c:pt idx="1">
                  <c:v>15.4</c:v>
                </c:pt>
                <c:pt idx="2">
                  <c:v>1.8</c:v>
                </c:pt>
                <c:pt idx="3">
                  <c:v>11.1</c:v>
                </c:pt>
              </c:numCache>
            </c:numRef>
          </c:val>
        </c:ser>
        <c:ser>
          <c:idx val="1"/>
          <c:order val="1"/>
          <c:tx>
            <c:strRef>
              <c:f>Sheet2!$I$34</c:f>
              <c:strCache>
                <c:ptCount val="1"/>
                <c:pt idx="0">
                  <c:v>YPS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Sheet2!$G$35:$G$38</c:f>
              <c:strCache>
                <c:ptCount val="4"/>
                <c:pt idx="0">
                  <c:v>5 to 6 </c:v>
                </c:pt>
                <c:pt idx="1">
                  <c:v>7 to 9</c:v>
                </c:pt>
                <c:pt idx="2">
                  <c:v>10 to 12</c:v>
                </c:pt>
                <c:pt idx="3">
                  <c:v>13 to 15</c:v>
                </c:pt>
              </c:strCache>
            </c:strRef>
          </c:cat>
          <c:val>
            <c:numRef>
              <c:f>Sheet2!$I$35:$I$38</c:f>
              <c:numCache>
                <c:formatCode>General</c:formatCode>
                <c:ptCount val="4"/>
                <c:pt idx="0">
                  <c:v>9.1</c:v>
                </c:pt>
                <c:pt idx="1">
                  <c:v>0</c:v>
                </c:pt>
                <c:pt idx="2">
                  <c:v>0</c:v>
                </c:pt>
                <c:pt idx="3">
                  <c:v>4.3</c:v>
                </c:pt>
              </c:numCache>
            </c:numRef>
          </c:val>
        </c:ser>
        <c:dLbls/>
        <c:shape val="box"/>
        <c:axId val="128313216"/>
        <c:axId val="128315392"/>
        <c:axId val="0"/>
      </c:bar3DChart>
      <c:catAx>
        <c:axId val="1283132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group</a:t>
                </a:r>
                <a:endParaRPr lang="en-GB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5392"/>
        <c:crosses val="autoZero"/>
        <c:auto val="1"/>
        <c:lblAlgn val="ctr"/>
        <c:lblOffset val="100"/>
      </c:catAx>
      <c:valAx>
        <c:axId val="12831539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Co-infection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23075240594941"/>
          <c:y val="7.4652230971128594E-2"/>
          <c:w val="0.15509383202099744"/>
          <c:h val="7.812554680664918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</xdr:row>
      <xdr:rowOff>80961</xdr:rowOff>
    </xdr:from>
    <xdr:to>
      <xdr:col>8</xdr:col>
      <xdr:colOff>428625</xdr:colOff>
      <xdr:row>21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3</xdr:row>
      <xdr:rowOff>185737</xdr:rowOff>
    </xdr:from>
    <xdr:to>
      <xdr:col>20</xdr:col>
      <xdr:colOff>47625</xdr:colOff>
      <xdr:row>18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5</xdr:row>
      <xdr:rowOff>90487</xdr:rowOff>
    </xdr:from>
    <xdr:to>
      <xdr:col>7</xdr:col>
      <xdr:colOff>409575</xdr:colOff>
      <xdr:row>19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385762</xdr:colOff>
      <xdr:row>21</xdr:row>
      <xdr:rowOff>176212</xdr:rowOff>
    </xdr:from>
    <xdr:to>
      <xdr:col>11</xdr:col>
      <xdr:colOff>80962</xdr:colOff>
      <xdr:row>36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2:R114"/>
  <sheetViews>
    <sheetView tabSelected="1" topLeftCell="A88" zoomScale="85" zoomScaleNormal="85" workbookViewId="0">
      <selection activeCell="B5" sqref="B5:B114"/>
    </sheetView>
  </sheetViews>
  <sheetFormatPr defaultRowHeight="15"/>
  <cols>
    <col min="1" max="1" width="12.7109375" customWidth="1"/>
    <col min="2" max="2" width="6.42578125" customWidth="1"/>
    <col min="3" max="3" width="8.140625" customWidth="1"/>
    <col min="4" max="4" width="10.28515625" customWidth="1"/>
    <col min="5" max="5" width="7.28515625" customWidth="1"/>
    <col min="6" max="6" width="7.140625" customWidth="1"/>
    <col min="7" max="7" width="6.5703125" customWidth="1"/>
    <col min="8" max="8" width="7.42578125" customWidth="1"/>
    <col min="9" max="9" width="8.28515625" customWidth="1"/>
    <col min="10" max="10" width="6.5703125" customWidth="1"/>
    <col min="11" max="11" width="16.5703125" customWidth="1"/>
    <col min="12" max="12" width="20.28515625" customWidth="1"/>
    <col min="13" max="13" width="18.28515625" customWidth="1"/>
    <col min="14" max="14" width="14.5703125" customWidth="1"/>
    <col min="15" max="15" width="10.85546875" customWidth="1"/>
    <col min="17" max="17" width="10.7109375" customWidth="1"/>
  </cols>
  <sheetData>
    <row r="2" spans="1:18">
      <c r="A2" s="3" t="s">
        <v>4</v>
      </c>
      <c r="B2" s="3"/>
      <c r="C2" s="3"/>
      <c r="D2" s="3"/>
      <c r="E2" s="3"/>
      <c r="F2" s="3"/>
      <c r="G2" s="3"/>
    </row>
    <row r="3" spans="1:18">
      <c r="A3" s="3"/>
      <c r="B3" s="3"/>
      <c r="C3" s="3"/>
      <c r="D3" s="3"/>
      <c r="E3" s="3"/>
      <c r="F3" s="3"/>
      <c r="G3" s="3"/>
    </row>
    <row r="4" spans="1:18" s="3" customFormat="1" ht="42.75" customHeight="1">
      <c r="A4" s="4" t="s">
        <v>0</v>
      </c>
      <c r="B4" s="4" t="s">
        <v>297</v>
      </c>
      <c r="C4" s="4" t="s">
        <v>298</v>
      </c>
      <c r="D4" s="4" t="s">
        <v>299</v>
      </c>
      <c r="E4" s="4" t="s">
        <v>36</v>
      </c>
      <c r="F4" s="2" t="s">
        <v>6</v>
      </c>
      <c r="G4" s="4" t="s">
        <v>8</v>
      </c>
      <c r="H4" s="4" t="s">
        <v>1</v>
      </c>
      <c r="I4" s="4" t="s">
        <v>2</v>
      </c>
      <c r="J4" s="4" t="s">
        <v>3</v>
      </c>
      <c r="K4" s="4" t="s">
        <v>9</v>
      </c>
      <c r="L4" s="4" t="s">
        <v>10</v>
      </c>
      <c r="M4" s="4" t="s">
        <v>13</v>
      </c>
      <c r="N4" s="4" t="s">
        <v>39</v>
      </c>
      <c r="O4" s="4" t="s">
        <v>38</v>
      </c>
      <c r="P4" s="2" t="s">
        <v>250</v>
      </c>
      <c r="Q4" s="2" t="s">
        <v>251</v>
      </c>
      <c r="R4" s="2" t="s">
        <v>297</v>
      </c>
    </row>
    <row r="5" spans="1:18">
      <c r="A5" s="1" t="s">
        <v>5</v>
      </c>
      <c r="B5" s="1">
        <v>16</v>
      </c>
      <c r="C5" s="1">
        <v>-1.2</v>
      </c>
      <c r="D5" s="1">
        <v>10.7</v>
      </c>
      <c r="E5" s="1" t="s">
        <v>37</v>
      </c>
      <c r="F5" s="1" t="s">
        <v>7</v>
      </c>
      <c r="G5" s="1">
        <v>13</v>
      </c>
      <c r="H5" s="1">
        <v>139</v>
      </c>
      <c r="I5" s="1">
        <v>31</v>
      </c>
      <c r="J5" s="1">
        <v>20</v>
      </c>
      <c r="K5" s="1" t="s">
        <v>12</v>
      </c>
      <c r="L5" s="1" t="s">
        <v>11</v>
      </c>
      <c r="M5" s="1" t="s">
        <v>14</v>
      </c>
      <c r="N5" s="1" t="s">
        <v>14</v>
      </c>
      <c r="O5" s="1"/>
      <c r="P5" s="2">
        <v>0</v>
      </c>
      <c r="Q5" s="1">
        <v>0</v>
      </c>
      <c r="R5" s="1"/>
    </row>
    <row r="6" spans="1:18">
      <c r="A6" s="1" t="s">
        <v>15</v>
      </c>
      <c r="B6" s="1">
        <v>14.3</v>
      </c>
      <c r="C6" s="1">
        <v>-2.6</v>
      </c>
      <c r="D6" s="1">
        <v>0.5</v>
      </c>
      <c r="E6" s="1" t="s">
        <v>37</v>
      </c>
      <c r="F6" s="1" t="s">
        <v>7</v>
      </c>
      <c r="G6" s="1">
        <v>13</v>
      </c>
      <c r="H6" s="1">
        <v>132</v>
      </c>
      <c r="I6" s="1">
        <v>25</v>
      </c>
      <c r="J6" s="1">
        <v>25</v>
      </c>
      <c r="K6" s="1" t="s">
        <v>34</v>
      </c>
      <c r="L6" s="1" t="s">
        <v>11</v>
      </c>
      <c r="M6" s="1" t="s">
        <v>35</v>
      </c>
      <c r="N6" s="1" t="s">
        <v>35</v>
      </c>
      <c r="O6" s="1">
        <v>110</v>
      </c>
      <c r="P6" s="2">
        <v>35</v>
      </c>
      <c r="Q6" s="1">
        <v>0</v>
      </c>
      <c r="R6" s="1"/>
    </row>
    <row r="7" spans="1:18">
      <c r="A7" s="1" t="s">
        <v>16</v>
      </c>
      <c r="B7" s="1">
        <v>15.3</v>
      </c>
      <c r="C7" s="1">
        <v>-2.2000000000000002</v>
      </c>
      <c r="D7" s="1">
        <v>1.6</v>
      </c>
      <c r="E7" s="1" t="s">
        <v>37</v>
      </c>
      <c r="F7" s="1" t="s">
        <v>7</v>
      </c>
      <c r="G7" s="1">
        <v>14</v>
      </c>
      <c r="H7" s="1">
        <v>140</v>
      </c>
      <c r="I7" s="1">
        <v>30</v>
      </c>
      <c r="J7" s="1">
        <v>20</v>
      </c>
      <c r="K7" s="1" t="s">
        <v>34</v>
      </c>
      <c r="L7" s="1" t="s">
        <v>11</v>
      </c>
      <c r="M7" s="1" t="s">
        <v>35</v>
      </c>
      <c r="N7" s="1" t="s">
        <v>35</v>
      </c>
      <c r="O7" s="1"/>
      <c r="P7" s="2">
        <v>34</v>
      </c>
      <c r="Q7" s="1">
        <v>0</v>
      </c>
      <c r="R7" s="1"/>
    </row>
    <row r="8" spans="1:18">
      <c r="A8" s="1" t="s">
        <v>17</v>
      </c>
      <c r="B8" s="1">
        <v>15.3</v>
      </c>
      <c r="C8" s="1">
        <v>-1.4</v>
      </c>
      <c r="D8" s="1">
        <v>7.8</v>
      </c>
      <c r="E8" s="1" t="s">
        <v>37</v>
      </c>
      <c r="F8" s="1" t="s">
        <v>7</v>
      </c>
      <c r="G8" s="1">
        <v>12</v>
      </c>
      <c r="H8" s="1">
        <v>124</v>
      </c>
      <c r="I8" s="1">
        <v>23.5</v>
      </c>
      <c r="J8" s="1">
        <v>18.5</v>
      </c>
      <c r="K8" s="1" t="s">
        <v>12</v>
      </c>
      <c r="L8" s="1" t="s">
        <v>11</v>
      </c>
      <c r="M8" s="1" t="s">
        <v>35</v>
      </c>
      <c r="N8" s="1" t="s">
        <v>14</v>
      </c>
      <c r="O8" s="1">
        <v>0</v>
      </c>
      <c r="P8" s="2">
        <v>37</v>
      </c>
      <c r="Q8" s="1">
        <v>0</v>
      </c>
      <c r="R8" s="1"/>
    </row>
    <row r="9" spans="1:18">
      <c r="A9" s="1" t="s">
        <v>18</v>
      </c>
      <c r="B9" s="1">
        <v>15.5</v>
      </c>
      <c r="C9" s="1">
        <v>-1.6</v>
      </c>
      <c r="D9" s="1">
        <v>5.3</v>
      </c>
      <c r="E9" s="1" t="s">
        <v>37</v>
      </c>
      <c r="F9" s="1" t="s">
        <v>7</v>
      </c>
      <c r="G9" s="1">
        <v>13</v>
      </c>
      <c r="H9" s="1">
        <v>126.5</v>
      </c>
      <c r="I9" s="1">
        <v>24.8</v>
      </c>
      <c r="J9" s="1">
        <v>18.2</v>
      </c>
      <c r="K9" s="1" t="s">
        <v>34</v>
      </c>
      <c r="L9" s="1" t="s">
        <v>11</v>
      </c>
      <c r="M9" s="1" t="s">
        <v>14</v>
      </c>
      <c r="N9" s="1" t="s">
        <v>35</v>
      </c>
      <c r="O9" s="1">
        <v>280</v>
      </c>
      <c r="P9" s="2">
        <v>36</v>
      </c>
      <c r="Q9" s="1">
        <v>0</v>
      </c>
      <c r="R9" s="1"/>
    </row>
    <row r="10" spans="1:18">
      <c r="A10" s="1" t="s">
        <v>19</v>
      </c>
      <c r="B10" s="1">
        <v>14.7</v>
      </c>
      <c r="C10" s="1">
        <v>-1.2</v>
      </c>
      <c r="D10" s="1">
        <v>11.1</v>
      </c>
      <c r="E10" s="1" t="s">
        <v>37</v>
      </c>
      <c r="F10" s="1" t="s">
        <v>7</v>
      </c>
      <c r="G10" s="1">
        <v>10</v>
      </c>
      <c r="H10" s="1">
        <v>125</v>
      </c>
      <c r="I10" s="1">
        <v>23</v>
      </c>
      <c r="J10" s="1">
        <v>18.5</v>
      </c>
      <c r="K10" s="1" t="s">
        <v>12</v>
      </c>
      <c r="L10" s="1" t="s">
        <v>11</v>
      </c>
      <c r="M10" s="1" t="s">
        <v>35</v>
      </c>
      <c r="N10" s="1" t="s">
        <v>14</v>
      </c>
      <c r="O10" s="1">
        <v>160</v>
      </c>
      <c r="P10" s="2">
        <v>39</v>
      </c>
      <c r="Q10" s="1">
        <v>0</v>
      </c>
      <c r="R10" s="1"/>
    </row>
    <row r="11" spans="1:18">
      <c r="A11" s="1" t="s">
        <v>20</v>
      </c>
      <c r="B11" s="1">
        <v>15.5</v>
      </c>
      <c r="C11" s="1">
        <v>-1.3</v>
      </c>
      <c r="D11" s="1">
        <v>9.9</v>
      </c>
      <c r="E11" s="1" t="s">
        <v>37</v>
      </c>
      <c r="F11" s="1" t="s">
        <v>7</v>
      </c>
      <c r="G11" s="1">
        <v>12</v>
      </c>
      <c r="H11" s="1">
        <v>145</v>
      </c>
      <c r="I11" s="1">
        <v>32.5</v>
      </c>
      <c r="J11" s="1">
        <v>19.5</v>
      </c>
      <c r="K11" s="1" t="s">
        <v>12</v>
      </c>
      <c r="L11" s="1" t="s">
        <v>11</v>
      </c>
      <c r="M11" s="1" t="s">
        <v>35</v>
      </c>
      <c r="N11" s="1" t="s">
        <v>14</v>
      </c>
      <c r="O11" s="1">
        <v>0</v>
      </c>
      <c r="P11" s="2">
        <v>34</v>
      </c>
      <c r="Q11" s="1">
        <v>0</v>
      </c>
      <c r="R11" s="1"/>
    </row>
    <row r="12" spans="1:18">
      <c r="A12" s="1" t="s">
        <v>21</v>
      </c>
      <c r="B12" s="1">
        <v>14.8</v>
      </c>
      <c r="C12" s="1">
        <v>-1.5</v>
      </c>
      <c r="D12" s="1">
        <v>7.2</v>
      </c>
      <c r="E12" s="1" t="s">
        <v>37</v>
      </c>
      <c r="F12" s="1" t="s">
        <v>7</v>
      </c>
      <c r="G12" s="1">
        <v>11</v>
      </c>
      <c r="H12" s="1">
        <v>130</v>
      </c>
      <c r="I12" s="1">
        <v>25</v>
      </c>
      <c r="J12" s="1">
        <v>18.5</v>
      </c>
      <c r="K12" s="1" t="s">
        <v>34</v>
      </c>
      <c r="L12" s="1" t="s">
        <v>11</v>
      </c>
      <c r="M12" s="1" t="s">
        <v>35</v>
      </c>
      <c r="N12" s="1" t="s">
        <v>14</v>
      </c>
      <c r="O12" s="1">
        <v>0</v>
      </c>
      <c r="P12" s="2">
        <v>42</v>
      </c>
      <c r="Q12" s="1">
        <v>5</v>
      </c>
      <c r="R12" s="1"/>
    </row>
    <row r="13" spans="1:18">
      <c r="A13" s="1" t="s">
        <v>22</v>
      </c>
      <c r="B13" s="1">
        <v>14.9</v>
      </c>
      <c r="C13" s="1">
        <v>-2.1</v>
      </c>
      <c r="D13" s="1">
        <v>1.8</v>
      </c>
      <c r="E13" s="1" t="s">
        <v>37</v>
      </c>
      <c r="F13" s="1" t="s">
        <v>7</v>
      </c>
      <c r="G13" s="1">
        <v>13</v>
      </c>
      <c r="H13" s="1">
        <v>127</v>
      </c>
      <c r="I13" s="1">
        <v>24</v>
      </c>
      <c r="J13" s="1">
        <v>17.899999999999999</v>
      </c>
      <c r="K13" s="1" t="s">
        <v>34</v>
      </c>
      <c r="L13" s="1" t="s">
        <v>11</v>
      </c>
      <c r="M13" s="1" t="s">
        <v>35</v>
      </c>
      <c r="N13" s="1" t="s">
        <v>14</v>
      </c>
      <c r="O13" s="1">
        <v>0</v>
      </c>
      <c r="P13" s="2">
        <v>37</v>
      </c>
      <c r="Q13" s="1">
        <v>1</v>
      </c>
      <c r="R13" s="1"/>
    </row>
    <row r="14" spans="1:18">
      <c r="A14" s="1" t="s">
        <v>23</v>
      </c>
      <c r="B14" s="1">
        <v>15.5</v>
      </c>
      <c r="C14" s="1">
        <v>-2.5</v>
      </c>
      <c r="D14" s="1">
        <v>0.7</v>
      </c>
      <c r="E14" s="1" t="s">
        <v>37</v>
      </c>
      <c r="F14" s="1" t="s">
        <v>7</v>
      </c>
      <c r="G14" s="1">
        <v>15</v>
      </c>
      <c r="H14" s="1">
        <v>137</v>
      </c>
      <c r="I14" s="1">
        <v>29</v>
      </c>
      <c r="J14" s="1">
        <v>17.899999999999999</v>
      </c>
      <c r="K14" s="1" t="s">
        <v>12</v>
      </c>
      <c r="L14" s="1" t="s">
        <v>11</v>
      </c>
      <c r="M14" s="1" t="s">
        <v>14</v>
      </c>
      <c r="N14" s="1" t="s">
        <v>14</v>
      </c>
      <c r="O14" s="1">
        <v>20</v>
      </c>
      <c r="P14" s="2">
        <v>47</v>
      </c>
      <c r="Q14" s="1">
        <v>2</v>
      </c>
      <c r="R14" s="1"/>
    </row>
    <row r="15" spans="1:18">
      <c r="A15" s="1" t="s">
        <v>24</v>
      </c>
      <c r="B15" s="1">
        <v>18.600000000000001</v>
      </c>
      <c r="C15" s="1">
        <v>-0.2</v>
      </c>
      <c r="D15" s="1">
        <v>40.5</v>
      </c>
      <c r="E15" s="1" t="s">
        <v>37</v>
      </c>
      <c r="F15" s="1" t="s">
        <v>7</v>
      </c>
      <c r="G15" s="1">
        <v>14</v>
      </c>
      <c r="H15" s="1">
        <v>125</v>
      </c>
      <c r="I15" s="1">
        <v>29</v>
      </c>
      <c r="J15" s="1">
        <v>19.5</v>
      </c>
      <c r="K15" s="1" t="s">
        <v>12</v>
      </c>
      <c r="L15" s="1" t="s">
        <v>11</v>
      </c>
      <c r="M15" s="1" t="s">
        <v>35</v>
      </c>
      <c r="N15" s="1" t="s">
        <v>14</v>
      </c>
      <c r="O15" s="1">
        <v>0</v>
      </c>
      <c r="P15" s="2">
        <v>47</v>
      </c>
      <c r="Q15" s="1">
        <v>0</v>
      </c>
      <c r="R15" s="1"/>
    </row>
    <row r="16" spans="1:18">
      <c r="A16" s="1" t="s">
        <v>25</v>
      </c>
      <c r="B16" s="1">
        <v>14.6</v>
      </c>
      <c r="C16" s="1">
        <v>-2.8</v>
      </c>
      <c r="D16" s="1">
        <v>0.3</v>
      </c>
      <c r="E16" s="1" t="s">
        <v>37</v>
      </c>
      <c r="F16" s="1" t="s">
        <v>7</v>
      </c>
      <c r="G16" s="1">
        <v>14</v>
      </c>
      <c r="H16" s="1">
        <v>141</v>
      </c>
      <c r="I16" s="1">
        <v>29</v>
      </c>
      <c r="J16" s="1">
        <v>18.5</v>
      </c>
      <c r="K16" s="1" t="s">
        <v>12</v>
      </c>
      <c r="L16" s="1" t="s">
        <v>11</v>
      </c>
      <c r="M16" s="1" t="s">
        <v>35</v>
      </c>
      <c r="N16" s="1" t="s">
        <v>35</v>
      </c>
      <c r="O16" s="1">
        <v>40</v>
      </c>
      <c r="P16" s="2">
        <v>43</v>
      </c>
      <c r="Q16" s="1">
        <v>6</v>
      </c>
      <c r="R16" s="1"/>
    </row>
    <row r="17" spans="1:18">
      <c r="A17" s="1" t="s">
        <v>26</v>
      </c>
      <c r="B17" s="1">
        <v>15.5</v>
      </c>
      <c r="C17" s="1">
        <v>-1.6</v>
      </c>
      <c r="D17" s="1">
        <v>5.5</v>
      </c>
      <c r="E17" s="1" t="s">
        <v>37</v>
      </c>
      <c r="F17" s="1" t="s">
        <v>7</v>
      </c>
      <c r="G17" s="1">
        <v>13</v>
      </c>
      <c r="H17" s="1">
        <v>139</v>
      </c>
      <c r="I17" s="1">
        <v>30</v>
      </c>
      <c r="J17" s="1">
        <v>20.5</v>
      </c>
      <c r="K17" s="1" t="s">
        <v>12</v>
      </c>
      <c r="L17" s="1" t="s">
        <v>11</v>
      </c>
      <c r="M17" s="1" t="s">
        <v>35</v>
      </c>
      <c r="N17" s="1" t="s">
        <v>14</v>
      </c>
      <c r="O17" s="1">
        <v>300</v>
      </c>
      <c r="P17" s="2">
        <v>36</v>
      </c>
      <c r="Q17" s="1">
        <v>1.7</v>
      </c>
      <c r="R17" s="1"/>
    </row>
    <row r="18" spans="1:18">
      <c r="A18" s="1" t="s">
        <v>126</v>
      </c>
      <c r="B18" s="1">
        <v>13.9</v>
      </c>
      <c r="C18" s="1">
        <v>-3.9</v>
      </c>
      <c r="D18" s="1">
        <v>0.1</v>
      </c>
      <c r="E18" s="1" t="s">
        <v>37</v>
      </c>
      <c r="F18" s="1" t="s">
        <v>7</v>
      </c>
      <c r="G18" s="1">
        <v>15</v>
      </c>
      <c r="H18" s="1">
        <v>134</v>
      </c>
      <c r="I18" s="1">
        <v>25</v>
      </c>
      <c r="J18" s="1">
        <v>17.5</v>
      </c>
      <c r="K18" s="1" t="s">
        <v>34</v>
      </c>
      <c r="L18" s="1" t="s">
        <v>11</v>
      </c>
      <c r="M18" s="1" t="s">
        <v>35</v>
      </c>
      <c r="N18" s="1" t="s">
        <v>35</v>
      </c>
      <c r="O18" s="1">
        <v>120</v>
      </c>
      <c r="P18" s="2">
        <v>30</v>
      </c>
      <c r="Q18" s="1">
        <v>0</v>
      </c>
      <c r="R18" s="1"/>
    </row>
    <row r="19" spans="1:18">
      <c r="A19" s="1" t="s">
        <v>27</v>
      </c>
      <c r="B19" s="1">
        <v>15.1</v>
      </c>
      <c r="C19" s="1">
        <v>-1.9</v>
      </c>
      <c r="D19" s="1">
        <v>2.6</v>
      </c>
      <c r="E19" s="1" t="s">
        <v>37</v>
      </c>
      <c r="F19" s="1" t="s">
        <v>7</v>
      </c>
      <c r="G19" s="1">
        <v>13</v>
      </c>
      <c r="H19" s="1">
        <v>145.5</v>
      </c>
      <c r="I19" s="1">
        <v>31.9</v>
      </c>
      <c r="J19" s="1">
        <v>18.5</v>
      </c>
      <c r="K19" s="1" t="s">
        <v>34</v>
      </c>
      <c r="L19" s="1" t="s">
        <v>11</v>
      </c>
      <c r="M19" s="1" t="s">
        <v>14</v>
      </c>
      <c r="N19" s="1" t="s">
        <v>14</v>
      </c>
      <c r="O19" s="1">
        <v>0</v>
      </c>
      <c r="P19" s="2">
        <v>41</v>
      </c>
      <c r="Q19" s="1">
        <v>1.8</v>
      </c>
      <c r="R19" s="1"/>
    </row>
    <row r="20" spans="1:18">
      <c r="A20" s="1" t="s">
        <v>28</v>
      </c>
      <c r="B20" s="1">
        <v>14.8</v>
      </c>
      <c r="C20" s="1">
        <v>-2.2000000000000002</v>
      </c>
      <c r="D20" s="1">
        <v>1.5</v>
      </c>
      <c r="E20" s="1" t="s">
        <v>37</v>
      </c>
      <c r="F20" s="1" t="s">
        <v>7</v>
      </c>
      <c r="G20" s="1">
        <v>13</v>
      </c>
      <c r="H20" s="1">
        <v>138</v>
      </c>
      <c r="I20" s="1">
        <v>28.2</v>
      </c>
      <c r="J20" s="1">
        <v>18.5</v>
      </c>
      <c r="K20" s="1" t="s">
        <v>34</v>
      </c>
      <c r="L20" s="1" t="s">
        <v>11</v>
      </c>
      <c r="M20" s="1" t="s">
        <v>35</v>
      </c>
      <c r="N20" s="1" t="s">
        <v>14</v>
      </c>
      <c r="O20" s="1"/>
      <c r="P20" s="2">
        <v>39</v>
      </c>
      <c r="Q20" s="1">
        <v>0</v>
      </c>
      <c r="R20" s="1"/>
    </row>
    <row r="21" spans="1:18">
      <c r="A21" s="1" t="s">
        <v>29</v>
      </c>
      <c r="B21" s="1">
        <v>13.8</v>
      </c>
      <c r="C21" s="1">
        <v>-2.7</v>
      </c>
      <c r="D21" s="1">
        <v>0.3</v>
      </c>
      <c r="E21" s="1" t="s">
        <v>37</v>
      </c>
      <c r="F21" s="1" t="s">
        <v>7</v>
      </c>
      <c r="G21" s="1">
        <v>12</v>
      </c>
      <c r="H21" s="1">
        <v>140</v>
      </c>
      <c r="I21" s="1">
        <v>27</v>
      </c>
      <c r="J21" s="1">
        <v>18</v>
      </c>
      <c r="K21" s="1" t="s">
        <v>34</v>
      </c>
      <c r="L21" s="1" t="s">
        <v>11</v>
      </c>
      <c r="M21" s="1" t="s">
        <v>35</v>
      </c>
      <c r="N21" s="1" t="s">
        <v>14</v>
      </c>
      <c r="O21" s="1">
        <v>0</v>
      </c>
      <c r="P21" s="2">
        <v>32</v>
      </c>
      <c r="Q21" s="1">
        <v>6</v>
      </c>
      <c r="R21" s="1"/>
    </row>
    <row r="22" spans="1:18">
      <c r="A22" s="1" t="s">
        <v>30</v>
      </c>
      <c r="B22" s="1">
        <v>15.5</v>
      </c>
      <c r="C22" s="1">
        <v>-1.3</v>
      </c>
      <c r="D22" s="1">
        <v>9.6999999999999993</v>
      </c>
      <c r="E22" s="1" t="s">
        <v>37</v>
      </c>
      <c r="F22" s="1" t="s">
        <v>7</v>
      </c>
      <c r="G22" s="1">
        <v>12</v>
      </c>
      <c r="H22" s="1">
        <v>137</v>
      </c>
      <c r="I22" s="1">
        <v>29</v>
      </c>
      <c r="J22" s="1">
        <v>17</v>
      </c>
      <c r="K22" s="1" t="s">
        <v>34</v>
      </c>
      <c r="L22" s="1" t="s">
        <v>11</v>
      </c>
      <c r="M22" s="1" t="s">
        <v>14</v>
      </c>
      <c r="N22" s="1" t="s">
        <v>14</v>
      </c>
      <c r="O22" s="1">
        <v>0</v>
      </c>
      <c r="P22" s="2">
        <v>0</v>
      </c>
      <c r="Q22" s="1">
        <v>4</v>
      </c>
      <c r="R22" s="1"/>
    </row>
    <row r="23" spans="1:18">
      <c r="A23" s="1" t="s">
        <v>31</v>
      </c>
      <c r="B23" s="1">
        <v>17.100000000000001</v>
      </c>
      <c r="C23" s="1">
        <v>-0.3</v>
      </c>
      <c r="D23" s="1">
        <v>37.1</v>
      </c>
      <c r="E23" s="1" t="s">
        <v>37</v>
      </c>
      <c r="F23" s="1" t="s">
        <v>7</v>
      </c>
      <c r="G23" s="1">
        <v>12</v>
      </c>
      <c r="H23" s="1">
        <v>141</v>
      </c>
      <c r="I23" s="1">
        <v>34</v>
      </c>
      <c r="J23" s="1">
        <v>24</v>
      </c>
      <c r="K23" s="1" t="s">
        <v>34</v>
      </c>
      <c r="L23" s="1" t="s">
        <v>11</v>
      </c>
      <c r="M23" s="1" t="s">
        <v>14</v>
      </c>
      <c r="N23" s="1" t="s">
        <v>14</v>
      </c>
      <c r="O23" s="1">
        <v>0</v>
      </c>
      <c r="P23" s="2">
        <v>25</v>
      </c>
      <c r="Q23" s="1">
        <v>0</v>
      </c>
      <c r="R23" s="1"/>
    </row>
    <row r="24" spans="1:18">
      <c r="A24" s="1" t="s">
        <v>32</v>
      </c>
      <c r="B24" s="1">
        <v>16.7</v>
      </c>
      <c r="C24" s="1">
        <v>-0.9</v>
      </c>
      <c r="D24" s="1">
        <v>18.899999999999999</v>
      </c>
      <c r="E24" s="1" t="s">
        <v>37</v>
      </c>
      <c r="F24" s="1" t="s">
        <v>127</v>
      </c>
      <c r="G24" s="1">
        <v>13</v>
      </c>
      <c r="H24" s="1">
        <v>147</v>
      </c>
      <c r="I24" s="1">
        <v>36</v>
      </c>
      <c r="J24" s="1">
        <v>22</v>
      </c>
      <c r="K24" s="1" t="s">
        <v>128</v>
      </c>
      <c r="L24" s="1" t="s">
        <v>11</v>
      </c>
      <c r="M24" s="1" t="s">
        <v>35</v>
      </c>
      <c r="N24" s="1" t="s">
        <v>35</v>
      </c>
      <c r="O24" s="1">
        <v>0</v>
      </c>
      <c r="P24" s="2">
        <v>29</v>
      </c>
      <c r="Q24" s="1">
        <v>1.2</v>
      </c>
      <c r="R24" s="1"/>
    </row>
    <row r="25" spans="1:18">
      <c r="A25" s="1" t="s">
        <v>33</v>
      </c>
      <c r="B25" s="1">
        <v>13.7</v>
      </c>
      <c r="C25" s="1">
        <v>-2.5</v>
      </c>
      <c r="D25" s="1">
        <v>0.6</v>
      </c>
      <c r="E25" s="1" t="s">
        <v>37</v>
      </c>
      <c r="F25" s="1" t="s">
        <v>127</v>
      </c>
      <c r="G25" s="1">
        <v>12</v>
      </c>
      <c r="H25" s="1">
        <v>129.5</v>
      </c>
      <c r="I25" s="1">
        <v>23</v>
      </c>
      <c r="J25" s="1">
        <v>18.5</v>
      </c>
      <c r="K25" s="1" t="s">
        <v>129</v>
      </c>
      <c r="L25" s="1" t="s">
        <v>11</v>
      </c>
      <c r="M25" s="1" t="s">
        <v>35</v>
      </c>
      <c r="N25" s="1" t="s">
        <v>35</v>
      </c>
      <c r="O25" s="1">
        <v>0</v>
      </c>
      <c r="P25" s="2">
        <v>17</v>
      </c>
      <c r="Q25" s="1">
        <v>3</v>
      </c>
      <c r="R25" s="1"/>
    </row>
    <row r="26" spans="1:18">
      <c r="A26" s="1" t="s">
        <v>40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0</v>
      </c>
      <c r="P26" s="2">
        <v>31</v>
      </c>
      <c r="Q26" s="1">
        <v>0</v>
      </c>
      <c r="R26" s="1"/>
    </row>
    <row r="27" spans="1:18">
      <c r="A27" s="1" t="s">
        <v>130</v>
      </c>
      <c r="B27" s="1">
        <v>13.3</v>
      </c>
      <c r="C27" s="1">
        <v>-2.8</v>
      </c>
      <c r="D27" s="1">
        <v>0.2</v>
      </c>
      <c r="E27" s="1" t="s">
        <v>37</v>
      </c>
      <c r="F27" s="1" t="s">
        <v>127</v>
      </c>
      <c r="G27" s="1">
        <v>12</v>
      </c>
      <c r="H27" s="1">
        <v>150</v>
      </c>
      <c r="I27" s="1">
        <v>30</v>
      </c>
      <c r="J27" s="1">
        <v>19</v>
      </c>
      <c r="K27" s="1" t="s">
        <v>128</v>
      </c>
      <c r="L27" s="1" t="s">
        <v>11</v>
      </c>
      <c r="M27" s="1" t="s">
        <v>35</v>
      </c>
      <c r="N27" s="1" t="s">
        <v>35</v>
      </c>
      <c r="O27" s="1">
        <v>0</v>
      </c>
      <c r="P27" s="2">
        <v>38</v>
      </c>
      <c r="Q27" s="1">
        <v>0</v>
      </c>
      <c r="R27" s="1"/>
    </row>
    <row r="28" spans="1:18">
      <c r="A28" s="1" t="s">
        <v>41</v>
      </c>
      <c r="B28" s="1">
        <v>15.7</v>
      </c>
      <c r="C28" s="1">
        <v>-0.8</v>
      </c>
      <c r="D28" s="1">
        <v>20.3</v>
      </c>
      <c r="E28" s="1" t="s">
        <v>37</v>
      </c>
      <c r="F28" s="1" t="s">
        <v>127</v>
      </c>
      <c r="G28" s="1">
        <v>11</v>
      </c>
      <c r="H28" s="1">
        <v>145</v>
      </c>
      <c r="I28" s="1">
        <v>33</v>
      </c>
      <c r="J28" s="1">
        <v>20</v>
      </c>
      <c r="K28" s="1" t="s">
        <v>34</v>
      </c>
      <c r="L28" s="1" t="s">
        <v>11</v>
      </c>
      <c r="M28" s="1" t="s">
        <v>35</v>
      </c>
      <c r="N28" s="1" t="s">
        <v>35</v>
      </c>
      <c r="O28" s="1">
        <v>70</v>
      </c>
      <c r="P28" s="2">
        <v>0</v>
      </c>
      <c r="Q28" s="1">
        <v>0</v>
      </c>
      <c r="R28" s="1"/>
    </row>
    <row r="29" spans="1:18">
      <c r="A29" s="1" t="s">
        <v>42</v>
      </c>
      <c r="B29" s="1">
        <v>14.7</v>
      </c>
      <c r="C29" s="1">
        <v>-2.2000000000000002</v>
      </c>
      <c r="D29" s="1">
        <v>1.2</v>
      </c>
      <c r="E29" s="1" t="s">
        <v>37</v>
      </c>
      <c r="F29" s="1" t="s">
        <v>7</v>
      </c>
      <c r="G29" s="1">
        <v>13</v>
      </c>
      <c r="H29" s="1">
        <v>156.5</v>
      </c>
      <c r="I29" s="1">
        <v>36</v>
      </c>
      <c r="J29" s="1">
        <v>20.5</v>
      </c>
      <c r="K29" s="1" t="s">
        <v>34</v>
      </c>
      <c r="L29" s="1" t="s">
        <v>11</v>
      </c>
      <c r="M29" s="1" t="s">
        <v>35</v>
      </c>
      <c r="N29" s="1" t="s">
        <v>14</v>
      </c>
      <c r="O29" s="1"/>
      <c r="P29" s="2">
        <v>0</v>
      </c>
      <c r="Q29" s="1">
        <v>0</v>
      </c>
      <c r="R29" s="1"/>
    </row>
    <row r="30" spans="1:18">
      <c r="A30" s="1" t="s">
        <v>43</v>
      </c>
      <c r="B30" s="1">
        <v>17.899999999999999</v>
      </c>
      <c r="C30" s="1">
        <v>-0.9</v>
      </c>
      <c r="D30" s="1">
        <v>18.899999999999999</v>
      </c>
      <c r="E30" s="1" t="s">
        <v>37</v>
      </c>
      <c r="F30" s="1" t="s">
        <v>7</v>
      </c>
      <c r="G30" s="1">
        <v>15</v>
      </c>
      <c r="H30" s="1">
        <v>140</v>
      </c>
      <c r="I30" s="1">
        <v>35</v>
      </c>
      <c r="J30" s="1">
        <v>21</v>
      </c>
      <c r="K30" s="1" t="s">
        <v>131</v>
      </c>
      <c r="L30" s="1" t="s">
        <v>11</v>
      </c>
      <c r="M30" s="1" t="s">
        <v>35</v>
      </c>
      <c r="N30" s="1" t="s">
        <v>35</v>
      </c>
      <c r="O30" s="1"/>
      <c r="P30" s="2">
        <v>0</v>
      </c>
      <c r="Q30" s="1">
        <v>0</v>
      </c>
      <c r="R30" s="1"/>
    </row>
    <row r="31" spans="1:18">
      <c r="A31" s="1" t="s">
        <v>44</v>
      </c>
      <c r="B31" s="1">
        <v>14</v>
      </c>
      <c r="C31" s="1">
        <v>-2.5</v>
      </c>
      <c r="D31" s="1">
        <v>0.6</v>
      </c>
      <c r="E31" s="1" t="s">
        <v>37</v>
      </c>
      <c r="F31" s="1" t="s">
        <v>7</v>
      </c>
      <c r="G31" s="1">
        <v>12</v>
      </c>
      <c r="H31" s="1">
        <v>149</v>
      </c>
      <c r="I31" s="1">
        <v>31</v>
      </c>
      <c r="J31" s="1">
        <v>17</v>
      </c>
      <c r="K31" s="1" t="s">
        <v>128</v>
      </c>
      <c r="L31" s="1" t="s">
        <v>11</v>
      </c>
      <c r="M31" s="1" t="s">
        <v>14</v>
      </c>
      <c r="N31" s="1" t="s">
        <v>35</v>
      </c>
      <c r="O31" s="1"/>
      <c r="P31" s="2">
        <v>0</v>
      </c>
      <c r="Q31" s="1">
        <v>0</v>
      </c>
      <c r="R31" s="1"/>
    </row>
    <row r="32" spans="1:18">
      <c r="A32" s="1" t="s">
        <v>45</v>
      </c>
      <c r="B32" s="1">
        <v>13</v>
      </c>
      <c r="C32" s="1">
        <v>-4.0999999999999996</v>
      </c>
      <c r="D32" s="1">
        <v>0.1</v>
      </c>
      <c r="E32" s="1" t="s">
        <v>37</v>
      </c>
      <c r="F32" s="1" t="s">
        <v>7</v>
      </c>
      <c r="G32" s="1">
        <v>13</v>
      </c>
      <c r="H32" s="1">
        <v>136</v>
      </c>
      <c r="I32" s="1">
        <v>24</v>
      </c>
      <c r="J32" s="1">
        <v>15</v>
      </c>
      <c r="K32" s="1" t="s">
        <v>34</v>
      </c>
      <c r="L32" s="1" t="s">
        <v>11</v>
      </c>
      <c r="M32" s="1" t="s">
        <v>35</v>
      </c>
      <c r="N32" s="1" t="s">
        <v>35</v>
      </c>
      <c r="O32" s="1">
        <v>0</v>
      </c>
      <c r="P32" s="2">
        <v>0</v>
      </c>
      <c r="Q32" s="1">
        <v>1.8</v>
      </c>
      <c r="R32" s="1"/>
    </row>
    <row r="33" spans="1:18">
      <c r="A33" s="1" t="s">
        <v>46</v>
      </c>
      <c r="B33" s="1">
        <v>18</v>
      </c>
      <c r="C33" s="1">
        <v>-0.5</v>
      </c>
      <c r="D33" s="1">
        <v>30.2</v>
      </c>
      <c r="E33" s="1" t="s">
        <v>37</v>
      </c>
      <c r="F33" s="1" t="s">
        <v>127</v>
      </c>
      <c r="G33" s="1">
        <v>14</v>
      </c>
      <c r="H33" s="1">
        <v>151</v>
      </c>
      <c r="I33" s="1">
        <v>41</v>
      </c>
      <c r="J33" s="1">
        <v>23</v>
      </c>
      <c r="K33" s="1" t="s">
        <v>34</v>
      </c>
      <c r="L33" s="1" t="s">
        <v>11</v>
      </c>
      <c r="M33" s="1" t="s">
        <v>35</v>
      </c>
      <c r="N33" s="1" t="s">
        <v>35</v>
      </c>
      <c r="O33" s="1">
        <v>0</v>
      </c>
      <c r="P33" s="2">
        <v>32</v>
      </c>
      <c r="Q33" s="1">
        <v>0</v>
      </c>
      <c r="R33" s="1"/>
    </row>
    <row r="34" spans="1:18">
      <c r="A34" s="1" t="s">
        <v>47</v>
      </c>
      <c r="B34" s="1">
        <v>16.899999999999999</v>
      </c>
      <c r="C34" s="1">
        <v>-0.7</v>
      </c>
      <c r="D34" s="1">
        <v>23</v>
      </c>
      <c r="E34" s="1" t="s">
        <v>37</v>
      </c>
      <c r="F34" s="1" t="s">
        <v>7</v>
      </c>
      <c r="G34" s="1">
        <v>13</v>
      </c>
      <c r="H34" s="1">
        <v>131</v>
      </c>
      <c r="I34" s="1">
        <v>29</v>
      </c>
      <c r="J34" s="1">
        <v>19.600000000000001</v>
      </c>
      <c r="K34" s="1" t="s">
        <v>12</v>
      </c>
      <c r="L34" s="1" t="s">
        <v>11</v>
      </c>
      <c r="M34" s="1" t="s">
        <v>14</v>
      </c>
      <c r="N34" s="1" t="s">
        <v>14</v>
      </c>
      <c r="O34" s="1">
        <v>0</v>
      </c>
      <c r="P34" s="2">
        <v>0</v>
      </c>
      <c r="Q34" s="1">
        <v>0</v>
      </c>
      <c r="R34" s="1"/>
    </row>
    <row r="35" spans="1:18">
      <c r="A35" s="1" t="s">
        <v>48</v>
      </c>
      <c r="B35" s="1">
        <v>15</v>
      </c>
      <c r="C35" s="1">
        <v>-2.8</v>
      </c>
      <c r="D35" s="1">
        <v>0.2</v>
      </c>
      <c r="E35" s="1" t="s">
        <v>37</v>
      </c>
      <c r="F35" s="1" t="s">
        <v>7</v>
      </c>
      <c r="G35" s="1">
        <v>15</v>
      </c>
      <c r="H35" s="1">
        <v>134</v>
      </c>
      <c r="I35" s="1">
        <v>27</v>
      </c>
      <c r="J35" s="1">
        <v>18.5</v>
      </c>
      <c r="K35" s="1" t="s">
        <v>34</v>
      </c>
      <c r="L35" s="1" t="s">
        <v>11</v>
      </c>
      <c r="M35" s="1" t="s">
        <v>35</v>
      </c>
      <c r="N35" s="1" t="s">
        <v>35</v>
      </c>
      <c r="O35" s="1">
        <v>0</v>
      </c>
      <c r="P35" s="2">
        <v>450</v>
      </c>
      <c r="Q35" s="1">
        <v>7.4</v>
      </c>
      <c r="R35" s="1"/>
    </row>
    <row r="36" spans="1:18">
      <c r="A36" s="1" t="s">
        <v>49</v>
      </c>
      <c r="B36" s="1">
        <v>16.100000000000001</v>
      </c>
      <c r="C36" s="1">
        <v>-2</v>
      </c>
      <c r="D36" s="1">
        <v>2.4</v>
      </c>
      <c r="E36" s="1" t="s">
        <v>37</v>
      </c>
      <c r="F36" s="1" t="s">
        <v>7</v>
      </c>
      <c r="G36" s="1">
        <v>15</v>
      </c>
      <c r="H36" s="1">
        <v>132</v>
      </c>
      <c r="I36" s="1">
        <v>28</v>
      </c>
      <c r="J36" s="1">
        <v>19.5</v>
      </c>
      <c r="K36" s="1" t="s">
        <v>34</v>
      </c>
      <c r="L36" s="1" t="s">
        <v>11</v>
      </c>
      <c r="M36" s="1" t="s">
        <v>35</v>
      </c>
      <c r="N36" s="1" t="s">
        <v>35</v>
      </c>
      <c r="O36" s="1"/>
      <c r="P36" s="2">
        <v>27</v>
      </c>
      <c r="Q36" s="1">
        <v>0</v>
      </c>
      <c r="R36" s="1"/>
    </row>
    <row r="37" spans="1:18">
      <c r="A37" s="1" t="s">
        <v>50</v>
      </c>
      <c r="B37" s="1">
        <v>14.4</v>
      </c>
      <c r="C37" s="1">
        <v>-3</v>
      </c>
      <c r="D37" s="1">
        <v>0.2</v>
      </c>
      <c r="E37" s="1" t="s">
        <v>37</v>
      </c>
      <c r="F37" s="1" t="s">
        <v>7</v>
      </c>
      <c r="G37" s="1">
        <v>14</v>
      </c>
      <c r="H37" s="1">
        <v>137</v>
      </c>
      <c r="I37" s="1">
        <v>27</v>
      </c>
      <c r="J37" s="1">
        <v>17</v>
      </c>
      <c r="K37" s="1" t="s">
        <v>34</v>
      </c>
      <c r="L37" s="1" t="s">
        <v>11</v>
      </c>
      <c r="M37" s="1" t="s">
        <v>14</v>
      </c>
      <c r="N37" s="1" t="s">
        <v>14</v>
      </c>
      <c r="O37" s="1">
        <v>350</v>
      </c>
      <c r="P37" s="2">
        <v>23</v>
      </c>
      <c r="Q37" s="1">
        <v>2</v>
      </c>
      <c r="R37" s="1"/>
    </row>
    <row r="38" spans="1:18">
      <c r="A38" s="1" t="s">
        <v>51</v>
      </c>
      <c r="B38" s="1">
        <v>16</v>
      </c>
      <c r="C38" s="1">
        <v>-2</v>
      </c>
      <c r="D38" s="1">
        <v>2.1</v>
      </c>
      <c r="E38" s="1" t="s">
        <v>37</v>
      </c>
      <c r="F38" s="1" t="s">
        <v>7</v>
      </c>
      <c r="G38" s="1">
        <v>15</v>
      </c>
      <c r="H38" s="1">
        <v>137</v>
      </c>
      <c r="I38" s="1">
        <v>30</v>
      </c>
      <c r="J38" s="1">
        <v>20.5</v>
      </c>
      <c r="K38" s="1" t="s">
        <v>34</v>
      </c>
      <c r="L38" s="1" t="s">
        <v>11</v>
      </c>
      <c r="M38" s="1" t="s">
        <v>14</v>
      </c>
      <c r="N38" s="1" t="s">
        <v>14</v>
      </c>
      <c r="O38" s="1"/>
      <c r="P38" s="2">
        <v>33</v>
      </c>
      <c r="Q38" s="1">
        <v>1</v>
      </c>
      <c r="R38" s="1"/>
    </row>
    <row r="39" spans="1:18">
      <c r="A39" s="1" t="s">
        <v>52</v>
      </c>
      <c r="B39" s="1">
        <v>16</v>
      </c>
      <c r="C39" s="1">
        <v>-1.3</v>
      </c>
      <c r="D39" s="1">
        <v>9.6999999999999993</v>
      </c>
      <c r="E39" s="1" t="s">
        <v>37</v>
      </c>
      <c r="F39" s="1" t="s">
        <v>7</v>
      </c>
      <c r="G39" s="1">
        <v>13</v>
      </c>
      <c r="H39" s="1">
        <v>146</v>
      </c>
      <c r="I39" s="1">
        <v>34</v>
      </c>
      <c r="J39" s="1">
        <v>20.5</v>
      </c>
      <c r="K39" s="1" t="s">
        <v>34</v>
      </c>
      <c r="L39" s="1" t="s">
        <v>11</v>
      </c>
      <c r="M39" s="1" t="s">
        <v>35</v>
      </c>
      <c r="N39" s="1" t="s">
        <v>35</v>
      </c>
      <c r="O39" s="1">
        <v>0</v>
      </c>
      <c r="P39" s="2">
        <v>41</v>
      </c>
      <c r="Q39" s="1">
        <v>0</v>
      </c>
      <c r="R39" s="1"/>
    </row>
    <row r="40" spans="1:18">
      <c r="A40" s="1" t="s">
        <v>53</v>
      </c>
      <c r="B40" s="1">
        <v>15.3</v>
      </c>
      <c r="C40" s="1">
        <v>-2.6</v>
      </c>
      <c r="D40" s="1">
        <v>0.5</v>
      </c>
      <c r="E40" s="1" t="s">
        <v>37</v>
      </c>
      <c r="F40" s="1" t="s">
        <v>7</v>
      </c>
      <c r="G40" s="1">
        <v>15</v>
      </c>
      <c r="H40" s="1">
        <v>133</v>
      </c>
      <c r="I40" s="1">
        <v>27</v>
      </c>
      <c r="J40" s="1">
        <v>18</v>
      </c>
      <c r="K40" s="1" t="s">
        <v>34</v>
      </c>
      <c r="L40" s="1" t="s">
        <v>11</v>
      </c>
      <c r="M40" s="1" t="s">
        <v>35</v>
      </c>
      <c r="N40" s="1" t="s">
        <v>14</v>
      </c>
      <c r="O40" s="1">
        <v>140</v>
      </c>
      <c r="P40" s="2">
        <v>27</v>
      </c>
      <c r="Q40" s="1">
        <v>0</v>
      </c>
      <c r="R40" s="1"/>
    </row>
    <row r="41" spans="1:18">
      <c r="A41" s="1" t="s">
        <v>54</v>
      </c>
      <c r="B41" s="1">
        <v>15.4</v>
      </c>
      <c r="C41" s="1">
        <v>-1.4</v>
      </c>
      <c r="D41" s="1">
        <v>8.6999999999999993</v>
      </c>
      <c r="E41" s="1" t="s">
        <v>37</v>
      </c>
      <c r="F41" s="1" t="s">
        <v>7</v>
      </c>
      <c r="G41" s="1">
        <v>12</v>
      </c>
      <c r="H41" s="1">
        <v>135</v>
      </c>
      <c r="I41" s="1">
        <v>28</v>
      </c>
      <c r="J41" s="1">
        <v>19</v>
      </c>
      <c r="K41" s="1" t="s">
        <v>34</v>
      </c>
      <c r="L41" s="1" t="s">
        <v>11</v>
      </c>
      <c r="M41" s="1" t="s">
        <v>35</v>
      </c>
      <c r="N41" s="1" t="s">
        <v>14</v>
      </c>
      <c r="O41" s="1">
        <v>450</v>
      </c>
      <c r="P41" s="2">
        <v>32</v>
      </c>
      <c r="Q41" s="1">
        <v>0</v>
      </c>
      <c r="R41" s="1"/>
    </row>
    <row r="42" spans="1:18">
      <c r="A42" s="1" t="s">
        <v>55</v>
      </c>
      <c r="B42" s="1">
        <v>16.8</v>
      </c>
      <c r="C42" s="1">
        <v>-1.5</v>
      </c>
      <c r="D42" s="1">
        <v>6.9</v>
      </c>
      <c r="E42" s="1" t="s">
        <v>37</v>
      </c>
      <c r="F42" s="1" t="s">
        <v>7</v>
      </c>
      <c r="G42" s="1">
        <v>15</v>
      </c>
      <c r="H42" s="1">
        <v>138</v>
      </c>
      <c r="I42" s="1">
        <v>32</v>
      </c>
      <c r="J42" s="1">
        <v>19.8</v>
      </c>
      <c r="K42" s="1" t="s">
        <v>12</v>
      </c>
      <c r="L42" s="1" t="s">
        <v>11</v>
      </c>
      <c r="M42" s="1" t="s">
        <v>35</v>
      </c>
      <c r="N42" s="1" t="s">
        <v>14</v>
      </c>
      <c r="O42" s="1">
        <v>0</v>
      </c>
      <c r="P42" s="2">
        <v>36</v>
      </c>
      <c r="Q42" s="1">
        <v>4</v>
      </c>
      <c r="R42" s="1"/>
    </row>
    <row r="43" spans="1:18">
      <c r="A43" s="10" t="s">
        <v>56</v>
      </c>
      <c r="B43" s="10">
        <v>14.3</v>
      </c>
      <c r="C43" s="10">
        <v>-2</v>
      </c>
      <c r="D43" s="10">
        <v>2.1</v>
      </c>
      <c r="E43" s="10" t="s">
        <v>37</v>
      </c>
      <c r="F43" s="10" t="s">
        <v>127</v>
      </c>
      <c r="G43" s="1">
        <v>12</v>
      </c>
      <c r="H43" s="1">
        <v>140</v>
      </c>
      <c r="I43" s="1">
        <v>28</v>
      </c>
      <c r="J43" s="1">
        <v>17</v>
      </c>
      <c r="K43" s="1" t="s">
        <v>34</v>
      </c>
      <c r="L43" s="1" t="s">
        <v>11</v>
      </c>
      <c r="M43" s="1" t="s">
        <v>35</v>
      </c>
      <c r="N43" s="1" t="s">
        <v>35</v>
      </c>
      <c r="O43" s="1">
        <v>0</v>
      </c>
      <c r="P43" s="2">
        <v>24</v>
      </c>
      <c r="Q43" s="1">
        <v>2</v>
      </c>
      <c r="R43" s="1"/>
    </row>
    <row r="44" spans="1:18">
      <c r="A44" s="10" t="s">
        <v>57</v>
      </c>
      <c r="B44" s="10">
        <v>14.8</v>
      </c>
      <c r="C44" s="10">
        <v>-1.7</v>
      </c>
      <c r="D44" s="10">
        <v>4.5999999999999996</v>
      </c>
      <c r="E44" s="10" t="s">
        <v>37</v>
      </c>
      <c r="F44" s="10" t="s">
        <v>127</v>
      </c>
      <c r="G44" s="1">
        <v>12</v>
      </c>
      <c r="H44" s="1">
        <v>127.5</v>
      </c>
      <c r="I44" s="1">
        <v>24</v>
      </c>
      <c r="J44" s="1">
        <v>19</v>
      </c>
      <c r="K44" s="1" t="s">
        <v>128</v>
      </c>
      <c r="L44" s="1" t="s">
        <v>11</v>
      </c>
      <c r="M44" s="1" t="s">
        <v>35</v>
      </c>
      <c r="N44" s="1" t="s">
        <v>35</v>
      </c>
      <c r="O44" s="1">
        <v>0</v>
      </c>
      <c r="P44" s="2">
        <v>28</v>
      </c>
      <c r="Q44" s="1">
        <v>3</v>
      </c>
      <c r="R44" s="1"/>
    </row>
    <row r="45" spans="1:18">
      <c r="A45" s="10" t="s">
        <v>58</v>
      </c>
      <c r="B45" s="10">
        <v>15.4</v>
      </c>
      <c r="C45" s="10">
        <v>-1</v>
      </c>
      <c r="D45" s="10">
        <v>15.4</v>
      </c>
      <c r="E45" s="10" t="s">
        <v>37</v>
      </c>
      <c r="F45" s="10" t="s">
        <v>127</v>
      </c>
      <c r="G45" s="1">
        <v>11</v>
      </c>
      <c r="H45" s="1">
        <v>135</v>
      </c>
      <c r="I45" s="1">
        <v>28</v>
      </c>
      <c r="J45" s="1">
        <v>19</v>
      </c>
      <c r="K45" s="1" t="s">
        <v>128</v>
      </c>
      <c r="L45" s="1" t="s">
        <v>11</v>
      </c>
      <c r="M45" s="1" t="s">
        <v>35</v>
      </c>
      <c r="N45" s="1" t="s">
        <v>35</v>
      </c>
      <c r="O45" s="1">
        <v>0</v>
      </c>
      <c r="P45" s="2">
        <v>44</v>
      </c>
      <c r="Q45" s="1">
        <v>0</v>
      </c>
      <c r="R45" s="1"/>
    </row>
    <row r="46" spans="1:18">
      <c r="A46" s="10" t="s">
        <v>59</v>
      </c>
      <c r="B46" s="10">
        <v>15.4</v>
      </c>
      <c r="C46" s="10">
        <v>-1.6</v>
      </c>
      <c r="D46" s="10">
        <v>5.5</v>
      </c>
      <c r="E46" s="10" t="s">
        <v>37</v>
      </c>
      <c r="F46" s="10" t="s">
        <v>127</v>
      </c>
      <c r="G46" s="1">
        <v>13</v>
      </c>
      <c r="H46" s="1">
        <v>142</v>
      </c>
      <c r="I46" s="1">
        <v>31</v>
      </c>
      <c r="J46" s="1">
        <v>21.5</v>
      </c>
      <c r="K46" s="1" t="s">
        <v>12</v>
      </c>
      <c r="L46" s="1" t="s">
        <v>11</v>
      </c>
      <c r="M46" s="1" t="s">
        <v>35</v>
      </c>
      <c r="N46" s="1" t="s">
        <v>35</v>
      </c>
      <c r="O46" s="1">
        <v>50</v>
      </c>
      <c r="P46" s="2">
        <v>0</v>
      </c>
      <c r="Q46" s="1">
        <v>0</v>
      </c>
      <c r="R46" s="1"/>
    </row>
    <row r="47" spans="1:18">
      <c r="A47" s="10" t="s">
        <v>60</v>
      </c>
      <c r="B47" s="10">
        <v>15.2</v>
      </c>
      <c r="C47" s="10">
        <v>-1.1000000000000001</v>
      </c>
      <c r="D47" s="10">
        <v>12.7</v>
      </c>
      <c r="E47" s="10" t="s">
        <v>37</v>
      </c>
      <c r="F47" s="10" t="s">
        <v>127</v>
      </c>
      <c r="G47" s="1">
        <v>11</v>
      </c>
      <c r="H47" s="1">
        <v>143</v>
      </c>
      <c r="I47" s="1">
        <v>31</v>
      </c>
      <c r="J47" s="1">
        <v>20</v>
      </c>
      <c r="K47" s="1" t="s">
        <v>12</v>
      </c>
      <c r="L47" s="1" t="s">
        <v>11</v>
      </c>
      <c r="M47" s="1" t="s">
        <v>35</v>
      </c>
      <c r="N47" s="1" t="s">
        <v>35</v>
      </c>
      <c r="O47" s="1"/>
      <c r="P47" s="2">
        <v>0</v>
      </c>
      <c r="Q47" s="1">
        <v>0</v>
      </c>
      <c r="R47" s="1"/>
    </row>
    <row r="48" spans="1:18">
      <c r="A48" s="10" t="s">
        <v>61</v>
      </c>
      <c r="B48" s="10">
        <v>12.1</v>
      </c>
      <c r="C48" s="10">
        <v>-4.2</v>
      </c>
      <c r="D48" s="10">
        <v>0.1</v>
      </c>
      <c r="E48" s="10" t="s">
        <v>37</v>
      </c>
      <c r="F48" s="10" t="s">
        <v>127</v>
      </c>
      <c r="G48" s="1">
        <v>12</v>
      </c>
      <c r="H48" s="1">
        <v>138</v>
      </c>
      <c r="I48" s="1">
        <v>23</v>
      </c>
      <c r="J48" s="1">
        <v>19</v>
      </c>
      <c r="K48" s="1" t="s">
        <v>128</v>
      </c>
      <c r="L48" s="1" t="s">
        <v>132</v>
      </c>
      <c r="M48" s="1" t="s">
        <v>35</v>
      </c>
      <c r="N48" s="1" t="s">
        <v>35</v>
      </c>
      <c r="O48" s="1"/>
      <c r="P48" s="2">
        <v>33</v>
      </c>
      <c r="Q48" s="1">
        <v>1</v>
      </c>
      <c r="R48" s="1"/>
    </row>
    <row r="49" spans="1:18">
      <c r="A49" s="10" t="s">
        <v>62</v>
      </c>
      <c r="B49" s="10">
        <v>16.399999999999999</v>
      </c>
      <c r="C49" s="10">
        <v>-0.5</v>
      </c>
      <c r="D49" s="10">
        <v>31.2</v>
      </c>
      <c r="E49" s="10" t="s">
        <v>37</v>
      </c>
      <c r="F49" s="10" t="s">
        <v>127</v>
      </c>
      <c r="G49" s="1">
        <v>11</v>
      </c>
      <c r="H49" s="1">
        <v>142</v>
      </c>
      <c r="I49" s="1">
        <v>33</v>
      </c>
      <c r="J49" s="1">
        <v>20</v>
      </c>
      <c r="K49" s="1" t="s">
        <v>128</v>
      </c>
      <c r="L49" s="1" t="s">
        <v>132</v>
      </c>
      <c r="M49" s="1" t="s">
        <v>35</v>
      </c>
      <c r="N49" s="1" t="s">
        <v>35</v>
      </c>
      <c r="O49" s="1">
        <v>0</v>
      </c>
      <c r="P49" s="2">
        <v>34</v>
      </c>
      <c r="Q49" s="1">
        <v>0</v>
      </c>
      <c r="R49" s="1"/>
    </row>
    <row r="50" spans="1:18">
      <c r="A50" s="10" t="s">
        <v>63</v>
      </c>
      <c r="B50" s="10">
        <v>17.2</v>
      </c>
      <c r="C50" s="10">
        <v>-0.3</v>
      </c>
      <c r="D50" s="10">
        <v>36.700000000000003</v>
      </c>
      <c r="E50" s="10" t="s">
        <v>37</v>
      </c>
      <c r="F50" s="10" t="s">
        <v>127</v>
      </c>
      <c r="G50" s="1">
        <v>12</v>
      </c>
      <c r="H50" s="1">
        <v>144.5</v>
      </c>
      <c r="I50" s="1">
        <v>36</v>
      </c>
      <c r="J50" s="1">
        <v>21.5</v>
      </c>
      <c r="K50" s="1" t="s">
        <v>128</v>
      </c>
      <c r="L50" s="1" t="s">
        <v>11</v>
      </c>
      <c r="M50" s="1" t="s">
        <v>14</v>
      </c>
      <c r="N50" s="1" t="s">
        <v>35</v>
      </c>
      <c r="O50" s="1">
        <v>0</v>
      </c>
      <c r="P50" s="2">
        <v>37</v>
      </c>
      <c r="Q50" s="1">
        <v>0</v>
      </c>
      <c r="R50" s="1"/>
    </row>
    <row r="51" spans="1:18">
      <c r="A51" s="10" t="s">
        <v>64</v>
      </c>
      <c r="B51" s="10">
        <v>18.2</v>
      </c>
      <c r="C51" s="10">
        <v>-0.2</v>
      </c>
      <c r="D51" s="10">
        <v>42.5</v>
      </c>
      <c r="E51" s="10" t="s">
        <v>37</v>
      </c>
      <c r="F51" s="10" t="s">
        <v>127</v>
      </c>
      <c r="G51" s="1">
        <v>13</v>
      </c>
      <c r="H51" s="1">
        <v>150</v>
      </c>
      <c r="I51" s="1">
        <v>41</v>
      </c>
      <c r="J51" s="1">
        <v>23</v>
      </c>
      <c r="K51" s="1" t="s">
        <v>131</v>
      </c>
      <c r="L51" s="1" t="s">
        <v>11</v>
      </c>
      <c r="M51" s="1" t="s">
        <v>35</v>
      </c>
      <c r="N51" s="1" t="s">
        <v>35</v>
      </c>
      <c r="O51" s="1">
        <v>0</v>
      </c>
      <c r="P51" s="2">
        <v>44</v>
      </c>
      <c r="Q51" s="1">
        <v>2</v>
      </c>
      <c r="R51" s="1"/>
    </row>
    <row r="52" spans="1:18">
      <c r="A52" s="10" t="s">
        <v>65</v>
      </c>
      <c r="B52" s="10">
        <v>14.5</v>
      </c>
      <c r="C52" s="10">
        <v>-1.6</v>
      </c>
      <c r="D52" s="10">
        <v>5.7</v>
      </c>
      <c r="E52" s="10" t="s">
        <v>37</v>
      </c>
      <c r="F52" s="10" t="s">
        <v>127</v>
      </c>
      <c r="G52" s="1">
        <v>11</v>
      </c>
      <c r="H52" s="1">
        <v>139</v>
      </c>
      <c r="I52" s="1">
        <v>28</v>
      </c>
      <c r="J52" s="1">
        <v>19.5</v>
      </c>
      <c r="K52" s="1" t="s">
        <v>34</v>
      </c>
      <c r="L52" s="1" t="s">
        <v>11</v>
      </c>
      <c r="M52" s="1" t="s">
        <v>35</v>
      </c>
      <c r="N52" s="1" t="s">
        <v>35</v>
      </c>
      <c r="O52" s="1">
        <v>0</v>
      </c>
      <c r="P52" s="2">
        <v>33</v>
      </c>
      <c r="Q52" s="1">
        <v>1</v>
      </c>
      <c r="R52" s="1"/>
    </row>
    <row r="53" spans="1:18">
      <c r="A53" s="10" t="s">
        <v>66</v>
      </c>
      <c r="B53" s="10"/>
      <c r="C53" s="10"/>
      <c r="D53" s="10"/>
      <c r="E53" s="10"/>
      <c r="F53" s="10"/>
      <c r="G53" s="1"/>
      <c r="H53" s="1"/>
      <c r="I53" s="1"/>
      <c r="J53" s="1"/>
      <c r="K53" s="1"/>
      <c r="L53" s="1"/>
      <c r="M53" s="1"/>
      <c r="N53" s="1"/>
      <c r="O53" s="1"/>
      <c r="P53" s="2">
        <v>41</v>
      </c>
      <c r="Q53" s="1">
        <v>0</v>
      </c>
      <c r="R53" s="1"/>
    </row>
    <row r="54" spans="1:18">
      <c r="A54" s="10" t="s">
        <v>67</v>
      </c>
      <c r="B54" s="10">
        <v>13.3</v>
      </c>
      <c r="C54" s="10">
        <v>-2.9</v>
      </c>
      <c r="D54" s="10">
        <v>0.2</v>
      </c>
      <c r="E54" s="10" t="s">
        <v>37</v>
      </c>
      <c r="F54" s="10" t="s">
        <v>127</v>
      </c>
      <c r="G54" s="1">
        <v>12</v>
      </c>
      <c r="H54" s="1">
        <v>140</v>
      </c>
      <c r="I54" s="1">
        <v>26</v>
      </c>
      <c r="J54" s="1">
        <v>16.5</v>
      </c>
      <c r="K54" s="1" t="s">
        <v>128</v>
      </c>
      <c r="L54" s="1" t="s">
        <v>11</v>
      </c>
      <c r="M54" s="1" t="s">
        <v>35</v>
      </c>
      <c r="N54" s="1" t="s">
        <v>35</v>
      </c>
      <c r="O54" s="1">
        <v>0</v>
      </c>
      <c r="P54" s="2">
        <v>33</v>
      </c>
      <c r="Q54" s="1">
        <v>0</v>
      </c>
      <c r="R54" s="1"/>
    </row>
    <row r="55" spans="1:18">
      <c r="A55" s="10" t="s">
        <v>68</v>
      </c>
      <c r="B55" s="10">
        <v>13.6</v>
      </c>
      <c r="C55" s="10">
        <v>-2.2999999999999998</v>
      </c>
      <c r="D55" s="10">
        <v>1.1000000000000001</v>
      </c>
      <c r="E55" s="10" t="s">
        <v>37</v>
      </c>
      <c r="F55" s="10" t="s">
        <v>127</v>
      </c>
      <c r="G55" s="1">
        <v>11</v>
      </c>
      <c r="H55" s="1">
        <v>133</v>
      </c>
      <c r="I55" s="1">
        <v>24</v>
      </c>
      <c r="J55" s="1">
        <v>17.5</v>
      </c>
      <c r="K55" s="1" t="s">
        <v>128</v>
      </c>
      <c r="L55" s="1" t="s">
        <v>11</v>
      </c>
      <c r="M55" s="1" t="s">
        <v>35</v>
      </c>
      <c r="N55" s="1" t="s">
        <v>35</v>
      </c>
      <c r="O55" s="1">
        <v>0</v>
      </c>
      <c r="P55" s="2">
        <v>41</v>
      </c>
      <c r="Q55" s="1">
        <v>0</v>
      </c>
      <c r="R55" s="1"/>
    </row>
    <row r="56" spans="1:18">
      <c r="A56" s="10" t="s">
        <v>69</v>
      </c>
      <c r="B56" s="10">
        <v>16.2</v>
      </c>
      <c r="C56" s="10">
        <v>-0.8</v>
      </c>
      <c r="D56" s="10">
        <v>20.6</v>
      </c>
      <c r="E56" s="10" t="s">
        <v>133</v>
      </c>
      <c r="F56" s="10" t="s">
        <v>127</v>
      </c>
      <c r="G56" s="1">
        <v>12</v>
      </c>
      <c r="H56" s="1">
        <v>155</v>
      </c>
      <c r="I56" s="1">
        <v>39</v>
      </c>
      <c r="J56" s="1">
        <v>20.5</v>
      </c>
      <c r="K56" s="1" t="s">
        <v>128</v>
      </c>
      <c r="L56" s="1" t="s">
        <v>11</v>
      </c>
      <c r="M56" s="1" t="s">
        <v>35</v>
      </c>
      <c r="N56" s="1" t="s">
        <v>35</v>
      </c>
      <c r="O56" s="1">
        <v>0</v>
      </c>
      <c r="P56" s="2">
        <v>33</v>
      </c>
      <c r="Q56" s="1">
        <v>4</v>
      </c>
      <c r="R56" s="1"/>
    </row>
    <row r="57" spans="1:18">
      <c r="A57" s="10" t="s">
        <v>70</v>
      </c>
      <c r="B57" s="10">
        <v>16.600000000000001</v>
      </c>
      <c r="C57" s="10">
        <v>-1.5</v>
      </c>
      <c r="D57" s="10">
        <v>6.9</v>
      </c>
      <c r="E57" s="10" t="s">
        <v>133</v>
      </c>
      <c r="F57" s="10" t="s">
        <v>127</v>
      </c>
      <c r="G57" s="1">
        <v>15</v>
      </c>
      <c r="H57" s="1">
        <v>161</v>
      </c>
      <c r="I57" s="1">
        <v>43</v>
      </c>
      <c r="J57" s="1">
        <v>22</v>
      </c>
      <c r="K57" s="1" t="s">
        <v>34</v>
      </c>
      <c r="L57" s="1" t="s">
        <v>11</v>
      </c>
      <c r="M57" s="1" t="s">
        <v>35</v>
      </c>
      <c r="N57" s="1" t="s">
        <v>35</v>
      </c>
      <c r="O57" s="1">
        <v>0</v>
      </c>
      <c r="P57" s="2">
        <v>35</v>
      </c>
      <c r="Q57" s="1">
        <v>0</v>
      </c>
      <c r="R57" s="1"/>
    </row>
    <row r="58" spans="1:18">
      <c r="A58" s="1" t="s">
        <v>71</v>
      </c>
      <c r="B58" s="1">
        <v>17</v>
      </c>
      <c r="C58" s="1">
        <v>-0.4</v>
      </c>
      <c r="D58" s="1">
        <v>34.5</v>
      </c>
      <c r="E58" s="1" t="s">
        <v>133</v>
      </c>
      <c r="F58" s="1" t="s">
        <v>7</v>
      </c>
      <c r="G58" s="1">
        <v>12</v>
      </c>
      <c r="H58" s="1">
        <v>133</v>
      </c>
      <c r="I58" s="1">
        <v>30</v>
      </c>
      <c r="J58" s="1">
        <v>19.5</v>
      </c>
      <c r="K58" s="1" t="s">
        <v>34</v>
      </c>
      <c r="L58" s="1" t="s">
        <v>11</v>
      </c>
      <c r="M58" s="1" t="s">
        <v>35</v>
      </c>
      <c r="N58" s="1" t="s">
        <v>14</v>
      </c>
      <c r="O58" s="1"/>
      <c r="P58" s="2">
        <v>0</v>
      </c>
      <c r="Q58" s="1">
        <v>0</v>
      </c>
      <c r="R58" s="1"/>
    </row>
    <row r="59" spans="1:18">
      <c r="A59" s="1" t="s">
        <v>72</v>
      </c>
      <c r="B59" s="1">
        <v>13.9</v>
      </c>
      <c r="C59" s="1">
        <v>-2.6</v>
      </c>
      <c r="D59" s="1">
        <v>0.5</v>
      </c>
      <c r="E59" s="1" t="s">
        <v>133</v>
      </c>
      <c r="F59" s="1" t="s">
        <v>7</v>
      </c>
      <c r="G59" s="1">
        <v>12</v>
      </c>
      <c r="H59" s="1">
        <v>142</v>
      </c>
      <c r="I59" s="1">
        <v>28</v>
      </c>
      <c r="J59" s="1">
        <v>16</v>
      </c>
      <c r="K59" s="1" t="s">
        <v>128</v>
      </c>
      <c r="L59" s="1" t="s">
        <v>11</v>
      </c>
      <c r="M59" s="1" t="s">
        <v>35</v>
      </c>
      <c r="N59" s="1" t="s">
        <v>35</v>
      </c>
      <c r="O59" s="1">
        <v>0</v>
      </c>
      <c r="P59" s="2">
        <v>40</v>
      </c>
      <c r="Q59" s="1">
        <v>1</v>
      </c>
      <c r="R59" s="1"/>
    </row>
    <row r="60" spans="1:18">
      <c r="A60" s="1" t="s">
        <v>73</v>
      </c>
      <c r="B60" s="1">
        <v>13.8</v>
      </c>
      <c r="C60" s="1">
        <v>-3.6</v>
      </c>
      <c r="D60" s="1">
        <v>0.1</v>
      </c>
      <c r="E60" s="1" t="s">
        <v>133</v>
      </c>
      <c r="F60" s="1" t="s">
        <v>7</v>
      </c>
      <c r="G60" s="1">
        <v>14</v>
      </c>
      <c r="H60" s="1">
        <v>150</v>
      </c>
      <c r="I60" s="1">
        <v>31</v>
      </c>
      <c r="J60" s="1">
        <v>19.5</v>
      </c>
      <c r="K60" s="1" t="s">
        <v>128</v>
      </c>
      <c r="L60" s="1" t="s">
        <v>11</v>
      </c>
      <c r="M60" s="1" t="s">
        <v>14</v>
      </c>
      <c r="N60" s="1" t="s">
        <v>14</v>
      </c>
      <c r="O60" s="1">
        <v>0</v>
      </c>
      <c r="P60" s="2">
        <v>36</v>
      </c>
      <c r="Q60" s="1">
        <v>0</v>
      </c>
      <c r="R60" s="1"/>
    </row>
    <row r="61" spans="1:18">
      <c r="A61" s="1" t="s">
        <v>74</v>
      </c>
      <c r="B61" s="1">
        <v>16</v>
      </c>
      <c r="C61" s="1">
        <v>-2</v>
      </c>
      <c r="D61" s="1">
        <v>2.1</v>
      </c>
      <c r="E61" s="1" t="s">
        <v>133</v>
      </c>
      <c r="F61" s="1" t="s">
        <v>7</v>
      </c>
      <c r="G61" s="1">
        <v>15</v>
      </c>
      <c r="H61" s="1">
        <v>162</v>
      </c>
      <c r="I61" s="1">
        <v>42</v>
      </c>
      <c r="J61" s="1">
        <v>20.5</v>
      </c>
      <c r="K61" s="1" t="s">
        <v>128</v>
      </c>
      <c r="L61" s="1" t="s">
        <v>11</v>
      </c>
      <c r="M61" s="1" t="s">
        <v>35</v>
      </c>
      <c r="N61" s="1" t="s">
        <v>14</v>
      </c>
      <c r="O61" s="1"/>
      <c r="P61" s="2">
        <v>36</v>
      </c>
      <c r="Q61" s="1">
        <v>0</v>
      </c>
      <c r="R61" s="1"/>
    </row>
    <row r="62" spans="1:18">
      <c r="A62" s="1" t="s">
        <v>75</v>
      </c>
      <c r="B62" s="1">
        <v>16.3</v>
      </c>
      <c r="C62" s="1">
        <v>-1.5</v>
      </c>
      <c r="D62" s="1">
        <v>7.4</v>
      </c>
      <c r="E62" s="1" t="s">
        <v>133</v>
      </c>
      <c r="F62" s="1" t="s">
        <v>7</v>
      </c>
      <c r="G62" s="1">
        <v>14</v>
      </c>
      <c r="H62" s="1">
        <v>138</v>
      </c>
      <c r="I62" s="1">
        <v>31</v>
      </c>
      <c r="J62" s="1">
        <v>20</v>
      </c>
      <c r="K62" s="1" t="s">
        <v>34</v>
      </c>
      <c r="L62" s="1" t="s">
        <v>11</v>
      </c>
      <c r="M62" s="1" t="s">
        <v>35</v>
      </c>
      <c r="N62" s="1" t="s">
        <v>35</v>
      </c>
      <c r="O62" s="1"/>
      <c r="P62" s="2">
        <v>29</v>
      </c>
      <c r="Q62" s="1">
        <v>0</v>
      </c>
      <c r="R62" s="1"/>
    </row>
    <row r="63" spans="1:18">
      <c r="A63" s="1" t="s">
        <v>76</v>
      </c>
      <c r="B63" s="1">
        <v>13.8</v>
      </c>
      <c r="C63" s="1">
        <v>-2.7</v>
      </c>
      <c r="D63" s="1">
        <v>0.3</v>
      </c>
      <c r="E63" s="1" t="s">
        <v>133</v>
      </c>
      <c r="F63" s="1" t="s">
        <v>7</v>
      </c>
      <c r="G63" s="1">
        <v>12</v>
      </c>
      <c r="H63" s="1">
        <v>140</v>
      </c>
      <c r="I63" s="1">
        <v>27</v>
      </c>
      <c r="J63" s="1">
        <v>19</v>
      </c>
      <c r="K63" s="1" t="s">
        <v>34</v>
      </c>
      <c r="L63" s="1" t="s">
        <v>11</v>
      </c>
      <c r="M63" s="1" t="s">
        <v>35</v>
      </c>
      <c r="N63" s="1" t="s">
        <v>35</v>
      </c>
      <c r="O63" s="1">
        <v>0</v>
      </c>
      <c r="P63" s="2">
        <v>41</v>
      </c>
      <c r="Q63" s="1">
        <v>5</v>
      </c>
      <c r="R63" s="1"/>
    </row>
    <row r="64" spans="1:18">
      <c r="A64" s="1" t="s">
        <v>77</v>
      </c>
      <c r="B64" s="1">
        <v>16.899999999999999</v>
      </c>
      <c r="C64" s="1">
        <v>-0.8</v>
      </c>
      <c r="D64" s="1">
        <v>21.8</v>
      </c>
      <c r="E64" s="1" t="s">
        <v>133</v>
      </c>
      <c r="F64" s="1" t="s">
        <v>127</v>
      </c>
      <c r="G64" s="1">
        <v>11</v>
      </c>
      <c r="H64" s="1">
        <v>142</v>
      </c>
      <c r="I64" s="1">
        <v>34</v>
      </c>
      <c r="J64" s="1">
        <v>22</v>
      </c>
      <c r="K64" s="1" t="s">
        <v>34</v>
      </c>
      <c r="L64" s="1" t="s">
        <v>11</v>
      </c>
      <c r="M64" s="1" t="s">
        <v>35</v>
      </c>
      <c r="N64" s="1" t="s">
        <v>35</v>
      </c>
      <c r="O64" s="1">
        <v>20</v>
      </c>
      <c r="P64" s="2">
        <v>34</v>
      </c>
      <c r="Q64" s="1">
        <v>0</v>
      </c>
      <c r="R64" s="1"/>
    </row>
    <row r="65" spans="1:18">
      <c r="A65" s="1" t="s">
        <v>78</v>
      </c>
      <c r="B65" s="1">
        <v>13.3</v>
      </c>
      <c r="C65" s="1">
        <v>-3.7</v>
      </c>
      <c r="D65" s="1">
        <v>0.1</v>
      </c>
      <c r="E65" s="1" t="s">
        <v>133</v>
      </c>
      <c r="F65" s="1" t="s">
        <v>127</v>
      </c>
      <c r="G65" s="1">
        <v>14</v>
      </c>
      <c r="H65" s="1">
        <v>145</v>
      </c>
      <c r="I65" s="1">
        <v>28</v>
      </c>
      <c r="J65" s="1">
        <v>18.5</v>
      </c>
      <c r="K65" s="1" t="s">
        <v>128</v>
      </c>
      <c r="L65" s="1" t="s">
        <v>11</v>
      </c>
      <c r="M65" s="1" t="s">
        <v>35</v>
      </c>
      <c r="N65" s="1" t="s">
        <v>35</v>
      </c>
      <c r="O65" s="1">
        <v>0</v>
      </c>
      <c r="P65" s="2">
        <v>33</v>
      </c>
      <c r="Q65" s="1">
        <v>2</v>
      </c>
      <c r="R65" s="1"/>
    </row>
    <row r="66" spans="1:18">
      <c r="A66" s="1" t="s">
        <v>79</v>
      </c>
      <c r="B66" s="1">
        <v>16.5</v>
      </c>
      <c r="C66" s="1">
        <v>-1.5</v>
      </c>
      <c r="D66" s="1">
        <v>6.6</v>
      </c>
      <c r="E66" s="1" t="s">
        <v>133</v>
      </c>
      <c r="F66" s="1" t="s">
        <v>127</v>
      </c>
      <c r="G66" s="1">
        <v>15</v>
      </c>
      <c r="H66" s="1">
        <v>157.5</v>
      </c>
      <c r="I66" s="1">
        <v>41</v>
      </c>
      <c r="J66" s="1">
        <v>21</v>
      </c>
      <c r="K66" s="1" t="s">
        <v>34</v>
      </c>
      <c r="L66" s="1" t="s">
        <v>132</v>
      </c>
      <c r="M66" s="1" t="s">
        <v>14</v>
      </c>
      <c r="N66" s="1" t="s">
        <v>35</v>
      </c>
      <c r="O66" s="1"/>
      <c r="P66" s="2">
        <v>0</v>
      </c>
      <c r="Q66" s="1">
        <v>0</v>
      </c>
      <c r="R66" s="1"/>
    </row>
    <row r="67" spans="1:18">
      <c r="A67" s="1" t="s">
        <v>80</v>
      </c>
      <c r="B67" s="1">
        <v>15.7</v>
      </c>
      <c r="C67" s="1">
        <v>-1.4</v>
      </c>
      <c r="D67" s="1">
        <v>8.1</v>
      </c>
      <c r="E67" s="1" t="s">
        <v>133</v>
      </c>
      <c r="F67" s="1" t="s">
        <v>127</v>
      </c>
      <c r="G67" s="1">
        <v>13</v>
      </c>
      <c r="H67" s="1">
        <v>145</v>
      </c>
      <c r="I67" s="1">
        <v>33</v>
      </c>
      <c r="J67" s="1">
        <v>21.5</v>
      </c>
      <c r="K67" s="1" t="s">
        <v>34</v>
      </c>
      <c r="L67" s="1" t="s">
        <v>11</v>
      </c>
      <c r="M67" s="1" t="s">
        <v>35</v>
      </c>
      <c r="N67" s="1" t="s">
        <v>35</v>
      </c>
      <c r="O67" s="1"/>
      <c r="P67" s="2">
        <v>40</v>
      </c>
      <c r="Q67" s="1">
        <v>3</v>
      </c>
      <c r="R67" s="1"/>
    </row>
    <row r="68" spans="1:18">
      <c r="A68" s="1" t="s">
        <v>81</v>
      </c>
      <c r="B68" s="1">
        <v>13.7</v>
      </c>
      <c r="C68" s="1">
        <v>-2.5</v>
      </c>
      <c r="D68" s="1">
        <v>0.6</v>
      </c>
      <c r="E68" s="1" t="s">
        <v>133</v>
      </c>
      <c r="F68" s="1" t="s">
        <v>127</v>
      </c>
      <c r="G68" s="1">
        <v>12</v>
      </c>
      <c r="H68" s="1">
        <v>138</v>
      </c>
      <c r="I68" s="1">
        <v>26</v>
      </c>
      <c r="J68" s="1">
        <v>18.5</v>
      </c>
      <c r="K68" s="1" t="s">
        <v>34</v>
      </c>
      <c r="L68" s="1" t="s">
        <v>11</v>
      </c>
      <c r="M68" s="1" t="s">
        <v>35</v>
      </c>
      <c r="N68" s="1" t="s">
        <v>14</v>
      </c>
      <c r="O68" s="1">
        <v>0</v>
      </c>
      <c r="P68" s="2">
        <v>38</v>
      </c>
      <c r="Q68" s="1">
        <v>2</v>
      </c>
      <c r="R68" s="1"/>
    </row>
    <row r="69" spans="1:18">
      <c r="A69" s="1" t="s">
        <v>82</v>
      </c>
      <c r="B69" s="1">
        <v>13.2</v>
      </c>
      <c r="C69" s="1">
        <v>-2.2000000000000002</v>
      </c>
      <c r="D69" s="1">
        <v>1.5</v>
      </c>
      <c r="E69" s="1" t="s">
        <v>133</v>
      </c>
      <c r="F69" s="1" t="s">
        <v>127</v>
      </c>
      <c r="G69" s="1">
        <v>9</v>
      </c>
      <c r="H69" s="1">
        <v>125</v>
      </c>
      <c r="I69" s="1">
        <v>20.6</v>
      </c>
      <c r="J69" s="1">
        <v>16.5</v>
      </c>
      <c r="K69" s="1" t="s">
        <v>12</v>
      </c>
      <c r="L69" s="1" t="s">
        <v>11</v>
      </c>
      <c r="M69" s="1" t="s">
        <v>14</v>
      </c>
      <c r="N69" s="1" t="s">
        <v>35</v>
      </c>
      <c r="O69" s="1">
        <v>0</v>
      </c>
      <c r="P69" s="2">
        <v>33</v>
      </c>
      <c r="Q69" s="1">
        <v>1.7</v>
      </c>
      <c r="R69" s="1"/>
    </row>
    <row r="70" spans="1:18">
      <c r="A70" s="1" t="s">
        <v>83</v>
      </c>
      <c r="B70" s="1">
        <v>12.9</v>
      </c>
      <c r="C70" s="1">
        <v>-2.6</v>
      </c>
      <c r="D70" s="1">
        <v>0.5</v>
      </c>
      <c r="E70" s="1" t="s">
        <v>133</v>
      </c>
      <c r="F70" s="1" t="s">
        <v>127</v>
      </c>
      <c r="G70" s="1">
        <v>10</v>
      </c>
      <c r="H70" s="1">
        <v>135</v>
      </c>
      <c r="I70" s="1">
        <v>23.6</v>
      </c>
      <c r="J70" s="1">
        <v>17.5</v>
      </c>
      <c r="K70" s="1" t="s">
        <v>128</v>
      </c>
      <c r="L70" s="1" t="s">
        <v>11</v>
      </c>
      <c r="M70" s="1" t="s">
        <v>35</v>
      </c>
      <c r="N70" s="1" t="s">
        <v>35</v>
      </c>
      <c r="O70" s="1"/>
      <c r="P70" s="2">
        <v>30</v>
      </c>
      <c r="Q70" s="1">
        <v>2</v>
      </c>
      <c r="R70" s="1"/>
    </row>
    <row r="71" spans="1:18">
      <c r="A71" s="1" t="s">
        <v>84</v>
      </c>
      <c r="B71" s="1">
        <v>15.2</v>
      </c>
      <c r="C71" s="1">
        <v>-1.4</v>
      </c>
      <c r="D71" s="1">
        <v>7.5</v>
      </c>
      <c r="E71" s="1" t="s">
        <v>133</v>
      </c>
      <c r="F71" s="1" t="s">
        <v>127</v>
      </c>
      <c r="G71" s="1">
        <v>12</v>
      </c>
      <c r="H71" s="1">
        <v>131</v>
      </c>
      <c r="I71" s="1">
        <v>26</v>
      </c>
      <c r="J71" s="1">
        <v>17.5</v>
      </c>
      <c r="K71" s="1" t="s">
        <v>34</v>
      </c>
      <c r="L71" s="1" t="s">
        <v>11</v>
      </c>
      <c r="M71" s="1" t="s">
        <v>14</v>
      </c>
      <c r="N71" s="1" t="s">
        <v>14</v>
      </c>
      <c r="O71" s="1"/>
      <c r="P71" s="2">
        <v>36</v>
      </c>
      <c r="Q71" s="1">
        <v>0</v>
      </c>
      <c r="R71" s="1"/>
    </row>
    <row r="72" spans="1:18">
      <c r="A72" s="1" t="s">
        <v>85</v>
      </c>
      <c r="B72" s="1">
        <v>13.8</v>
      </c>
      <c r="C72" s="1">
        <v>-2</v>
      </c>
      <c r="D72" s="1">
        <v>2.2000000000000002</v>
      </c>
      <c r="E72" s="1" t="s">
        <v>133</v>
      </c>
      <c r="F72" s="1" t="s">
        <v>7</v>
      </c>
      <c r="G72" s="1">
        <v>10</v>
      </c>
      <c r="H72" s="1">
        <v>129</v>
      </c>
      <c r="I72" s="1">
        <v>23</v>
      </c>
      <c r="J72" s="1">
        <v>16</v>
      </c>
      <c r="K72" s="1" t="s">
        <v>34</v>
      </c>
      <c r="L72" s="1" t="s">
        <v>11</v>
      </c>
      <c r="M72" s="1" t="s">
        <v>35</v>
      </c>
      <c r="N72" s="1" t="s">
        <v>35</v>
      </c>
      <c r="O72" s="1">
        <v>0</v>
      </c>
      <c r="P72" s="2">
        <v>39</v>
      </c>
      <c r="Q72" s="1">
        <v>0</v>
      </c>
      <c r="R72" s="1"/>
    </row>
    <row r="73" spans="1:18">
      <c r="A73" s="1" t="s">
        <v>134</v>
      </c>
      <c r="B73" s="1">
        <v>14.5</v>
      </c>
      <c r="C73" s="1">
        <v>-1.4</v>
      </c>
      <c r="D73" s="1">
        <v>7.9</v>
      </c>
      <c r="E73" s="1" t="s">
        <v>133</v>
      </c>
      <c r="F73" s="1" t="s">
        <v>7</v>
      </c>
      <c r="G73" s="1">
        <v>10</v>
      </c>
      <c r="H73" s="1">
        <v>139</v>
      </c>
      <c r="I73" s="1">
        <v>28</v>
      </c>
      <c r="J73" s="1">
        <v>19.5</v>
      </c>
      <c r="K73" s="1" t="s">
        <v>128</v>
      </c>
      <c r="L73" s="1" t="s">
        <v>11</v>
      </c>
      <c r="M73" s="1" t="s">
        <v>35</v>
      </c>
      <c r="N73" s="1" t="s">
        <v>35</v>
      </c>
      <c r="O73" s="1">
        <v>10</v>
      </c>
      <c r="P73" s="2">
        <v>0</v>
      </c>
      <c r="Q73" s="1">
        <v>0</v>
      </c>
      <c r="R73" s="1"/>
    </row>
    <row r="74" spans="1:18">
      <c r="A74" s="1" t="s">
        <v>86</v>
      </c>
      <c r="B74" s="1">
        <v>14.2</v>
      </c>
      <c r="C74" s="1">
        <v>-1.4</v>
      </c>
      <c r="D74" s="1">
        <v>7.8</v>
      </c>
      <c r="E74" s="1" t="s">
        <v>133</v>
      </c>
      <c r="F74" s="1" t="s">
        <v>7</v>
      </c>
      <c r="G74" s="1">
        <v>9</v>
      </c>
      <c r="H74" s="1">
        <v>130</v>
      </c>
      <c r="I74" s="1">
        <v>24</v>
      </c>
      <c r="J74" s="1">
        <v>16.5</v>
      </c>
      <c r="K74" s="1" t="s">
        <v>34</v>
      </c>
      <c r="L74" s="1" t="s">
        <v>11</v>
      </c>
      <c r="M74" s="1" t="s">
        <v>14</v>
      </c>
      <c r="N74" s="1" t="s">
        <v>14</v>
      </c>
      <c r="O74" s="1">
        <v>0</v>
      </c>
      <c r="P74" s="2">
        <v>35</v>
      </c>
      <c r="Q74" s="1">
        <v>1.4</v>
      </c>
      <c r="R74" s="1"/>
    </row>
    <row r="75" spans="1:18">
      <c r="A75" s="1" t="s">
        <v>87</v>
      </c>
      <c r="B75" s="1">
        <v>13.9</v>
      </c>
      <c r="C75" s="1">
        <v>-1.8</v>
      </c>
      <c r="D75" s="1">
        <v>3.8</v>
      </c>
      <c r="E75" s="1" t="s">
        <v>133</v>
      </c>
      <c r="F75" s="1" t="s">
        <v>127</v>
      </c>
      <c r="G75" s="1">
        <v>10</v>
      </c>
      <c r="H75" s="1">
        <v>123</v>
      </c>
      <c r="I75" s="1">
        <v>21</v>
      </c>
      <c r="J75" s="1">
        <v>17.5</v>
      </c>
      <c r="K75" s="1" t="s">
        <v>34</v>
      </c>
      <c r="L75" s="1" t="s">
        <v>11</v>
      </c>
      <c r="M75" s="1" t="s">
        <v>35</v>
      </c>
      <c r="N75" s="1" t="s">
        <v>35</v>
      </c>
      <c r="O75" s="1">
        <v>0</v>
      </c>
      <c r="P75" s="2">
        <v>32</v>
      </c>
      <c r="Q75" s="1">
        <v>2.4</v>
      </c>
      <c r="R75" s="1"/>
    </row>
    <row r="76" spans="1:18">
      <c r="A76" s="1" t="s">
        <v>88</v>
      </c>
      <c r="B76" s="1">
        <v>13.9</v>
      </c>
      <c r="C76" s="1">
        <v>-1.8</v>
      </c>
      <c r="D76" s="1">
        <v>3.8</v>
      </c>
      <c r="E76" s="1" t="s">
        <v>133</v>
      </c>
      <c r="F76" s="1" t="s">
        <v>127</v>
      </c>
      <c r="G76" s="1">
        <v>10</v>
      </c>
      <c r="H76" s="1">
        <v>123</v>
      </c>
      <c r="I76" s="1">
        <v>21</v>
      </c>
      <c r="J76" s="1">
        <v>17.5</v>
      </c>
      <c r="K76" s="1" t="s">
        <v>34</v>
      </c>
      <c r="L76" s="1" t="s">
        <v>11</v>
      </c>
      <c r="M76" s="1" t="s">
        <v>14</v>
      </c>
      <c r="N76" s="1" t="s">
        <v>14</v>
      </c>
      <c r="O76" s="1">
        <v>0</v>
      </c>
      <c r="P76" s="2">
        <v>35</v>
      </c>
      <c r="Q76" s="1">
        <v>0</v>
      </c>
      <c r="R76" s="1"/>
    </row>
    <row r="77" spans="1:18">
      <c r="A77" s="1" t="s">
        <v>89</v>
      </c>
      <c r="B77" s="1">
        <v>13.8</v>
      </c>
      <c r="C77" s="1">
        <v>-1.4</v>
      </c>
      <c r="D77" s="1">
        <v>7.5</v>
      </c>
      <c r="E77" s="1" t="s">
        <v>133</v>
      </c>
      <c r="F77" s="1" t="s">
        <v>127</v>
      </c>
      <c r="G77" s="1">
        <v>8</v>
      </c>
      <c r="H77" s="1">
        <v>125</v>
      </c>
      <c r="I77" s="1">
        <v>21.5</v>
      </c>
      <c r="J77" s="1">
        <v>17.5</v>
      </c>
      <c r="K77" s="1" t="s">
        <v>34</v>
      </c>
      <c r="L77" s="1" t="s">
        <v>11</v>
      </c>
      <c r="M77" s="1" t="s">
        <v>35</v>
      </c>
      <c r="N77" s="1" t="s">
        <v>14</v>
      </c>
      <c r="O77" s="1">
        <v>0</v>
      </c>
      <c r="P77" s="2">
        <v>35</v>
      </c>
      <c r="Q77" s="1">
        <v>0</v>
      </c>
      <c r="R77" s="1"/>
    </row>
    <row r="78" spans="1:18">
      <c r="A78" s="1" t="s">
        <v>90</v>
      </c>
      <c r="B78" s="1">
        <v>11.7</v>
      </c>
      <c r="C78" s="1">
        <v>-4.0999999999999996</v>
      </c>
      <c r="D78" s="1">
        <v>0.1</v>
      </c>
      <c r="E78" s="1" t="s">
        <v>135</v>
      </c>
      <c r="F78" s="1" t="s">
        <v>127</v>
      </c>
      <c r="G78" s="1">
        <v>10</v>
      </c>
      <c r="H78" s="1">
        <v>124</v>
      </c>
      <c r="I78" s="1">
        <v>18</v>
      </c>
      <c r="J78" s="1">
        <v>14.5</v>
      </c>
      <c r="K78" s="1" t="s">
        <v>34</v>
      </c>
      <c r="L78" s="1" t="s">
        <v>11</v>
      </c>
      <c r="M78" s="1" t="s">
        <v>14</v>
      </c>
      <c r="N78" s="1" t="s">
        <v>14</v>
      </c>
      <c r="O78" s="1">
        <v>0</v>
      </c>
      <c r="P78" s="2">
        <v>33</v>
      </c>
      <c r="Q78" s="1">
        <v>0</v>
      </c>
      <c r="R78" s="1"/>
    </row>
    <row r="79" spans="1:18">
      <c r="A79" s="1" t="s">
        <v>91</v>
      </c>
      <c r="B79" s="1">
        <v>15.9</v>
      </c>
      <c r="C79" s="1">
        <v>-0.2</v>
      </c>
      <c r="D79" s="1">
        <v>43.3</v>
      </c>
      <c r="E79" s="1" t="s">
        <v>135</v>
      </c>
      <c r="F79" s="1" t="s">
        <v>7</v>
      </c>
      <c r="G79" s="1">
        <v>9</v>
      </c>
      <c r="H79" s="1">
        <v>123</v>
      </c>
      <c r="I79" s="1">
        <v>24</v>
      </c>
      <c r="J79" s="1">
        <v>18</v>
      </c>
      <c r="K79" s="1" t="s">
        <v>12</v>
      </c>
      <c r="L79" s="1" t="s">
        <v>11</v>
      </c>
      <c r="M79" s="1" t="s">
        <v>14</v>
      </c>
      <c r="N79" s="1" t="s">
        <v>14</v>
      </c>
      <c r="O79" s="1"/>
      <c r="P79" s="2">
        <v>30</v>
      </c>
      <c r="Q79" s="1">
        <v>0</v>
      </c>
      <c r="R79" s="1"/>
    </row>
    <row r="80" spans="1:18">
      <c r="A80" s="1" t="s">
        <v>92</v>
      </c>
      <c r="B80" s="1">
        <v>12</v>
      </c>
      <c r="C80" s="1">
        <v>-4.4000000000000004</v>
      </c>
      <c r="D80" s="1">
        <v>0.1</v>
      </c>
      <c r="E80" s="1" t="s">
        <v>135</v>
      </c>
      <c r="F80" s="1" t="s">
        <v>7</v>
      </c>
      <c r="G80" s="1">
        <v>9</v>
      </c>
      <c r="H80" s="1">
        <v>126</v>
      </c>
      <c r="I80" s="1">
        <v>19</v>
      </c>
      <c r="J80" s="1">
        <v>15</v>
      </c>
      <c r="K80" s="1" t="s">
        <v>34</v>
      </c>
      <c r="L80" s="1" t="s">
        <v>11</v>
      </c>
      <c r="M80" s="1" t="s">
        <v>14</v>
      </c>
      <c r="N80" s="1" t="s">
        <v>14</v>
      </c>
      <c r="O80" s="1">
        <v>0</v>
      </c>
      <c r="P80" s="2">
        <v>43</v>
      </c>
      <c r="Q80" s="1">
        <v>5</v>
      </c>
      <c r="R80" s="1"/>
    </row>
    <row r="81" spans="1:18">
      <c r="A81" s="1" t="s">
        <v>93</v>
      </c>
      <c r="B81" s="1">
        <v>13.9</v>
      </c>
      <c r="C81" s="1">
        <v>-2.6</v>
      </c>
      <c r="D81" s="1">
        <v>0.5</v>
      </c>
      <c r="E81" s="1" t="s">
        <v>135</v>
      </c>
      <c r="F81" s="1" t="s">
        <v>7</v>
      </c>
      <c r="G81" s="1">
        <v>12</v>
      </c>
      <c r="H81" s="1">
        <v>134</v>
      </c>
      <c r="I81" s="1">
        <v>25</v>
      </c>
      <c r="J81" s="1">
        <v>18</v>
      </c>
      <c r="K81" s="1" t="s">
        <v>128</v>
      </c>
      <c r="L81" s="1" t="s">
        <v>11</v>
      </c>
      <c r="M81" s="1" t="s">
        <v>35</v>
      </c>
      <c r="N81" s="1" t="s">
        <v>35</v>
      </c>
      <c r="O81" s="1">
        <v>0</v>
      </c>
      <c r="P81" s="2">
        <v>36</v>
      </c>
      <c r="Q81" s="1">
        <v>0</v>
      </c>
      <c r="R81" s="1"/>
    </row>
    <row r="82" spans="1:18">
      <c r="A82" s="1" t="s">
        <v>94</v>
      </c>
      <c r="B82" s="1">
        <v>15.8</v>
      </c>
      <c r="C82" s="1">
        <v>-0.3</v>
      </c>
      <c r="D82" s="1">
        <v>39</v>
      </c>
      <c r="E82" s="1" t="s">
        <v>135</v>
      </c>
      <c r="F82" s="1" t="s">
        <v>127</v>
      </c>
      <c r="G82" s="1">
        <v>9</v>
      </c>
      <c r="H82" s="1">
        <v>138</v>
      </c>
      <c r="I82" s="1">
        <v>30</v>
      </c>
      <c r="J82" s="1">
        <v>21.5</v>
      </c>
      <c r="K82" s="1" t="s">
        <v>34</v>
      </c>
      <c r="L82" s="1" t="s">
        <v>11</v>
      </c>
      <c r="M82" s="1" t="s">
        <v>35</v>
      </c>
      <c r="N82" s="1" t="s">
        <v>35</v>
      </c>
      <c r="O82" s="1">
        <v>0</v>
      </c>
      <c r="P82" s="2">
        <v>41</v>
      </c>
      <c r="Q82" s="1">
        <v>0</v>
      </c>
      <c r="R82" s="1"/>
    </row>
    <row r="83" spans="1:18">
      <c r="A83" s="1" t="s">
        <v>95</v>
      </c>
      <c r="B83" s="1">
        <v>16.899999999999999</v>
      </c>
      <c r="C83" s="1">
        <v>-0.5</v>
      </c>
      <c r="D83" s="1">
        <v>30.5</v>
      </c>
      <c r="E83" s="1" t="s">
        <v>135</v>
      </c>
      <c r="F83" s="1" t="s">
        <v>127</v>
      </c>
      <c r="G83" s="1">
        <v>12</v>
      </c>
      <c r="H83" s="1">
        <v>144</v>
      </c>
      <c r="I83" s="1">
        <v>35</v>
      </c>
      <c r="J83" s="1">
        <v>23.5</v>
      </c>
      <c r="K83" s="1" t="s">
        <v>34</v>
      </c>
      <c r="L83" s="1" t="s">
        <v>11</v>
      </c>
      <c r="M83" s="1" t="s">
        <v>35</v>
      </c>
      <c r="N83" s="1" t="s">
        <v>35</v>
      </c>
      <c r="O83" s="1">
        <v>0</v>
      </c>
      <c r="P83" s="2">
        <v>42</v>
      </c>
      <c r="Q83" s="1">
        <v>0</v>
      </c>
      <c r="R83" s="1"/>
    </row>
    <row r="84" spans="1:18">
      <c r="A84" s="1" t="s">
        <v>96</v>
      </c>
      <c r="B84" s="1">
        <v>12.4</v>
      </c>
      <c r="C84" s="1">
        <v>-3.4</v>
      </c>
      <c r="D84" s="1">
        <v>0.1</v>
      </c>
      <c r="E84" s="1" t="s">
        <v>135</v>
      </c>
      <c r="F84" s="1" t="s">
        <v>127</v>
      </c>
      <c r="G84" s="1">
        <v>11</v>
      </c>
      <c r="H84" s="1">
        <v>133</v>
      </c>
      <c r="I84" s="1">
        <v>22</v>
      </c>
      <c r="J84" s="1">
        <v>17.5</v>
      </c>
      <c r="K84" s="1" t="s">
        <v>34</v>
      </c>
      <c r="L84" s="1" t="s">
        <v>11</v>
      </c>
      <c r="M84" s="1" t="s">
        <v>35</v>
      </c>
      <c r="N84" s="1" t="s">
        <v>35</v>
      </c>
      <c r="O84" s="1">
        <v>0</v>
      </c>
      <c r="P84" s="2">
        <v>37</v>
      </c>
      <c r="Q84" s="1">
        <v>0</v>
      </c>
      <c r="R84" s="1"/>
    </row>
    <row r="85" spans="1:18">
      <c r="A85" s="1" t="s">
        <v>97</v>
      </c>
      <c r="B85" s="1">
        <v>13.4</v>
      </c>
      <c r="C85" s="1">
        <v>-2.1</v>
      </c>
      <c r="D85" s="1">
        <v>1.6</v>
      </c>
      <c r="E85" s="1" t="s">
        <v>135</v>
      </c>
      <c r="F85" s="1" t="s">
        <v>127</v>
      </c>
      <c r="G85" s="1">
        <v>10</v>
      </c>
      <c r="H85" s="1">
        <v>122</v>
      </c>
      <c r="I85" s="1">
        <v>20</v>
      </c>
      <c r="J85" s="1">
        <v>17</v>
      </c>
      <c r="K85" s="1" t="s">
        <v>34</v>
      </c>
      <c r="L85" s="1" t="s">
        <v>11</v>
      </c>
      <c r="M85" s="1" t="s">
        <v>35</v>
      </c>
      <c r="N85" s="1" t="s">
        <v>14</v>
      </c>
      <c r="O85" s="1">
        <v>0</v>
      </c>
      <c r="P85" s="2">
        <v>38</v>
      </c>
      <c r="Q85" s="1">
        <v>0</v>
      </c>
      <c r="R85" s="1"/>
    </row>
    <row r="86" spans="1:18">
      <c r="A86" s="1" t="s">
        <v>136</v>
      </c>
      <c r="B86" s="1">
        <v>14.1</v>
      </c>
      <c r="C86" s="1">
        <v>-1.6</v>
      </c>
      <c r="D86" s="1">
        <v>5.7</v>
      </c>
      <c r="E86" s="1" t="s">
        <v>135</v>
      </c>
      <c r="F86" s="1" t="s">
        <v>127</v>
      </c>
      <c r="G86" s="1">
        <v>10</v>
      </c>
      <c r="H86" s="1">
        <v>119</v>
      </c>
      <c r="I86" s="1">
        <v>20</v>
      </c>
      <c r="J86" s="1">
        <v>19.5</v>
      </c>
      <c r="K86" s="1" t="s">
        <v>34</v>
      </c>
      <c r="L86" s="1" t="s">
        <v>11</v>
      </c>
      <c r="M86" s="1" t="s">
        <v>35</v>
      </c>
      <c r="N86" s="1" t="s">
        <v>35</v>
      </c>
      <c r="O86" s="1">
        <v>10</v>
      </c>
      <c r="P86" s="2">
        <v>37</v>
      </c>
      <c r="Q86" s="1">
        <v>1.4</v>
      </c>
      <c r="R86" s="1"/>
    </row>
    <row r="87" spans="1:18">
      <c r="A87" s="1" t="s">
        <v>98</v>
      </c>
      <c r="B87" s="1">
        <v>14.8</v>
      </c>
      <c r="C87" s="1">
        <v>-0.9</v>
      </c>
      <c r="D87" s="1">
        <v>19.5</v>
      </c>
      <c r="E87" s="1" t="s">
        <v>135</v>
      </c>
      <c r="F87" s="1" t="s">
        <v>127</v>
      </c>
      <c r="G87" s="1">
        <v>9</v>
      </c>
      <c r="H87" s="1">
        <v>130</v>
      </c>
      <c r="I87" s="1">
        <v>25</v>
      </c>
      <c r="J87" s="1">
        <v>17.5</v>
      </c>
      <c r="K87" s="1" t="s">
        <v>128</v>
      </c>
      <c r="L87" s="1" t="s">
        <v>11</v>
      </c>
      <c r="M87" s="1" t="s">
        <v>14</v>
      </c>
      <c r="N87" s="1" t="s">
        <v>14</v>
      </c>
      <c r="O87" s="1"/>
      <c r="P87" s="2">
        <v>37</v>
      </c>
      <c r="Q87" s="1">
        <v>0</v>
      </c>
      <c r="R87" s="1"/>
    </row>
    <row r="88" spans="1:18">
      <c r="A88" s="1" t="s">
        <v>99</v>
      </c>
      <c r="B88" s="1">
        <v>13.4</v>
      </c>
      <c r="C88" s="1">
        <v>-2.5</v>
      </c>
      <c r="D88" s="1">
        <v>0.7</v>
      </c>
      <c r="E88" s="1" t="s">
        <v>135</v>
      </c>
      <c r="F88" s="1" t="s">
        <v>127</v>
      </c>
      <c r="G88" s="1">
        <v>11</v>
      </c>
      <c r="H88" s="1">
        <v>139.4</v>
      </c>
      <c r="I88" s="1">
        <v>26</v>
      </c>
      <c r="J88" s="1">
        <v>18.5</v>
      </c>
      <c r="K88" s="1" t="s">
        <v>128</v>
      </c>
      <c r="L88" s="1" t="s">
        <v>11</v>
      </c>
      <c r="M88" s="1" t="s">
        <v>35</v>
      </c>
      <c r="N88" s="1" t="s">
        <v>14</v>
      </c>
      <c r="O88" s="1">
        <v>150</v>
      </c>
      <c r="P88" s="2">
        <v>38</v>
      </c>
      <c r="Q88" s="1">
        <v>3</v>
      </c>
      <c r="R88" s="1"/>
    </row>
    <row r="89" spans="1:18">
      <c r="A89" s="1" t="s">
        <v>100</v>
      </c>
      <c r="B89" s="1">
        <v>15.9</v>
      </c>
      <c r="C89" s="1">
        <v>-0.2</v>
      </c>
      <c r="D89" s="1">
        <v>41.3</v>
      </c>
      <c r="E89" s="1" t="s">
        <v>135</v>
      </c>
      <c r="F89" s="1" t="s">
        <v>127</v>
      </c>
      <c r="G89" s="1">
        <v>9</v>
      </c>
      <c r="H89" s="1">
        <v>123</v>
      </c>
      <c r="I89" s="1">
        <v>24</v>
      </c>
      <c r="J89" s="1">
        <v>18.5</v>
      </c>
      <c r="K89" s="1" t="s">
        <v>128</v>
      </c>
      <c r="L89" s="1" t="s">
        <v>11</v>
      </c>
      <c r="M89" s="1" t="s">
        <v>35</v>
      </c>
      <c r="N89" s="1" t="s">
        <v>35</v>
      </c>
      <c r="O89" s="1">
        <v>0</v>
      </c>
      <c r="P89" s="2">
        <v>36</v>
      </c>
      <c r="Q89" s="1">
        <v>0</v>
      </c>
      <c r="R89" s="1"/>
    </row>
    <row r="90" spans="1:18">
      <c r="A90" s="1" t="s">
        <v>101</v>
      </c>
      <c r="B90" s="1">
        <v>14.3</v>
      </c>
      <c r="C90" s="1">
        <v>-1</v>
      </c>
      <c r="D90" s="1">
        <v>15.9</v>
      </c>
      <c r="E90" s="1" t="s">
        <v>135</v>
      </c>
      <c r="F90" s="1" t="s">
        <v>127</v>
      </c>
      <c r="G90" s="1">
        <v>8</v>
      </c>
      <c r="H90" s="1">
        <v>140</v>
      </c>
      <c r="I90" s="1">
        <v>28</v>
      </c>
      <c r="J90" s="1">
        <v>17.5</v>
      </c>
      <c r="K90" s="1" t="s">
        <v>34</v>
      </c>
      <c r="L90" s="1" t="s">
        <v>11</v>
      </c>
      <c r="M90" s="1" t="s">
        <v>35</v>
      </c>
      <c r="N90" s="1" t="s">
        <v>35</v>
      </c>
      <c r="O90" s="1">
        <v>0</v>
      </c>
      <c r="P90" s="2">
        <v>35</v>
      </c>
      <c r="Q90" s="1">
        <v>0</v>
      </c>
      <c r="R90" s="1"/>
    </row>
    <row r="91" spans="1:18">
      <c r="A91" s="1" t="s">
        <v>102</v>
      </c>
      <c r="B91" s="1">
        <v>12.8</v>
      </c>
      <c r="C91" s="1">
        <v>-3</v>
      </c>
      <c r="D91" s="1">
        <v>0.1</v>
      </c>
      <c r="E91" s="1" t="s">
        <v>135</v>
      </c>
      <c r="F91" s="1" t="s">
        <v>7</v>
      </c>
      <c r="G91" s="1">
        <v>9</v>
      </c>
      <c r="H91" s="1">
        <v>137</v>
      </c>
      <c r="I91" s="1">
        <v>24</v>
      </c>
      <c r="J91" s="1">
        <v>17.5</v>
      </c>
      <c r="K91" s="1" t="s">
        <v>34</v>
      </c>
      <c r="L91" s="1" t="s">
        <v>11</v>
      </c>
      <c r="M91" s="1" t="s">
        <v>14</v>
      </c>
      <c r="N91" s="1" t="s">
        <v>14</v>
      </c>
      <c r="O91" s="1"/>
      <c r="P91" s="2">
        <v>37</v>
      </c>
      <c r="Q91" s="1">
        <v>0</v>
      </c>
      <c r="R91" s="1"/>
    </row>
    <row r="92" spans="1:18">
      <c r="A92" s="1" t="s">
        <v>103</v>
      </c>
      <c r="B92" s="1">
        <v>12.6</v>
      </c>
      <c r="C92" s="1">
        <v>-3.3</v>
      </c>
      <c r="D92" s="1">
        <v>0.1</v>
      </c>
      <c r="E92" s="1" t="s">
        <v>135</v>
      </c>
      <c r="F92" s="1" t="s">
        <v>7</v>
      </c>
      <c r="G92" s="1">
        <v>9</v>
      </c>
      <c r="H92" s="1">
        <v>129</v>
      </c>
      <c r="I92" s="1">
        <v>21</v>
      </c>
      <c r="J92" s="1">
        <v>16.5</v>
      </c>
      <c r="K92" s="1" t="s">
        <v>12</v>
      </c>
      <c r="L92" s="1" t="s">
        <v>11</v>
      </c>
      <c r="M92" s="1" t="s">
        <v>35</v>
      </c>
      <c r="N92" s="1" t="s">
        <v>35</v>
      </c>
      <c r="O92" s="1">
        <v>0</v>
      </c>
      <c r="P92" s="2">
        <v>41</v>
      </c>
      <c r="Q92" s="1">
        <v>0</v>
      </c>
      <c r="R92" s="1"/>
    </row>
    <row r="93" spans="1:18">
      <c r="A93" s="1" t="s">
        <v>104</v>
      </c>
      <c r="B93" s="1">
        <v>14.6</v>
      </c>
      <c r="C93" s="1">
        <v>-3.2</v>
      </c>
      <c r="D93" s="1">
        <v>0.1</v>
      </c>
      <c r="E93" s="1" t="s">
        <v>135</v>
      </c>
      <c r="F93" s="1" t="s">
        <v>7</v>
      </c>
      <c r="G93" s="1">
        <v>15</v>
      </c>
      <c r="H93" s="1">
        <v>155</v>
      </c>
      <c r="I93" s="1">
        <v>35</v>
      </c>
      <c r="J93" s="1">
        <v>20.5</v>
      </c>
      <c r="K93" s="1" t="s">
        <v>34</v>
      </c>
      <c r="L93" s="1" t="s">
        <v>11</v>
      </c>
      <c r="M93" s="1" t="s">
        <v>35</v>
      </c>
      <c r="N93" s="1" t="s">
        <v>35</v>
      </c>
      <c r="O93" s="1">
        <v>0</v>
      </c>
      <c r="P93" s="2">
        <v>36</v>
      </c>
      <c r="Q93" s="1">
        <v>0</v>
      </c>
      <c r="R93" s="1"/>
    </row>
    <row r="94" spans="1:18">
      <c r="A94" s="1" t="s">
        <v>105</v>
      </c>
      <c r="B94" s="1">
        <v>17.7</v>
      </c>
      <c r="C94" s="1">
        <v>0.3</v>
      </c>
      <c r="D94" s="1">
        <v>62.9</v>
      </c>
      <c r="E94" s="1" t="s">
        <v>133</v>
      </c>
      <c r="F94" s="1" t="s">
        <v>127</v>
      </c>
      <c r="G94" s="1">
        <v>10</v>
      </c>
      <c r="H94" s="1">
        <v>148.5</v>
      </c>
      <c r="I94" s="1">
        <v>39</v>
      </c>
      <c r="J94" s="1">
        <v>23</v>
      </c>
      <c r="K94" s="1" t="s">
        <v>34</v>
      </c>
      <c r="L94" s="1" t="s">
        <v>11</v>
      </c>
      <c r="M94" s="1" t="s">
        <v>35</v>
      </c>
      <c r="N94" s="1" t="s">
        <v>35</v>
      </c>
      <c r="O94" s="1"/>
      <c r="P94" s="2">
        <v>41</v>
      </c>
      <c r="Q94" s="1">
        <v>0</v>
      </c>
      <c r="R94" s="1"/>
    </row>
    <row r="95" spans="1:18">
      <c r="A95" s="1" t="s">
        <v>106</v>
      </c>
      <c r="B95" s="1">
        <v>13.3</v>
      </c>
      <c r="C95" s="1">
        <v>-2.5</v>
      </c>
      <c r="D95" s="1">
        <v>0.6</v>
      </c>
      <c r="E95" s="1" t="s">
        <v>133</v>
      </c>
      <c r="F95" s="1" t="s">
        <v>127</v>
      </c>
      <c r="G95" s="1">
        <v>11</v>
      </c>
      <c r="H95" s="1">
        <v>137</v>
      </c>
      <c r="I95" s="1">
        <v>25</v>
      </c>
      <c r="J95" s="1">
        <v>17.5</v>
      </c>
      <c r="K95" s="1" t="s">
        <v>34</v>
      </c>
      <c r="L95" s="1" t="s">
        <v>11</v>
      </c>
      <c r="M95" s="1" t="s">
        <v>35</v>
      </c>
      <c r="N95" s="1" t="s">
        <v>35</v>
      </c>
      <c r="O95" s="1">
        <v>0</v>
      </c>
      <c r="P95" s="2">
        <v>38</v>
      </c>
      <c r="Q95" s="1">
        <v>0</v>
      </c>
      <c r="R95" s="1"/>
    </row>
    <row r="96" spans="1:18">
      <c r="A96" s="1" t="s">
        <v>107</v>
      </c>
      <c r="B96" s="1">
        <v>15.5</v>
      </c>
      <c r="C96" s="1">
        <v>-0.7</v>
      </c>
      <c r="D96" s="1">
        <v>24.2</v>
      </c>
      <c r="E96" s="1" t="s">
        <v>133</v>
      </c>
      <c r="F96" s="1" t="s">
        <v>127</v>
      </c>
      <c r="G96" s="1">
        <v>10</v>
      </c>
      <c r="H96" s="1">
        <v>137</v>
      </c>
      <c r="I96" s="1">
        <v>29</v>
      </c>
      <c r="J96" s="1">
        <v>20.5</v>
      </c>
      <c r="K96" s="1" t="s">
        <v>34</v>
      </c>
      <c r="L96" s="1" t="s">
        <v>11</v>
      </c>
      <c r="M96" s="1" t="s">
        <v>35</v>
      </c>
      <c r="N96" s="1" t="s">
        <v>35</v>
      </c>
      <c r="O96" s="1">
        <v>0</v>
      </c>
      <c r="P96" s="2">
        <v>0</v>
      </c>
      <c r="Q96" s="1">
        <v>0</v>
      </c>
      <c r="R96" s="1"/>
    </row>
    <row r="97" spans="1:18">
      <c r="A97" s="1" t="s">
        <v>108</v>
      </c>
      <c r="B97" s="1">
        <v>13.9</v>
      </c>
      <c r="C97" s="1">
        <v>-1.4</v>
      </c>
      <c r="D97" s="1">
        <v>8.6999999999999993</v>
      </c>
      <c r="E97" s="1" t="s">
        <v>137</v>
      </c>
      <c r="F97" s="1" t="s">
        <v>127</v>
      </c>
      <c r="G97" s="1">
        <v>8</v>
      </c>
      <c r="H97" s="1">
        <v>114</v>
      </c>
      <c r="I97" s="1">
        <v>18</v>
      </c>
      <c r="J97" s="1">
        <v>16.5</v>
      </c>
      <c r="K97" s="1" t="s">
        <v>34</v>
      </c>
      <c r="L97" s="1" t="s">
        <v>11</v>
      </c>
      <c r="M97" s="1" t="s">
        <v>35</v>
      </c>
      <c r="N97" s="1" t="s">
        <v>35</v>
      </c>
      <c r="O97" s="1">
        <v>160</v>
      </c>
      <c r="P97" s="2">
        <v>36</v>
      </c>
      <c r="Q97" s="1">
        <v>0</v>
      </c>
      <c r="R97" s="1"/>
    </row>
    <row r="98" spans="1:18">
      <c r="A98" s="1" t="s">
        <v>109</v>
      </c>
      <c r="B98" s="1">
        <v>13.4</v>
      </c>
      <c r="C98" s="1">
        <v>-2.1</v>
      </c>
      <c r="D98" s="1">
        <v>1.6</v>
      </c>
      <c r="E98" s="1" t="s">
        <v>137</v>
      </c>
      <c r="F98" s="1" t="s">
        <v>127</v>
      </c>
      <c r="G98" s="1">
        <v>11</v>
      </c>
      <c r="H98" s="1">
        <v>128</v>
      </c>
      <c r="I98" s="1">
        <v>22</v>
      </c>
      <c r="J98" s="1">
        <v>17.5</v>
      </c>
      <c r="K98" s="1" t="s">
        <v>34</v>
      </c>
      <c r="L98" s="1" t="s">
        <v>11</v>
      </c>
      <c r="M98" s="1" t="s">
        <v>35</v>
      </c>
      <c r="N98" s="1" t="s">
        <v>14</v>
      </c>
      <c r="O98" s="1">
        <v>0</v>
      </c>
      <c r="P98" s="2">
        <v>39</v>
      </c>
      <c r="Q98" s="1">
        <v>0</v>
      </c>
      <c r="R98" s="1"/>
    </row>
    <row r="99" spans="1:18">
      <c r="A99" s="1" t="s">
        <v>110</v>
      </c>
      <c r="B99" s="1">
        <v>13.9</v>
      </c>
      <c r="C99" s="1">
        <v>-2.6</v>
      </c>
      <c r="D99" s="1">
        <v>0.4</v>
      </c>
      <c r="E99" s="1" t="s">
        <v>137</v>
      </c>
      <c r="F99" s="1" t="s">
        <v>7</v>
      </c>
      <c r="G99" s="1">
        <v>12</v>
      </c>
      <c r="H99" s="1">
        <v>126</v>
      </c>
      <c r="I99" s="1">
        <v>22</v>
      </c>
      <c r="J99" s="1">
        <v>17.5</v>
      </c>
      <c r="K99" s="1" t="s">
        <v>128</v>
      </c>
      <c r="L99" s="1" t="s">
        <v>11</v>
      </c>
      <c r="M99" s="1" t="s">
        <v>35</v>
      </c>
      <c r="N99" s="1" t="s">
        <v>14</v>
      </c>
      <c r="O99" s="1">
        <v>80</v>
      </c>
      <c r="P99" s="2">
        <v>40</v>
      </c>
      <c r="Q99" s="1">
        <v>4</v>
      </c>
      <c r="R99" s="1"/>
    </row>
    <row r="100" spans="1:18">
      <c r="A100" s="1" t="s">
        <v>111</v>
      </c>
      <c r="B100" s="1">
        <v>13.1</v>
      </c>
      <c r="C100" s="1">
        <v>-3.5</v>
      </c>
      <c r="D100" s="1">
        <v>0.1</v>
      </c>
      <c r="E100" s="1" t="s">
        <v>137</v>
      </c>
      <c r="F100" s="1" t="s">
        <v>7</v>
      </c>
      <c r="G100" s="1">
        <v>12</v>
      </c>
      <c r="H100" s="1">
        <v>122</v>
      </c>
      <c r="I100" s="1">
        <v>19.5</v>
      </c>
      <c r="J100" s="1">
        <v>16.5</v>
      </c>
      <c r="K100" s="1" t="s">
        <v>34</v>
      </c>
      <c r="L100" s="1" t="s">
        <v>11</v>
      </c>
      <c r="M100" s="1" t="s">
        <v>35</v>
      </c>
      <c r="N100" s="1" t="s">
        <v>35</v>
      </c>
      <c r="O100" s="1">
        <v>0</v>
      </c>
      <c r="P100" s="2">
        <v>33</v>
      </c>
      <c r="Q100" s="1">
        <v>0</v>
      </c>
      <c r="R100" s="1"/>
    </row>
    <row r="101" spans="1:18">
      <c r="A101" s="1" t="s">
        <v>112</v>
      </c>
      <c r="B101" s="1">
        <v>14.2</v>
      </c>
      <c r="C101" s="1">
        <v>-1.7</v>
      </c>
      <c r="D101" s="1">
        <v>4.8</v>
      </c>
      <c r="E101" s="1" t="s">
        <v>137</v>
      </c>
      <c r="F101" s="1" t="s">
        <v>7</v>
      </c>
      <c r="G101" s="1">
        <v>10</v>
      </c>
      <c r="H101" s="1">
        <v>130</v>
      </c>
      <c r="I101" s="1">
        <v>24</v>
      </c>
      <c r="J101" s="1">
        <v>17</v>
      </c>
      <c r="K101" s="1" t="s">
        <v>34</v>
      </c>
      <c r="L101" s="1" t="s">
        <v>11</v>
      </c>
      <c r="M101" s="1" t="s">
        <v>35</v>
      </c>
      <c r="N101" s="1" t="s">
        <v>35</v>
      </c>
      <c r="O101" s="1"/>
      <c r="P101" s="2">
        <v>36</v>
      </c>
      <c r="Q101" s="1">
        <v>0</v>
      </c>
      <c r="R101" s="1"/>
    </row>
    <row r="102" spans="1:18">
      <c r="A102" s="1" t="s">
        <v>113</v>
      </c>
      <c r="B102" s="1">
        <v>15.1</v>
      </c>
      <c r="C102" s="1">
        <v>-1.4</v>
      </c>
      <c r="D102" s="1">
        <v>7.4</v>
      </c>
      <c r="E102" s="1" t="s">
        <v>137</v>
      </c>
      <c r="F102" s="1" t="s">
        <v>127</v>
      </c>
      <c r="G102" s="1">
        <v>12</v>
      </c>
      <c r="H102" s="1">
        <v>136</v>
      </c>
      <c r="I102" s="1">
        <v>28</v>
      </c>
      <c r="J102" s="1">
        <v>20.5</v>
      </c>
      <c r="K102" s="1" t="s">
        <v>12</v>
      </c>
      <c r="L102" s="1" t="s">
        <v>11</v>
      </c>
      <c r="M102" s="1" t="s">
        <v>14</v>
      </c>
      <c r="N102" s="1" t="s">
        <v>35</v>
      </c>
      <c r="O102" s="1">
        <v>40</v>
      </c>
      <c r="P102" s="2">
        <v>49</v>
      </c>
      <c r="Q102" s="1">
        <v>0</v>
      </c>
      <c r="R102" s="1"/>
    </row>
    <row r="103" spans="1:18">
      <c r="A103" s="1" t="s">
        <v>114</v>
      </c>
      <c r="B103" s="1">
        <v>14.8</v>
      </c>
      <c r="C103" s="1">
        <v>-1.7</v>
      </c>
      <c r="D103" s="1">
        <v>4.7</v>
      </c>
      <c r="E103" s="1" t="s">
        <v>137</v>
      </c>
      <c r="F103" s="1" t="s">
        <v>127</v>
      </c>
      <c r="G103" s="1">
        <v>12</v>
      </c>
      <c r="H103" s="1">
        <v>130</v>
      </c>
      <c r="I103" s="1">
        <v>25</v>
      </c>
      <c r="J103" s="1">
        <v>18.5</v>
      </c>
      <c r="K103" s="1" t="s">
        <v>34</v>
      </c>
      <c r="L103" s="1" t="s">
        <v>11</v>
      </c>
      <c r="M103" s="1" t="s">
        <v>35</v>
      </c>
      <c r="N103" s="1" t="s">
        <v>14</v>
      </c>
      <c r="O103" s="1">
        <v>0</v>
      </c>
      <c r="P103" s="2">
        <v>33</v>
      </c>
      <c r="Q103" s="1">
        <v>0</v>
      </c>
      <c r="R103" s="1"/>
    </row>
    <row r="104" spans="1:18">
      <c r="A104" s="1" t="s">
        <v>115</v>
      </c>
      <c r="B104" s="1">
        <v>13.8</v>
      </c>
      <c r="C104" s="1">
        <v>-2.4</v>
      </c>
      <c r="D104" s="1">
        <v>0.7</v>
      </c>
      <c r="E104" s="1" t="s">
        <v>137</v>
      </c>
      <c r="F104" s="1" t="s">
        <v>127</v>
      </c>
      <c r="G104" s="1">
        <v>12</v>
      </c>
      <c r="H104" s="1">
        <v>132</v>
      </c>
      <c r="I104" s="1">
        <v>24</v>
      </c>
      <c r="J104" s="1">
        <v>19.5</v>
      </c>
      <c r="K104" s="1" t="s">
        <v>34</v>
      </c>
      <c r="L104" s="1" t="s">
        <v>11</v>
      </c>
      <c r="M104" s="1" t="s">
        <v>35</v>
      </c>
      <c r="N104" s="1" t="s">
        <v>14</v>
      </c>
      <c r="O104" s="1"/>
      <c r="P104" s="2">
        <v>39</v>
      </c>
      <c r="Q104" s="1">
        <v>0</v>
      </c>
      <c r="R104" s="1"/>
    </row>
    <row r="105" spans="1:18">
      <c r="A105" s="1" t="s">
        <v>116</v>
      </c>
      <c r="B105" s="1">
        <v>14.8</v>
      </c>
      <c r="C105" s="1">
        <v>-1.5</v>
      </c>
      <c r="D105" s="1">
        <v>7.1</v>
      </c>
      <c r="E105" s="1" t="s">
        <v>137</v>
      </c>
      <c r="F105" s="1" t="s">
        <v>7</v>
      </c>
      <c r="G105" s="1">
        <v>11</v>
      </c>
      <c r="H105" s="1">
        <v>122</v>
      </c>
      <c r="I105" s="1">
        <v>22</v>
      </c>
      <c r="J105" s="1">
        <v>17.5</v>
      </c>
      <c r="K105" s="1" t="s">
        <v>12</v>
      </c>
      <c r="L105" s="1" t="s">
        <v>11</v>
      </c>
      <c r="M105" s="1" t="s">
        <v>14</v>
      </c>
      <c r="N105" s="1" t="s">
        <v>14</v>
      </c>
      <c r="O105" s="1">
        <v>0</v>
      </c>
      <c r="P105" s="2">
        <v>35</v>
      </c>
      <c r="Q105" s="1">
        <v>0</v>
      </c>
      <c r="R105" s="1"/>
    </row>
    <row r="106" spans="1:18">
      <c r="A106" s="1" t="s">
        <v>117</v>
      </c>
      <c r="B106" s="1">
        <v>14.2</v>
      </c>
      <c r="C106" s="1">
        <v>-2.5</v>
      </c>
      <c r="D106" s="1">
        <v>0.7</v>
      </c>
      <c r="E106" s="1" t="s">
        <v>137</v>
      </c>
      <c r="F106" s="1" t="s">
        <v>127</v>
      </c>
      <c r="G106" s="1">
        <v>13</v>
      </c>
      <c r="H106" s="1">
        <v>148</v>
      </c>
      <c r="I106" s="1">
        <v>31</v>
      </c>
      <c r="J106" s="1">
        <v>19</v>
      </c>
      <c r="K106" s="1" t="s">
        <v>128</v>
      </c>
      <c r="L106" s="1" t="s">
        <v>11</v>
      </c>
      <c r="M106" s="1" t="s">
        <v>35</v>
      </c>
      <c r="N106" s="1" t="s">
        <v>35</v>
      </c>
      <c r="O106" s="1">
        <v>0</v>
      </c>
      <c r="P106" s="2">
        <v>38</v>
      </c>
      <c r="Q106" s="1">
        <v>9.6</v>
      </c>
      <c r="R106" s="1"/>
    </row>
    <row r="107" spans="1:18">
      <c r="A107" s="1" t="s">
        <v>118</v>
      </c>
      <c r="B107" s="1">
        <v>15.4</v>
      </c>
      <c r="C107" s="1">
        <v>0</v>
      </c>
      <c r="D107" s="1">
        <v>50</v>
      </c>
      <c r="E107" s="1" t="s">
        <v>137</v>
      </c>
      <c r="F107" s="1" t="s">
        <v>7</v>
      </c>
      <c r="G107" s="1">
        <v>6</v>
      </c>
      <c r="H107" s="1">
        <v>114</v>
      </c>
      <c r="I107" s="1">
        <v>20</v>
      </c>
      <c r="J107" s="1">
        <v>16.5</v>
      </c>
      <c r="K107" s="1" t="s">
        <v>128</v>
      </c>
      <c r="L107" s="1" t="s">
        <v>11</v>
      </c>
      <c r="M107" s="1" t="s">
        <v>35</v>
      </c>
      <c r="N107" s="1" t="s">
        <v>14</v>
      </c>
      <c r="O107" s="1">
        <v>0</v>
      </c>
      <c r="P107" s="2">
        <v>28</v>
      </c>
      <c r="Q107" s="1">
        <v>0</v>
      </c>
      <c r="R107" s="1"/>
    </row>
    <row r="108" spans="1:18">
      <c r="A108" s="1" t="s">
        <v>119</v>
      </c>
      <c r="B108" s="1">
        <v>14.6</v>
      </c>
      <c r="C108" s="1">
        <v>-0.8</v>
      </c>
      <c r="D108" s="1">
        <v>21.8</v>
      </c>
      <c r="E108" s="1" t="s">
        <v>137</v>
      </c>
      <c r="F108" s="1" t="s">
        <v>127</v>
      </c>
      <c r="G108" s="1">
        <v>8</v>
      </c>
      <c r="H108" s="1">
        <v>120</v>
      </c>
      <c r="I108" s="1">
        <v>21</v>
      </c>
      <c r="J108" s="1">
        <v>18.5</v>
      </c>
      <c r="K108" s="1" t="s">
        <v>34</v>
      </c>
      <c r="L108" s="1" t="s">
        <v>11</v>
      </c>
      <c r="M108" s="1" t="s">
        <v>35</v>
      </c>
      <c r="N108" s="1" t="s">
        <v>35</v>
      </c>
      <c r="O108" s="1">
        <v>0</v>
      </c>
      <c r="P108" s="2">
        <v>38</v>
      </c>
      <c r="Q108" s="1">
        <v>0</v>
      </c>
      <c r="R108" s="1"/>
    </row>
    <row r="109" spans="1:18">
      <c r="A109" s="1" t="s">
        <v>120</v>
      </c>
      <c r="B109" s="1">
        <v>11.7</v>
      </c>
      <c r="C109" s="1">
        <v>-4.0999999999999996</v>
      </c>
      <c r="D109" s="1">
        <v>0.1</v>
      </c>
      <c r="E109" s="1" t="s">
        <v>137</v>
      </c>
      <c r="F109" s="1" t="s">
        <v>127</v>
      </c>
      <c r="G109" s="1">
        <v>10</v>
      </c>
      <c r="H109" s="1">
        <v>134</v>
      </c>
      <c r="I109" s="1">
        <v>21</v>
      </c>
      <c r="J109" s="1">
        <v>16</v>
      </c>
      <c r="K109" s="1" t="s">
        <v>128</v>
      </c>
      <c r="L109" s="1" t="s">
        <v>11</v>
      </c>
      <c r="M109" s="1" t="s">
        <v>35</v>
      </c>
      <c r="N109" s="1" t="s">
        <v>14</v>
      </c>
      <c r="O109" s="1">
        <v>0</v>
      </c>
      <c r="P109" s="2">
        <v>32</v>
      </c>
      <c r="Q109" s="1">
        <v>0</v>
      </c>
      <c r="R109" s="1"/>
    </row>
    <row r="110" spans="1:18">
      <c r="A110" s="1" t="s">
        <v>121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>
        <v>37</v>
      </c>
      <c r="Q110" s="1">
        <v>0</v>
      </c>
      <c r="R110" s="1"/>
    </row>
    <row r="111" spans="1:18">
      <c r="A111" s="1" t="s">
        <v>122</v>
      </c>
      <c r="B111" s="1">
        <v>13.6</v>
      </c>
      <c r="C111" s="1">
        <v>-2.5</v>
      </c>
      <c r="D111" s="1">
        <v>0.6</v>
      </c>
      <c r="E111" s="1" t="s">
        <v>137</v>
      </c>
      <c r="F111" s="1" t="s">
        <v>7</v>
      </c>
      <c r="G111" s="1">
        <v>11</v>
      </c>
      <c r="H111" s="1">
        <v>130</v>
      </c>
      <c r="I111" s="1">
        <v>23</v>
      </c>
      <c r="J111" s="1">
        <v>18</v>
      </c>
      <c r="K111" s="1" t="s">
        <v>34</v>
      </c>
      <c r="L111" s="1" t="s">
        <v>11</v>
      </c>
      <c r="M111" s="1" t="s">
        <v>14</v>
      </c>
      <c r="N111" s="1" t="s">
        <v>14</v>
      </c>
      <c r="O111" s="1"/>
      <c r="P111" s="2">
        <v>42</v>
      </c>
      <c r="Q111" s="1">
        <v>0</v>
      </c>
      <c r="R111" s="1"/>
    </row>
    <row r="112" spans="1:18">
      <c r="A112" s="1" t="s">
        <v>123</v>
      </c>
      <c r="B112" s="1">
        <v>13.9</v>
      </c>
      <c r="C112" s="1">
        <v>-1.8</v>
      </c>
      <c r="D112" s="1">
        <v>3.7</v>
      </c>
      <c r="E112" s="1" t="s">
        <v>137</v>
      </c>
      <c r="F112" s="1" t="s">
        <v>127</v>
      </c>
      <c r="G112" s="1">
        <v>10</v>
      </c>
      <c r="H112" s="1">
        <v>114</v>
      </c>
      <c r="I112" s="1">
        <v>18</v>
      </c>
      <c r="J112" s="1">
        <v>16</v>
      </c>
      <c r="K112" s="1" t="s">
        <v>12</v>
      </c>
      <c r="L112" s="1" t="s">
        <v>11</v>
      </c>
      <c r="M112" s="1" t="s">
        <v>14</v>
      </c>
      <c r="N112" s="1" t="s">
        <v>14</v>
      </c>
      <c r="O112" s="1"/>
      <c r="P112" s="2">
        <v>29</v>
      </c>
      <c r="Q112" s="1">
        <v>0</v>
      </c>
      <c r="R112" s="1"/>
    </row>
    <row r="113" spans="1:18">
      <c r="A113" s="1" t="s">
        <v>124</v>
      </c>
      <c r="B113" s="1">
        <v>11.7</v>
      </c>
      <c r="C113" s="1">
        <v>-5</v>
      </c>
      <c r="D113" s="1">
        <v>0.1</v>
      </c>
      <c r="E113" s="1" t="s">
        <v>137</v>
      </c>
      <c r="F113" s="1" t="s">
        <v>7</v>
      </c>
      <c r="G113" s="1">
        <v>10</v>
      </c>
      <c r="H113" s="1">
        <v>124</v>
      </c>
      <c r="I113" s="1">
        <v>18</v>
      </c>
      <c r="J113" s="1">
        <v>16.5</v>
      </c>
      <c r="K113" s="1" t="s">
        <v>34</v>
      </c>
      <c r="L113" s="1" t="s">
        <v>11</v>
      </c>
      <c r="M113" s="1" t="s">
        <v>14</v>
      </c>
      <c r="N113" s="1" t="s">
        <v>14</v>
      </c>
      <c r="O113" s="1"/>
      <c r="P113" s="2">
        <v>34</v>
      </c>
      <c r="Q113" s="1">
        <v>0</v>
      </c>
      <c r="R113" s="1"/>
    </row>
    <row r="114" spans="1:18">
      <c r="A114" s="1" t="s">
        <v>125</v>
      </c>
      <c r="B114" s="1">
        <v>13.5</v>
      </c>
      <c r="C114" s="1">
        <v>-2.1</v>
      </c>
      <c r="D114" s="1">
        <v>1.7</v>
      </c>
      <c r="E114" s="1" t="s">
        <v>137</v>
      </c>
      <c r="F114" s="1" t="s">
        <v>127</v>
      </c>
      <c r="G114" s="1">
        <v>10</v>
      </c>
      <c r="H114" s="1">
        <v>124</v>
      </c>
      <c r="I114" s="1">
        <v>20.7</v>
      </c>
      <c r="J114" s="1">
        <v>16</v>
      </c>
      <c r="K114" s="1" t="s">
        <v>34</v>
      </c>
      <c r="L114" s="1" t="s">
        <v>11</v>
      </c>
      <c r="M114" s="1" t="s">
        <v>35</v>
      </c>
      <c r="N114" s="1" t="s">
        <v>14</v>
      </c>
      <c r="O114" s="1">
        <v>30</v>
      </c>
      <c r="P114" s="2">
        <v>38</v>
      </c>
      <c r="Q114" s="1">
        <v>0</v>
      </c>
      <c r="R11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2:Q114"/>
  <sheetViews>
    <sheetView workbookViewId="0">
      <selection activeCell="C18" sqref="C15:D18"/>
    </sheetView>
  </sheetViews>
  <sheetFormatPr defaultRowHeight="15"/>
  <cols>
    <col min="1" max="1" width="12.7109375" customWidth="1"/>
    <col min="2" max="2" width="8.7109375" customWidth="1"/>
    <col min="3" max="3" width="9.7109375" customWidth="1"/>
    <col min="4" max="4" width="11.85546875" customWidth="1"/>
    <col min="5" max="5" width="7.28515625" customWidth="1"/>
    <col min="6" max="6" width="7.140625" customWidth="1"/>
    <col min="7" max="7" width="6.5703125" customWidth="1"/>
    <col min="8" max="8" width="7.42578125" customWidth="1"/>
    <col min="9" max="9" width="8.28515625" customWidth="1"/>
    <col min="10" max="10" width="6.5703125" customWidth="1"/>
    <col min="11" max="11" width="16.5703125" customWidth="1"/>
    <col min="12" max="12" width="20.28515625" customWidth="1"/>
    <col min="13" max="13" width="18.28515625" customWidth="1"/>
    <col min="14" max="14" width="14.5703125" customWidth="1"/>
    <col min="15" max="15" width="11.42578125" customWidth="1"/>
    <col min="16" max="16" width="6.140625" customWidth="1"/>
  </cols>
  <sheetData>
    <row r="2" spans="1:17">
      <c r="A2" s="3" t="s">
        <v>4</v>
      </c>
      <c r="B2" s="3"/>
      <c r="C2" s="3"/>
      <c r="D2" s="3"/>
      <c r="E2" s="3"/>
      <c r="F2" s="3"/>
      <c r="G2" s="3"/>
    </row>
    <row r="3" spans="1:17">
      <c r="A3" s="3"/>
      <c r="B3" s="3"/>
      <c r="C3" s="3"/>
      <c r="D3" s="3"/>
      <c r="E3" s="3"/>
      <c r="F3" s="3"/>
      <c r="G3" s="3"/>
    </row>
    <row r="4" spans="1:17" s="3" customFormat="1" ht="42.75" customHeight="1">
      <c r="A4" s="4" t="s">
        <v>0</v>
      </c>
      <c r="B4" s="4" t="s">
        <v>297</v>
      </c>
      <c r="C4" s="4" t="s">
        <v>300</v>
      </c>
      <c r="D4" s="4" t="s">
        <v>301</v>
      </c>
      <c r="E4" s="4" t="s">
        <v>36</v>
      </c>
      <c r="F4" s="2" t="s">
        <v>6</v>
      </c>
      <c r="G4" s="4" t="s">
        <v>8</v>
      </c>
      <c r="H4" s="4" t="s">
        <v>1</v>
      </c>
      <c r="I4" s="4" t="s">
        <v>2</v>
      </c>
      <c r="J4" s="4" t="s">
        <v>3</v>
      </c>
      <c r="K4" s="4" t="s">
        <v>9</v>
      </c>
      <c r="L4" s="4" t="s">
        <v>10</v>
      </c>
      <c r="M4" s="4" t="s">
        <v>13</v>
      </c>
      <c r="N4" s="4" t="s">
        <v>39</v>
      </c>
      <c r="O4" s="4" t="s">
        <v>38</v>
      </c>
      <c r="P4" s="2" t="s">
        <v>250</v>
      </c>
      <c r="Q4" s="6" t="s">
        <v>252</v>
      </c>
    </row>
    <row r="5" spans="1:17">
      <c r="A5" s="1" t="s">
        <v>138</v>
      </c>
      <c r="B5" s="1">
        <v>14.4</v>
      </c>
      <c r="C5" s="1">
        <v>-2.1</v>
      </c>
      <c r="D5" s="1">
        <v>1.8</v>
      </c>
      <c r="E5" s="1" t="s">
        <v>37</v>
      </c>
      <c r="F5" s="1" t="s">
        <v>7</v>
      </c>
      <c r="G5" s="1">
        <v>12</v>
      </c>
      <c r="H5" s="1">
        <v>147</v>
      </c>
      <c r="I5" s="1">
        <v>31.2</v>
      </c>
      <c r="J5" s="1">
        <v>18.5</v>
      </c>
      <c r="K5" s="1" t="s">
        <v>34</v>
      </c>
      <c r="L5" s="1" t="s">
        <v>11</v>
      </c>
      <c r="M5" s="1" t="s">
        <v>35</v>
      </c>
      <c r="N5" s="1" t="s">
        <v>35</v>
      </c>
      <c r="O5" s="1">
        <v>0</v>
      </c>
      <c r="P5" s="1">
        <v>40</v>
      </c>
      <c r="Q5" s="1">
        <v>0</v>
      </c>
    </row>
    <row r="6" spans="1:17">
      <c r="A6" s="1" t="s">
        <v>139</v>
      </c>
      <c r="B6" s="1">
        <v>18</v>
      </c>
      <c r="C6" s="1">
        <v>-0.2</v>
      </c>
      <c r="D6" s="1">
        <v>42.1</v>
      </c>
      <c r="E6" s="1" t="s">
        <v>37</v>
      </c>
      <c r="F6" s="1" t="s">
        <v>7</v>
      </c>
      <c r="G6" s="1">
        <v>13</v>
      </c>
      <c r="H6" s="1">
        <v>144</v>
      </c>
      <c r="I6" s="1">
        <v>37.299999999999997</v>
      </c>
      <c r="J6" s="1">
        <v>22</v>
      </c>
      <c r="K6" s="1" t="s">
        <v>34</v>
      </c>
      <c r="L6" s="1" t="s">
        <v>11</v>
      </c>
      <c r="M6" s="1" t="s">
        <v>35</v>
      </c>
      <c r="N6" s="1" t="s">
        <v>14</v>
      </c>
      <c r="O6" s="1">
        <v>80</v>
      </c>
      <c r="P6" s="1">
        <v>42</v>
      </c>
      <c r="Q6" s="1">
        <v>0</v>
      </c>
    </row>
    <row r="7" spans="1:17">
      <c r="A7" s="1" t="s">
        <v>140</v>
      </c>
      <c r="B7" s="1">
        <v>17.899999999999999</v>
      </c>
      <c r="C7" s="1">
        <v>-0.3</v>
      </c>
      <c r="D7" s="1">
        <v>39.700000000000003</v>
      </c>
      <c r="E7" s="1" t="s">
        <v>37</v>
      </c>
      <c r="F7" s="1" t="s">
        <v>7</v>
      </c>
      <c r="G7" s="1">
        <v>13</v>
      </c>
      <c r="H7" s="1">
        <v>138</v>
      </c>
      <c r="I7" s="1">
        <v>34</v>
      </c>
      <c r="J7" s="1">
        <v>20</v>
      </c>
      <c r="K7" s="1" t="s">
        <v>128</v>
      </c>
      <c r="L7" s="1" t="s">
        <v>11</v>
      </c>
      <c r="M7" s="1" t="s">
        <v>14</v>
      </c>
      <c r="N7" s="1" t="s">
        <v>14</v>
      </c>
      <c r="O7" s="1"/>
      <c r="P7" s="1">
        <v>36</v>
      </c>
      <c r="Q7" s="1">
        <v>0</v>
      </c>
    </row>
    <row r="8" spans="1:17">
      <c r="A8" s="1" t="s">
        <v>141</v>
      </c>
      <c r="B8" s="1">
        <v>15.5</v>
      </c>
      <c r="C8" s="1">
        <v>-2.4</v>
      </c>
      <c r="D8" s="1">
        <v>0.7</v>
      </c>
      <c r="E8" s="1" t="s">
        <v>37</v>
      </c>
      <c r="F8" s="1" t="s">
        <v>7</v>
      </c>
      <c r="G8" s="1">
        <v>15</v>
      </c>
      <c r="H8" s="1">
        <v>142</v>
      </c>
      <c r="I8" s="1">
        <v>31.2</v>
      </c>
      <c r="J8" s="1">
        <v>19.5</v>
      </c>
      <c r="K8" s="1" t="s">
        <v>34</v>
      </c>
      <c r="L8" s="1" t="s">
        <v>11</v>
      </c>
      <c r="M8" s="1" t="s">
        <v>14</v>
      </c>
      <c r="N8" s="1" t="s">
        <v>35</v>
      </c>
      <c r="O8" s="1">
        <v>0</v>
      </c>
      <c r="P8" s="1">
        <v>37</v>
      </c>
      <c r="Q8" s="1">
        <v>0</v>
      </c>
    </row>
    <row r="9" spans="1:17">
      <c r="A9" s="1" t="s">
        <v>142</v>
      </c>
      <c r="B9" s="1">
        <v>15.3</v>
      </c>
      <c r="C9" s="1">
        <v>-1.8</v>
      </c>
      <c r="D9" s="1">
        <v>3.9</v>
      </c>
      <c r="E9" s="1" t="s">
        <v>37</v>
      </c>
      <c r="F9" s="1" t="s">
        <v>7</v>
      </c>
      <c r="G9" s="1">
        <v>13</v>
      </c>
      <c r="H9" s="1">
        <v>140</v>
      </c>
      <c r="I9" s="1">
        <v>30</v>
      </c>
      <c r="J9" s="1">
        <v>21</v>
      </c>
      <c r="K9" s="1" t="s">
        <v>128</v>
      </c>
      <c r="L9" s="1" t="s">
        <v>11</v>
      </c>
      <c r="M9" s="1" t="s">
        <v>14</v>
      </c>
      <c r="N9" s="1" t="s">
        <v>14</v>
      </c>
      <c r="O9" s="1"/>
      <c r="P9" s="1">
        <v>39</v>
      </c>
      <c r="Q9" s="1">
        <v>0</v>
      </c>
    </row>
    <row r="10" spans="1:17">
      <c r="A10" s="1" t="s">
        <v>143</v>
      </c>
      <c r="B10" s="1">
        <v>15.8</v>
      </c>
      <c r="C10" s="1">
        <v>-1.4</v>
      </c>
      <c r="D10" s="1">
        <v>8.1</v>
      </c>
      <c r="E10" s="1" t="s">
        <v>37</v>
      </c>
      <c r="F10" s="1" t="s">
        <v>7</v>
      </c>
      <c r="G10" s="1">
        <v>13</v>
      </c>
      <c r="H10" s="1">
        <v>153</v>
      </c>
      <c r="I10" s="1">
        <v>37</v>
      </c>
      <c r="J10" s="1">
        <v>24.5</v>
      </c>
      <c r="K10" s="1" t="s">
        <v>128</v>
      </c>
      <c r="L10" s="1" t="s">
        <v>11</v>
      </c>
      <c r="M10" s="1" t="s">
        <v>35</v>
      </c>
      <c r="N10" s="1" t="s">
        <v>14</v>
      </c>
      <c r="O10" s="1"/>
      <c r="P10" s="1">
        <v>42</v>
      </c>
      <c r="Q10" s="1">
        <v>0</v>
      </c>
    </row>
    <row r="11" spans="1:17">
      <c r="A11" s="1" t="s">
        <v>144</v>
      </c>
      <c r="B11" s="1">
        <v>14.4</v>
      </c>
      <c r="C11" s="1">
        <v>-3</v>
      </c>
      <c r="D11" s="1">
        <v>0.1</v>
      </c>
      <c r="E11" s="1" t="s">
        <v>37</v>
      </c>
      <c r="F11" s="1" t="s">
        <v>7</v>
      </c>
      <c r="G11" s="1">
        <v>14</v>
      </c>
      <c r="H11" s="1">
        <v>145</v>
      </c>
      <c r="I11" s="1">
        <v>30.2</v>
      </c>
      <c r="J11" s="1">
        <v>18</v>
      </c>
      <c r="K11" s="1" t="s">
        <v>248</v>
      </c>
      <c r="L11" s="1" t="s">
        <v>11</v>
      </c>
      <c r="M11" s="1" t="s">
        <v>35</v>
      </c>
      <c r="N11" s="1" t="s">
        <v>14</v>
      </c>
      <c r="O11" s="1">
        <v>0</v>
      </c>
      <c r="P11" s="1">
        <v>46</v>
      </c>
      <c r="Q11" s="1">
        <v>2</v>
      </c>
    </row>
    <row r="12" spans="1:17">
      <c r="A12" s="1" t="s">
        <v>145</v>
      </c>
      <c r="B12" s="1">
        <v>17.899999999999999</v>
      </c>
      <c r="C12" s="1">
        <v>-0.3</v>
      </c>
      <c r="D12" s="1">
        <v>38.200000000000003</v>
      </c>
      <c r="E12" s="1" t="s">
        <v>37</v>
      </c>
      <c r="F12" s="1" t="s">
        <v>127</v>
      </c>
      <c r="G12" s="1">
        <v>13</v>
      </c>
      <c r="H12" s="1">
        <v>135</v>
      </c>
      <c r="I12" s="1">
        <v>32.700000000000003</v>
      </c>
      <c r="J12" s="1">
        <v>21.5</v>
      </c>
      <c r="K12" s="1" t="s">
        <v>34</v>
      </c>
      <c r="L12" s="1" t="s">
        <v>11</v>
      </c>
      <c r="M12" s="1" t="s">
        <v>14</v>
      </c>
      <c r="N12" s="1" t="s">
        <v>14</v>
      </c>
      <c r="O12" s="1">
        <v>0</v>
      </c>
      <c r="P12" s="1">
        <v>0</v>
      </c>
      <c r="Q12" s="1">
        <v>0</v>
      </c>
    </row>
    <row r="13" spans="1:17">
      <c r="A13" s="1" t="s">
        <v>146</v>
      </c>
      <c r="B13" s="1">
        <v>13.6</v>
      </c>
      <c r="C13" s="1">
        <v>-3.4</v>
      </c>
      <c r="D13" s="1">
        <v>0.1</v>
      </c>
      <c r="E13" s="1" t="s">
        <v>37</v>
      </c>
      <c r="F13" s="1" t="s">
        <v>127</v>
      </c>
      <c r="G13" s="1">
        <v>14</v>
      </c>
      <c r="H13" s="1">
        <v>137</v>
      </c>
      <c r="I13" s="1">
        <v>25.5</v>
      </c>
      <c r="J13" s="1">
        <v>18</v>
      </c>
      <c r="K13" s="1" t="s">
        <v>34</v>
      </c>
      <c r="L13" s="1" t="s">
        <v>11</v>
      </c>
      <c r="M13" s="1" t="s">
        <v>35</v>
      </c>
      <c r="N13" s="1" t="s">
        <v>35</v>
      </c>
      <c r="O13" s="1">
        <v>0</v>
      </c>
      <c r="P13" s="1">
        <v>37</v>
      </c>
      <c r="Q13" s="1">
        <v>0</v>
      </c>
    </row>
    <row r="14" spans="1:17">
      <c r="A14" s="1" t="s">
        <v>147</v>
      </c>
      <c r="B14" s="1">
        <v>15.3</v>
      </c>
      <c r="C14" s="1">
        <v>-2.2999999999999998</v>
      </c>
      <c r="D14" s="1">
        <v>1.1000000000000001</v>
      </c>
      <c r="E14" s="1" t="s">
        <v>37</v>
      </c>
      <c r="F14" s="1" t="s">
        <v>127</v>
      </c>
      <c r="G14" s="1">
        <v>15</v>
      </c>
      <c r="H14" s="1">
        <v>144</v>
      </c>
      <c r="I14" s="1">
        <v>31.8</v>
      </c>
      <c r="J14" s="1">
        <v>19</v>
      </c>
      <c r="K14" s="1" t="s">
        <v>34</v>
      </c>
      <c r="L14" s="1" t="s">
        <v>11</v>
      </c>
      <c r="M14" s="1" t="s">
        <v>14</v>
      </c>
      <c r="N14" s="1" t="s">
        <v>14</v>
      </c>
      <c r="O14" s="1">
        <v>0</v>
      </c>
      <c r="P14" s="1">
        <v>29</v>
      </c>
      <c r="Q14" s="1">
        <v>0</v>
      </c>
    </row>
    <row r="15" spans="1:17">
      <c r="A15" s="1" t="s">
        <v>148</v>
      </c>
      <c r="B15" s="1">
        <v>13.8</v>
      </c>
      <c r="C15" s="1">
        <v>-2.1</v>
      </c>
      <c r="D15" s="1">
        <v>1.9</v>
      </c>
      <c r="E15" s="1" t="s">
        <v>37</v>
      </c>
      <c r="F15" s="1" t="s">
        <v>127</v>
      </c>
      <c r="G15" s="1">
        <v>11</v>
      </c>
      <c r="H15" s="1">
        <v>147</v>
      </c>
      <c r="I15" s="1">
        <v>29.9</v>
      </c>
      <c r="J15" s="1">
        <v>16.5</v>
      </c>
      <c r="K15" s="1" t="s">
        <v>128</v>
      </c>
      <c r="L15" s="1" t="s">
        <v>11</v>
      </c>
      <c r="M15" s="1" t="s">
        <v>35</v>
      </c>
      <c r="N15" s="1" t="s">
        <v>35</v>
      </c>
      <c r="O15" s="1">
        <v>0</v>
      </c>
      <c r="P15" s="1">
        <v>40</v>
      </c>
      <c r="Q15" s="1">
        <v>0</v>
      </c>
    </row>
    <row r="16" spans="1:17">
      <c r="A16" s="1" t="s">
        <v>149</v>
      </c>
      <c r="B16" s="1">
        <v>12</v>
      </c>
      <c r="C16" s="1">
        <v>-4.7</v>
      </c>
      <c r="D16" s="1">
        <v>0.1</v>
      </c>
      <c r="E16" s="1" t="s">
        <v>37</v>
      </c>
      <c r="F16" s="1" t="s">
        <v>7</v>
      </c>
      <c r="G16" s="1">
        <v>11</v>
      </c>
      <c r="H16" s="1">
        <v>129</v>
      </c>
      <c r="I16" s="1">
        <v>20</v>
      </c>
      <c r="J16" s="1">
        <v>17</v>
      </c>
      <c r="K16" s="1" t="s">
        <v>128</v>
      </c>
      <c r="L16" s="1" t="s">
        <v>11</v>
      </c>
      <c r="M16" s="1" t="s">
        <v>14</v>
      </c>
      <c r="N16" s="1" t="s">
        <v>14</v>
      </c>
      <c r="O16" s="1">
        <v>0</v>
      </c>
      <c r="P16" s="1">
        <v>41</v>
      </c>
      <c r="Q16" s="1">
        <v>0</v>
      </c>
    </row>
    <row r="17" spans="1:17">
      <c r="A17" s="1" t="s">
        <v>150</v>
      </c>
      <c r="B17" s="1">
        <v>16</v>
      </c>
      <c r="C17" s="1">
        <v>-1.5</v>
      </c>
      <c r="D17" s="1">
        <v>6.2</v>
      </c>
      <c r="E17" s="1" t="s">
        <v>37</v>
      </c>
      <c r="F17" s="1" t="s">
        <v>127</v>
      </c>
      <c r="G17" s="1">
        <v>14</v>
      </c>
      <c r="H17" s="1">
        <v>148</v>
      </c>
      <c r="I17" s="1">
        <v>35</v>
      </c>
      <c r="J17" s="1">
        <v>20.5</v>
      </c>
      <c r="K17" s="1" t="s">
        <v>34</v>
      </c>
      <c r="L17" s="1" t="s">
        <v>11</v>
      </c>
      <c r="M17" s="1" t="s">
        <v>35</v>
      </c>
      <c r="N17" s="1" t="s">
        <v>35</v>
      </c>
      <c r="O17" s="1">
        <v>0</v>
      </c>
      <c r="P17" s="1">
        <v>45</v>
      </c>
      <c r="Q17" s="1">
        <v>0</v>
      </c>
    </row>
    <row r="18" spans="1:17">
      <c r="A18" s="1" t="s">
        <v>151</v>
      </c>
      <c r="B18" s="1">
        <v>18.2</v>
      </c>
      <c r="C18" s="1">
        <v>-0.2</v>
      </c>
      <c r="D18" s="1">
        <v>42.5</v>
      </c>
      <c r="E18" s="1" t="s">
        <v>37</v>
      </c>
      <c r="F18" s="1" t="s">
        <v>127</v>
      </c>
      <c r="G18" s="1">
        <v>13</v>
      </c>
      <c r="H18" s="1">
        <v>150</v>
      </c>
      <c r="I18" s="1">
        <v>41</v>
      </c>
      <c r="J18" s="1">
        <v>20</v>
      </c>
      <c r="K18" s="1" t="s">
        <v>34</v>
      </c>
      <c r="L18" s="1" t="s">
        <v>11</v>
      </c>
      <c r="M18" s="1" t="s">
        <v>35</v>
      </c>
      <c r="N18" s="1" t="s">
        <v>14</v>
      </c>
      <c r="O18" s="1">
        <v>20</v>
      </c>
      <c r="P18" s="1">
        <v>40</v>
      </c>
      <c r="Q18" s="1">
        <v>0</v>
      </c>
    </row>
    <row r="19" spans="1:17">
      <c r="A19" s="1" t="s">
        <v>152</v>
      </c>
      <c r="B19" s="1">
        <v>14.4</v>
      </c>
      <c r="C19" s="1">
        <v>-2.1</v>
      </c>
      <c r="D19" s="1">
        <v>1.8</v>
      </c>
      <c r="E19" s="1" t="s">
        <v>37</v>
      </c>
      <c r="F19" s="1" t="s">
        <v>7</v>
      </c>
      <c r="G19" s="1">
        <v>12</v>
      </c>
      <c r="H19" s="1">
        <v>142</v>
      </c>
      <c r="I19" s="1">
        <v>29.1</v>
      </c>
      <c r="J19" s="1">
        <v>17</v>
      </c>
      <c r="K19" s="1" t="s">
        <v>34</v>
      </c>
      <c r="L19" s="1" t="s">
        <v>11</v>
      </c>
      <c r="M19" s="1" t="s">
        <v>35</v>
      </c>
      <c r="N19" s="1" t="s">
        <v>35</v>
      </c>
      <c r="O19" s="1">
        <v>0</v>
      </c>
      <c r="P19" s="1"/>
      <c r="Q19" s="1">
        <v>0</v>
      </c>
    </row>
    <row r="20" spans="1:17">
      <c r="A20" s="1" t="s">
        <v>153</v>
      </c>
      <c r="B20" s="1">
        <v>15.3</v>
      </c>
      <c r="C20" s="1">
        <v>-1</v>
      </c>
      <c r="D20" s="1">
        <v>14.7</v>
      </c>
      <c r="E20" s="1" t="s">
        <v>37</v>
      </c>
      <c r="F20" s="1" t="s">
        <v>127</v>
      </c>
      <c r="G20" s="1">
        <v>11</v>
      </c>
      <c r="H20" s="1">
        <v>128</v>
      </c>
      <c r="I20" s="1">
        <v>25.1</v>
      </c>
      <c r="J20" s="1">
        <v>17.5</v>
      </c>
      <c r="K20" s="1" t="s">
        <v>34</v>
      </c>
      <c r="L20" s="1" t="s">
        <v>11</v>
      </c>
      <c r="M20" s="1" t="s">
        <v>35</v>
      </c>
      <c r="N20" s="1" t="s">
        <v>35</v>
      </c>
      <c r="O20" s="1">
        <v>20</v>
      </c>
      <c r="P20" s="1">
        <v>37</v>
      </c>
      <c r="Q20" s="1">
        <v>0</v>
      </c>
    </row>
    <row r="21" spans="1:17">
      <c r="A21" s="1" t="s">
        <v>154</v>
      </c>
      <c r="B21" s="1">
        <v>16.7</v>
      </c>
      <c r="C21" s="1">
        <v>-0.6</v>
      </c>
      <c r="D21" s="1">
        <v>27.4</v>
      </c>
      <c r="E21" s="1" t="s">
        <v>37</v>
      </c>
      <c r="F21" s="1" t="s">
        <v>127</v>
      </c>
      <c r="G21" s="1">
        <v>12</v>
      </c>
      <c r="H21" s="1">
        <v>149</v>
      </c>
      <c r="I21" s="1">
        <v>37</v>
      </c>
      <c r="J21" s="1">
        <v>20.5</v>
      </c>
      <c r="K21" s="1" t="s">
        <v>34</v>
      </c>
      <c r="L21" s="1" t="s">
        <v>11</v>
      </c>
      <c r="M21" s="1" t="s">
        <v>35</v>
      </c>
      <c r="N21" s="1" t="s">
        <v>35</v>
      </c>
      <c r="O21" s="1">
        <v>0</v>
      </c>
      <c r="P21" s="1">
        <v>39</v>
      </c>
      <c r="Q21" s="1">
        <v>1.8</v>
      </c>
    </row>
    <row r="22" spans="1:17">
      <c r="A22" s="1" t="s">
        <v>155</v>
      </c>
      <c r="B22" s="1">
        <v>17.600000000000001</v>
      </c>
      <c r="C22" s="1">
        <v>-1</v>
      </c>
      <c r="D22" s="1">
        <v>16.899999999999999</v>
      </c>
      <c r="E22" s="1" t="s">
        <v>37</v>
      </c>
      <c r="F22" s="1" t="s">
        <v>127</v>
      </c>
      <c r="G22" s="1">
        <v>15</v>
      </c>
      <c r="H22" s="1">
        <v>155</v>
      </c>
      <c r="I22" s="1">
        <v>42.2</v>
      </c>
      <c r="J22" s="1">
        <v>22</v>
      </c>
      <c r="K22" s="1" t="s">
        <v>34</v>
      </c>
      <c r="L22" s="1" t="s">
        <v>11</v>
      </c>
      <c r="M22" s="1" t="s">
        <v>14</v>
      </c>
      <c r="N22" s="1" t="s">
        <v>14</v>
      </c>
      <c r="O22" s="1"/>
      <c r="P22" s="1">
        <v>45</v>
      </c>
      <c r="Q22" s="1">
        <v>2.2000000000000002</v>
      </c>
    </row>
    <row r="23" spans="1:17">
      <c r="A23" s="1" t="s">
        <v>156</v>
      </c>
      <c r="B23" s="1">
        <v>15</v>
      </c>
      <c r="C23" s="1">
        <v>-1.5</v>
      </c>
      <c r="D23" s="1">
        <v>6.2</v>
      </c>
      <c r="E23" s="1" t="s">
        <v>37</v>
      </c>
      <c r="F23" s="1" t="s">
        <v>127</v>
      </c>
      <c r="G23" s="1">
        <v>12</v>
      </c>
      <c r="H23" s="1">
        <v>144</v>
      </c>
      <c r="I23" s="1">
        <v>31.1</v>
      </c>
      <c r="J23" s="1">
        <v>18.5</v>
      </c>
      <c r="K23" s="1" t="s">
        <v>34</v>
      </c>
      <c r="L23" s="1" t="s">
        <v>11</v>
      </c>
      <c r="M23" s="1" t="s">
        <v>35</v>
      </c>
      <c r="N23" s="1" t="s">
        <v>35</v>
      </c>
      <c r="O23" s="1">
        <v>0</v>
      </c>
      <c r="P23" s="1">
        <v>45</v>
      </c>
      <c r="Q23" s="1">
        <v>0</v>
      </c>
    </row>
    <row r="24" spans="1:17">
      <c r="A24" s="1" t="s">
        <v>157</v>
      </c>
      <c r="B24" s="1">
        <v>17.5</v>
      </c>
      <c r="C24" s="1">
        <v>-1</v>
      </c>
      <c r="D24" s="1">
        <v>14.7</v>
      </c>
      <c r="E24" s="1" t="s">
        <v>37</v>
      </c>
      <c r="F24" s="1" t="s">
        <v>7</v>
      </c>
      <c r="G24" s="1">
        <v>15</v>
      </c>
      <c r="H24" s="1">
        <v>164</v>
      </c>
      <c r="I24" s="1">
        <v>47.2</v>
      </c>
      <c r="J24" s="1">
        <v>25.5</v>
      </c>
      <c r="K24" s="1" t="s">
        <v>34</v>
      </c>
      <c r="L24" s="1" t="s">
        <v>11</v>
      </c>
      <c r="M24" s="1" t="s">
        <v>14</v>
      </c>
      <c r="N24" s="1" t="s">
        <v>14</v>
      </c>
      <c r="O24" s="1">
        <v>0</v>
      </c>
      <c r="P24" s="1">
        <v>30</v>
      </c>
      <c r="Q24" s="1">
        <v>3</v>
      </c>
    </row>
    <row r="25" spans="1:17">
      <c r="A25" s="1" t="s">
        <v>158</v>
      </c>
      <c r="B25" s="1">
        <v>19.3</v>
      </c>
      <c r="C25" s="1">
        <v>0.1</v>
      </c>
      <c r="D25" s="1">
        <v>52.4</v>
      </c>
      <c r="E25" s="1" t="s">
        <v>37</v>
      </c>
      <c r="F25" s="1" t="s">
        <v>7</v>
      </c>
      <c r="G25" s="1">
        <v>14</v>
      </c>
      <c r="H25" s="1">
        <v>161</v>
      </c>
      <c r="I25" s="1">
        <v>50.1</v>
      </c>
      <c r="J25" s="1">
        <v>24</v>
      </c>
      <c r="K25" s="1" t="s">
        <v>34</v>
      </c>
      <c r="L25" s="1" t="s">
        <v>11</v>
      </c>
      <c r="M25" s="1" t="s">
        <v>35</v>
      </c>
      <c r="N25" s="1" t="s">
        <v>35</v>
      </c>
      <c r="O25" s="1">
        <v>0</v>
      </c>
      <c r="P25" s="1">
        <v>44</v>
      </c>
      <c r="Q25" s="1">
        <v>0</v>
      </c>
    </row>
    <row r="26" spans="1:17">
      <c r="A26" s="1" t="s">
        <v>159</v>
      </c>
      <c r="B26" s="1">
        <v>14.6</v>
      </c>
      <c r="C26" s="1">
        <v>-1.2</v>
      </c>
      <c r="D26" s="1">
        <v>11.1</v>
      </c>
      <c r="E26" s="1" t="s">
        <v>133</v>
      </c>
      <c r="F26" s="1" t="s">
        <v>127</v>
      </c>
      <c r="G26" s="1">
        <v>10</v>
      </c>
      <c r="H26" s="1">
        <v>121</v>
      </c>
      <c r="I26" s="1">
        <v>21.4</v>
      </c>
      <c r="J26" s="1">
        <v>17.5</v>
      </c>
      <c r="K26" s="1" t="s">
        <v>248</v>
      </c>
      <c r="L26" s="1" t="s">
        <v>11</v>
      </c>
      <c r="M26" s="1" t="s">
        <v>14</v>
      </c>
      <c r="N26" s="1" t="s">
        <v>35</v>
      </c>
      <c r="O26" s="1">
        <v>0</v>
      </c>
      <c r="P26" s="1">
        <v>39</v>
      </c>
      <c r="Q26" s="1">
        <v>2</v>
      </c>
    </row>
    <row r="27" spans="1:17">
      <c r="A27" s="1" t="s">
        <v>160</v>
      </c>
      <c r="B27" s="1">
        <v>12.2</v>
      </c>
      <c r="C27" s="1">
        <v>-4.3</v>
      </c>
      <c r="D27" s="1">
        <v>0.1</v>
      </c>
      <c r="E27" s="1" t="s">
        <v>133</v>
      </c>
      <c r="F27" s="1" t="s">
        <v>7</v>
      </c>
      <c r="G27" s="1">
        <v>11</v>
      </c>
      <c r="H27" s="1">
        <v>124</v>
      </c>
      <c r="I27" s="1">
        <v>18.8</v>
      </c>
      <c r="J27" s="1">
        <v>15.5</v>
      </c>
      <c r="K27" s="1" t="s">
        <v>34</v>
      </c>
      <c r="L27" s="1" t="s">
        <v>11</v>
      </c>
      <c r="M27" s="1" t="s">
        <v>14</v>
      </c>
      <c r="N27" s="1" t="s">
        <v>14</v>
      </c>
      <c r="O27" s="1">
        <v>0</v>
      </c>
      <c r="P27" s="1">
        <v>27</v>
      </c>
      <c r="Q27" s="1">
        <v>4</v>
      </c>
    </row>
    <row r="28" spans="1:17">
      <c r="A28" s="1" t="s">
        <v>161</v>
      </c>
      <c r="B28" s="1">
        <v>175</v>
      </c>
      <c r="C28" s="1">
        <v>0.4</v>
      </c>
      <c r="D28" s="1">
        <v>64.8</v>
      </c>
      <c r="E28" s="1" t="s">
        <v>133</v>
      </c>
      <c r="F28" s="1" t="s">
        <v>7</v>
      </c>
      <c r="G28" s="1">
        <v>10</v>
      </c>
      <c r="H28" s="1">
        <v>134</v>
      </c>
      <c r="I28" s="1">
        <v>31.4</v>
      </c>
      <c r="J28" s="1">
        <v>18.5</v>
      </c>
      <c r="K28" s="1" t="s">
        <v>34</v>
      </c>
      <c r="L28" s="1" t="s">
        <v>11</v>
      </c>
      <c r="M28" s="1" t="s">
        <v>35</v>
      </c>
      <c r="N28" s="1" t="s">
        <v>14</v>
      </c>
      <c r="O28" s="1">
        <v>10</v>
      </c>
      <c r="P28" s="1">
        <v>38</v>
      </c>
      <c r="Q28" s="1">
        <v>0</v>
      </c>
    </row>
    <row r="29" spans="1:17">
      <c r="A29" s="1" t="s">
        <v>162</v>
      </c>
      <c r="B29" s="1">
        <v>15.5</v>
      </c>
      <c r="C29" s="1">
        <v>-0.2</v>
      </c>
      <c r="D29" s="1">
        <v>41.7</v>
      </c>
      <c r="E29" s="1" t="s">
        <v>133</v>
      </c>
      <c r="F29" s="1" t="s">
        <v>127</v>
      </c>
      <c r="G29" s="1">
        <v>8</v>
      </c>
      <c r="H29" s="1">
        <v>137</v>
      </c>
      <c r="I29" s="1">
        <v>29</v>
      </c>
      <c r="J29" s="1">
        <v>19</v>
      </c>
      <c r="K29" s="1" t="s">
        <v>34</v>
      </c>
      <c r="L29" s="1" t="s">
        <v>11</v>
      </c>
      <c r="M29" s="1" t="s">
        <v>14</v>
      </c>
      <c r="N29" s="1" t="s">
        <v>14</v>
      </c>
      <c r="O29" s="1"/>
      <c r="P29" s="1">
        <v>40</v>
      </c>
      <c r="Q29" s="1">
        <v>2</v>
      </c>
    </row>
    <row r="30" spans="1:17">
      <c r="A30" s="1" t="s">
        <v>163</v>
      </c>
      <c r="B30" s="1">
        <v>12.9</v>
      </c>
      <c r="C30" s="1">
        <v>-2.7</v>
      </c>
      <c r="D30" s="1">
        <v>0.4</v>
      </c>
      <c r="E30" s="1" t="s">
        <v>133</v>
      </c>
      <c r="F30" s="1" t="s">
        <v>127</v>
      </c>
      <c r="G30" s="1">
        <v>10</v>
      </c>
      <c r="H30" s="1">
        <v>138</v>
      </c>
      <c r="I30" s="1">
        <v>24.5</v>
      </c>
      <c r="J30" s="1">
        <v>16.5</v>
      </c>
      <c r="K30" s="1" t="s">
        <v>34</v>
      </c>
      <c r="L30" s="1" t="s">
        <v>11</v>
      </c>
      <c r="M30" s="1" t="s">
        <v>14</v>
      </c>
      <c r="N30" s="1" t="s">
        <v>14</v>
      </c>
      <c r="O30" s="1">
        <v>0</v>
      </c>
      <c r="P30" s="1"/>
      <c r="Q30" s="1">
        <v>0</v>
      </c>
    </row>
    <row r="31" spans="1:17">
      <c r="A31" s="1" t="s">
        <v>164</v>
      </c>
      <c r="B31" s="1">
        <v>13.9</v>
      </c>
      <c r="C31" s="1">
        <v>-1.7</v>
      </c>
      <c r="D31" s="1">
        <v>4.4000000000000004</v>
      </c>
      <c r="E31" s="1" t="s">
        <v>133</v>
      </c>
      <c r="F31" s="1" t="s">
        <v>127</v>
      </c>
      <c r="G31" s="1">
        <v>10</v>
      </c>
      <c r="H31" s="1">
        <v>123</v>
      </c>
      <c r="I31" s="1">
        <v>21.1</v>
      </c>
      <c r="J31" s="1">
        <v>15.5</v>
      </c>
      <c r="K31" s="1" t="s">
        <v>34</v>
      </c>
      <c r="L31" s="1" t="s">
        <v>11</v>
      </c>
      <c r="M31" s="1" t="s">
        <v>35</v>
      </c>
      <c r="N31" s="1" t="s">
        <v>14</v>
      </c>
      <c r="O31" s="1">
        <v>0</v>
      </c>
      <c r="P31" s="1">
        <v>34</v>
      </c>
      <c r="Q31" s="1">
        <v>0</v>
      </c>
    </row>
    <row r="32" spans="1:17">
      <c r="A32" s="1" t="s">
        <v>165</v>
      </c>
      <c r="B32" s="1">
        <v>14.7</v>
      </c>
      <c r="C32" s="1">
        <v>-1.3</v>
      </c>
      <c r="D32" s="1">
        <v>10.199999999999999</v>
      </c>
      <c r="E32" s="1" t="s">
        <v>133</v>
      </c>
      <c r="F32" s="1" t="s">
        <v>7</v>
      </c>
      <c r="G32" s="1">
        <v>10</v>
      </c>
      <c r="H32" s="1">
        <v>120</v>
      </c>
      <c r="I32" s="1">
        <v>21.1</v>
      </c>
      <c r="J32" s="1">
        <v>17</v>
      </c>
      <c r="K32" s="1" t="s">
        <v>34</v>
      </c>
      <c r="L32" s="1" t="s">
        <v>11</v>
      </c>
      <c r="M32" s="1" t="s">
        <v>35</v>
      </c>
      <c r="N32" s="1" t="s">
        <v>14</v>
      </c>
      <c r="O32" s="1">
        <v>0</v>
      </c>
      <c r="P32" s="1">
        <v>36</v>
      </c>
      <c r="Q32" s="1">
        <v>0</v>
      </c>
    </row>
    <row r="33" spans="1:17">
      <c r="A33" s="1" t="s">
        <v>166</v>
      </c>
      <c r="B33" s="1">
        <v>12</v>
      </c>
      <c r="C33" s="1">
        <v>-4</v>
      </c>
      <c r="D33" s="1">
        <v>0.1</v>
      </c>
      <c r="E33" s="1" t="s">
        <v>133</v>
      </c>
      <c r="F33" s="1" t="s">
        <v>127</v>
      </c>
      <c r="G33" s="1">
        <v>11</v>
      </c>
      <c r="H33" s="1">
        <v>126</v>
      </c>
      <c r="I33" s="1">
        <v>19</v>
      </c>
      <c r="J33" s="1">
        <v>16.5</v>
      </c>
      <c r="K33" s="1" t="s">
        <v>248</v>
      </c>
      <c r="L33" s="1" t="s">
        <v>11</v>
      </c>
      <c r="M33" s="1" t="s">
        <v>35</v>
      </c>
      <c r="N33" s="1" t="s">
        <v>35</v>
      </c>
      <c r="O33" s="1"/>
      <c r="P33" s="1">
        <v>43</v>
      </c>
      <c r="Q33" s="1">
        <v>0</v>
      </c>
    </row>
    <row r="34" spans="1:17">
      <c r="A34" s="1" t="s">
        <v>167</v>
      </c>
      <c r="B34" s="1">
        <v>12.4</v>
      </c>
      <c r="C34" s="1">
        <v>-3.4</v>
      </c>
      <c r="D34" s="1">
        <v>0.1</v>
      </c>
      <c r="E34" s="1" t="s">
        <v>133</v>
      </c>
      <c r="F34" s="1" t="s">
        <v>127</v>
      </c>
      <c r="G34" s="1">
        <v>11</v>
      </c>
      <c r="H34" s="1">
        <v>129</v>
      </c>
      <c r="I34" s="1">
        <v>20.7</v>
      </c>
      <c r="J34" s="1">
        <v>15.5</v>
      </c>
      <c r="K34" s="1" t="s">
        <v>248</v>
      </c>
      <c r="L34" s="1" t="s">
        <v>11</v>
      </c>
      <c r="M34" s="1" t="s">
        <v>35</v>
      </c>
      <c r="N34" s="1" t="s">
        <v>35</v>
      </c>
      <c r="O34" s="1">
        <v>0</v>
      </c>
      <c r="P34" s="1">
        <v>38</v>
      </c>
      <c r="Q34" s="1">
        <v>0</v>
      </c>
    </row>
    <row r="35" spans="1:17">
      <c r="A35" s="1" t="s">
        <v>168</v>
      </c>
      <c r="B35" s="1">
        <v>15.7</v>
      </c>
      <c r="C35" s="1">
        <v>-1.4</v>
      </c>
      <c r="D35" s="1">
        <v>8.1</v>
      </c>
      <c r="E35" s="1" t="s">
        <v>133</v>
      </c>
      <c r="F35" s="1" t="s">
        <v>127</v>
      </c>
      <c r="G35" s="1">
        <v>13</v>
      </c>
      <c r="H35" s="1">
        <v>143</v>
      </c>
      <c r="I35" s="1">
        <v>32.1</v>
      </c>
      <c r="J35" s="1">
        <v>20.5</v>
      </c>
      <c r="K35" s="1" t="s">
        <v>34</v>
      </c>
      <c r="L35" s="1" t="s">
        <v>11</v>
      </c>
      <c r="M35" s="1" t="s">
        <v>35</v>
      </c>
      <c r="N35" s="1" t="s">
        <v>35</v>
      </c>
      <c r="O35" s="1">
        <v>0</v>
      </c>
      <c r="P35" s="1">
        <v>42</v>
      </c>
      <c r="Q35" s="1">
        <v>0</v>
      </c>
    </row>
    <row r="36" spans="1:17">
      <c r="A36" s="1" t="s">
        <v>169</v>
      </c>
      <c r="B36" s="1">
        <v>14.8</v>
      </c>
      <c r="C36" s="1">
        <v>-1.7</v>
      </c>
      <c r="D36" s="1">
        <v>4.8</v>
      </c>
      <c r="E36" s="1" t="s">
        <v>133</v>
      </c>
      <c r="F36" s="1" t="s">
        <v>127</v>
      </c>
      <c r="G36" s="1">
        <v>12</v>
      </c>
      <c r="H36" s="1">
        <v>135</v>
      </c>
      <c r="I36" s="1">
        <v>27</v>
      </c>
      <c r="J36" s="1">
        <v>19</v>
      </c>
      <c r="K36" s="1" t="s">
        <v>34</v>
      </c>
      <c r="L36" s="1" t="s">
        <v>11</v>
      </c>
      <c r="M36" s="1" t="s">
        <v>14</v>
      </c>
      <c r="N36" s="1" t="s">
        <v>14</v>
      </c>
      <c r="O36" s="1">
        <v>20</v>
      </c>
      <c r="P36" s="1">
        <v>36</v>
      </c>
      <c r="Q36" s="1">
        <v>0</v>
      </c>
    </row>
    <row r="37" spans="1:17">
      <c r="A37" s="1" t="s">
        <v>170</v>
      </c>
      <c r="B37" s="1">
        <v>14.6</v>
      </c>
      <c r="C37" s="1">
        <v>-1.8</v>
      </c>
      <c r="D37" s="1">
        <v>3.5</v>
      </c>
      <c r="E37" s="1" t="s">
        <v>133</v>
      </c>
      <c r="F37" s="1" t="s">
        <v>127</v>
      </c>
      <c r="G37" s="1">
        <v>12</v>
      </c>
      <c r="H37" s="1">
        <v>141</v>
      </c>
      <c r="I37" s="1">
        <v>29</v>
      </c>
      <c r="J37" s="1">
        <v>17.5</v>
      </c>
      <c r="K37" s="1" t="s">
        <v>34</v>
      </c>
      <c r="L37" s="1" t="s">
        <v>11</v>
      </c>
      <c r="M37" s="1" t="s">
        <v>35</v>
      </c>
      <c r="N37" s="1" t="s">
        <v>35</v>
      </c>
      <c r="O37" s="1">
        <v>0</v>
      </c>
      <c r="P37" s="1">
        <v>34</v>
      </c>
      <c r="Q37" s="1">
        <v>0</v>
      </c>
    </row>
    <row r="38" spans="1:17">
      <c r="A38" s="1" t="s">
        <v>171</v>
      </c>
      <c r="B38" s="1">
        <v>15.3</v>
      </c>
      <c r="C38" s="1">
        <v>-1.1000000000000001</v>
      </c>
      <c r="D38" s="1">
        <v>14</v>
      </c>
      <c r="E38" s="1" t="s">
        <v>133</v>
      </c>
      <c r="F38" s="1" t="s">
        <v>127</v>
      </c>
      <c r="G38" s="1">
        <v>11</v>
      </c>
      <c r="H38" s="1">
        <v>133</v>
      </c>
      <c r="I38" s="1">
        <v>27</v>
      </c>
      <c r="J38" s="1">
        <v>18</v>
      </c>
      <c r="K38" s="1" t="s">
        <v>34</v>
      </c>
      <c r="L38" s="1" t="s">
        <v>11</v>
      </c>
      <c r="M38" s="1" t="s">
        <v>14</v>
      </c>
      <c r="N38" s="1" t="s">
        <v>35</v>
      </c>
      <c r="O38" s="1">
        <v>0</v>
      </c>
      <c r="P38" s="1">
        <v>41</v>
      </c>
      <c r="Q38" s="1">
        <v>0</v>
      </c>
    </row>
    <row r="39" spans="1:17">
      <c r="A39" s="1" t="s">
        <v>172</v>
      </c>
      <c r="B39" s="1">
        <v>15.9</v>
      </c>
      <c r="C39" s="1">
        <v>-0.4</v>
      </c>
      <c r="D39" s="1">
        <v>33</v>
      </c>
      <c r="E39" s="1" t="s">
        <v>133</v>
      </c>
      <c r="F39" s="1" t="s">
        <v>127</v>
      </c>
      <c r="G39" s="1">
        <v>10</v>
      </c>
      <c r="H39" s="1">
        <v>125</v>
      </c>
      <c r="I39" s="1">
        <v>24.9</v>
      </c>
      <c r="J39" s="1">
        <v>19</v>
      </c>
      <c r="K39" s="1" t="s">
        <v>34</v>
      </c>
      <c r="L39" s="1" t="s">
        <v>11</v>
      </c>
      <c r="M39" s="1" t="s">
        <v>35</v>
      </c>
      <c r="N39" s="1" t="s">
        <v>14</v>
      </c>
      <c r="O39" s="1">
        <v>0</v>
      </c>
      <c r="P39" s="1"/>
      <c r="Q39" s="1">
        <v>0</v>
      </c>
    </row>
    <row r="40" spans="1:17">
      <c r="A40" s="1" t="s">
        <v>173</v>
      </c>
      <c r="B40" s="1">
        <v>15.5</v>
      </c>
      <c r="C40" s="1">
        <v>-1.2</v>
      </c>
      <c r="D40" s="1">
        <v>10.7</v>
      </c>
      <c r="E40" s="1" t="s">
        <v>133</v>
      </c>
      <c r="F40" s="1" t="s">
        <v>127</v>
      </c>
      <c r="G40" s="1">
        <v>12</v>
      </c>
      <c r="H40" s="1">
        <v>139</v>
      </c>
      <c r="I40" s="1">
        <v>29.9</v>
      </c>
      <c r="J40" s="1">
        <v>18.5</v>
      </c>
      <c r="K40" s="1" t="s">
        <v>34</v>
      </c>
      <c r="L40" s="1" t="s">
        <v>11</v>
      </c>
      <c r="M40" s="1" t="s">
        <v>35</v>
      </c>
      <c r="N40" s="1" t="s">
        <v>35</v>
      </c>
      <c r="O40" s="1">
        <v>0</v>
      </c>
      <c r="P40" s="1">
        <v>49</v>
      </c>
      <c r="Q40" s="1">
        <v>1.4</v>
      </c>
    </row>
    <row r="41" spans="1:17">
      <c r="A41" s="1" t="s">
        <v>174</v>
      </c>
      <c r="B41" s="1">
        <v>14.6</v>
      </c>
      <c r="C41" s="1">
        <v>-1.2</v>
      </c>
      <c r="D41" s="1">
        <v>10.7</v>
      </c>
      <c r="E41" s="1" t="s">
        <v>133</v>
      </c>
      <c r="F41" s="1" t="s">
        <v>127</v>
      </c>
      <c r="G41" s="1">
        <v>10</v>
      </c>
      <c r="H41" s="1">
        <v>137</v>
      </c>
      <c r="I41" s="1">
        <v>27.4</v>
      </c>
      <c r="J41" s="1">
        <v>17.5</v>
      </c>
      <c r="K41" s="1" t="s">
        <v>34</v>
      </c>
      <c r="L41" s="1" t="s">
        <v>11</v>
      </c>
      <c r="M41" s="1" t="s">
        <v>35</v>
      </c>
      <c r="N41" s="1" t="s">
        <v>14</v>
      </c>
      <c r="O41" s="1">
        <v>100</v>
      </c>
      <c r="P41" s="1">
        <v>38</v>
      </c>
      <c r="Q41" s="1">
        <v>0</v>
      </c>
    </row>
    <row r="42" spans="1:17">
      <c r="A42" s="1" t="s">
        <v>175</v>
      </c>
      <c r="B42" s="1">
        <v>14.4</v>
      </c>
      <c r="C42" s="1">
        <v>-1.6</v>
      </c>
      <c r="D42" s="1">
        <v>5.2</v>
      </c>
      <c r="E42" s="1" t="s">
        <v>133</v>
      </c>
      <c r="F42" s="1" t="s">
        <v>127</v>
      </c>
      <c r="G42" s="1">
        <v>11</v>
      </c>
      <c r="H42" s="1">
        <v>126</v>
      </c>
      <c r="I42" s="1">
        <v>22.9</v>
      </c>
      <c r="J42" s="1">
        <v>17</v>
      </c>
      <c r="K42" s="1" t="s">
        <v>34</v>
      </c>
      <c r="L42" s="1" t="s">
        <v>11</v>
      </c>
      <c r="M42" s="1" t="s">
        <v>35</v>
      </c>
      <c r="N42" s="1" t="s">
        <v>14</v>
      </c>
      <c r="O42" s="1">
        <v>0</v>
      </c>
      <c r="P42" s="1">
        <v>41</v>
      </c>
      <c r="Q42" s="1">
        <v>1</v>
      </c>
    </row>
    <row r="43" spans="1:17">
      <c r="A43" s="1" t="s">
        <v>176</v>
      </c>
      <c r="B43" s="1">
        <v>17.2</v>
      </c>
      <c r="C43" s="1">
        <v>-0.9</v>
      </c>
      <c r="D43" s="1">
        <v>18.899999999999999</v>
      </c>
      <c r="E43" s="1" t="s">
        <v>133</v>
      </c>
      <c r="F43" s="1" t="s">
        <v>7</v>
      </c>
      <c r="G43" s="1">
        <v>14</v>
      </c>
      <c r="H43" s="1">
        <v>136</v>
      </c>
      <c r="I43" s="1">
        <v>31.9</v>
      </c>
      <c r="J43" s="1">
        <v>18.5</v>
      </c>
      <c r="K43" s="1" t="s">
        <v>34</v>
      </c>
      <c r="L43" s="1" t="s">
        <v>11</v>
      </c>
      <c r="M43" s="1" t="s">
        <v>14</v>
      </c>
      <c r="N43" s="1" t="s">
        <v>14</v>
      </c>
      <c r="O43" s="1">
        <v>140</v>
      </c>
      <c r="P43" s="1">
        <v>36</v>
      </c>
      <c r="Q43" s="1">
        <v>4</v>
      </c>
    </row>
    <row r="44" spans="1:17">
      <c r="A44" s="1" t="s">
        <v>177</v>
      </c>
      <c r="B44" s="1">
        <v>15.4</v>
      </c>
      <c r="C44" s="1">
        <v>-1.7</v>
      </c>
      <c r="D44" s="1">
        <v>4.3</v>
      </c>
      <c r="E44" s="1" t="s">
        <v>133</v>
      </c>
      <c r="F44" s="1" t="s">
        <v>7</v>
      </c>
      <c r="G44" s="1">
        <v>13</v>
      </c>
      <c r="H44" s="1">
        <v>136</v>
      </c>
      <c r="I44" s="1">
        <v>28.4</v>
      </c>
      <c r="J44" s="1">
        <v>17.5</v>
      </c>
      <c r="K44" s="1" t="s">
        <v>34</v>
      </c>
      <c r="L44" s="1" t="s">
        <v>11</v>
      </c>
      <c r="M44" s="1" t="s">
        <v>35</v>
      </c>
      <c r="N44" s="1" t="s">
        <v>35</v>
      </c>
      <c r="O44" s="1">
        <v>0</v>
      </c>
      <c r="P44" s="1">
        <v>42</v>
      </c>
      <c r="Q44" s="1">
        <v>0</v>
      </c>
    </row>
    <row r="45" spans="1:17">
      <c r="A45" s="1" t="s">
        <v>178</v>
      </c>
      <c r="B45" s="1">
        <v>16.399999999999999</v>
      </c>
      <c r="C45" s="1">
        <v>-1.8</v>
      </c>
      <c r="D45" s="1">
        <v>4</v>
      </c>
      <c r="E45" s="1" t="s">
        <v>133</v>
      </c>
      <c r="F45" s="1" t="s">
        <v>7</v>
      </c>
      <c r="G45" s="1">
        <v>15</v>
      </c>
      <c r="H45" s="1">
        <v>156</v>
      </c>
      <c r="I45" s="1">
        <v>39.9</v>
      </c>
      <c r="J45" s="1">
        <v>20</v>
      </c>
      <c r="K45" s="1" t="s">
        <v>34</v>
      </c>
      <c r="L45" s="1" t="s">
        <v>11</v>
      </c>
      <c r="M45" s="1" t="s">
        <v>35</v>
      </c>
      <c r="N45" s="1" t="s">
        <v>35</v>
      </c>
      <c r="O45" s="1"/>
      <c r="P45" s="1">
        <v>32</v>
      </c>
      <c r="Q45" s="1">
        <v>0</v>
      </c>
    </row>
    <row r="46" spans="1:17">
      <c r="A46" s="1" t="s">
        <v>179</v>
      </c>
      <c r="B46" s="1">
        <v>15.1</v>
      </c>
      <c r="C46" s="1">
        <v>-2.2999999999999998</v>
      </c>
      <c r="D46" s="1">
        <v>1</v>
      </c>
      <c r="E46" s="1" t="s">
        <v>133</v>
      </c>
      <c r="F46" s="1" t="s">
        <v>7</v>
      </c>
      <c r="G46" s="1">
        <v>14</v>
      </c>
      <c r="H46" s="1">
        <v>141</v>
      </c>
      <c r="I46" s="1">
        <v>30</v>
      </c>
      <c r="J46" s="1">
        <v>18.2</v>
      </c>
      <c r="K46" s="1" t="s">
        <v>34</v>
      </c>
      <c r="L46" s="1" t="s">
        <v>11</v>
      </c>
      <c r="M46" s="1" t="s">
        <v>14</v>
      </c>
      <c r="N46" s="1" t="s">
        <v>14</v>
      </c>
      <c r="O46" s="1">
        <v>0</v>
      </c>
      <c r="P46" s="1">
        <v>32</v>
      </c>
      <c r="Q46" s="1">
        <v>0</v>
      </c>
    </row>
    <row r="47" spans="1:17">
      <c r="A47" s="1" t="s">
        <v>180</v>
      </c>
      <c r="B47" s="1">
        <v>13.7</v>
      </c>
      <c r="C47" s="1">
        <v>-2.4</v>
      </c>
      <c r="D47" s="1">
        <v>0.8</v>
      </c>
      <c r="E47" s="1" t="s">
        <v>133</v>
      </c>
      <c r="F47" s="1" t="s">
        <v>7</v>
      </c>
      <c r="G47" s="1">
        <v>11</v>
      </c>
      <c r="H47" s="1">
        <v>139</v>
      </c>
      <c r="I47" s="1">
        <v>26.5</v>
      </c>
      <c r="J47" s="1">
        <v>17.5</v>
      </c>
      <c r="K47" s="1" t="s">
        <v>128</v>
      </c>
      <c r="L47" s="1" t="s">
        <v>11</v>
      </c>
      <c r="M47" s="1" t="s">
        <v>14</v>
      </c>
      <c r="N47" s="1" t="s">
        <v>14</v>
      </c>
      <c r="O47" s="1">
        <v>40</v>
      </c>
      <c r="P47" s="1"/>
      <c r="Q47" s="1">
        <v>0</v>
      </c>
    </row>
    <row r="48" spans="1:17">
      <c r="A48" s="1" t="s">
        <v>181</v>
      </c>
      <c r="B48" s="1">
        <v>14.6</v>
      </c>
      <c r="C48" s="1">
        <v>-1.3</v>
      </c>
      <c r="D48" s="1">
        <v>9.1999999999999993</v>
      </c>
      <c r="E48" s="1" t="s">
        <v>133</v>
      </c>
      <c r="F48" s="1" t="s">
        <v>7</v>
      </c>
      <c r="G48" s="1">
        <v>10</v>
      </c>
      <c r="H48" s="1">
        <v>118</v>
      </c>
      <c r="I48" s="1">
        <v>20.3</v>
      </c>
      <c r="J48" s="1">
        <v>16.5</v>
      </c>
      <c r="K48" s="1" t="s">
        <v>34</v>
      </c>
      <c r="L48" s="1" t="s">
        <v>11</v>
      </c>
      <c r="M48" s="1" t="s">
        <v>35</v>
      </c>
      <c r="N48" s="5" t="s">
        <v>35</v>
      </c>
      <c r="O48" s="1">
        <v>0</v>
      </c>
      <c r="P48" s="1">
        <v>35</v>
      </c>
      <c r="Q48" s="1">
        <v>2.8</v>
      </c>
    </row>
    <row r="49" spans="1:17">
      <c r="A49" s="1" t="s">
        <v>182</v>
      </c>
      <c r="B49" s="1">
        <v>15.7</v>
      </c>
      <c r="C49" s="1">
        <v>-1.4</v>
      </c>
      <c r="D49" s="1">
        <v>7.5</v>
      </c>
      <c r="E49" s="1" t="s">
        <v>133</v>
      </c>
      <c r="F49" s="1" t="s">
        <v>7</v>
      </c>
      <c r="G49" s="1">
        <v>13</v>
      </c>
      <c r="H49" s="1">
        <v>125</v>
      </c>
      <c r="I49" s="1">
        <v>24.6</v>
      </c>
      <c r="J49" s="1">
        <v>18</v>
      </c>
      <c r="K49" s="1" t="s">
        <v>248</v>
      </c>
      <c r="L49" s="1" t="s">
        <v>11</v>
      </c>
      <c r="M49" s="1" t="s">
        <v>35</v>
      </c>
      <c r="N49" s="1" t="s">
        <v>35</v>
      </c>
      <c r="O49" s="1"/>
      <c r="P49" s="1">
        <v>40</v>
      </c>
      <c r="Q49" s="1">
        <v>4</v>
      </c>
    </row>
    <row r="50" spans="1:17">
      <c r="A50" s="1" t="s">
        <v>183</v>
      </c>
      <c r="B50" s="1">
        <v>15.7</v>
      </c>
      <c r="C50" s="1">
        <v>-0.8</v>
      </c>
      <c r="D50" s="1">
        <v>20.9</v>
      </c>
      <c r="E50" s="1" t="s">
        <v>133</v>
      </c>
      <c r="F50" s="1" t="s">
        <v>127</v>
      </c>
      <c r="G50" s="1">
        <v>11</v>
      </c>
      <c r="H50" s="1">
        <v>125</v>
      </c>
      <c r="I50" s="1">
        <v>24.6</v>
      </c>
      <c r="J50" s="1">
        <v>18</v>
      </c>
      <c r="K50" s="1" t="s">
        <v>34</v>
      </c>
      <c r="L50" s="1" t="s">
        <v>11</v>
      </c>
      <c r="M50" s="1" t="s">
        <v>35</v>
      </c>
      <c r="N50" s="1" t="s">
        <v>14</v>
      </c>
      <c r="O50" s="1">
        <v>0</v>
      </c>
      <c r="P50" s="1">
        <v>35</v>
      </c>
      <c r="Q50" s="1">
        <v>2.8</v>
      </c>
    </row>
    <row r="51" spans="1:17">
      <c r="A51" s="1" t="s">
        <v>184</v>
      </c>
      <c r="B51" s="1">
        <v>16.8</v>
      </c>
      <c r="C51" s="1">
        <v>0.1</v>
      </c>
      <c r="D51" s="1">
        <v>52.4</v>
      </c>
      <c r="E51" s="1" t="s">
        <v>133</v>
      </c>
      <c r="F51" s="1" t="s">
        <v>7</v>
      </c>
      <c r="G51" s="1">
        <v>10</v>
      </c>
      <c r="H51" s="1">
        <v>132</v>
      </c>
      <c r="I51" s="1">
        <v>29.2</v>
      </c>
      <c r="J51" s="1">
        <v>18</v>
      </c>
      <c r="K51" s="1" t="s">
        <v>34</v>
      </c>
      <c r="L51" s="1" t="s">
        <v>11</v>
      </c>
      <c r="M51" s="1" t="s">
        <v>14</v>
      </c>
      <c r="N51" s="1" t="s">
        <v>35</v>
      </c>
      <c r="O51" s="1">
        <v>0</v>
      </c>
      <c r="P51" s="1">
        <v>43</v>
      </c>
      <c r="Q51" s="1">
        <v>0</v>
      </c>
    </row>
    <row r="52" spans="1:17">
      <c r="A52" s="1" t="s">
        <v>185</v>
      </c>
      <c r="B52" s="1">
        <v>16.2</v>
      </c>
      <c r="C52" s="1">
        <v>-0.8</v>
      </c>
      <c r="D52" s="1">
        <v>20.6</v>
      </c>
      <c r="E52" s="1" t="s">
        <v>133</v>
      </c>
      <c r="F52" s="1" t="s">
        <v>127</v>
      </c>
      <c r="G52" s="1">
        <v>12</v>
      </c>
      <c r="H52" s="1">
        <v>135</v>
      </c>
      <c r="I52" s="1">
        <v>29.6</v>
      </c>
      <c r="J52" s="1">
        <v>18.5</v>
      </c>
      <c r="K52" s="1" t="s">
        <v>34</v>
      </c>
      <c r="L52" s="1" t="s">
        <v>11</v>
      </c>
      <c r="M52" s="1" t="s">
        <v>35</v>
      </c>
      <c r="N52" s="1" t="s">
        <v>14</v>
      </c>
      <c r="O52" s="1">
        <v>0</v>
      </c>
      <c r="P52" s="1">
        <v>33</v>
      </c>
      <c r="Q52" s="1">
        <v>0</v>
      </c>
    </row>
    <row r="53" spans="1:17">
      <c r="A53" s="1" t="s">
        <v>186</v>
      </c>
      <c r="B53" s="1">
        <v>14.6</v>
      </c>
      <c r="C53" s="1">
        <v>-1.8</v>
      </c>
      <c r="D53" s="1">
        <v>3.5</v>
      </c>
      <c r="E53" s="1" t="s">
        <v>133</v>
      </c>
      <c r="F53" s="1" t="s">
        <v>127</v>
      </c>
      <c r="G53" s="1">
        <v>12</v>
      </c>
      <c r="H53" s="1">
        <v>136</v>
      </c>
      <c r="I53" s="1">
        <v>27</v>
      </c>
      <c r="J53" s="1">
        <v>20</v>
      </c>
      <c r="K53" s="1" t="s">
        <v>128</v>
      </c>
      <c r="L53" s="1" t="s">
        <v>11</v>
      </c>
      <c r="M53" s="1" t="s">
        <v>35</v>
      </c>
      <c r="N53" s="1" t="s">
        <v>35</v>
      </c>
      <c r="O53" s="1">
        <v>0</v>
      </c>
      <c r="P53" s="1">
        <v>29</v>
      </c>
      <c r="Q53" s="1">
        <v>0</v>
      </c>
    </row>
    <row r="54" spans="1:17">
      <c r="A54" s="1" t="s">
        <v>187</v>
      </c>
      <c r="B54" s="1">
        <v>13.6</v>
      </c>
      <c r="C54" s="1">
        <v>-2</v>
      </c>
      <c r="D54" s="1">
        <v>2.2000000000000002</v>
      </c>
      <c r="E54" s="1" t="s">
        <v>133</v>
      </c>
      <c r="F54" s="1" t="s">
        <v>127</v>
      </c>
      <c r="G54" s="1">
        <v>10</v>
      </c>
      <c r="H54" s="1">
        <v>134</v>
      </c>
      <c r="I54" s="1">
        <v>24.4</v>
      </c>
      <c r="J54" s="1">
        <v>16</v>
      </c>
      <c r="K54" s="1" t="s">
        <v>34</v>
      </c>
      <c r="L54" s="1" t="s">
        <v>11</v>
      </c>
      <c r="M54" s="1" t="s">
        <v>35</v>
      </c>
      <c r="N54" s="1" t="s">
        <v>35</v>
      </c>
      <c r="O54" s="1"/>
      <c r="P54" s="1">
        <v>32</v>
      </c>
      <c r="Q54" s="1">
        <v>0</v>
      </c>
    </row>
    <row r="55" spans="1:17">
      <c r="A55" s="1" t="s">
        <v>188</v>
      </c>
      <c r="B55" s="1">
        <v>16.3</v>
      </c>
      <c r="C55" s="1">
        <v>-0.8</v>
      </c>
      <c r="D55" s="1">
        <v>21.5</v>
      </c>
      <c r="E55" s="1" t="s">
        <v>133</v>
      </c>
      <c r="F55" s="1" t="s">
        <v>127</v>
      </c>
      <c r="G55" s="1">
        <v>12</v>
      </c>
      <c r="H55" s="1">
        <v>148</v>
      </c>
      <c r="I55" s="1">
        <v>35.700000000000003</v>
      </c>
      <c r="J55" s="1">
        <v>20</v>
      </c>
      <c r="K55" s="1" t="s">
        <v>34</v>
      </c>
      <c r="L55" s="1" t="s">
        <v>11</v>
      </c>
      <c r="M55" s="1" t="s">
        <v>35</v>
      </c>
      <c r="N55" s="1" t="s">
        <v>35</v>
      </c>
      <c r="O55" s="1"/>
      <c r="P55" s="1">
        <v>38</v>
      </c>
      <c r="Q55" s="1">
        <v>0</v>
      </c>
    </row>
    <row r="56" spans="1:17">
      <c r="A56" s="1" t="s">
        <v>189</v>
      </c>
      <c r="B56" s="1">
        <v>14.9</v>
      </c>
      <c r="C56" s="1">
        <v>-1.9</v>
      </c>
      <c r="D56" s="1">
        <v>2.7</v>
      </c>
      <c r="E56" s="1" t="s">
        <v>133</v>
      </c>
      <c r="F56" s="1" t="s">
        <v>127</v>
      </c>
      <c r="G56" s="1">
        <v>13</v>
      </c>
      <c r="H56" s="1">
        <v>166</v>
      </c>
      <c r="I56" s="1">
        <v>41</v>
      </c>
      <c r="J56" s="1">
        <v>22</v>
      </c>
      <c r="K56" s="1" t="s">
        <v>34</v>
      </c>
      <c r="L56" s="1" t="s">
        <v>11</v>
      </c>
      <c r="M56" s="1" t="s">
        <v>35</v>
      </c>
      <c r="N56" s="1" t="s">
        <v>35</v>
      </c>
      <c r="O56" s="1">
        <v>0</v>
      </c>
      <c r="P56" s="1">
        <v>36</v>
      </c>
      <c r="Q56" s="1">
        <v>0</v>
      </c>
    </row>
    <row r="57" spans="1:17">
      <c r="A57" s="1" t="s">
        <v>190</v>
      </c>
      <c r="B57" s="1">
        <v>12.7</v>
      </c>
      <c r="C57" s="1">
        <v>-2.6</v>
      </c>
      <c r="D57" s="1">
        <v>0.4</v>
      </c>
      <c r="E57" s="1" t="s">
        <v>137</v>
      </c>
      <c r="F57" s="1" t="s">
        <v>127</v>
      </c>
      <c r="G57" s="1">
        <v>9</v>
      </c>
      <c r="H57" s="1">
        <v>118</v>
      </c>
      <c r="I57" s="1">
        <v>17.7</v>
      </c>
      <c r="J57" s="1">
        <v>16.5</v>
      </c>
      <c r="K57" s="1" t="s">
        <v>34</v>
      </c>
      <c r="L57" s="1" t="s">
        <v>11</v>
      </c>
      <c r="M57" s="1" t="s">
        <v>35</v>
      </c>
      <c r="N57" s="1" t="s">
        <v>14</v>
      </c>
      <c r="O57" s="1">
        <v>0</v>
      </c>
      <c r="P57" s="1">
        <v>32</v>
      </c>
      <c r="Q57" s="1">
        <v>0</v>
      </c>
    </row>
    <row r="58" spans="1:17">
      <c r="A58" s="1" t="s">
        <v>191</v>
      </c>
      <c r="B58" s="1">
        <v>14.5</v>
      </c>
      <c r="C58" s="1">
        <v>-0.8</v>
      </c>
      <c r="D58" s="1">
        <v>20.3</v>
      </c>
      <c r="E58" s="1" t="s">
        <v>137</v>
      </c>
      <c r="F58" s="1" t="s">
        <v>127</v>
      </c>
      <c r="G58" s="1">
        <v>8</v>
      </c>
      <c r="H58" s="1">
        <v>120</v>
      </c>
      <c r="I58" s="1">
        <v>20.9</v>
      </c>
      <c r="J58" s="1">
        <v>16</v>
      </c>
      <c r="K58" s="1" t="s">
        <v>131</v>
      </c>
      <c r="L58" s="1" t="s">
        <v>11</v>
      </c>
      <c r="M58" s="1" t="s">
        <v>35</v>
      </c>
      <c r="N58" s="1" t="s">
        <v>14</v>
      </c>
      <c r="O58" s="1">
        <v>0</v>
      </c>
      <c r="P58" s="1">
        <v>30</v>
      </c>
      <c r="Q58" s="1">
        <v>0</v>
      </c>
    </row>
    <row r="59" spans="1:17">
      <c r="A59" s="1" t="s">
        <v>192</v>
      </c>
      <c r="B59" s="1">
        <v>13.3</v>
      </c>
      <c r="C59" s="1">
        <v>-2.2000000000000002</v>
      </c>
      <c r="D59" s="1">
        <v>1.3</v>
      </c>
      <c r="E59" s="1" t="s">
        <v>137</v>
      </c>
      <c r="F59" s="1" t="s">
        <v>127</v>
      </c>
      <c r="G59" s="1">
        <v>10</v>
      </c>
      <c r="H59" s="1">
        <v>119</v>
      </c>
      <c r="I59" s="1">
        <v>18.899999999999999</v>
      </c>
      <c r="J59" s="1">
        <v>16.5</v>
      </c>
      <c r="K59" s="1" t="s">
        <v>34</v>
      </c>
      <c r="L59" s="1" t="s">
        <v>11</v>
      </c>
      <c r="M59" s="1" t="s">
        <v>14</v>
      </c>
      <c r="N59" s="1" t="s">
        <v>14</v>
      </c>
      <c r="O59" s="1"/>
      <c r="P59" s="1">
        <v>33</v>
      </c>
      <c r="Q59" s="1">
        <v>2</v>
      </c>
    </row>
    <row r="60" spans="1:17">
      <c r="A60" s="1" t="s">
        <v>193</v>
      </c>
      <c r="B60" s="1">
        <v>12.6</v>
      </c>
      <c r="C60" s="1">
        <v>-2.9</v>
      </c>
      <c r="D60" s="1">
        <v>0.2</v>
      </c>
      <c r="E60" s="1" t="s">
        <v>137</v>
      </c>
      <c r="F60" s="1" t="s">
        <v>127</v>
      </c>
      <c r="G60" s="1">
        <v>10</v>
      </c>
      <c r="H60" s="1">
        <v>116</v>
      </c>
      <c r="I60" s="1">
        <v>17</v>
      </c>
      <c r="J60" s="1">
        <v>14.5</v>
      </c>
      <c r="K60" s="1" t="s">
        <v>128</v>
      </c>
      <c r="L60" s="1" t="s">
        <v>11</v>
      </c>
      <c r="M60" s="1" t="s">
        <v>35</v>
      </c>
      <c r="N60" s="1" t="s">
        <v>35</v>
      </c>
      <c r="O60" s="1">
        <v>0</v>
      </c>
      <c r="P60" s="1"/>
      <c r="Q60" s="1">
        <v>0</v>
      </c>
    </row>
    <row r="61" spans="1:17">
      <c r="A61" s="1" t="s">
        <v>194</v>
      </c>
      <c r="B61" s="1">
        <v>14</v>
      </c>
      <c r="C61" s="1">
        <v>-1.7</v>
      </c>
      <c r="D61" s="1">
        <v>4.4000000000000004</v>
      </c>
      <c r="E61" s="1" t="s">
        <v>137</v>
      </c>
      <c r="F61" s="1" t="s">
        <v>127</v>
      </c>
      <c r="G61" s="1">
        <v>10</v>
      </c>
      <c r="H61" s="1">
        <v>120</v>
      </c>
      <c r="I61" s="1">
        <v>20.100000000000001</v>
      </c>
      <c r="J61" s="1">
        <v>16.5</v>
      </c>
      <c r="K61" s="1" t="s">
        <v>34</v>
      </c>
      <c r="L61" s="1" t="s">
        <v>11</v>
      </c>
      <c r="M61" s="1" t="s">
        <v>35</v>
      </c>
      <c r="N61" s="1" t="s">
        <v>35</v>
      </c>
      <c r="O61" s="1">
        <v>0</v>
      </c>
      <c r="P61" s="1">
        <v>28</v>
      </c>
      <c r="Q61" s="1">
        <v>0</v>
      </c>
    </row>
    <row r="62" spans="1:17">
      <c r="A62" s="1" t="s">
        <v>195</v>
      </c>
      <c r="B62" s="1">
        <v>15.5</v>
      </c>
      <c r="C62" s="1">
        <v>-0.4</v>
      </c>
      <c r="D62" s="1">
        <v>34.5</v>
      </c>
      <c r="E62" s="1" t="s">
        <v>135</v>
      </c>
      <c r="F62" s="1" t="s">
        <v>7</v>
      </c>
      <c r="G62" s="1">
        <v>9</v>
      </c>
      <c r="H62" s="1">
        <v>121</v>
      </c>
      <c r="I62" s="1">
        <v>22.7</v>
      </c>
      <c r="J62" s="1">
        <v>17.5</v>
      </c>
      <c r="K62" s="1" t="s">
        <v>128</v>
      </c>
      <c r="L62" s="1" t="s">
        <v>11</v>
      </c>
      <c r="M62" s="1" t="s">
        <v>35</v>
      </c>
      <c r="N62" s="1" t="s">
        <v>35</v>
      </c>
      <c r="O62" s="1"/>
      <c r="P62" s="1">
        <v>39</v>
      </c>
      <c r="Q62" s="1">
        <v>0</v>
      </c>
    </row>
    <row r="63" spans="1:17">
      <c r="A63" s="1" t="s">
        <v>196</v>
      </c>
      <c r="B63" s="1">
        <v>12.7</v>
      </c>
      <c r="C63" s="1">
        <v>-3.1</v>
      </c>
      <c r="D63" s="1">
        <v>0.1</v>
      </c>
      <c r="E63" s="1" t="s">
        <v>135</v>
      </c>
      <c r="F63" s="1" t="s">
        <v>7</v>
      </c>
      <c r="G63" s="1">
        <v>9</v>
      </c>
      <c r="H63" s="1">
        <v>130</v>
      </c>
      <c r="I63" s="1">
        <v>21.5</v>
      </c>
      <c r="J63" s="1">
        <v>16</v>
      </c>
      <c r="K63" s="1" t="s">
        <v>34</v>
      </c>
      <c r="L63" s="1" t="s">
        <v>11</v>
      </c>
      <c r="M63" s="1" t="s">
        <v>14</v>
      </c>
      <c r="N63" s="1" t="s">
        <v>35</v>
      </c>
      <c r="O63" s="1">
        <v>0</v>
      </c>
      <c r="P63" s="1">
        <v>36</v>
      </c>
      <c r="Q63" s="1">
        <v>0</v>
      </c>
    </row>
    <row r="64" spans="1:17">
      <c r="A64" s="1" t="s">
        <v>197</v>
      </c>
      <c r="B64" s="1">
        <v>15.8</v>
      </c>
      <c r="C64" s="1">
        <v>-0.3</v>
      </c>
      <c r="D64" s="1">
        <v>39.700000000000003</v>
      </c>
      <c r="E64" s="1" t="s">
        <v>137</v>
      </c>
      <c r="F64" s="1" t="s">
        <v>127</v>
      </c>
      <c r="G64" s="1">
        <v>9</v>
      </c>
      <c r="H64" s="1">
        <v>100</v>
      </c>
      <c r="I64" s="1">
        <v>15.8</v>
      </c>
      <c r="J64" s="1">
        <v>16.5</v>
      </c>
      <c r="K64" s="1" t="s">
        <v>34</v>
      </c>
      <c r="L64" s="1" t="s">
        <v>11</v>
      </c>
      <c r="M64" s="1" t="s">
        <v>35</v>
      </c>
      <c r="N64" s="1" t="s">
        <v>35</v>
      </c>
      <c r="O64" s="1">
        <v>0</v>
      </c>
      <c r="P64" s="1">
        <v>38</v>
      </c>
      <c r="Q64" s="1">
        <v>0</v>
      </c>
    </row>
    <row r="65" spans="1:17">
      <c r="A65" s="1" t="s">
        <v>198</v>
      </c>
      <c r="B65" s="1">
        <v>14.7</v>
      </c>
      <c r="C65" s="1">
        <v>-1.2</v>
      </c>
      <c r="D65" s="1">
        <v>10.6</v>
      </c>
      <c r="E65" s="1" t="s">
        <v>137</v>
      </c>
      <c r="F65" s="1" t="s">
        <v>7</v>
      </c>
      <c r="G65" s="1">
        <v>10</v>
      </c>
      <c r="H65" s="1">
        <v>117</v>
      </c>
      <c r="I65" s="1">
        <v>20.100000000000001</v>
      </c>
      <c r="J65" s="1">
        <v>16</v>
      </c>
      <c r="K65" s="1" t="s">
        <v>34</v>
      </c>
      <c r="L65" s="1" t="s">
        <v>11</v>
      </c>
      <c r="M65" s="1" t="s">
        <v>35</v>
      </c>
      <c r="N65" s="1" t="s">
        <v>35</v>
      </c>
      <c r="O65" s="1"/>
      <c r="P65" s="1">
        <v>44</v>
      </c>
      <c r="Q65" s="1">
        <v>0</v>
      </c>
    </row>
    <row r="66" spans="1:17">
      <c r="A66" s="1" t="s">
        <v>199</v>
      </c>
      <c r="B66" s="1">
        <v>14.5</v>
      </c>
      <c r="C66" s="1">
        <v>-0.9</v>
      </c>
      <c r="D66" s="1">
        <v>17.899999999999999</v>
      </c>
      <c r="E66" s="1" t="s">
        <v>137</v>
      </c>
      <c r="F66" s="1" t="s">
        <v>7</v>
      </c>
      <c r="G66" s="1">
        <v>8</v>
      </c>
      <c r="H66" s="1">
        <v>123</v>
      </c>
      <c r="I66" s="1">
        <v>22</v>
      </c>
      <c r="J66" s="1">
        <v>18</v>
      </c>
      <c r="K66" s="1" t="s">
        <v>128</v>
      </c>
      <c r="L66" s="1" t="s">
        <v>11</v>
      </c>
      <c r="M66" s="1" t="s">
        <v>35</v>
      </c>
      <c r="N66" s="1" t="s">
        <v>35</v>
      </c>
      <c r="O66" s="1"/>
      <c r="P66" s="1">
        <v>28</v>
      </c>
      <c r="Q66" s="1">
        <v>4</v>
      </c>
    </row>
    <row r="67" spans="1:17">
      <c r="A67" s="1" t="s">
        <v>200</v>
      </c>
      <c r="B67" s="1">
        <v>14.5</v>
      </c>
      <c r="C67" s="1">
        <v>-1.9</v>
      </c>
      <c r="D67" s="1">
        <v>2.9</v>
      </c>
      <c r="E67" s="1" t="s">
        <v>137</v>
      </c>
      <c r="F67" s="1" t="s">
        <v>127</v>
      </c>
      <c r="G67" s="1">
        <v>12</v>
      </c>
      <c r="H67" s="1">
        <v>135</v>
      </c>
      <c r="I67" s="1">
        <v>26.4</v>
      </c>
      <c r="J67" s="1">
        <v>18</v>
      </c>
      <c r="K67" s="1" t="s">
        <v>34</v>
      </c>
      <c r="L67" s="1" t="s">
        <v>11</v>
      </c>
      <c r="M67" s="1" t="s">
        <v>35</v>
      </c>
      <c r="N67" s="1" t="s">
        <v>35</v>
      </c>
      <c r="O67" s="1"/>
      <c r="P67" s="1">
        <v>39</v>
      </c>
      <c r="Q67" s="1">
        <v>0</v>
      </c>
    </row>
    <row r="68" spans="1:17">
      <c r="A68" s="1" t="s">
        <v>201</v>
      </c>
      <c r="B68" s="1">
        <v>14.7</v>
      </c>
      <c r="C68" s="1">
        <v>-0.7</v>
      </c>
      <c r="D68" s="1">
        <v>25.1</v>
      </c>
      <c r="E68" s="1" t="s">
        <v>137</v>
      </c>
      <c r="F68" s="1" t="s">
        <v>7</v>
      </c>
      <c r="G68" s="1">
        <v>7</v>
      </c>
      <c r="H68" s="1">
        <v>115</v>
      </c>
      <c r="I68" s="1">
        <v>19.399999999999999</v>
      </c>
      <c r="J68" s="1">
        <v>16.5</v>
      </c>
      <c r="K68" s="1" t="s">
        <v>34</v>
      </c>
      <c r="L68" s="1" t="s">
        <v>11</v>
      </c>
      <c r="M68" s="1" t="s">
        <v>35</v>
      </c>
      <c r="N68" s="1" t="s">
        <v>35</v>
      </c>
      <c r="O68" s="1"/>
      <c r="P68" s="1">
        <v>32</v>
      </c>
      <c r="Q68" s="1">
        <v>0</v>
      </c>
    </row>
    <row r="69" spans="1:17">
      <c r="A69" s="1" t="s">
        <v>202</v>
      </c>
      <c r="B69" s="1">
        <v>16.3</v>
      </c>
      <c r="C69" s="1">
        <v>0.3</v>
      </c>
      <c r="D69" s="1">
        <v>61.8</v>
      </c>
      <c r="E69" s="1" t="s">
        <v>137</v>
      </c>
      <c r="F69" s="1" t="s">
        <v>7</v>
      </c>
      <c r="G69" s="1">
        <v>8</v>
      </c>
      <c r="H69" s="1">
        <v>117</v>
      </c>
      <c r="I69" s="1">
        <v>22.3</v>
      </c>
      <c r="J69" s="1">
        <v>17.5</v>
      </c>
      <c r="K69" s="1" t="s">
        <v>34</v>
      </c>
      <c r="L69" s="1" t="s">
        <v>11</v>
      </c>
      <c r="M69" s="1" t="s">
        <v>35</v>
      </c>
      <c r="N69" s="1" t="s">
        <v>35</v>
      </c>
      <c r="O69" s="1">
        <v>0</v>
      </c>
      <c r="P69" s="1">
        <v>32</v>
      </c>
      <c r="Q69" s="1">
        <v>0</v>
      </c>
    </row>
    <row r="70" spans="1:17">
      <c r="A70" s="1" t="s">
        <v>203</v>
      </c>
      <c r="B70" s="1">
        <v>16.399999999999999</v>
      </c>
      <c r="C70" s="1">
        <v>0.6</v>
      </c>
      <c r="D70" s="1">
        <v>71.900000000000006</v>
      </c>
      <c r="E70" s="1" t="s">
        <v>137</v>
      </c>
      <c r="F70" s="1" t="s">
        <v>7</v>
      </c>
      <c r="G70" s="1">
        <v>7</v>
      </c>
      <c r="H70" s="1">
        <v>113</v>
      </c>
      <c r="I70" s="1">
        <v>21</v>
      </c>
      <c r="J70" s="1">
        <v>17</v>
      </c>
      <c r="K70" s="1" t="s">
        <v>34</v>
      </c>
      <c r="L70" s="1" t="s">
        <v>11</v>
      </c>
      <c r="M70" s="1" t="s">
        <v>35</v>
      </c>
      <c r="N70" s="1" t="s">
        <v>14</v>
      </c>
      <c r="O70" s="1">
        <v>20</v>
      </c>
      <c r="P70" s="1">
        <v>28</v>
      </c>
      <c r="Q70" s="1">
        <v>3</v>
      </c>
    </row>
    <row r="71" spans="1:17">
      <c r="A71" s="1" t="s">
        <v>204</v>
      </c>
      <c r="B71" s="1">
        <v>14.3</v>
      </c>
      <c r="C71" s="1">
        <v>-1</v>
      </c>
      <c r="D71" s="1">
        <v>16.899999999999999</v>
      </c>
      <c r="E71" s="1" t="s">
        <v>137</v>
      </c>
      <c r="F71" s="1" t="s">
        <v>7</v>
      </c>
      <c r="G71" s="1">
        <v>6</v>
      </c>
      <c r="H71" s="1">
        <v>106</v>
      </c>
      <c r="I71" s="1">
        <v>16.100000000000001</v>
      </c>
      <c r="J71" s="1">
        <v>15</v>
      </c>
      <c r="K71" s="1" t="s">
        <v>34</v>
      </c>
      <c r="L71" s="1" t="s">
        <v>11</v>
      </c>
      <c r="M71" s="1" t="s">
        <v>35</v>
      </c>
      <c r="N71" s="1" t="s">
        <v>35</v>
      </c>
      <c r="O71" s="1">
        <v>0</v>
      </c>
      <c r="P71" s="1">
        <v>41</v>
      </c>
      <c r="Q71" s="1">
        <v>0</v>
      </c>
    </row>
    <row r="72" spans="1:17">
      <c r="A72" s="1" t="s">
        <v>205</v>
      </c>
      <c r="B72" s="1">
        <v>14.3</v>
      </c>
      <c r="C72" s="1">
        <v>-0.7</v>
      </c>
      <c r="D72" s="1">
        <v>24.5</v>
      </c>
      <c r="E72" s="1" t="s">
        <v>137</v>
      </c>
      <c r="F72" s="1" t="s">
        <v>127</v>
      </c>
      <c r="G72" s="1">
        <v>6</v>
      </c>
      <c r="H72" s="1">
        <v>121</v>
      </c>
      <c r="I72" s="1">
        <v>21</v>
      </c>
      <c r="J72" s="1">
        <v>17.5</v>
      </c>
      <c r="K72" s="1" t="s">
        <v>248</v>
      </c>
      <c r="L72" s="1" t="s">
        <v>11</v>
      </c>
      <c r="M72" s="1" t="s">
        <v>35</v>
      </c>
      <c r="N72" s="1" t="s">
        <v>35</v>
      </c>
      <c r="O72" s="1">
        <v>0</v>
      </c>
      <c r="P72" s="1">
        <v>32</v>
      </c>
      <c r="Q72" s="1">
        <v>0</v>
      </c>
    </row>
    <row r="73" spans="1:17">
      <c r="A73" s="1" t="s">
        <v>206</v>
      </c>
      <c r="B73" s="1">
        <v>15.7</v>
      </c>
      <c r="C73" s="1">
        <v>-0.3</v>
      </c>
      <c r="D73" s="1">
        <v>39</v>
      </c>
      <c r="E73" s="1" t="s">
        <v>137</v>
      </c>
      <c r="F73" s="1" t="s">
        <v>127</v>
      </c>
      <c r="G73" s="1">
        <v>9</v>
      </c>
      <c r="H73" s="1">
        <v>119</v>
      </c>
      <c r="I73" s="1">
        <v>22.3</v>
      </c>
      <c r="J73" s="1">
        <v>16.5</v>
      </c>
      <c r="K73" s="1" t="s">
        <v>34</v>
      </c>
      <c r="L73" s="1" t="s">
        <v>11</v>
      </c>
      <c r="M73" s="1" t="s">
        <v>35</v>
      </c>
      <c r="N73" s="1" t="s">
        <v>35</v>
      </c>
      <c r="O73" s="1">
        <v>0</v>
      </c>
      <c r="P73" s="1">
        <v>36</v>
      </c>
      <c r="Q73" s="1">
        <v>0</v>
      </c>
    </row>
    <row r="74" spans="1:17">
      <c r="A74" s="1" t="s">
        <v>207</v>
      </c>
      <c r="B74" s="1">
        <v>16.2</v>
      </c>
      <c r="C74" s="1">
        <v>-0.6</v>
      </c>
      <c r="D74" s="1">
        <v>28.1</v>
      </c>
      <c r="E74" s="1" t="s">
        <v>137</v>
      </c>
      <c r="F74" s="1" t="s">
        <v>127</v>
      </c>
      <c r="G74" s="1">
        <v>11</v>
      </c>
      <c r="H74" s="1">
        <v>136</v>
      </c>
      <c r="I74" s="1">
        <v>29.9</v>
      </c>
      <c r="J74" s="1">
        <v>19.5</v>
      </c>
      <c r="K74" s="1" t="s">
        <v>34</v>
      </c>
      <c r="L74" s="1" t="s">
        <v>11</v>
      </c>
      <c r="M74" s="1" t="s">
        <v>35</v>
      </c>
      <c r="N74" s="1" t="s">
        <v>35</v>
      </c>
      <c r="O74" s="1"/>
      <c r="P74" s="1">
        <v>8</v>
      </c>
      <c r="Q74" s="1">
        <v>0</v>
      </c>
    </row>
    <row r="75" spans="1:17">
      <c r="A75" s="1" t="s">
        <v>208</v>
      </c>
      <c r="B75" s="1">
        <v>16</v>
      </c>
      <c r="C75" s="1">
        <v>-0.4</v>
      </c>
      <c r="D75" s="1">
        <v>34.1</v>
      </c>
      <c r="E75" s="1" t="s">
        <v>137</v>
      </c>
      <c r="F75" s="1" t="s">
        <v>127</v>
      </c>
      <c r="G75" s="1">
        <v>10</v>
      </c>
      <c r="H75" s="1">
        <v>123</v>
      </c>
      <c r="I75" s="1">
        <v>24.2</v>
      </c>
      <c r="J75" s="1">
        <v>18.5</v>
      </c>
      <c r="K75" s="1" t="s">
        <v>34</v>
      </c>
      <c r="L75" s="1" t="s">
        <v>11</v>
      </c>
      <c r="M75" s="1" t="s">
        <v>35</v>
      </c>
      <c r="N75" s="1" t="s">
        <v>35</v>
      </c>
      <c r="O75" s="1"/>
      <c r="P75" s="1">
        <v>27</v>
      </c>
      <c r="Q75" s="1">
        <v>0</v>
      </c>
    </row>
    <row r="76" spans="1:17">
      <c r="A76" s="1" t="s">
        <v>209</v>
      </c>
      <c r="B76" s="1">
        <v>16.100000000000001</v>
      </c>
      <c r="C76" s="1">
        <v>-0.6</v>
      </c>
      <c r="D76" s="1">
        <v>27.1</v>
      </c>
      <c r="E76" s="1" t="s">
        <v>137</v>
      </c>
      <c r="F76" s="1" t="s">
        <v>127</v>
      </c>
      <c r="G76" s="1">
        <v>11</v>
      </c>
      <c r="H76" s="1">
        <v>120</v>
      </c>
      <c r="I76" s="1">
        <v>23.2</v>
      </c>
      <c r="J76" s="1">
        <v>17.5</v>
      </c>
      <c r="K76" s="1" t="s">
        <v>34</v>
      </c>
      <c r="L76" s="1" t="s">
        <v>11</v>
      </c>
      <c r="M76" s="1" t="s">
        <v>35</v>
      </c>
      <c r="N76" s="1" t="s">
        <v>14</v>
      </c>
      <c r="O76" s="1"/>
      <c r="P76" s="1">
        <v>39</v>
      </c>
      <c r="Q76" s="1">
        <v>0</v>
      </c>
    </row>
    <row r="77" spans="1:17">
      <c r="A77" s="1" t="s">
        <v>210</v>
      </c>
      <c r="B77" s="1">
        <v>14.4</v>
      </c>
      <c r="C77" s="1">
        <v>-2</v>
      </c>
      <c r="D77" s="1">
        <v>2.5</v>
      </c>
      <c r="E77" s="1" t="s">
        <v>137</v>
      </c>
      <c r="F77" s="1" t="s">
        <v>127</v>
      </c>
      <c r="G77" s="1">
        <v>12</v>
      </c>
      <c r="H77" s="1">
        <v>127</v>
      </c>
      <c r="I77" s="1">
        <v>23.2</v>
      </c>
      <c r="J77" s="1">
        <v>16</v>
      </c>
      <c r="K77" s="1" t="s">
        <v>34</v>
      </c>
      <c r="L77" s="1" t="s">
        <v>11</v>
      </c>
      <c r="M77" s="1" t="s">
        <v>14</v>
      </c>
      <c r="N77" s="1" t="s">
        <v>14</v>
      </c>
      <c r="O77" s="1"/>
      <c r="P77" s="1">
        <v>31</v>
      </c>
      <c r="Q77" s="1">
        <v>0</v>
      </c>
    </row>
    <row r="78" spans="1:17">
      <c r="A78" s="1" t="s">
        <v>211</v>
      </c>
      <c r="B78" s="1">
        <v>15.6</v>
      </c>
      <c r="C78" s="1">
        <v>-1.1000000000000001</v>
      </c>
      <c r="D78" s="1">
        <v>12.7</v>
      </c>
      <c r="E78" s="1" t="s">
        <v>137</v>
      </c>
      <c r="F78" s="1" t="s">
        <v>127</v>
      </c>
      <c r="G78" s="1">
        <v>12</v>
      </c>
      <c r="H78" s="1">
        <v>134</v>
      </c>
      <c r="I78" s="1">
        <v>28.1</v>
      </c>
      <c r="J78" s="1">
        <v>19</v>
      </c>
      <c r="K78" s="1" t="s">
        <v>34</v>
      </c>
      <c r="L78" s="1" t="s">
        <v>11</v>
      </c>
      <c r="M78" s="1" t="s">
        <v>35</v>
      </c>
      <c r="N78" s="1" t="s">
        <v>35</v>
      </c>
      <c r="O78" s="1">
        <v>20</v>
      </c>
      <c r="P78" s="1"/>
      <c r="Q78" s="1">
        <v>0</v>
      </c>
    </row>
    <row r="79" spans="1:17">
      <c r="A79" s="1" t="s">
        <v>212</v>
      </c>
      <c r="B79" s="1">
        <v>18.100000000000001</v>
      </c>
      <c r="C79" s="1">
        <v>0.5</v>
      </c>
      <c r="D79" s="1">
        <v>68.400000000000006</v>
      </c>
      <c r="E79" s="1" t="s">
        <v>137</v>
      </c>
      <c r="F79" s="1" t="s">
        <v>127</v>
      </c>
      <c r="G79" s="1">
        <v>10</v>
      </c>
      <c r="H79" s="1">
        <v>121</v>
      </c>
      <c r="I79" s="1">
        <v>26.5</v>
      </c>
      <c r="J79" s="1">
        <v>20.5</v>
      </c>
      <c r="K79" s="1" t="s">
        <v>128</v>
      </c>
      <c r="L79" s="1" t="s">
        <v>11</v>
      </c>
      <c r="M79" s="1" t="s">
        <v>35</v>
      </c>
      <c r="N79" s="1" t="s">
        <v>35</v>
      </c>
      <c r="O79" s="1"/>
      <c r="P79" s="1">
        <v>34</v>
      </c>
      <c r="Q79" s="1">
        <v>0</v>
      </c>
    </row>
    <row r="80" spans="1:17">
      <c r="A80" s="1" t="s">
        <v>213</v>
      </c>
      <c r="B80" s="1">
        <v>15.1</v>
      </c>
      <c r="C80" s="1">
        <v>-1.2</v>
      </c>
      <c r="D80" s="1">
        <v>11.7</v>
      </c>
      <c r="E80" s="1" t="s">
        <v>137</v>
      </c>
      <c r="F80" s="1" t="s">
        <v>127</v>
      </c>
      <c r="G80" s="1">
        <v>11</v>
      </c>
      <c r="H80" s="1">
        <v>136</v>
      </c>
      <c r="I80" s="1">
        <v>27.9</v>
      </c>
      <c r="J80" s="1">
        <v>18</v>
      </c>
      <c r="K80" s="1" t="s">
        <v>34</v>
      </c>
      <c r="L80" s="1" t="s">
        <v>11</v>
      </c>
      <c r="M80" s="1" t="s">
        <v>35</v>
      </c>
      <c r="N80" s="1" t="s">
        <v>35</v>
      </c>
      <c r="O80" s="1"/>
      <c r="P80" s="1"/>
      <c r="Q80" s="1">
        <v>0</v>
      </c>
    </row>
    <row r="81" spans="1:17">
      <c r="A81" s="1" t="s">
        <v>214</v>
      </c>
      <c r="B81" s="1">
        <v>13.9</v>
      </c>
      <c r="C81" s="1">
        <v>-1.2</v>
      </c>
      <c r="D81" s="1">
        <v>11.5</v>
      </c>
      <c r="E81" s="1" t="s">
        <v>137</v>
      </c>
      <c r="F81" s="1" t="s">
        <v>127</v>
      </c>
      <c r="G81" s="1">
        <v>5</v>
      </c>
      <c r="H81" s="1">
        <v>120</v>
      </c>
      <c r="I81" s="1">
        <v>20</v>
      </c>
      <c r="J81" s="1">
        <v>15</v>
      </c>
      <c r="K81" s="1" t="s">
        <v>34</v>
      </c>
      <c r="L81" s="1" t="s">
        <v>11</v>
      </c>
      <c r="M81" s="1" t="s">
        <v>35</v>
      </c>
      <c r="N81" s="1" t="s">
        <v>14</v>
      </c>
      <c r="O81" s="1"/>
      <c r="P81" s="1">
        <v>39</v>
      </c>
      <c r="Q81" s="1">
        <v>0</v>
      </c>
    </row>
    <row r="82" spans="1:17">
      <c r="A82" s="1" t="s">
        <v>215</v>
      </c>
      <c r="B82" s="1">
        <v>13.2</v>
      </c>
      <c r="C82" s="1">
        <v>-2.1</v>
      </c>
      <c r="D82" s="1">
        <v>1.7</v>
      </c>
      <c r="E82" s="1" t="s">
        <v>137</v>
      </c>
      <c r="F82" s="1" t="s">
        <v>127</v>
      </c>
      <c r="G82" s="1">
        <v>9</v>
      </c>
      <c r="H82" s="1">
        <v>118</v>
      </c>
      <c r="I82" s="1">
        <v>18.399999999999999</v>
      </c>
      <c r="J82" s="1">
        <v>15.4</v>
      </c>
      <c r="K82" s="1" t="s">
        <v>34</v>
      </c>
      <c r="L82" s="1" t="s">
        <v>11</v>
      </c>
      <c r="M82" s="1" t="s">
        <v>35</v>
      </c>
      <c r="N82" s="1" t="s">
        <v>14</v>
      </c>
      <c r="O82" s="1">
        <v>30</v>
      </c>
      <c r="P82" s="1">
        <v>34</v>
      </c>
      <c r="Q82" s="1">
        <v>0</v>
      </c>
    </row>
    <row r="83" spans="1:17">
      <c r="A83" s="1" t="s">
        <v>216</v>
      </c>
      <c r="B83" s="1">
        <v>15.6</v>
      </c>
      <c r="C83" s="1">
        <v>-1.2</v>
      </c>
      <c r="D83" s="1">
        <v>11.9</v>
      </c>
      <c r="E83" s="1" t="s">
        <v>137</v>
      </c>
      <c r="F83" s="1" t="s">
        <v>7</v>
      </c>
      <c r="G83" s="1">
        <v>12</v>
      </c>
      <c r="H83" s="1">
        <v>125</v>
      </c>
      <c r="I83" s="1">
        <v>22.3</v>
      </c>
      <c r="J83" s="1">
        <v>15.4</v>
      </c>
      <c r="K83" s="1" t="s">
        <v>34</v>
      </c>
      <c r="L83" s="1" t="s">
        <v>11</v>
      </c>
      <c r="M83" s="1" t="s">
        <v>35</v>
      </c>
      <c r="N83" s="1" t="s">
        <v>35</v>
      </c>
      <c r="O83" s="1"/>
      <c r="P83" s="1">
        <v>36</v>
      </c>
      <c r="Q83" s="1">
        <v>0</v>
      </c>
    </row>
    <row r="84" spans="1:17">
      <c r="A84" s="1" t="s">
        <v>217</v>
      </c>
      <c r="B84" s="1">
        <v>15.5</v>
      </c>
      <c r="C84" s="1">
        <v>-0.7</v>
      </c>
      <c r="D84" s="1">
        <v>24.8</v>
      </c>
      <c r="E84" s="1" t="s">
        <v>137</v>
      </c>
      <c r="F84" s="1" t="s">
        <v>127</v>
      </c>
      <c r="G84" s="1">
        <v>10</v>
      </c>
      <c r="H84" s="1">
        <v>125.5</v>
      </c>
      <c r="I84" s="1">
        <v>24.4</v>
      </c>
      <c r="J84" s="1">
        <v>19</v>
      </c>
      <c r="K84" s="1" t="s">
        <v>34</v>
      </c>
      <c r="L84" s="1" t="s">
        <v>11</v>
      </c>
      <c r="M84" s="1" t="s">
        <v>14</v>
      </c>
      <c r="N84" s="1" t="s">
        <v>14</v>
      </c>
      <c r="O84" s="1"/>
      <c r="P84" s="1">
        <v>22</v>
      </c>
      <c r="Q84" s="1">
        <v>0</v>
      </c>
    </row>
    <row r="85" spans="1:17">
      <c r="A85" s="1" t="s">
        <v>218</v>
      </c>
      <c r="B85" s="1">
        <v>14.3</v>
      </c>
      <c r="C85" s="1">
        <v>-1.5</v>
      </c>
      <c r="D85" s="1">
        <v>6.3</v>
      </c>
      <c r="E85" s="1" t="s">
        <v>137</v>
      </c>
      <c r="F85" s="1" t="s">
        <v>7</v>
      </c>
      <c r="G85" s="1">
        <v>10</v>
      </c>
      <c r="H85" s="1">
        <v>112</v>
      </c>
      <c r="I85" s="1">
        <v>18</v>
      </c>
      <c r="J85" s="1">
        <v>16</v>
      </c>
      <c r="K85" s="1" t="s">
        <v>34</v>
      </c>
      <c r="L85" s="1" t="s">
        <v>11</v>
      </c>
      <c r="M85" s="1" t="s">
        <v>35</v>
      </c>
      <c r="N85" s="1" t="s">
        <v>35</v>
      </c>
      <c r="O85" s="1"/>
      <c r="P85" s="1">
        <v>39</v>
      </c>
      <c r="Q85" s="1">
        <v>0</v>
      </c>
    </row>
    <row r="86" spans="1:17">
      <c r="A86" s="1" t="s">
        <v>219</v>
      </c>
      <c r="B86" s="1">
        <v>13.1</v>
      </c>
      <c r="C86" s="1">
        <v>-2.8</v>
      </c>
      <c r="D86" s="1">
        <v>0.3</v>
      </c>
      <c r="E86" s="1" t="s">
        <v>137</v>
      </c>
      <c r="F86" s="1" t="s">
        <v>7</v>
      </c>
      <c r="G86" s="1">
        <v>10</v>
      </c>
      <c r="H86" s="1">
        <v>121.5</v>
      </c>
      <c r="I86" s="1">
        <v>19.399999999999999</v>
      </c>
      <c r="J86" s="1">
        <v>15.8</v>
      </c>
      <c r="K86" s="1" t="s">
        <v>34</v>
      </c>
      <c r="L86" s="1" t="s">
        <v>11</v>
      </c>
      <c r="M86" s="1" t="s">
        <v>35</v>
      </c>
      <c r="N86" s="1" t="s">
        <v>14</v>
      </c>
      <c r="O86" s="1">
        <v>0</v>
      </c>
      <c r="P86" s="1">
        <v>31</v>
      </c>
      <c r="Q86" s="1">
        <v>0</v>
      </c>
    </row>
    <row r="87" spans="1:17">
      <c r="A87" s="1" t="s">
        <v>220</v>
      </c>
      <c r="B87" s="1">
        <v>14.2</v>
      </c>
      <c r="C87" s="1">
        <v>-1.6</v>
      </c>
      <c r="D87" s="1">
        <v>5.3</v>
      </c>
      <c r="E87" s="1" t="s">
        <v>137</v>
      </c>
      <c r="F87" s="1" t="s">
        <v>7</v>
      </c>
      <c r="G87" s="1">
        <v>10</v>
      </c>
      <c r="H87" s="1">
        <v>115.5</v>
      </c>
      <c r="I87" s="1">
        <v>19</v>
      </c>
      <c r="J87" s="1">
        <v>15.5</v>
      </c>
      <c r="K87" s="1" t="s">
        <v>34</v>
      </c>
      <c r="L87" s="1" t="s">
        <v>11</v>
      </c>
      <c r="M87" s="1" t="s">
        <v>35</v>
      </c>
      <c r="N87" s="1" t="s">
        <v>35</v>
      </c>
      <c r="O87" s="1"/>
      <c r="P87" s="1">
        <v>33</v>
      </c>
      <c r="Q87" s="1">
        <v>0</v>
      </c>
    </row>
    <row r="88" spans="1:17">
      <c r="A88" s="1" t="s">
        <v>221</v>
      </c>
      <c r="B88" s="1">
        <v>12</v>
      </c>
      <c r="C88" s="1">
        <v>-4.4000000000000004</v>
      </c>
      <c r="D88" s="1">
        <v>0.1</v>
      </c>
      <c r="E88" s="1" t="s">
        <v>137</v>
      </c>
      <c r="F88" s="1" t="s">
        <v>7</v>
      </c>
      <c r="G88" s="1">
        <v>10</v>
      </c>
      <c r="H88" s="1">
        <v>121.5</v>
      </c>
      <c r="I88" s="1">
        <v>17.7</v>
      </c>
      <c r="J88" s="1">
        <v>14.5</v>
      </c>
      <c r="K88" s="1" t="s">
        <v>34</v>
      </c>
      <c r="L88" s="1" t="s">
        <v>11</v>
      </c>
      <c r="M88" s="1" t="s">
        <v>35</v>
      </c>
      <c r="N88" s="1" t="s">
        <v>35</v>
      </c>
      <c r="O88" s="1"/>
      <c r="P88" s="1">
        <v>36</v>
      </c>
      <c r="Q88" s="1">
        <v>0</v>
      </c>
    </row>
    <row r="89" spans="1:17">
      <c r="A89" s="1" t="s">
        <v>222</v>
      </c>
      <c r="B89" s="1">
        <v>16.399999999999999</v>
      </c>
      <c r="C89" s="1">
        <v>0.4</v>
      </c>
      <c r="D89" s="1">
        <v>64.8</v>
      </c>
      <c r="E89" s="1" t="s">
        <v>249</v>
      </c>
      <c r="F89" s="1" t="s">
        <v>7</v>
      </c>
      <c r="G89" s="1">
        <v>8</v>
      </c>
      <c r="H89" s="1">
        <v>110</v>
      </c>
      <c r="I89" s="1">
        <v>19.899999999999999</v>
      </c>
      <c r="J89" s="1">
        <v>15.5</v>
      </c>
      <c r="K89" s="1" t="s">
        <v>34</v>
      </c>
      <c r="L89" s="1" t="s">
        <v>11</v>
      </c>
      <c r="M89" s="1" t="s">
        <v>35</v>
      </c>
      <c r="N89" s="1" t="s">
        <v>35</v>
      </c>
      <c r="O89" s="1"/>
      <c r="P89" s="1">
        <v>31</v>
      </c>
      <c r="Q89" s="1">
        <v>2</v>
      </c>
    </row>
    <row r="90" spans="1:17">
      <c r="A90" s="1" t="s">
        <v>223</v>
      </c>
      <c r="B90" s="1">
        <v>12.3</v>
      </c>
      <c r="C90" s="1">
        <v>-3.6</v>
      </c>
      <c r="D90" s="1">
        <v>0.1</v>
      </c>
      <c r="E90" s="1" t="s">
        <v>249</v>
      </c>
      <c r="F90" s="1" t="s">
        <v>127</v>
      </c>
      <c r="G90" s="1">
        <v>5</v>
      </c>
      <c r="H90" s="1">
        <v>120</v>
      </c>
      <c r="I90" s="1">
        <v>17.7</v>
      </c>
      <c r="J90" s="1">
        <v>17.5</v>
      </c>
      <c r="K90" s="1" t="s">
        <v>34</v>
      </c>
      <c r="L90" s="1" t="s">
        <v>11</v>
      </c>
      <c r="M90" s="1" t="s">
        <v>35</v>
      </c>
      <c r="N90" s="1" t="s">
        <v>35</v>
      </c>
      <c r="O90" s="1"/>
      <c r="P90" s="1">
        <v>35</v>
      </c>
      <c r="Q90" s="1">
        <v>0</v>
      </c>
    </row>
    <row r="91" spans="1:17">
      <c r="A91" s="1" t="s">
        <v>224</v>
      </c>
      <c r="B91" s="1">
        <v>15.1</v>
      </c>
      <c r="C91" s="1">
        <v>0</v>
      </c>
      <c r="D91" s="1">
        <v>49.2</v>
      </c>
      <c r="E91" s="1" t="s">
        <v>249</v>
      </c>
      <c r="F91" s="1" t="s">
        <v>127</v>
      </c>
      <c r="G91" s="1">
        <v>5</v>
      </c>
      <c r="H91" s="1">
        <v>115</v>
      </c>
      <c r="I91" s="1">
        <v>20</v>
      </c>
      <c r="J91" s="1">
        <v>15</v>
      </c>
      <c r="K91" s="1" t="s">
        <v>34</v>
      </c>
      <c r="L91" s="1" t="s">
        <v>11</v>
      </c>
      <c r="M91" s="1" t="s">
        <v>35</v>
      </c>
      <c r="N91" s="1" t="s">
        <v>35</v>
      </c>
      <c r="O91" s="1"/>
      <c r="P91" s="1">
        <v>33</v>
      </c>
      <c r="Q91" s="1">
        <v>0</v>
      </c>
    </row>
    <row r="92" spans="1:17">
      <c r="A92" s="1" t="s">
        <v>225</v>
      </c>
      <c r="B92" s="1">
        <v>14.3</v>
      </c>
      <c r="C92" s="1">
        <v>-0.7</v>
      </c>
      <c r="D92" s="1">
        <v>24.5</v>
      </c>
      <c r="E92" s="1" t="s">
        <v>249</v>
      </c>
      <c r="F92" s="1" t="s">
        <v>127</v>
      </c>
      <c r="G92" s="1">
        <v>6</v>
      </c>
      <c r="H92" s="1">
        <v>121</v>
      </c>
      <c r="I92" s="1">
        <v>21</v>
      </c>
      <c r="J92" s="1">
        <v>17.5</v>
      </c>
      <c r="K92" s="1" t="s">
        <v>128</v>
      </c>
      <c r="L92" s="1" t="s">
        <v>11</v>
      </c>
      <c r="M92" s="1" t="s">
        <v>35</v>
      </c>
      <c r="N92" s="1" t="s">
        <v>35</v>
      </c>
      <c r="O92" s="1"/>
      <c r="P92" s="1">
        <v>34</v>
      </c>
      <c r="Q92" s="1">
        <v>0</v>
      </c>
    </row>
    <row r="93" spans="1:17">
      <c r="A93" s="1" t="s">
        <v>226</v>
      </c>
      <c r="B93" s="1">
        <v>15.3</v>
      </c>
      <c r="C93" s="1">
        <v>-0.8</v>
      </c>
      <c r="D93" s="1">
        <v>20.6</v>
      </c>
      <c r="E93" s="1" t="s">
        <v>249</v>
      </c>
      <c r="F93" s="1" t="s">
        <v>7</v>
      </c>
      <c r="G93" s="1">
        <v>10</v>
      </c>
      <c r="H93" s="1">
        <v>127</v>
      </c>
      <c r="I93" s="1">
        <v>24.6</v>
      </c>
      <c r="J93" s="1">
        <v>18.5</v>
      </c>
      <c r="K93" s="1" t="s">
        <v>128</v>
      </c>
      <c r="L93" s="1" t="s">
        <v>11</v>
      </c>
      <c r="M93" s="1" t="s">
        <v>35</v>
      </c>
      <c r="N93" s="1" t="s">
        <v>35</v>
      </c>
      <c r="O93" s="1"/>
      <c r="P93" s="1">
        <v>41</v>
      </c>
      <c r="Q93" s="1">
        <v>0</v>
      </c>
    </row>
    <row r="94" spans="1:17">
      <c r="A94" s="1" t="s">
        <v>227</v>
      </c>
      <c r="B94" s="1">
        <v>11.3</v>
      </c>
      <c r="C94" s="1">
        <v>-6.5</v>
      </c>
      <c r="D94" s="1">
        <v>0.1</v>
      </c>
      <c r="E94" s="1" t="s">
        <v>249</v>
      </c>
      <c r="F94" s="1" t="s">
        <v>7</v>
      </c>
      <c r="G94" s="1">
        <v>6</v>
      </c>
      <c r="H94" s="1">
        <v>125</v>
      </c>
      <c r="I94" s="1">
        <v>17.600000000000001</v>
      </c>
      <c r="J94" s="1">
        <v>13</v>
      </c>
      <c r="K94" s="1" t="s">
        <v>34</v>
      </c>
      <c r="L94" s="1" t="s">
        <v>11</v>
      </c>
      <c r="M94" s="1" t="s">
        <v>35</v>
      </c>
      <c r="N94" s="1" t="s">
        <v>35</v>
      </c>
      <c r="O94" s="1">
        <v>0</v>
      </c>
      <c r="P94" s="1">
        <v>32</v>
      </c>
      <c r="Q94" s="1">
        <v>0</v>
      </c>
    </row>
    <row r="95" spans="1:17">
      <c r="A95" s="1" t="s">
        <v>228</v>
      </c>
      <c r="B95" s="1">
        <v>14.7</v>
      </c>
      <c r="C95" s="1">
        <v>-2</v>
      </c>
      <c r="D95" s="1">
        <v>2.1</v>
      </c>
      <c r="E95" s="1" t="s">
        <v>249</v>
      </c>
      <c r="F95" s="1" t="s">
        <v>127</v>
      </c>
      <c r="G95" s="1">
        <v>13</v>
      </c>
      <c r="H95" s="1">
        <v>129</v>
      </c>
      <c r="I95" s="1">
        <v>24.5</v>
      </c>
      <c r="J95" s="1">
        <v>17.5</v>
      </c>
      <c r="K95" s="1" t="s">
        <v>34</v>
      </c>
      <c r="L95" s="1" t="s">
        <v>11</v>
      </c>
      <c r="M95" s="1" t="s">
        <v>35</v>
      </c>
      <c r="N95" s="1" t="s">
        <v>35</v>
      </c>
      <c r="O95" s="1">
        <v>20</v>
      </c>
      <c r="P95" s="1">
        <v>31</v>
      </c>
      <c r="Q95" s="1">
        <v>0</v>
      </c>
    </row>
    <row r="96" spans="1:17">
      <c r="A96" s="1" t="s">
        <v>229</v>
      </c>
      <c r="B96" s="1">
        <v>14.3</v>
      </c>
      <c r="C96" s="1">
        <v>-1</v>
      </c>
      <c r="D96" s="1">
        <v>16.899999999999999</v>
      </c>
      <c r="E96" s="1" t="s">
        <v>249</v>
      </c>
      <c r="F96" s="1" t="s">
        <v>7</v>
      </c>
      <c r="G96" s="1">
        <v>6</v>
      </c>
      <c r="H96" s="1">
        <v>105</v>
      </c>
      <c r="I96" s="1">
        <v>15.8</v>
      </c>
      <c r="J96" s="1">
        <v>14</v>
      </c>
      <c r="K96" s="1" t="s">
        <v>34</v>
      </c>
      <c r="L96" s="1" t="s">
        <v>11</v>
      </c>
      <c r="M96" s="1" t="s">
        <v>35</v>
      </c>
      <c r="N96" s="1" t="s">
        <v>35</v>
      </c>
      <c r="O96" s="1"/>
      <c r="P96" s="1">
        <v>34</v>
      </c>
      <c r="Q96" s="1">
        <v>0</v>
      </c>
    </row>
    <row r="97" spans="1:17">
      <c r="A97" s="1" t="s">
        <v>230</v>
      </c>
      <c r="B97" s="1">
        <v>14.9</v>
      </c>
      <c r="C97" s="1">
        <v>-0.8</v>
      </c>
      <c r="D97" s="1">
        <v>20.6</v>
      </c>
      <c r="E97" s="1" t="s">
        <v>249</v>
      </c>
      <c r="F97" s="1" t="s">
        <v>7</v>
      </c>
      <c r="G97" s="1">
        <v>9</v>
      </c>
      <c r="H97" s="1">
        <v>124.5</v>
      </c>
      <c r="I97" s="1">
        <v>23.1</v>
      </c>
      <c r="J97" s="1">
        <v>16</v>
      </c>
      <c r="K97" s="1" t="s">
        <v>34</v>
      </c>
      <c r="L97" s="1" t="s">
        <v>11</v>
      </c>
      <c r="M97" s="1" t="s">
        <v>35</v>
      </c>
      <c r="N97" s="1" t="s">
        <v>35</v>
      </c>
      <c r="O97" s="1"/>
      <c r="P97" s="1">
        <v>28</v>
      </c>
      <c r="Q97" s="1">
        <v>1.2</v>
      </c>
    </row>
    <row r="98" spans="1:17">
      <c r="A98" s="1" t="s">
        <v>231</v>
      </c>
      <c r="B98" s="1">
        <v>15.2</v>
      </c>
      <c r="C98" s="1">
        <v>0</v>
      </c>
      <c r="D98" s="1">
        <v>51.6</v>
      </c>
      <c r="E98" s="1" t="s">
        <v>249</v>
      </c>
      <c r="F98" s="1" t="s">
        <v>127</v>
      </c>
      <c r="G98" s="1">
        <v>5</v>
      </c>
      <c r="H98" s="1">
        <v>115</v>
      </c>
      <c r="I98" s="1">
        <v>20.100000000000001</v>
      </c>
      <c r="J98" s="1">
        <v>17</v>
      </c>
      <c r="K98" s="1" t="s">
        <v>34</v>
      </c>
      <c r="L98" s="1" t="s">
        <v>11</v>
      </c>
      <c r="M98" s="1" t="s">
        <v>35</v>
      </c>
      <c r="N98" s="1" t="s">
        <v>35</v>
      </c>
      <c r="O98" s="1"/>
      <c r="P98" s="1">
        <v>31</v>
      </c>
      <c r="Q98" s="1">
        <v>0</v>
      </c>
    </row>
    <row r="99" spans="1:17">
      <c r="A99" s="1" t="s">
        <v>232</v>
      </c>
      <c r="B99" s="1">
        <v>13.8</v>
      </c>
      <c r="C99" s="1">
        <v>-2.4</v>
      </c>
      <c r="D99" s="1">
        <v>0.9</v>
      </c>
      <c r="E99" s="1" t="s">
        <v>249</v>
      </c>
      <c r="F99" s="1" t="s">
        <v>127</v>
      </c>
      <c r="G99" s="1">
        <v>12</v>
      </c>
      <c r="H99" s="1">
        <v>120.5</v>
      </c>
      <c r="I99" s="1">
        <v>20.100000000000001</v>
      </c>
      <c r="J99" s="1">
        <v>16</v>
      </c>
      <c r="K99" s="1" t="s">
        <v>34</v>
      </c>
      <c r="L99" s="1" t="s">
        <v>11</v>
      </c>
      <c r="M99" s="1" t="s">
        <v>35</v>
      </c>
      <c r="N99" s="1" t="s">
        <v>35</v>
      </c>
      <c r="O99" s="1"/>
      <c r="P99" s="1">
        <v>41</v>
      </c>
      <c r="Q99" s="1">
        <v>0</v>
      </c>
    </row>
    <row r="100" spans="1:17">
      <c r="A100" s="1" t="s">
        <v>233</v>
      </c>
      <c r="B100" s="1">
        <v>13.7</v>
      </c>
      <c r="C100" s="1">
        <v>-1.3</v>
      </c>
      <c r="D100" s="1">
        <v>9.6999999999999993</v>
      </c>
      <c r="E100" s="1" t="s">
        <v>249</v>
      </c>
      <c r="F100" s="1" t="s">
        <v>127</v>
      </c>
      <c r="G100" s="1">
        <v>6</v>
      </c>
      <c r="H100" s="1">
        <v>121</v>
      </c>
      <c r="I100" s="1">
        <v>20.100000000000001</v>
      </c>
      <c r="J100" s="1">
        <v>15.5</v>
      </c>
      <c r="K100" s="1" t="s">
        <v>34</v>
      </c>
      <c r="L100" s="1" t="s">
        <v>11</v>
      </c>
      <c r="M100" s="1" t="s">
        <v>35</v>
      </c>
      <c r="N100" s="1" t="s">
        <v>35</v>
      </c>
      <c r="O100" s="1"/>
      <c r="P100" s="1">
        <v>39</v>
      </c>
      <c r="Q100" s="1">
        <v>0</v>
      </c>
    </row>
    <row r="101" spans="1:17">
      <c r="A101" s="1" t="s">
        <v>234</v>
      </c>
      <c r="B101" s="1">
        <v>13.7</v>
      </c>
      <c r="C101" s="1">
        <v>-1.7</v>
      </c>
      <c r="D101" s="1">
        <v>4.2</v>
      </c>
      <c r="E101" s="1" t="s">
        <v>249</v>
      </c>
      <c r="F101" s="1" t="s">
        <v>7</v>
      </c>
      <c r="G101" s="1">
        <v>6</v>
      </c>
      <c r="H101" s="1">
        <v>130</v>
      </c>
      <c r="I101" s="1">
        <v>23.1</v>
      </c>
      <c r="J101" s="1">
        <v>17.3</v>
      </c>
      <c r="K101" s="1" t="s">
        <v>34</v>
      </c>
      <c r="L101" s="1" t="s">
        <v>11</v>
      </c>
      <c r="M101" s="1" t="s">
        <v>14</v>
      </c>
      <c r="N101" s="1" t="s">
        <v>14</v>
      </c>
      <c r="O101" s="1"/>
      <c r="P101" s="1">
        <v>35</v>
      </c>
      <c r="Q101" s="1">
        <v>0</v>
      </c>
    </row>
    <row r="102" spans="1:17">
      <c r="A102" s="1" t="s">
        <v>235</v>
      </c>
      <c r="B102" s="1">
        <v>16.899999999999999</v>
      </c>
      <c r="C102" s="1">
        <v>0.3</v>
      </c>
      <c r="D102" s="1">
        <v>60.3</v>
      </c>
      <c r="E102" s="1" t="s">
        <v>249</v>
      </c>
      <c r="F102" s="1" t="s">
        <v>127</v>
      </c>
      <c r="G102" s="1">
        <v>9</v>
      </c>
      <c r="H102" s="1">
        <v>126</v>
      </c>
      <c r="I102" s="1">
        <v>26.8</v>
      </c>
      <c r="J102" s="1">
        <v>17.399999999999999</v>
      </c>
      <c r="K102" s="1" t="s">
        <v>34</v>
      </c>
      <c r="L102" s="1" t="s">
        <v>11</v>
      </c>
      <c r="M102" s="1" t="s">
        <v>35</v>
      </c>
      <c r="N102" s="1" t="s">
        <v>35</v>
      </c>
      <c r="O102" s="1"/>
      <c r="P102" s="1"/>
      <c r="Q102" s="1">
        <v>0</v>
      </c>
    </row>
    <row r="103" spans="1:17">
      <c r="A103" s="1" t="s">
        <v>236</v>
      </c>
      <c r="B103" s="1">
        <v>14.6</v>
      </c>
      <c r="C103" s="1">
        <v>-1</v>
      </c>
      <c r="D103" s="1">
        <v>16.600000000000001</v>
      </c>
      <c r="E103" s="1" t="s">
        <v>249</v>
      </c>
      <c r="F103" s="1" t="s">
        <v>127</v>
      </c>
      <c r="G103" s="1">
        <v>9</v>
      </c>
      <c r="H103" s="1">
        <v>142</v>
      </c>
      <c r="I103" s="1">
        <v>29.5</v>
      </c>
      <c r="J103" s="1">
        <v>18.399999999999999</v>
      </c>
      <c r="K103" s="1" t="s">
        <v>34</v>
      </c>
      <c r="L103" s="1" t="s">
        <v>11</v>
      </c>
      <c r="M103" s="1" t="s">
        <v>35</v>
      </c>
      <c r="N103" s="1" t="s">
        <v>35</v>
      </c>
      <c r="O103" s="1"/>
      <c r="P103" s="1">
        <v>23</v>
      </c>
      <c r="Q103" s="1">
        <v>0</v>
      </c>
    </row>
    <row r="104" spans="1:17">
      <c r="A104" s="1" t="s">
        <v>237</v>
      </c>
      <c r="B104" s="1">
        <v>15.1</v>
      </c>
      <c r="C104" s="1">
        <v>-0.9</v>
      </c>
      <c r="D104" s="1">
        <v>17.399999999999999</v>
      </c>
      <c r="E104" s="1" t="s">
        <v>135</v>
      </c>
      <c r="F104" s="1" t="s">
        <v>7</v>
      </c>
      <c r="G104" s="1">
        <v>10</v>
      </c>
      <c r="H104" s="1">
        <v>135</v>
      </c>
      <c r="I104" s="1">
        <v>27.5</v>
      </c>
      <c r="J104" s="1">
        <v>18.5</v>
      </c>
      <c r="K104" s="1" t="s">
        <v>128</v>
      </c>
      <c r="L104" s="1" t="s">
        <v>11</v>
      </c>
      <c r="M104" s="1" t="s">
        <v>35</v>
      </c>
      <c r="N104" s="1" t="s">
        <v>14</v>
      </c>
      <c r="O104" s="1"/>
      <c r="P104" s="1">
        <v>38</v>
      </c>
      <c r="Q104" s="1">
        <v>0</v>
      </c>
    </row>
    <row r="105" spans="1:17">
      <c r="A105" s="1" t="s">
        <v>238</v>
      </c>
      <c r="B105" s="1">
        <v>17.100000000000001</v>
      </c>
      <c r="C105" s="1">
        <v>-0.4</v>
      </c>
      <c r="D105" s="1">
        <v>33.700000000000003</v>
      </c>
      <c r="E105" s="1" t="s">
        <v>135</v>
      </c>
      <c r="F105" s="1" t="s">
        <v>127</v>
      </c>
      <c r="G105" s="1">
        <v>12</v>
      </c>
      <c r="H105" s="1">
        <v>126</v>
      </c>
      <c r="I105" s="1">
        <v>27.1</v>
      </c>
      <c r="J105" s="1">
        <v>16</v>
      </c>
      <c r="K105" s="1" t="s">
        <v>34</v>
      </c>
      <c r="L105" s="1" t="s">
        <v>11</v>
      </c>
      <c r="M105" s="1" t="s">
        <v>35</v>
      </c>
      <c r="N105" s="1" t="s">
        <v>35</v>
      </c>
      <c r="O105" s="1"/>
      <c r="P105" s="1">
        <v>37</v>
      </c>
      <c r="Q105" s="1">
        <v>0</v>
      </c>
    </row>
    <row r="106" spans="1:17">
      <c r="A106" s="1" t="s">
        <v>239</v>
      </c>
      <c r="B106" s="1">
        <v>16.899999999999999</v>
      </c>
      <c r="C106" s="1">
        <v>-0.7</v>
      </c>
      <c r="D106" s="1">
        <v>22.7</v>
      </c>
      <c r="E106" s="1" t="s">
        <v>135</v>
      </c>
      <c r="F106" s="1" t="s">
        <v>127</v>
      </c>
      <c r="G106" s="1">
        <v>13</v>
      </c>
      <c r="H106" s="1">
        <v>144</v>
      </c>
      <c r="I106" s="1">
        <v>35.1</v>
      </c>
      <c r="J106" s="1"/>
      <c r="K106" s="1" t="s">
        <v>34</v>
      </c>
      <c r="L106" s="1" t="s">
        <v>11</v>
      </c>
      <c r="M106" s="1" t="s">
        <v>35</v>
      </c>
      <c r="N106" s="1" t="s">
        <v>35</v>
      </c>
      <c r="O106" s="1"/>
      <c r="P106" s="1">
        <v>41</v>
      </c>
      <c r="Q106" s="1">
        <v>0</v>
      </c>
    </row>
    <row r="107" spans="1:17">
      <c r="A107" s="1" t="s">
        <v>240</v>
      </c>
      <c r="B107" s="1">
        <v>13.8</v>
      </c>
      <c r="C107" s="1">
        <v>-2.1</v>
      </c>
      <c r="D107" s="1">
        <v>1.9</v>
      </c>
      <c r="E107" s="1" t="s">
        <v>135</v>
      </c>
      <c r="F107" s="1" t="s">
        <v>127</v>
      </c>
      <c r="G107" s="1">
        <v>11</v>
      </c>
      <c r="H107" s="1">
        <v>140</v>
      </c>
      <c r="I107" s="1">
        <v>27.1</v>
      </c>
      <c r="J107" s="1">
        <v>17.5</v>
      </c>
      <c r="K107" s="1" t="s">
        <v>248</v>
      </c>
      <c r="L107" s="1" t="s">
        <v>11</v>
      </c>
      <c r="M107" s="1" t="s">
        <v>35</v>
      </c>
      <c r="N107" s="1" t="s">
        <v>35</v>
      </c>
      <c r="O107" s="1"/>
      <c r="P107" s="1">
        <v>28</v>
      </c>
      <c r="Q107" s="1">
        <v>0</v>
      </c>
    </row>
    <row r="108" spans="1:17">
      <c r="A108" s="1" t="s">
        <v>241</v>
      </c>
      <c r="B108" s="1">
        <v>22.4</v>
      </c>
      <c r="C108" s="1">
        <v>1.5</v>
      </c>
      <c r="D108" s="1">
        <v>93.8</v>
      </c>
      <c r="E108" s="1" t="s">
        <v>135</v>
      </c>
      <c r="F108" s="1" t="s">
        <v>127</v>
      </c>
      <c r="G108" s="1">
        <v>10</v>
      </c>
      <c r="H108" s="1">
        <v>133</v>
      </c>
      <c r="I108" s="1">
        <v>39.6</v>
      </c>
      <c r="J108" s="1">
        <v>23</v>
      </c>
      <c r="K108" s="1" t="s">
        <v>34</v>
      </c>
      <c r="L108" s="1" t="s">
        <v>11</v>
      </c>
      <c r="M108" s="1" t="s">
        <v>35</v>
      </c>
      <c r="N108" s="1" t="s">
        <v>35</v>
      </c>
      <c r="O108" s="1"/>
      <c r="P108" s="1">
        <v>35</v>
      </c>
      <c r="Q108" s="1">
        <v>0</v>
      </c>
    </row>
    <row r="109" spans="1:17">
      <c r="A109" s="1" t="s">
        <v>242</v>
      </c>
      <c r="B109" s="1">
        <v>15.3</v>
      </c>
      <c r="C109" s="1">
        <v>-0.3</v>
      </c>
      <c r="D109" s="1">
        <v>39</v>
      </c>
      <c r="E109" s="1" t="s">
        <v>135</v>
      </c>
      <c r="F109" s="1" t="s">
        <v>127</v>
      </c>
      <c r="G109" s="1">
        <v>8</v>
      </c>
      <c r="H109" s="1">
        <v>123</v>
      </c>
      <c r="I109" s="1">
        <v>23.2</v>
      </c>
      <c r="J109" s="1">
        <v>17.2</v>
      </c>
      <c r="K109" s="1" t="s">
        <v>34</v>
      </c>
      <c r="L109" s="1" t="s">
        <v>11</v>
      </c>
      <c r="M109" s="1" t="s">
        <v>35</v>
      </c>
      <c r="N109" s="1" t="s">
        <v>35</v>
      </c>
      <c r="O109" s="1"/>
      <c r="P109" s="1">
        <v>35</v>
      </c>
      <c r="Q109" s="1">
        <v>0</v>
      </c>
    </row>
    <row r="110" spans="1:17">
      <c r="A110" s="1" t="s">
        <v>243</v>
      </c>
      <c r="B110" s="1">
        <v>16.2</v>
      </c>
      <c r="C110" s="1">
        <v>-0.3</v>
      </c>
      <c r="D110" s="1">
        <v>37.799999999999997</v>
      </c>
      <c r="E110" s="1" t="s">
        <v>135</v>
      </c>
      <c r="F110" s="1" t="s">
        <v>127</v>
      </c>
      <c r="G110" s="1">
        <v>10</v>
      </c>
      <c r="H110" s="1">
        <v>124</v>
      </c>
      <c r="I110" s="1">
        <v>24.9</v>
      </c>
      <c r="J110" s="1">
        <v>17</v>
      </c>
      <c r="K110" s="1" t="s">
        <v>34</v>
      </c>
      <c r="L110" s="1" t="s">
        <v>11</v>
      </c>
      <c r="M110" s="1" t="s">
        <v>35</v>
      </c>
      <c r="N110" s="1" t="s">
        <v>35</v>
      </c>
      <c r="O110" s="1"/>
      <c r="P110" s="1">
        <v>31</v>
      </c>
      <c r="Q110" s="1">
        <v>1</v>
      </c>
    </row>
    <row r="111" spans="1:17">
      <c r="A111" s="1" t="s">
        <v>244</v>
      </c>
      <c r="B111" s="1">
        <v>15</v>
      </c>
      <c r="C111" s="1">
        <v>-0.7</v>
      </c>
      <c r="D111" s="1">
        <v>23.9</v>
      </c>
      <c r="E111" s="1" t="s">
        <v>135</v>
      </c>
      <c r="F111" s="1" t="s">
        <v>7</v>
      </c>
      <c r="G111" s="1">
        <v>9</v>
      </c>
      <c r="H111" s="1">
        <v>122</v>
      </c>
      <c r="I111" s="1">
        <v>22.4</v>
      </c>
      <c r="J111" s="1">
        <v>16.5</v>
      </c>
      <c r="K111" s="1" t="s">
        <v>34</v>
      </c>
      <c r="L111" s="1" t="s">
        <v>11</v>
      </c>
      <c r="M111" s="1" t="s">
        <v>35</v>
      </c>
      <c r="N111" s="1" t="s">
        <v>14</v>
      </c>
      <c r="O111" s="1"/>
      <c r="P111" s="1">
        <v>34</v>
      </c>
      <c r="Q111" s="1">
        <v>0</v>
      </c>
    </row>
    <row r="112" spans="1:17">
      <c r="A112" s="1" t="s">
        <v>245</v>
      </c>
      <c r="B112" s="1">
        <v>13</v>
      </c>
      <c r="C112" s="1">
        <v>-2.9</v>
      </c>
      <c r="D112" s="1">
        <v>0.2</v>
      </c>
      <c r="E112" s="1" t="s">
        <v>135</v>
      </c>
      <c r="F112" s="1" t="s">
        <v>7</v>
      </c>
      <c r="G112" s="1">
        <v>10</v>
      </c>
      <c r="H112" s="1">
        <v>127</v>
      </c>
      <c r="I112" s="1">
        <v>21</v>
      </c>
      <c r="J112" s="1">
        <v>16.5</v>
      </c>
      <c r="K112" s="1" t="s">
        <v>34</v>
      </c>
      <c r="L112" s="1" t="s">
        <v>11</v>
      </c>
      <c r="M112" s="1" t="s">
        <v>35</v>
      </c>
      <c r="N112" s="1" t="s">
        <v>14</v>
      </c>
      <c r="O112" s="1"/>
      <c r="P112" s="1">
        <v>39</v>
      </c>
      <c r="Q112" s="1">
        <v>0</v>
      </c>
    </row>
    <row r="113" spans="1:17">
      <c r="A113" s="1" t="s">
        <v>246</v>
      </c>
      <c r="B113" s="1">
        <v>14.2</v>
      </c>
      <c r="C113" s="1">
        <v>-1.5</v>
      </c>
      <c r="D113" s="1">
        <v>6.8</v>
      </c>
      <c r="E113" s="1" t="s">
        <v>135</v>
      </c>
      <c r="F113" s="1" t="s">
        <v>127</v>
      </c>
      <c r="G113" s="1">
        <v>10</v>
      </c>
      <c r="H113" s="1">
        <v>120</v>
      </c>
      <c r="I113" s="1">
        <v>20.5</v>
      </c>
      <c r="J113" s="1"/>
      <c r="K113" s="1" t="s">
        <v>34</v>
      </c>
      <c r="L113" s="1" t="s">
        <v>11</v>
      </c>
      <c r="M113" s="1" t="s">
        <v>35</v>
      </c>
      <c r="N113" s="1" t="s">
        <v>35</v>
      </c>
      <c r="O113" s="1"/>
      <c r="P113" s="1">
        <v>38</v>
      </c>
      <c r="Q113" s="1">
        <v>0</v>
      </c>
    </row>
    <row r="114" spans="1:17">
      <c r="A114" s="1" t="s">
        <v>247</v>
      </c>
      <c r="B114" s="1">
        <v>14.9</v>
      </c>
      <c r="C114" s="1">
        <v>-1.7</v>
      </c>
      <c r="D114" s="1">
        <v>4.2</v>
      </c>
      <c r="E114" s="1" t="s">
        <v>135</v>
      </c>
      <c r="F114" s="1" t="s">
        <v>7</v>
      </c>
      <c r="G114" s="1">
        <v>12</v>
      </c>
      <c r="H114" s="1">
        <v>126</v>
      </c>
      <c r="I114" s="1">
        <v>23.6</v>
      </c>
      <c r="J114" s="1">
        <v>17.5</v>
      </c>
      <c r="K114" s="1" t="s">
        <v>34</v>
      </c>
      <c r="L114" s="1" t="s">
        <v>11</v>
      </c>
      <c r="M114" s="1" t="s">
        <v>35</v>
      </c>
      <c r="N114" s="1" t="s">
        <v>14</v>
      </c>
      <c r="O114" s="1"/>
      <c r="P114" s="1">
        <v>38</v>
      </c>
      <c r="Q114" s="1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18"/>
  <sheetViews>
    <sheetView topLeftCell="A195" workbookViewId="0">
      <selection activeCell="G16" sqref="G16"/>
    </sheetView>
  </sheetViews>
  <sheetFormatPr defaultRowHeight="15"/>
  <sheetData>
    <row r="1" spans="1:18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</row>
    <row r="2" spans="1:18">
      <c r="A2" t="s">
        <v>253</v>
      </c>
      <c r="B2">
        <v>31</v>
      </c>
      <c r="C2">
        <v>139</v>
      </c>
      <c r="D2">
        <v>20</v>
      </c>
      <c r="E2">
        <v>13</v>
      </c>
      <c r="F2" t="s">
        <v>254</v>
      </c>
      <c r="G2" t="s">
        <v>255</v>
      </c>
      <c r="I2">
        <v>0</v>
      </c>
      <c r="J2" t="s">
        <v>256</v>
      </c>
      <c r="K2">
        <v>0</v>
      </c>
      <c r="L2" t="s">
        <v>257</v>
      </c>
      <c r="M2" t="s">
        <v>257</v>
      </c>
      <c r="N2">
        <v>1</v>
      </c>
      <c r="O2" t="e">
        <f>LOG(I2,10)</f>
        <v>#NUM!</v>
      </c>
      <c r="P2" t="e">
        <f>LOG(K2,10)</f>
        <v>#NUM!</v>
      </c>
    </row>
    <row r="3" spans="1:18">
      <c r="A3" t="s">
        <v>253</v>
      </c>
      <c r="B3">
        <v>25</v>
      </c>
      <c r="C3">
        <v>132</v>
      </c>
      <c r="D3">
        <v>25</v>
      </c>
      <c r="E3">
        <v>13</v>
      </c>
      <c r="F3" t="s">
        <v>254</v>
      </c>
      <c r="G3" t="s">
        <v>255</v>
      </c>
      <c r="H3">
        <v>35</v>
      </c>
      <c r="I3">
        <v>110</v>
      </c>
      <c r="J3" t="s">
        <v>256</v>
      </c>
      <c r="K3">
        <v>0</v>
      </c>
      <c r="L3" t="s">
        <v>257</v>
      </c>
      <c r="M3" t="s">
        <v>258</v>
      </c>
      <c r="N3">
        <v>1</v>
      </c>
      <c r="O3">
        <f t="shared" ref="O3:O66" si="0">LOG(I3,10)</f>
        <v>2.0413926851582249</v>
      </c>
      <c r="P3" t="e">
        <f t="shared" ref="P3:P66" si="1">LOG(K3,10)</f>
        <v>#NUM!</v>
      </c>
    </row>
    <row r="4" spans="1:18">
      <c r="A4" t="s">
        <v>253</v>
      </c>
      <c r="B4">
        <v>30</v>
      </c>
      <c r="C4">
        <v>140</v>
      </c>
      <c r="D4">
        <v>20</v>
      </c>
      <c r="E4">
        <v>14</v>
      </c>
      <c r="F4" t="s">
        <v>254</v>
      </c>
      <c r="G4" t="s">
        <v>255</v>
      </c>
      <c r="H4">
        <v>34</v>
      </c>
      <c r="I4">
        <v>0</v>
      </c>
      <c r="J4" t="s">
        <v>256</v>
      </c>
      <c r="K4">
        <v>0</v>
      </c>
      <c r="L4" t="s">
        <v>257</v>
      </c>
      <c r="M4" t="s">
        <v>257</v>
      </c>
      <c r="N4">
        <v>1</v>
      </c>
      <c r="O4" t="e">
        <f t="shared" si="0"/>
        <v>#NUM!</v>
      </c>
      <c r="P4" t="e">
        <f t="shared" si="1"/>
        <v>#NUM!</v>
      </c>
      <c r="Q4">
        <f>O3+O6+O7+O11+O13+O15+O14+O24+O33+O36+O37+O42+O59+O68+O81+O83+O92+O94+O97+O108+O110+O122+O124++O132+O140+O145+O147+O151+O174+O182+O186+O199</f>
        <v>55.637631538186582</v>
      </c>
      <c r="R4">
        <f>Q4/217</f>
        <v>0.25639461538334829</v>
      </c>
    </row>
    <row r="5" spans="1:18">
      <c r="A5" t="s">
        <v>253</v>
      </c>
      <c r="B5">
        <v>24</v>
      </c>
      <c r="C5">
        <v>124</v>
      </c>
      <c r="D5">
        <v>18.5</v>
      </c>
      <c r="E5">
        <v>12</v>
      </c>
      <c r="F5" t="s">
        <v>254</v>
      </c>
      <c r="G5" s="7">
        <v>43809</v>
      </c>
      <c r="H5">
        <v>37</v>
      </c>
      <c r="I5">
        <v>0</v>
      </c>
      <c r="J5" t="s">
        <v>256</v>
      </c>
      <c r="K5">
        <v>0</v>
      </c>
      <c r="L5" t="s">
        <v>257</v>
      </c>
      <c r="M5" t="s">
        <v>257</v>
      </c>
      <c r="N5">
        <v>1</v>
      </c>
      <c r="O5" t="e">
        <f t="shared" si="0"/>
        <v>#NUM!</v>
      </c>
      <c r="P5" t="e">
        <f t="shared" si="1"/>
        <v>#NUM!</v>
      </c>
    </row>
    <row r="6" spans="1:18">
      <c r="A6" t="s">
        <v>253</v>
      </c>
      <c r="B6">
        <v>25</v>
      </c>
      <c r="C6">
        <v>126.5</v>
      </c>
      <c r="D6">
        <v>18.2</v>
      </c>
      <c r="E6">
        <v>13</v>
      </c>
      <c r="F6" t="s">
        <v>254</v>
      </c>
      <c r="G6" t="s">
        <v>255</v>
      </c>
      <c r="H6">
        <v>36</v>
      </c>
      <c r="I6">
        <v>280</v>
      </c>
      <c r="J6" t="s">
        <v>256</v>
      </c>
      <c r="K6">
        <v>0</v>
      </c>
      <c r="L6" t="s">
        <v>257</v>
      </c>
      <c r="M6" t="s">
        <v>258</v>
      </c>
      <c r="N6">
        <v>1</v>
      </c>
      <c r="O6">
        <f t="shared" si="0"/>
        <v>2.447158031342219</v>
      </c>
      <c r="P6" t="e">
        <f t="shared" si="1"/>
        <v>#NUM!</v>
      </c>
      <c r="Q6">
        <f>P9+P10+P11</f>
        <v>0.99999999999999989</v>
      </c>
    </row>
    <row r="7" spans="1:18">
      <c r="A7" t="s">
        <v>253</v>
      </c>
      <c r="B7">
        <v>23</v>
      </c>
      <c r="C7">
        <v>125</v>
      </c>
      <c r="D7">
        <v>18.5</v>
      </c>
      <c r="E7">
        <v>10</v>
      </c>
      <c r="F7" t="s">
        <v>254</v>
      </c>
      <c r="G7" s="7">
        <v>43809</v>
      </c>
      <c r="H7">
        <v>39</v>
      </c>
      <c r="I7">
        <v>160</v>
      </c>
      <c r="J7" t="s">
        <v>256</v>
      </c>
      <c r="K7">
        <v>0</v>
      </c>
      <c r="L7" t="s">
        <v>257</v>
      </c>
      <c r="M7" t="s">
        <v>258</v>
      </c>
      <c r="N7">
        <v>1</v>
      </c>
      <c r="O7">
        <f t="shared" si="0"/>
        <v>2.2041199826559246</v>
      </c>
      <c r="P7" t="e">
        <f t="shared" si="1"/>
        <v>#NUM!</v>
      </c>
    </row>
    <row r="8" spans="1:18">
      <c r="A8" t="s">
        <v>253</v>
      </c>
      <c r="B8">
        <v>33</v>
      </c>
      <c r="C8">
        <v>145</v>
      </c>
      <c r="D8">
        <v>19.5</v>
      </c>
      <c r="E8">
        <v>12</v>
      </c>
      <c r="F8" t="s">
        <v>254</v>
      </c>
      <c r="G8" s="7">
        <v>43809</v>
      </c>
      <c r="H8">
        <v>34</v>
      </c>
      <c r="I8">
        <v>0</v>
      </c>
      <c r="J8" t="s">
        <v>256</v>
      </c>
      <c r="K8">
        <v>0</v>
      </c>
      <c r="L8" t="s">
        <v>257</v>
      </c>
      <c r="M8" t="s">
        <v>257</v>
      </c>
      <c r="N8">
        <v>1</v>
      </c>
      <c r="O8" t="e">
        <f t="shared" si="0"/>
        <v>#NUM!</v>
      </c>
      <c r="P8" t="e">
        <f t="shared" si="1"/>
        <v>#NUM!</v>
      </c>
    </row>
    <row r="9" spans="1:18">
      <c r="A9" t="s">
        <v>253</v>
      </c>
      <c r="B9">
        <v>25</v>
      </c>
      <c r="C9">
        <v>130</v>
      </c>
      <c r="D9">
        <v>18.5</v>
      </c>
      <c r="E9">
        <v>11</v>
      </c>
      <c r="F9" t="s">
        <v>254</v>
      </c>
      <c r="G9" s="7">
        <v>43809</v>
      </c>
      <c r="H9">
        <v>42</v>
      </c>
      <c r="I9">
        <v>0</v>
      </c>
      <c r="J9" t="s">
        <v>256</v>
      </c>
      <c r="K9">
        <v>5</v>
      </c>
      <c r="L9" t="s">
        <v>259</v>
      </c>
      <c r="M9" t="s">
        <v>257</v>
      </c>
      <c r="N9">
        <v>1</v>
      </c>
      <c r="O9" t="e">
        <f t="shared" si="0"/>
        <v>#NUM!</v>
      </c>
      <c r="P9">
        <f t="shared" si="1"/>
        <v>0.69897000433601875</v>
      </c>
    </row>
    <row r="10" spans="1:18">
      <c r="A10" t="s">
        <v>253</v>
      </c>
      <c r="B10">
        <v>24</v>
      </c>
      <c r="C10">
        <v>127</v>
      </c>
      <c r="D10">
        <v>17.899999999999999</v>
      </c>
      <c r="E10">
        <v>13</v>
      </c>
      <c r="F10" t="s">
        <v>254</v>
      </c>
      <c r="G10" t="s">
        <v>255</v>
      </c>
      <c r="H10">
        <v>37</v>
      </c>
      <c r="I10">
        <v>0</v>
      </c>
      <c r="J10" t="s">
        <v>256</v>
      </c>
      <c r="K10">
        <v>1</v>
      </c>
      <c r="L10" t="s">
        <v>260</v>
      </c>
      <c r="M10" t="s">
        <v>257</v>
      </c>
      <c r="N10">
        <v>1</v>
      </c>
      <c r="O10" t="e">
        <f t="shared" si="0"/>
        <v>#NUM!</v>
      </c>
      <c r="P10">
        <f t="shared" si="1"/>
        <v>0</v>
      </c>
    </row>
    <row r="11" spans="1:18">
      <c r="A11" t="s">
        <v>253</v>
      </c>
      <c r="B11">
        <v>29</v>
      </c>
      <c r="C11">
        <v>137</v>
      </c>
      <c r="D11">
        <v>17.899999999999999</v>
      </c>
      <c r="E11">
        <v>15</v>
      </c>
      <c r="F11" t="s">
        <v>254</v>
      </c>
      <c r="G11" t="s">
        <v>255</v>
      </c>
      <c r="H11">
        <v>47</v>
      </c>
      <c r="I11">
        <v>20</v>
      </c>
      <c r="J11" t="s">
        <v>256</v>
      </c>
      <c r="K11">
        <v>2</v>
      </c>
      <c r="L11" t="s">
        <v>259</v>
      </c>
      <c r="M11" t="s">
        <v>259</v>
      </c>
      <c r="N11">
        <v>2</v>
      </c>
      <c r="O11">
        <f t="shared" si="0"/>
        <v>1.301029995663981</v>
      </c>
      <c r="P11">
        <f t="shared" si="1"/>
        <v>0.30102999566398114</v>
      </c>
    </row>
    <row r="12" spans="1:18">
      <c r="A12" t="s">
        <v>253</v>
      </c>
      <c r="B12">
        <v>29</v>
      </c>
      <c r="C12">
        <v>125</v>
      </c>
      <c r="D12">
        <v>19.5</v>
      </c>
      <c r="E12">
        <v>14</v>
      </c>
      <c r="F12" t="s">
        <v>254</v>
      </c>
      <c r="G12" t="s">
        <v>255</v>
      </c>
      <c r="H12">
        <v>47</v>
      </c>
      <c r="I12">
        <v>0</v>
      </c>
      <c r="J12" t="s">
        <v>256</v>
      </c>
      <c r="K12">
        <v>0</v>
      </c>
      <c r="L12" t="s">
        <v>257</v>
      </c>
      <c r="M12" t="s">
        <v>257</v>
      </c>
      <c r="N12">
        <v>1</v>
      </c>
      <c r="O12" t="e">
        <f t="shared" si="0"/>
        <v>#NUM!</v>
      </c>
      <c r="P12" t="e">
        <f t="shared" si="1"/>
        <v>#NUM!</v>
      </c>
    </row>
    <row r="13" spans="1:18">
      <c r="A13" t="s">
        <v>253</v>
      </c>
      <c r="B13">
        <v>29</v>
      </c>
      <c r="C13">
        <v>141</v>
      </c>
      <c r="D13">
        <v>18.5</v>
      </c>
      <c r="E13">
        <v>14</v>
      </c>
      <c r="F13" t="s">
        <v>254</v>
      </c>
      <c r="G13" t="s">
        <v>255</v>
      </c>
      <c r="H13">
        <v>43</v>
      </c>
      <c r="I13">
        <v>40</v>
      </c>
      <c r="J13" t="s">
        <v>256</v>
      </c>
      <c r="K13">
        <v>6</v>
      </c>
      <c r="L13" t="s">
        <v>258</v>
      </c>
      <c r="M13" t="s">
        <v>259</v>
      </c>
      <c r="N13">
        <v>2</v>
      </c>
      <c r="O13">
        <f t="shared" si="0"/>
        <v>1.6020599913279623</v>
      </c>
      <c r="P13">
        <f t="shared" si="1"/>
        <v>0.77815125038364352</v>
      </c>
    </row>
    <row r="14" spans="1:18">
      <c r="A14" t="s">
        <v>253</v>
      </c>
      <c r="B14">
        <v>30</v>
      </c>
      <c r="C14">
        <v>139</v>
      </c>
      <c r="D14">
        <v>20.5</v>
      </c>
      <c r="E14">
        <v>13</v>
      </c>
      <c r="F14" t="s">
        <v>254</v>
      </c>
      <c r="G14" t="s">
        <v>255</v>
      </c>
      <c r="H14">
        <v>36</v>
      </c>
      <c r="I14">
        <v>300</v>
      </c>
      <c r="J14" t="s">
        <v>256</v>
      </c>
      <c r="K14">
        <v>1.7</v>
      </c>
      <c r="L14" t="s">
        <v>259</v>
      </c>
      <c r="M14" t="s">
        <v>258</v>
      </c>
      <c r="N14">
        <v>2</v>
      </c>
      <c r="O14">
        <f t="shared" si="0"/>
        <v>2.4771212547196622</v>
      </c>
      <c r="P14">
        <f t="shared" si="1"/>
        <v>0.23044892137827389</v>
      </c>
    </row>
    <row r="15" spans="1:18">
      <c r="A15" t="s">
        <v>253</v>
      </c>
      <c r="B15">
        <v>25</v>
      </c>
      <c r="C15">
        <v>134</v>
      </c>
      <c r="D15">
        <v>17.5</v>
      </c>
      <c r="E15">
        <v>15</v>
      </c>
      <c r="F15" t="s">
        <v>254</v>
      </c>
      <c r="G15" t="s">
        <v>255</v>
      </c>
      <c r="H15">
        <v>30</v>
      </c>
      <c r="I15">
        <v>120</v>
      </c>
      <c r="J15" t="s">
        <v>256</v>
      </c>
      <c r="K15">
        <v>0</v>
      </c>
      <c r="L15" t="s">
        <v>257</v>
      </c>
      <c r="M15" t="s">
        <v>258</v>
      </c>
      <c r="N15">
        <v>1</v>
      </c>
      <c r="O15">
        <f t="shared" si="0"/>
        <v>2.0791812460476247</v>
      </c>
      <c r="P15" t="e">
        <f t="shared" si="1"/>
        <v>#NUM!</v>
      </c>
    </row>
    <row r="16" spans="1:18">
      <c r="A16" t="s">
        <v>253</v>
      </c>
      <c r="B16">
        <v>32</v>
      </c>
      <c r="C16">
        <v>145.5</v>
      </c>
      <c r="D16">
        <v>18.5</v>
      </c>
      <c r="E16">
        <v>13</v>
      </c>
      <c r="F16" t="s">
        <v>254</v>
      </c>
      <c r="G16" t="s">
        <v>255</v>
      </c>
      <c r="H16">
        <v>41</v>
      </c>
      <c r="I16">
        <v>0</v>
      </c>
      <c r="J16" t="s">
        <v>256</v>
      </c>
      <c r="K16">
        <v>1.8</v>
      </c>
      <c r="L16" t="s">
        <v>259</v>
      </c>
      <c r="M16" t="s">
        <v>257</v>
      </c>
      <c r="N16">
        <v>1</v>
      </c>
      <c r="O16" t="e">
        <f t="shared" si="0"/>
        <v>#NUM!</v>
      </c>
      <c r="P16">
        <f t="shared" si="1"/>
        <v>0.25527250510330607</v>
      </c>
    </row>
    <row r="17" spans="1:16">
      <c r="A17" t="s">
        <v>253</v>
      </c>
      <c r="B17">
        <v>28</v>
      </c>
      <c r="C17">
        <v>138</v>
      </c>
      <c r="D17">
        <v>18.5</v>
      </c>
      <c r="E17">
        <v>13</v>
      </c>
      <c r="F17" t="s">
        <v>254</v>
      </c>
      <c r="G17" t="s">
        <v>255</v>
      </c>
      <c r="H17">
        <v>39</v>
      </c>
      <c r="I17">
        <v>0</v>
      </c>
      <c r="J17" t="s">
        <v>256</v>
      </c>
      <c r="K17">
        <v>0</v>
      </c>
      <c r="L17" t="s">
        <v>257</v>
      </c>
      <c r="M17" t="s">
        <v>257</v>
      </c>
      <c r="N17">
        <v>1</v>
      </c>
      <c r="O17" t="e">
        <f t="shared" si="0"/>
        <v>#NUM!</v>
      </c>
      <c r="P17" t="e">
        <f t="shared" si="1"/>
        <v>#NUM!</v>
      </c>
    </row>
    <row r="18" spans="1:16">
      <c r="A18" t="s">
        <v>253</v>
      </c>
      <c r="B18">
        <v>27</v>
      </c>
      <c r="C18">
        <v>140</v>
      </c>
      <c r="D18">
        <v>18</v>
      </c>
      <c r="E18">
        <v>12</v>
      </c>
      <c r="F18" t="s">
        <v>254</v>
      </c>
      <c r="G18" s="7">
        <v>43809</v>
      </c>
      <c r="H18">
        <v>32</v>
      </c>
      <c r="I18">
        <v>0</v>
      </c>
      <c r="J18" t="s">
        <v>256</v>
      </c>
      <c r="K18">
        <v>6</v>
      </c>
      <c r="L18" t="s">
        <v>258</v>
      </c>
      <c r="M18" t="s">
        <v>257</v>
      </c>
      <c r="N18">
        <v>1</v>
      </c>
      <c r="O18" t="e">
        <f t="shared" si="0"/>
        <v>#NUM!</v>
      </c>
      <c r="P18">
        <f t="shared" si="1"/>
        <v>0.77815125038364352</v>
      </c>
    </row>
    <row r="19" spans="1:16">
      <c r="A19" t="s">
        <v>253</v>
      </c>
      <c r="B19">
        <v>29</v>
      </c>
      <c r="C19">
        <v>137</v>
      </c>
      <c r="D19">
        <v>17</v>
      </c>
      <c r="E19">
        <v>12</v>
      </c>
      <c r="F19" t="s">
        <v>254</v>
      </c>
      <c r="G19" s="7">
        <v>43809</v>
      </c>
      <c r="I19">
        <v>0</v>
      </c>
      <c r="J19" t="s">
        <v>256</v>
      </c>
      <c r="K19">
        <v>4</v>
      </c>
      <c r="L19" t="s">
        <v>259</v>
      </c>
      <c r="M19" t="s">
        <v>257</v>
      </c>
      <c r="N19">
        <v>1</v>
      </c>
      <c r="O19" t="e">
        <f t="shared" si="0"/>
        <v>#NUM!</v>
      </c>
      <c r="P19">
        <f t="shared" si="1"/>
        <v>0.60205999132796229</v>
      </c>
    </row>
    <row r="20" spans="1:16">
      <c r="A20" t="s">
        <v>253</v>
      </c>
      <c r="B20">
        <v>34</v>
      </c>
      <c r="C20">
        <v>141</v>
      </c>
      <c r="D20">
        <v>24</v>
      </c>
      <c r="E20">
        <v>12</v>
      </c>
      <c r="F20" t="s">
        <v>254</v>
      </c>
      <c r="G20" s="7">
        <v>43809</v>
      </c>
      <c r="H20">
        <v>25</v>
      </c>
      <c r="I20">
        <v>0</v>
      </c>
      <c r="J20" t="s">
        <v>256</v>
      </c>
      <c r="K20">
        <v>0</v>
      </c>
      <c r="L20" t="s">
        <v>257</v>
      </c>
      <c r="M20" t="s">
        <v>257</v>
      </c>
      <c r="N20">
        <v>1</v>
      </c>
      <c r="O20" t="e">
        <f t="shared" si="0"/>
        <v>#NUM!</v>
      </c>
      <c r="P20" t="e">
        <f t="shared" si="1"/>
        <v>#NUM!</v>
      </c>
    </row>
    <row r="21" spans="1:16">
      <c r="A21" t="s">
        <v>253</v>
      </c>
      <c r="B21">
        <v>36</v>
      </c>
      <c r="C21">
        <v>147</v>
      </c>
      <c r="D21">
        <v>22</v>
      </c>
      <c r="E21">
        <v>13</v>
      </c>
      <c r="F21" t="s">
        <v>261</v>
      </c>
      <c r="G21" t="s">
        <v>255</v>
      </c>
      <c r="H21">
        <v>29</v>
      </c>
      <c r="I21">
        <v>0</v>
      </c>
      <c r="J21" t="s">
        <v>256</v>
      </c>
      <c r="K21">
        <v>1.2</v>
      </c>
      <c r="L21" t="s">
        <v>259</v>
      </c>
      <c r="M21" t="s">
        <v>257</v>
      </c>
      <c r="N21">
        <v>1</v>
      </c>
      <c r="O21" t="e">
        <f t="shared" si="0"/>
        <v>#NUM!</v>
      </c>
      <c r="P21">
        <f t="shared" si="1"/>
        <v>7.9181246047624804E-2</v>
      </c>
    </row>
    <row r="22" spans="1:16">
      <c r="A22" t="s">
        <v>253</v>
      </c>
      <c r="B22">
        <v>23</v>
      </c>
      <c r="C22">
        <v>129.5</v>
      </c>
      <c r="D22">
        <v>18.5</v>
      </c>
      <c r="E22">
        <v>12</v>
      </c>
      <c r="F22" t="s">
        <v>261</v>
      </c>
      <c r="G22" s="7">
        <v>43809</v>
      </c>
      <c r="H22">
        <v>17</v>
      </c>
      <c r="I22">
        <v>0</v>
      </c>
      <c r="J22" t="s">
        <v>256</v>
      </c>
      <c r="K22">
        <v>3</v>
      </c>
      <c r="L22" t="s">
        <v>259</v>
      </c>
      <c r="M22" t="s">
        <v>257</v>
      </c>
      <c r="N22">
        <v>1</v>
      </c>
      <c r="O22" t="e">
        <f t="shared" si="0"/>
        <v>#NUM!</v>
      </c>
      <c r="P22">
        <f t="shared" si="1"/>
        <v>0.47712125471966244</v>
      </c>
    </row>
    <row r="23" spans="1:16">
      <c r="A23" t="s">
        <v>253</v>
      </c>
      <c r="B23">
        <v>30</v>
      </c>
      <c r="C23">
        <v>150</v>
      </c>
      <c r="D23">
        <v>19</v>
      </c>
      <c r="E23">
        <v>12</v>
      </c>
      <c r="F23" t="s">
        <v>261</v>
      </c>
      <c r="G23" s="7">
        <v>43809</v>
      </c>
      <c r="H23">
        <v>38</v>
      </c>
      <c r="I23">
        <v>0</v>
      </c>
      <c r="J23" t="s">
        <v>256</v>
      </c>
      <c r="K23">
        <v>0</v>
      </c>
      <c r="L23" t="s">
        <v>257</v>
      </c>
      <c r="M23" t="s">
        <v>257</v>
      </c>
      <c r="N23">
        <v>1</v>
      </c>
      <c r="O23" t="e">
        <f t="shared" si="0"/>
        <v>#NUM!</v>
      </c>
      <c r="P23" t="e">
        <f t="shared" si="1"/>
        <v>#NUM!</v>
      </c>
    </row>
    <row r="24" spans="1:16">
      <c r="A24" t="s">
        <v>253</v>
      </c>
      <c r="B24">
        <v>33</v>
      </c>
      <c r="C24">
        <v>145</v>
      </c>
      <c r="D24">
        <v>20</v>
      </c>
      <c r="E24">
        <v>11</v>
      </c>
      <c r="F24" t="s">
        <v>261</v>
      </c>
      <c r="G24" t="s">
        <v>255</v>
      </c>
      <c r="I24">
        <v>70</v>
      </c>
      <c r="J24" t="s">
        <v>256</v>
      </c>
      <c r="K24">
        <v>0</v>
      </c>
      <c r="L24" t="s">
        <v>257</v>
      </c>
      <c r="M24" t="s">
        <v>258</v>
      </c>
      <c r="N24">
        <v>1</v>
      </c>
      <c r="O24">
        <f t="shared" si="0"/>
        <v>1.8450980400142569</v>
      </c>
      <c r="P24" t="e">
        <f t="shared" si="1"/>
        <v>#NUM!</v>
      </c>
    </row>
    <row r="25" spans="1:16">
      <c r="A25" t="s">
        <v>253</v>
      </c>
      <c r="B25">
        <v>36</v>
      </c>
      <c r="C25">
        <v>156.5</v>
      </c>
      <c r="D25">
        <v>20.5</v>
      </c>
      <c r="E25">
        <v>13</v>
      </c>
      <c r="F25" t="s">
        <v>254</v>
      </c>
      <c r="G25" t="s">
        <v>255</v>
      </c>
      <c r="I25">
        <v>0</v>
      </c>
      <c r="J25" t="s">
        <v>256</v>
      </c>
      <c r="K25">
        <v>0</v>
      </c>
      <c r="L25" t="s">
        <v>257</v>
      </c>
      <c r="M25" t="s">
        <v>257</v>
      </c>
      <c r="N25">
        <v>1</v>
      </c>
      <c r="O25" t="e">
        <f t="shared" si="0"/>
        <v>#NUM!</v>
      </c>
      <c r="P25" t="e">
        <f t="shared" si="1"/>
        <v>#NUM!</v>
      </c>
    </row>
    <row r="26" spans="1:16">
      <c r="A26" t="s">
        <v>253</v>
      </c>
      <c r="B26">
        <v>35</v>
      </c>
      <c r="C26">
        <v>140</v>
      </c>
      <c r="D26">
        <v>21</v>
      </c>
      <c r="E26">
        <v>15</v>
      </c>
      <c r="F26" t="s">
        <v>254</v>
      </c>
      <c r="G26" s="7">
        <v>43809</v>
      </c>
      <c r="I26">
        <v>0</v>
      </c>
      <c r="J26" t="s">
        <v>256</v>
      </c>
      <c r="K26">
        <v>0</v>
      </c>
      <c r="L26" t="s">
        <v>257</v>
      </c>
      <c r="M26" t="s">
        <v>257</v>
      </c>
      <c r="N26">
        <v>1</v>
      </c>
      <c r="O26" t="e">
        <f t="shared" si="0"/>
        <v>#NUM!</v>
      </c>
      <c r="P26" t="e">
        <f t="shared" si="1"/>
        <v>#NUM!</v>
      </c>
    </row>
    <row r="27" spans="1:16">
      <c r="A27" t="s">
        <v>253</v>
      </c>
      <c r="B27">
        <v>31</v>
      </c>
      <c r="C27">
        <v>149</v>
      </c>
      <c r="D27">
        <v>17</v>
      </c>
      <c r="E27">
        <v>12</v>
      </c>
      <c r="F27" t="s">
        <v>254</v>
      </c>
      <c r="G27" t="s">
        <v>255</v>
      </c>
      <c r="I27">
        <v>0</v>
      </c>
      <c r="J27" t="s">
        <v>256</v>
      </c>
      <c r="K27">
        <v>0</v>
      </c>
      <c r="L27" t="s">
        <v>257</v>
      </c>
      <c r="M27" t="s">
        <v>257</v>
      </c>
      <c r="N27">
        <v>1</v>
      </c>
      <c r="O27" t="e">
        <f t="shared" si="0"/>
        <v>#NUM!</v>
      </c>
      <c r="P27" t="e">
        <f t="shared" si="1"/>
        <v>#NUM!</v>
      </c>
    </row>
    <row r="28" spans="1:16">
      <c r="A28" t="s">
        <v>253</v>
      </c>
      <c r="B28">
        <v>24</v>
      </c>
      <c r="C28">
        <v>136</v>
      </c>
      <c r="D28">
        <v>15</v>
      </c>
      <c r="E28">
        <v>13</v>
      </c>
      <c r="F28" t="s">
        <v>254</v>
      </c>
      <c r="G28" t="s">
        <v>255</v>
      </c>
      <c r="I28">
        <v>0</v>
      </c>
      <c r="J28" t="s">
        <v>256</v>
      </c>
      <c r="K28">
        <v>1.8</v>
      </c>
      <c r="L28" t="s">
        <v>259</v>
      </c>
      <c r="M28" t="s">
        <v>257</v>
      </c>
      <c r="N28">
        <v>1</v>
      </c>
      <c r="O28" t="e">
        <f t="shared" si="0"/>
        <v>#NUM!</v>
      </c>
      <c r="P28">
        <f t="shared" si="1"/>
        <v>0.25527250510330607</v>
      </c>
    </row>
    <row r="29" spans="1:16">
      <c r="A29" t="s">
        <v>253</v>
      </c>
      <c r="B29">
        <v>41</v>
      </c>
      <c r="C29">
        <v>151</v>
      </c>
      <c r="D29">
        <v>23</v>
      </c>
      <c r="E29">
        <v>14</v>
      </c>
      <c r="F29" t="s">
        <v>261</v>
      </c>
      <c r="G29" t="s">
        <v>255</v>
      </c>
      <c r="H29">
        <v>32</v>
      </c>
      <c r="I29">
        <v>0</v>
      </c>
      <c r="J29" t="s">
        <v>256</v>
      </c>
      <c r="K29">
        <v>0</v>
      </c>
      <c r="L29" t="s">
        <v>257</v>
      </c>
      <c r="M29" t="s">
        <v>257</v>
      </c>
      <c r="N29">
        <v>1</v>
      </c>
      <c r="O29" t="e">
        <f t="shared" si="0"/>
        <v>#NUM!</v>
      </c>
      <c r="P29" t="e">
        <f t="shared" si="1"/>
        <v>#NUM!</v>
      </c>
    </row>
    <row r="30" spans="1:16">
      <c r="A30" t="s">
        <v>253</v>
      </c>
      <c r="B30">
        <v>29</v>
      </c>
      <c r="C30">
        <v>131</v>
      </c>
      <c r="D30">
        <v>19.600000000000001</v>
      </c>
      <c r="E30">
        <v>13</v>
      </c>
      <c r="F30" t="s">
        <v>254</v>
      </c>
      <c r="G30" t="s">
        <v>255</v>
      </c>
      <c r="I30">
        <v>0</v>
      </c>
      <c r="J30" t="s">
        <v>256</v>
      </c>
      <c r="K30">
        <v>0</v>
      </c>
      <c r="L30" t="s">
        <v>257</v>
      </c>
      <c r="M30" t="s">
        <v>257</v>
      </c>
      <c r="N30">
        <v>1</v>
      </c>
      <c r="O30" t="e">
        <f t="shared" si="0"/>
        <v>#NUM!</v>
      </c>
      <c r="P30" t="e">
        <f t="shared" si="1"/>
        <v>#NUM!</v>
      </c>
    </row>
    <row r="31" spans="1:16">
      <c r="A31" t="s">
        <v>253</v>
      </c>
      <c r="B31">
        <v>27</v>
      </c>
      <c r="C31">
        <v>134</v>
      </c>
      <c r="D31">
        <v>18.5</v>
      </c>
      <c r="E31">
        <v>15</v>
      </c>
      <c r="F31" t="s">
        <v>254</v>
      </c>
      <c r="G31" t="s">
        <v>255</v>
      </c>
      <c r="H31">
        <v>450</v>
      </c>
      <c r="I31">
        <v>0</v>
      </c>
      <c r="J31" t="s">
        <v>256</v>
      </c>
      <c r="K31">
        <v>7.4</v>
      </c>
      <c r="L31" t="s">
        <v>258</v>
      </c>
      <c r="M31" t="s">
        <v>257</v>
      </c>
      <c r="N31">
        <v>1</v>
      </c>
      <c r="O31" t="e">
        <f t="shared" si="0"/>
        <v>#NUM!</v>
      </c>
      <c r="P31">
        <f t="shared" si="1"/>
        <v>0.86923171973097624</v>
      </c>
    </row>
    <row r="32" spans="1:16">
      <c r="A32" t="s">
        <v>253</v>
      </c>
      <c r="B32">
        <v>28</v>
      </c>
      <c r="C32">
        <v>132</v>
      </c>
      <c r="D32">
        <v>19.5</v>
      </c>
      <c r="E32">
        <v>15</v>
      </c>
      <c r="F32" t="s">
        <v>254</v>
      </c>
      <c r="G32" t="s">
        <v>255</v>
      </c>
      <c r="H32">
        <v>27</v>
      </c>
      <c r="I32">
        <v>0</v>
      </c>
      <c r="J32" t="s">
        <v>256</v>
      </c>
      <c r="K32">
        <v>0</v>
      </c>
      <c r="L32" t="s">
        <v>257</v>
      </c>
      <c r="M32" t="s">
        <v>257</v>
      </c>
      <c r="N32">
        <v>1</v>
      </c>
      <c r="O32" t="e">
        <f t="shared" si="0"/>
        <v>#NUM!</v>
      </c>
      <c r="P32" t="e">
        <f t="shared" si="1"/>
        <v>#NUM!</v>
      </c>
    </row>
    <row r="33" spans="1:16">
      <c r="A33" t="s">
        <v>253</v>
      </c>
      <c r="B33">
        <v>27</v>
      </c>
      <c r="C33">
        <v>137</v>
      </c>
      <c r="D33">
        <v>17</v>
      </c>
      <c r="E33">
        <v>14</v>
      </c>
      <c r="F33" t="s">
        <v>254</v>
      </c>
      <c r="G33" t="s">
        <v>255</v>
      </c>
      <c r="H33">
        <v>23</v>
      </c>
      <c r="I33">
        <v>350</v>
      </c>
      <c r="J33" t="s">
        <v>256</v>
      </c>
      <c r="K33">
        <v>2</v>
      </c>
      <c r="L33" t="s">
        <v>259</v>
      </c>
      <c r="M33" t="s">
        <v>258</v>
      </c>
      <c r="N33">
        <v>2</v>
      </c>
      <c r="O33">
        <f t="shared" si="0"/>
        <v>2.5440680443502752</v>
      </c>
      <c r="P33">
        <f t="shared" si="1"/>
        <v>0.30102999566398114</v>
      </c>
    </row>
    <row r="34" spans="1:16">
      <c r="A34" t="s">
        <v>253</v>
      </c>
      <c r="B34">
        <v>30</v>
      </c>
      <c r="C34">
        <v>137</v>
      </c>
      <c r="D34">
        <v>20.5</v>
      </c>
      <c r="E34">
        <v>15</v>
      </c>
      <c r="F34" t="s">
        <v>254</v>
      </c>
      <c r="G34" t="s">
        <v>255</v>
      </c>
      <c r="H34">
        <v>33</v>
      </c>
      <c r="I34">
        <v>0</v>
      </c>
      <c r="J34" t="s">
        <v>256</v>
      </c>
      <c r="K34">
        <v>1</v>
      </c>
      <c r="L34" t="s">
        <v>260</v>
      </c>
      <c r="M34" t="s">
        <v>257</v>
      </c>
      <c r="N34">
        <v>1</v>
      </c>
      <c r="O34" t="e">
        <f t="shared" si="0"/>
        <v>#NUM!</v>
      </c>
      <c r="P34">
        <f t="shared" si="1"/>
        <v>0</v>
      </c>
    </row>
    <row r="35" spans="1:16">
      <c r="A35" t="s">
        <v>253</v>
      </c>
      <c r="B35">
        <v>34</v>
      </c>
      <c r="C35">
        <v>146</v>
      </c>
      <c r="D35">
        <v>20.5</v>
      </c>
      <c r="E35">
        <v>13</v>
      </c>
      <c r="F35" t="s">
        <v>254</v>
      </c>
      <c r="G35" t="s">
        <v>255</v>
      </c>
      <c r="H35">
        <v>41</v>
      </c>
      <c r="I35">
        <v>0</v>
      </c>
      <c r="J35" t="s">
        <v>256</v>
      </c>
      <c r="K35">
        <v>0</v>
      </c>
      <c r="L35" t="s">
        <v>257</v>
      </c>
      <c r="M35" t="s">
        <v>257</v>
      </c>
      <c r="N35">
        <v>1</v>
      </c>
      <c r="O35" t="e">
        <f t="shared" si="0"/>
        <v>#NUM!</v>
      </c>
      <c r="P35" t="e">
        <f t="shared" si="1"/>
        <v>#NUM!</v>
      </c>
    </row>
    <row r="36" spans="1:16">
      <c r="A36" t="s">
        <v>253</v>
      </c>
      <c r="B36">
        <v>27</v>
      </c>
      <c r="C36">
        <v>133</v>
      </c>
      <c r="D36">
        <v>18</v>
      </c>
      <c r="E36">
        <v>15</v>
      </c>
      <c r="F36" t="s">
        <v>254</v>
      </c>
      <c r="G36" s="7">
        <v>43809</v>
      </c>
      <c r="H36">
        <v>27</v>
      </c>
      <c r="I36">
        <v>140</v>
      </c>
      <c r="J36" t="s">
        <v>256</v>
      </c>
      <c r="K36">
        <v>0</v>
      </c>
      <c r="L36" t="s">
        <v>257</v>
      </c>
      <c r="M36" t="s">
        <v>258</v>
      </c>
      <c r="N36">
        <v>1</v>
      </c>
      <c r="O36">
        <f t="shared" si="0"/>
        <v>2.1461280356782377</v>
      </c>
      <c r="P36" t="e">
        <f t="shared" si="1"/>
        <v>#NUM!</v>
      </c>
    </row>
    <row r="37" spans="1:16">
      <c r="A37" t="s">
        <v>253</v>
      </c>
      <c r="B37">
        <v>28</v>
      </c>
      <c r="C37">
        <v>135</v>
      </c>
      <c r="D37">
        <v>19</v>
      </c>
      <c r="E37">
        <v>12</v>
      </c>
      <c r="F37" t="s">
        <v>254</v>
      </c>
      <c r="G37" t="s">
        <v>255</v>
      </c>
      <c r="H37">
        <v>32</v>
      </c>
      <c r="I37">
        <v>450</v>
      </c>
      <c r="J37" t="s">
        <v>256</v>
      </c>
      <c r="K37">
        <v>0</v>
      </c>
      <c r="L37" t="s">
        <v>257</v>
      </c>
      <c r="M37" t="s">
        <v>258</v>
      </c>
      <c r="N37">
        <v>1</v>
      </c>
      <c r="O37">
        <f t="shared" si="0"/>
        <v>2.6532125137753435</v>
      </c>
      <c r="P37" t="e">
        <f t="shared" si="1"/>
        <v>#NUM!</v>
      </c>
    </row>
    <row r="38" spans="1:16">
      <c r="A38" t="s">
        <v>253</v>
      </c>
      <c r="B38">
        <v>32</v>
      </c>
      <c r="C38">
        <v>138</v>
      </c>
      <c r="D38">
        <v>19.8</v>
      </c>
      <c r="E38">
        <v>15</v>
      </c>
      <c r="F38" t="s">
        <v>254</v>
      </c>
      <c r="G38" s="7">
        <v>43809</v>
      </c>
      <c r="H38">
        <v>36</v>
      </c>
      <c r="I38">
        <v>0</v>
      </c>
      <c r="J38" t="s">
        <v>256</v>
      </c>
      <c r="K38">
        <v>4</v>
      </c>
      <c r="L38" t="s">
        <v>259</v>
      </c>
      <c r="M38" t="s">
        <v>257</v>
      </c>
      <c r="N38">
        <v>1</v>
      </c>
      <c r="O38" t="e">
        <f t="shared" si="0"/>
        <v>#NUM!</v>
      </c>
      <c r="P38">
        <f t="shared" si="1"/>
        <v>0.60205999132796229</v>
      </c>
    </row>
    <row r="39" spans="1:16">
      <c r="A39" t="s">
        <v>253</v>
      </c>
      <c r="B39">
        <v>28</v>
      </c>
      <c r="C39">
        <v>140</v>
      </c>
      <c r="D39">
        <v>17</v>
      </c>
      <c r="E39">
        <v>12</v>
      </c>
      <c r="F39" t="s">
        <v>261</v>
      </c>
      <c r="G39" s="7">
        <v>43809</v>
      </c>
      <c r="H39">
        <v>24</v>
      </c>
      <c r="I39">
        <v>0</v>
      </c>
      <c r="J39" t="s">
        <v>256</v>
      </c>
      <c r="K39">
        <v>2</v>
      </c>
      <c r="L39" t="s">
        <v>259</v>
      </c>
      <c r="M39" t="s">
        <v>257</v>
      </c>
      <c r="N39">
        <v>1</v>
      </c>
      <c r="O39" t="e">
        <f t="shared" si="0"/>
        <v>#NUM!</v>
      </c>
      <c r="P39">
        <f t="shared" si="1"/>
        <v>0.30102999566398114</v>
      </c>
    </row>
    <row r="40" spans="1:16">
      <c r="A40" t="s">
        <v>253</v>
      </c>
      <c r="B40">
        <v>24</v>
      </c>
      <c r="C40">
        <v>127.5</v>
      </c>
      <c r="D40">
        <v>19</v>
      </c>
      <c r="E40">
        <v>12</v>
      </c>
      <c r="F40" t="s">
        <v>261</v>
      </c>
      <c r="G40" s="7">
        <v>43809</v>
      </c>
      <c r="H40">
        <v>28</v>
      </c>
      <c r="I40">
        <v>0</v>
      </c>
      <c r="J40" t="s">
        <v>256</v>
      </c>
      <c r="K40">
        <v>3</v>
      </c>
      <c r="L40" t="s">
        <v>259</v>
      </c>
      <c r="M40" t="s">
        <v>257</v>
      </c>
      <c r="N40">
        <v>1</v>
      </c>
      <c r="O40" t="e">
        <f t="shared" si="0"/>
        <v>#NUM!</v>
      </c>
      <c r="P40">
        <f t="shared" si="1"/>
        <v>0.47712125471966244</v>
      </c>
    </row>
    <row r="41" spans="1:16">
      <c r="A41" t="s">
        <v>253</v>
      </c>
      <c r="B41">
        <v>28</v>
      </c>
      <c r="C41">
        <v>135</v>
      </c>
      <c r="D41">
        <v>19</v>
      </c>
      <c r="E41">
        <v>11</v>
      </c>
      <c r="F41" t="s">
        <v>261</v>
      </c>
      <c r="G41" t="s">
        <v>255</v>
      </c>
      <c r="H41">
        <v>44</v>
      </c>
      <c r="I41">
        <v>0</v>
      </c>
      <c r="J41" t="s">
        <v>256</v>
      </c>
      <c r="K41">
        <v>0</v>
      </c>
      <c r="L41" t="s">
        <v>257</v>
      </c>
      <c r="M41" t="s">
        <v>257</v>
      </c>
      <c r="N41">
        <v>1</v>
      </c>
      <c r="O41" t="e">
        <f t="shared" si="0"/>
        <v>#NUM!</v>
      </c>
      <c r="P41" t="e">
        <f t="shared" si="1"/>
        <v>#NUM!</v>
      </c>
    </row>
    <row r="42" spans="1:16">
      <c r="A42" t="s">
        <v>253</v>
      </c>
      <c r="B42">
        <v>31</v>
      </c>
      <c r="C42">
        <v>142</v>
      </c>
      <c r="D42">
        <v>21.5</v>
      </c>
      <c r="E42">
        <v>13</v>
      </c>
      <c r="F42" t="s">
        <v>261</v>
      </c>
      <c r="G42" s="7">
        <v>43809</v>
      </c>
      <c r="I42">
        <v>50</v>
      </c>
      <c r="J42" t="s">
        <v>256</v>
      </c>
      <c r="K42">
        <v>0</v>
      </c>
      <c r="L42" t="s">
        <v>257</v>
      </c>
      <c r="M42" t="s">
        <v>258</v>
      </c>
      <c r="N42">
        <v>1</v>
      </c>
      <c r="O42">
        <f t="shared" si="0"/>
        <v>1.6989700043360185</v>
      </c>
      <c r="P42" t="e">
        <f t="shared" si="1"/>
        <v>#NUM!</v>
      </c>
    </row>
    <row r="43" spans="1:16">
      <c r="A43" t="s">
        <v>253</v>
      </c>
      <c r="B43">
        <v>31</v>
      </c>
      <c r="C43">
        <v>143</v>
      </c>
      <c r="D43">
        <v>20</v>
      </c>
      <c r="E43">
        <v>11</v>
      </c>
      <c r="F43" t="s">
        <v>261</v>
      </c>
      <c r="G43" s="7">
        <v>43809</v>
      </c>
      <c r="I43">
        <v>0</v>
      </c>
      <c r="J43" t="s">
        <v>256</v>
      </c>
      <c r="K43">
        <v>0</v>
      </c>
      <c r="L43" t="s">
        <v>257</v>
      </c>
      <c r="M43" t="s">
        <v>257</v>
      </c>
      <c r="N43">
        <v>1</v>
      </c>
      <c r="O43" t="e">
        <f t="shared" si="0"/>
        <v>#NUM!</v>
      </c>
      <c r="P43" t="e">
        <f t="shared" si="1"/>
        <v>#NUM!</v>
      </c>
    </row>
    <row r="44" spans="1:16">
      <c r="A44" t="s">
        <v>253</v>
      </c>
      <c r="B44">
        <v>23</v>
      </c>
      <c r="C44">
        <v>138</v>
      </c>
      <c r="D44">
        <v>19</v>
      </c>
      <c r="E44">
        <v>12</v>
      </c>
      <c r="F44" t="s">
        <v>261</v>
      </c>
      <c r="G44" s="7">
        <v>43809</v>
      </c>
      <c r="H44">
        <v>33</v>
      </c>
      <c r="I44">
        <v>0</v>
      </c>
      <c r="J44" t="s">
        <v>256</v>
      </c>
      <c r="K44">
        <v>1</v>
      </c>
      <c r="L44" t="s">
        <v>260</v>
      </c>
      <c r="M44" t="s">
        <v>257</v>
      </c>
      <c r="N44">
        <v>1</v>
      </c>
      <c r="O44" t="e">
        <f t="shared" si="0"/>
        <v>#NUM!</v>
      </c>
      <c r="P44">
        <f t="shared" si="1"/>
        <v>0</v>
      </c>
    </row>
    <row r="45" spans="1:16">
      <c r="A45" t="s">
        <v>253</v>
      </c>
      <c r="B45">
        <v>33</v>
      </c>
      <c r="C45">
        <v>142</v>
      </c>
      <c r="D45">
        <v>20</v>
      </c>
      <c r="E45">
        <v>11</v>
      </c>
      <c r="F45" t="s">
        <v>261</v>
      </c>
      <c r="G45" s="7">
        <v>43809</v>
      </c>
      <c r="H45">
        <v>34</v>
      </c>
      <c r="I45">
        <v>0</v>
      </c>
      <c r="J45" t="s">
        <v>256</v>
      </c>
      <c r="K45">
        <v>0</v>
      </c>
      <c r="L45" t="s">
        <v>257</v>
      </c>
      <c r="M45" t="s">
        <v>257</v>
      </c>
      <c r="N45">
        <v>1</v>
      </c>
      <c r="O45" t="e">
        <f t="shared" si="0"/>
        <v>#NUM!</v>
      </c>
      <c r="P45" t="e">
        <f t="shared" si="1"/>
        <v>#NUM!</v>
      </c>
    </row>
    <row r="46" spans="1:16">
      <c r="A46" t="s">
        <v>253</v>
      </c>
      <c r="B46">
        <v>36</v>
      </c>
      <c r="C46">
        <v>144.5</v>
      </c>
      <c r="D46">
        <v>21.5</v>
      </c>
      <c r="E46">
        <v>12</v>
      </c>
      <c r="F46" t="s">
        <v>261</v>
      </c>
      <c r="G46" t="s">
        <v>255</v>
      </c>
      <c r="H46">
        <v>37</v>
      </c>
      <c r="I46">
        <v>0</v>
      </c>
      <c r="J46" t="s">
        <v>256</v>
      </c>
      <c r="K46">
        <v>0</v>
      </c>
      <c r="L46" t="s">
        <v>257</v>
      </c>
      <c r="M46" t="s">
        <v>257</v>
      </c>
      <c r="N46">
        <v>1</v>
      </c>
      <c r="O46" t="e">
        <f t="shared" si="0"/>
        <v>#NUM!</v>
      </c>
      <c r="P46" t="e">
        <f t="shared" si="1"/>
        <v>#NUM!</v>
      </c>
    </row>
    <row r="47" spans="1:16">
      <c r="A47" t="s">
        <v>253</v>
      </c>
      <c r="B47">
        <v>41</v>
      </c>
      <c r="C47">
        <v>150</v>
      </c>
      <c r="D47">
        <v>23</v>
      </c>
      <c r="E47">
        <v>13</v>
      </c>
      <c r="F47" t="s">
        <v>261</v>
      </c>
      <c r="G47" s="7">
        <v>43809</v>
      </c>
      <c r="H47">
        <v>44</v>
      </c>
      <c r="I47">
        <v>0</v>
      </c>
      <c r="J47" t="s">
        <v>256</v>
      </c>
      <c r="K47">
        <v>2</v>
      </c>
      <c r="L47" t="s">
        <v>259</v>
      </c>
      <c r="M47" t="s">
        <v>257</v>
      </c>
      <c r="N47">
        <v>1</v>
      </c>
      <c r="O47" t="e">
        <f t="shared" si="0"/>
        <v>#NUM!</v>
      </c>
      <c r="P47">
        <f t="shared" si="1"/>
        <v>0.30102999566398114</v>
      </c>
    </row>
    <row r="48" spans="1:16">
      <c r="A48" t="s">
        <v>253</v>
      </c>
      <c r="B48">
        <v>28</v>
      </c>
      <c r="C48">
        <v>139</v>
      </c>
      <c r="D48">
        <v>19.5</v>
      </c>
      <c r="E48">
        <v>11</v>
      </c>
      <c r="F48" t="s">
        <v>261</v>
      </c>
      <c r="G48" s="7">
        <v>43809</v>
      </c>
      <c r="H48">
        <v>33</v>
      </c>
      <c r="I48">
        <v>0</v>
      </c>
      <c r="J48" t="s">
        <v>256</v>
      </c>
      <c r="K48">
        <v>1</v>
      </c>
      <c r="L48" t="s">
        <v>260</v>
      </c>
      <c r="M48" t="s">
        <v>257</v>
      </c>
      <c r="N48">
        <v>1</v>
      </c>
      <c r="O48" t="e">
        <f t="shared" si="0"/>
        <v>#NUM!</v>
      </c>
      <c r="P48">
        <f t="shared" si="1"/>
        <v>0</v>
      </c>
    </row>
    <row r="49" spans="1:16">
      <c r="A49" t="s">
        <v>253</v>
      </c>
      <c r="B49">
        <v>26</v>
      </c>
      <c r="C49">
        <v>140</v>
      </c>
      <c r="D49">
        <v>16.5</v>
      </c>
      <c r="E49">
        <v>12</v>
      </c>
      <c r="F49" t="s">
        <v>261</v>
      </c>
      <c r="G49" s="7">
        <v>43809</v>
      </c>
      <c r="H49">
        <v>33</v>
      </c>
      <c r="I49">
        <v>0</v>
      </c>
      <c r="J49" t="s">
        <v>256</v>
      </c>
      <c r="K49">
        <v>0</v>
      </c>
      <c r="L49" t="s">
        <v>257</v>
      </c>
      <c r="M49" t="s">
        <v>257</v>
      </c>
      <c r="N49">
        <v>1</v>
      </c>
      <c r="O49" t="e">
        <f t="shared" si="0"/>
        <v>#NUM!</v>
      </c>
      <c r="P49" t="e">
        <f t="shared" si="1"/>
        <v>#NUM!</v>
      </c>
    </row>
    <row r="50" spans="1:16">
      <c r="A50" t="s">
        <v>253</v>
      </c>
      <c r="B50">
        <v>24</v>
      </c>
      <c r="C50">
        <v>133</v>
      </c>
      <c r="D50">
        <v>17.5</v>
      </c>
      <c r="E50">
        <v>11</v>
      </c>
      <c r="F50" t="s">
        <v>261</v>
      </c>
      <c r="G50" s="7">
        <v>43809</v>
      </c>
      <c r="H50">
        <v>41</v>
      </c>
      <c r="I50">
        <v>0</v>
      </c>
      <c r="J50" t="s">
        <v>256</v>
      </c>
      <c r="K50">
        <v>0</v>
      </c>
      <c r="L50" t="s">
        <v>257</v>
      </c>
      <c r="M50" t="s">
        <v>257</v>
      </c>
      <c r="N50">
        <v>1</v>
      </c>
      <c r="O50" t="e">
        <f t="shared" si="0"/>
        <v>#NUM!</v>
      </c>
      <c r="P50" t="e">
        <f t="shared" si="1"/>
        <v>#NUM!</v>
      </c>
    </row>
    <row r="51" spans="1:16">
      <c r="A51" t="s">
        <v>253</v>
      </c>
      <c r="B51">
        <v>39</v>
      </c>
      <c r="C51">
        <v>155</v>
      </c>
      <c r="D51">
        <v>20.5</v>
      </c>
      <c r="E51">
        <v>12</v>
      </c>
      <c r="F51" t="s">
        <v>261</v>
      </c>
      <c r="G51" t="s">
        <v>255</v>
      </c>
      <c r="H51">
        <v>33</v>
      </c>
      <c r="I51">
        <v>0</v>
      </c>
      <c r="J51" t="s">
        <v>256</v>
      </c>
      <c r="K51">
        <v>4</v>
      </c>
      <c r="L51" t="s">
        <v>259</v>
      </c>
      <c r="M51" t="s">
        <v>257</v>
      </c>
      <c r="N51">
        <v>1</v>
      </c>
      <c r="O51" t="e">
        <f t="shared" si="0"/>
        <v>#NUM!</v>
      </c>
      <c r="P51">
        <f t="shared" si="1"/>
        <v>0.60205999132796229</v>
      </c>
    </row>
    <row r="52" spans="1:16">
      <c r="A52" t="s">
        <v>253</v>
      </c>
      <c r="B52">
        <v>43</v>
      </c>
      <c r="C52">
        <v>161</v>
      </c>
      <c r="D52">
        <v>22</v>
      </c>
      <c r="E52">
        <v>18</v>
      </c>
      <c r="F52" t="s">
        <v>261</v>
      </c>
      <c r="G52" s="7">
        <v>43809</v>
      </c>
      <c r="H52">
        <v>35</v>
      </c>
      <c r="I52">
        <v>0</v>
      </c>
      <c r="J52" t="s">
        <v>256</v>
      </c>
      <c r="K52">
        <v>0</v>
      </c>
      <c r="L52" t="s">
        <v>257</v>
      </c>
      <c r="M52" t="s">
        <v>257</v>
      </c>
      <c r="N52">
        <v>1</v>
      </c>
      <c r="O52" t="e">
        <f t="shared" si="0"/>
        <v>#NUM!</v>
      </c>
      <c r="P52" t="e">
        <f t="shared" si="1"/>
        <v>#NUM!</v>
      </c>
    </row>
    <row r="53" spans="1:16">
      <c r="A53" t="s">
        <v>253</v>
      </c>
      <c r="B53">
        <v>30</v>
      </c>
      <c r="C53">
        <v>133</v>
      </c>
      <c r="D53">
        <v>19.5</v>
      </c>
      <c r="E53">
        <v>12</v>
      </c>
      <c r="F53" t="s">
        <v>254</v>
      </c>
      <c r="G53" s="7">
        <v>43809</v>
      </c>
      <c r="I53">
        <v>0</v>
      </c>
      <c r="J53" t="s">
        <v>256</v>
      </c>
      <c r="K53">
        <v>0</v>
      </c>
      <c r="L53" t="s">
        <v>257</v>
      </c>
      <c r="M53" t="s">
        <v>257</v>
      </c>
      <c r="N53">
        <v>1</v>
      </c>
      <c r="O53" t="e">
        <f t="shared" si="0"/>
        <v>#NUM!</v>
      </c>
      <c r="P53" t="e">
        <f t="shared" si="1"/>
        <v>#NUM!</v>
      </c>
    </row>
    <row r="54" spans="1:16">
      <c r="A54" t="s">
        <v>253</v>
      </c>
      <c r="B54">
        <v>28</v>
      </c>
      <c r="C54">
        <v>142</v>
      </c>
      <c r="D54">
        <v>16</v>
      </c>
      <c r="E54">
        <v>12</v>
      </c>
      <c r="F54" t="s">
        <v>254</v>
      </c>
      <c r="G54" t="s">
        <v>255</v>
      </c>
      <c r="H54">
        <v>40</v>
      </c>
      <c r="I54">
        <v>0</v>
      </c>
      <c r="J54" t="s">
        <v>256</v>
      </c>
      <c r="K54">
        <v>1</v>
      </c>
      <c r="L54" t="s">
        <v>260</v>
      </c>
      <c r="M54" t="s">
        <v>257</v>
      </c>
      <c r="N54">
        <v>1</v>
      </c>
      <c r="O54" t="e">
        <f t="shared" si="0"/>
        <v>#NUM!</v>
      </c>
      <c r="P54">
        <f t="shared" si="1"/>
        <v>0</v>
      </c>
    </row>
    <row r="55" spans="1:16">
      <c r="A55" t="s">
        <v>253</v>
      </c>
      <c r="B55">
        <v>31</v>
      </c>
      <c r="C55">
        <v>150</v>
      </c>
      <c r="D55">
        <v>19.5</v>
      </c>
      <c r="E55">
        <v>14</v>
      </c>
      <c r="F55" t="s">
        <v>254</v>
      </c>
      <c r="G55" t="s">
        <v>255</v>
      </c>
      <c r="H55">
        <v>36</v>
      </c>
      <c r="I55">
        <v>0</v>
      </c>
      <c r="J55" t="s">
        <v>256</v>
      </c>
      <c r="K55">
        <v>0</v>
      </c>
      <c r="L55" t="s">
        <v>257</v>
      </c>
      <c r="M55" t="s">
        <v>257</v>
      </c>
      <c r="N55">
        <v>1</v>
      </c>
      <c r="O55" t="e">
        <f t="shared" si="0"/>
        <v>#NUM!</v>
      </c>
      <c r="P55" t="e">
        <f t="shared" si="1"/>
        <v>#NUM!</v>
      </c>
    </row>
    <row r="56" spans="1:16">
      <c r="A56" t="s">
        <v>253</v>
      </c>
      <c r="B56">
        <v>42</v>
      </c>
      <c r="C56">
        <v>162</v>
      </c>
      <c r="D56">
        <v>20.5</v>
      </c>
      <c r="E56">
        <v>15</v>
      </c>
      <c r="F56" t="s">
        <v>254</v>
      </c>
      <c r="G56" t="s">
        <v>255</v>
      </c>
      <c r="H56">
        <v>36</v>
      </c>
      <c r="I56">
        <v>0</v>
      </c>
      <c r="J56" t="s">
        <v>256</v>
      </c>
      <c r="K56">
        <v>0</v>
      </c>
      <c r="L56" t="s">
        <v>257</v>
      </c>
      <c r="M56" t="s">
        <v>257</v>
      </c>
      <c r="N56">
        <v>1</v>
      </c>
      <c r="O56" t="e">
        <f t="shared" si="0"/>
        <v>#NUM!</v>
      </c>
      <c r="P56" t="e">
        <f t="shared" si="1"/>
        <v>#NUM!</v>
      </c>
    </row>
    <row r="57" spans="1:16">
      <c r="A57" t="s">
        <v>253</v>
      </c>
      <c r="B57">
        <v>31</v>
      </c>
      <c r="C57">
        <v>138</v>
      </c>
      <c r="D57">
        <v>20</v>
      </c>
      <c r="E57">
        <v>14</v>
      </c>
      <c r="F57" t="s">
        <v>254</v>
      </c>
      <c r="G57" s="7">
        <v>43809</v>
      </c>
      <c r="H57">
        <v>29</v>
      </c>
      <c r="I57">
        <v>0</v>
      </c>
      <c r="J57" t="s">
        <v>256</v>
      </c>
      <c r="K57">
        <v>0</v>
      </c>
      <c r="L57" t="s">
        <v>257</v>
      </c>
      <c r="M57" t="s">
        <v>257</v>
      </c>
      <c r="N57">
        <v>1</v>
      </c>
      <c r="O57" t="e">
        <f t="shared" si="0"/>
        <v>#NUM!</v>
      </c>
      <c r="P57" t="e">
        <f t="shared" si="1"/>
        <v>#NUM!</v>
      </c>
    </row>
    <row r="58" spans="1:16">
      <c r="A58" t="s">
        <v>253</v>
      </c>
      <c r="B58">
        <v>27</v>
      </c>
      <c r="C58">
        <v>140</v>
      </c>
      <c r="D58">
        <v>19</v>
      </c>
      <c r="E58">
        <v>12</v>
      </c>
      <c r="F58" t="s">
        <v>254</v>
      </c>
      <c r="G58" s="7">
        <v>43809</v>
      </c>
      <c r="H58">
        <v>41</v>
      </c>
      <c r="I58">
        <v>0</v>
      </c>
      <c r="J58" t="s">
        <v>256</v>
      </c>
      <c r="K58">
        <v>5</v>
      </c>
      <c r="L58" t="s">
        <v>259</v>
      </c>
      <c r="M58" t="s">
        <v>257</v>
      </c>
      <c r="N58">
        <v>1</v>
      </c>
      <c r="O58" t="e">
        <f t="shared" si="0"/>
        <v>#NUM!</v>
      </c>
      <c r="P58">
        <f t="shared" si="1"/>
        <v>0.69897000433601875</v>
      </c>
    </row>
    <row r="59" spans="1:16">
      <c r="A59" t="s">
        <v>253</v>
      </c>
      <c r="B59">
        <v>34</v>
      </c>
      <c r="C59">
        <v>142</v>
      </c>
      <c r="D59">
        <v>22</v>
      </c>
      <c r="E59">
        <v>11</v>
      </c>
      <c r="F59" t="s">
        <v>261</v>
      </c>
      <c r="G59" t="s">
        <v>255</v>
      </c>
      <c r="H59">
        <v>34</v>
      </c>
      <c r="I59">
        <v>20</v>
      </c>
      <c r="J59" t="s">
        <v>256</v>
      </c>
      <c r="K59">
        <v>0</v>
      </c>
      <c r="L59" t="s">
        <v>257</v>
      </c>
      <c r="M59" t="s">
        <v>259</v>
      </c>
      <c r="N59">
        <v>1</v>
      </c>
      <c r="O59">
        <f t="shared" si="0"/>
        <v>1.301029995663981</v>
      </c>
      <c r="P59" t="e">
        <f t="shared" si="1"/>
        <v>#NUM!</v>
      </c>
    </row>
    <row r="60" spans="1:16">
      <c r="A60" t="s">
        <v>253</v>
      </c>
      <c r="B60">
        <v>28</v>
      </c>
      <c r="C60">
        <v>145</v>
      </c>
      <c r="D60">
        <v>18.5</v>
      </c>
      <c r="E60">
        <v>14</v>
      </c>
      <c r="F60" t="s">
        <v>261</v>
      </c>
      <c r="G60" t="s">
        <v>255</v>
      </c>
      <c r="H60">
        <v>33</v>
      </c>
      <c r="I60">
        <v>0</v>
      </c>
      <c r="J60" t="s">
        <v>256</v>
      </c>
      <c r="K60">
        <v>2</v>
      </c>
      <c r="L60" t="s">
        <v>259</v>
      </c>
      <c r="M60" t="s">
        <v>257</v>
      </c>
      <c r="N60">
        <v>1</v>
      </c>
      <c r="O60" t="e">
        <f t="shared" si="0"/>
        <v>#NUM!</v>
      </c>
      <c r="P60">
        <f t="shared" si="1"/>
        <v>0.30102999566398114</v>
      </c>
    </row>
    <row r="61" spans="1:16">
      <c r="A61" t="s">
        <v>253</v>
      </c>
      <c r="B61">
        <v>41</v>
      </c>
      <c r="C61">
        <v>157.5</v>
      </c>
      <c r="D61">
        <v>21</v>
      </c>
      <c r="E61">
        <v>15</v>
      </c>
      <c r="F61" t="s">
        <v>261</v>
      </c>
      <c r="G61" t="s">
        <v>255</v>
      </c>
      <c r="I61">
        <v>0</v>
      </c>
      <c r="J61" t="s">
        <v>256</v>
      </c>
      <c r="K61">
        <v>0</v>
      </c>
      <c r="L61" t="s">
        <v>257</v>
      </c>
      <c r="M61" t="s">
        <v>257</v>
      </c>
      <c r="N61">
        <v>1</v>
      </c>
      <c r="O61" t="e">
        <f t="shared" si="0"/>
        <v>#NUM!</v>
      </c>
      <c r="P61" t="e">
        <f t="shared" si="1"/>
        <v>#NUM!</v>
      </c>
    </row>
    <row r="62" spans="1:16">
      <c r="A62" t="s">
        <v>253</v>
      </c>
      <c r="B62">
        <v>33</v>
      </c>
      <c r="C62">
        <v>145</v>
      </c>
      <c r="D62">
        <v>21.5</v>
      </c>
      <c r="E62">
        <v>13</v>
      </c>
      <c r="F62" t="s">
        <v>261</v>
      </c>
      <c r="G62" s="7">
        <v>43809</v>
      </c>
      <c r="H62">
        <v>40</v>
      </c>
      <c r="I62">
        <v>0</v>
      </c>
      <c r="J62" t="s">
        <v>256</v>
      </c>
      <c r="K62">
        <v>3</v>
      </c>
      <c r="L62" t="s">
        <v>259</v>
      </c>
      <c r="M62" t="s">
        <v>257</v>
      </c>
      <c r="N62">
        <v>1</v>
      </c>
      <c r="O62" t="e">
        <f t="shared" si="0"/>
        <v>#NUM!</v>
      </c>
      <c r="P62">
        <f t="shared" si="1"/>
        <v>0.47712125471966244</v>
      </c>
    </row>
    <row r="63" spans="1:16">
      <c r="A63" t="s">
        <v>253</v>
      </c>
      <c r="B63">
        <v>26</v>
      </c>
      <c r="C63">
        <v>138</v>
      </c>
      <c r="D63">
        <v>18.5</v>
      </c>
      <c r="E63">
        <v>12</v>
      </c>
      <c r="F63" t="s">
        <v>261</v>
      </c>
      <c r="G63" s="7">
        <v>43715</v>
      </c>
      <c r="H63">
        <v>38</v>
      </c>
      <c r="I63">
        <v>0</v>
      </c>
      <c r="J63" t="s">
        <v>256</v>
      </c>
      <c r="K63">
        <v>2</v>
      </c>
      <c r="L63" t="s">
        <v>259</v>
      </c>
      <c r="M63" t="s">
        <v>257</v>
      </c>
      <c r="N63">
        <v>1</v>
      </c>
      <c r="O63" t="e">
        <f t="shared" si="0"/>
        <v>#NUM!</v>
      </c>
      <c r="P63">
        <f t="shared" si="1"/>
        <v>0.30102999566398114</v>
      </c>
    </row>
    <row r="64" spans="1:16">
      <c r="A64" t="s">
        <v>253</v>
      </c>
      <c r="B64">
        <v>21</v>
      </c>
      <c r="C64">
        <v>125</v>
      </c>
      <c r="D64">
        <v>16.5</v>
      </c>
      <c r="E64">
        <v>9</v>
      </c>
      <c r="F64" t="s">
        <v>261</v>
      </c>
      <c r="G64" s="7">
        <v>43809</v>
      </c>
      <c r="H64">
        <v>33</v>
      </c>
      <c r="I64">
        <v>0</v>
      </c>
      <c r="J64" t="s">
        <v>256</v>
      </c>
      <c r="K64">
        <v>1.7</v>
      </c>
      <c r="L64" t="s">
        <v>259</v>
      </c>
      <c r="M64" t="s">
        <v>257</v>
      </c>
      <c r="N64">
        <v>1</v>
      </c>
      <c r="O64" t="e">
        <f t="shared" si="0"/>
        <v>#NUM!</v>
      </c>
      <c r="P64">
        <f t="shared" si="1"/>
        <v>0.23044892137827389</v>
      </c>
    </row>
    <row r="65" spans="1:16">
      <c r="A65" t="s">
        <v>253</v>
      </c>
      <c r="B65">
        <v>24</v>
      </c>
      <c r="C65">
        <v>135</v>
      </c>
      <c r="D65">
        <v>17.5</v>
      </c>
      <c r="E65">
        <v>10</v>
      </c>
      <c r="F65" t="s">
        <v>261</v>
      </c>
      <c r="G65" s="7">
        <v>43809</v>
      </c>
      <c r="H65">
        <v>30</v>
      </c>
      <c r="I65">
        <v>0</v>
      </c>
      <c r="J65" t="s">
        <v>256</v>
      </c>
      <c r="K65">
        <v>2</v>
      </c>
      <c r="L65" t="s">
        <v>259</v>
      </c>
      <c r="M65" t="s">
        <v>257</v>
      </c>
      <c r="N65">
        <v>1</v>
      </c>
      <c r="O65" t="e">
        <f t="shared" si="0"/>
        <v>#NUM!</v>
      </c>
      <c r="P65">
        <f t="shared" si="1"/>
        <v>0.30102999566398114</v>
      </c>
    </row>
    <row r="66" spans="1:16">
      <c r="A66" t="s">
        <v>253</v>
      </c>
      <c r="B66">
        <v>26</v>
      </c>
      <c r="C66">
        <v>131</v>
      </c>
      <c r="D66">
        <v>17.5</v>
      </c>
      <c r="E66">
        <v>12</v>
      </c>
      <c r="F66" t="s">
        <v>261</v>
      </c>
      <c r="G66" s="7">
        <v>43809</v>
      </c>
      <c r="H66">
        <v>36</v>
      </c>
      <c r="I66">
        <v>0</v>
      </c>
      <c r="J66" t="s">
        <v>256</v>
      </c>
      <c r="K66">
        <v>0</v>
      </c>
      <c r="L66" t="s">
        <v>257</v>
      </c>
      <c r="M66" t="s">
        <v>257</v>
      </c>
      <c r="N66">
        <v>1</v>
      </c>
      <c r="O66" t="e">
        <f t="shared" si="0"/>
        <v>#NUM!</v>
      </c>
      <c r="P66" t="e">
        <f t="shared" si="1"/>
        <v>#NUM!</v>
      </c>
    </row>
    <row r="67" spans="1:16">
      <c r="A67" t="s">
        <v>253</v>
      </c>
      <c r="B67">
        <v>23</v>
      </c>
      <c r="C67">
        <v>129</v>
      </c>
      <c r="D67">
        <v>16</v>
      </c>
      <c r="E67">
        <v>10</v>
      </c>
      <c r="F67" t="s">
        <v>254</v>
      </c>
      <c r="G67" s="7">
        <v>43809</v>
      </c>
      <c r="H67">
        <v>39</v>
      </c>
      <c r="I67">
        <v>0</v>
      </c>
      <c r="J67" t="s">
        <v>256</v>
      </c>
      <c r="K67">
        <v>0</v>
      </c>
      <c r="L67" t="s">
        <v>257</v>
      </c>
      <c r="M67" t="s">
        <v>257</v>
      </c>
      <c r="N67">
        <v>1</v>
      </c>
      <c r="O67" t="e">
        <f t="shared" ref="O67:O130" si="2">LOG(I67,10)</f>
        <v>#NUM!</v>
      </c>
      <c r="P67" t="e">
        <f t="shared" ref="P67:P130" si="3">LOG(K67,10)</f>
        <v>#NUM!</v>
      </c>
    </row>
    <row r="68" spans="1:16">
      <c r="A68" t="s">
        <v>253</v>
      </c>
      <c r="B68">
        <v>28</v>
      </c>
      <c r="C68">
        <v>139</v>
      </c>
      <c r="D68">
        <v>19.5</v>
      </c>
      <c r="E68">
        <v>10</v>
      </c>
      <c r="F68" t="s">
        <v>254</v>
      </c>
      <c r="G68" s="7">
        <v>43715</v>
      </c>
      <c r="I68">
        <v>10</v>
      </c>
      <c r="J68" t="s">
        <v>256</v>
      </c>
      <c r="K68">
        <v>0</v>
      </c>
      <c r="L68" t="s">
        <v>257</v>
      </c>
      <c r="M68" t="s">
        <v>259</v>
      </c>
      <c r="N68">
        <v>1</v>
      </c>
      <c r="O68">
        <f t="shared" si="2"/>
        <v>1</v>
      </c>
      <c r="P68" t="e">
        <f t="shared" si="3"/>
        <v>#NUM!</v>
      </c>
    </row>
    <row r="69" spans="1:16">
      <c r="A69" t="s">
        <v>253</v>
      </c>
      <c r="B69">
        <v>24</v>
      </c>
      <c r="C69">
        <v>130</v>
      </c>
      <c r="D69">
        <v>16.5</v>
      </c>
      <c r="E69">
        <v>9</v>
      </c>
      <c r="F69" t="s">
        <v>254</v>
      </c>
      <c r="G69" s="7">
        <v>43809</v>
      </c>
      <c r="H69">
        <v>35</v>
      </c>
      <c r="I69">
        <v>0</v>
      </c>
      <c r="J69" t="s">
        <v>256</v>
      </c>
      <c r="K69">
        <v>1.4</v>
      </c>
      <c r="L69" t="s">
        <v>259</v>
      </c>
      <c r="M69" t="s">
        <v>257</v>
      </c>
      <c r="N69">
        <v>1</v>
      </c>
      <c r="O69" t="e">
        <f t="shared" si="2"/>
        <v>#NUM!</v>
      </c>
      <c r="P69">
        <f t="shared" si="3"/>
        <v>0.14612803567823798</v>
      </c>
    </row>
    <row r="70" spans="1:16">
      <c r="A70" t="s">
        <v>253</v>
      </c>
      <c r="B70">
        <v>21</v>
      </c>
      <c r="C70">
        <v>123</v>
      </c>
      <c r="D70">
        <v>17.5</v>
      </c>
      <c r="E70">
        <v>10</v>
      </c>
      <c r="F70" t="s">
        <v>261</v>
      </c>
      <c r="G70" s="7">
        <v>43809</v>
      </c>
      <c r="H70">
        <v>32</v>
      </c>
      <c r="I70">
        <v>0</v>
      </c>
      <c r="J70" t="s">
        <v>256</v>
      </c>
      <c r="K70">
        <v>2.4</v>
      </c>
      <c r="L70" t="s">
        <v>259</v>
      </c>
      <c r="M70" t="s">
        <v>257</v>
      </c>
      <c r="N70">
        <v>1</v>
      </c>
      <c r="O70" t="e">
        <f t="shared" si="2"/>
        <v>#NUM!</v>
      </c>
      <c r="P70">
        <f t="shared" si="3"/>
        <v>0.38021124171160597</v>
      </c>
    </row>
    <row r="71" spans="1:16">
      <c r="A71" t="s">
        <v>253</v>
      </c>
      <c r="B71">
        <v>21</v>
      </c>
      <c r="C71">
        <v>123</v>
      </c>
      <c r="D71">
        <v>17.5</v>
      </c>
      <c r="E71">
        <v>10</v>
      </c>
      <c r="F71" t="s">
        <v>261</v>
      </c>
      <c r="G71" s="7">
        <v>43715</v>
      </c>
      <c r="H71">
        <v>35</v>
      </c>
      <c r="I71">
        <v>0</v>
      </c>
      <c r="J71" t="s">
        <v>256</v>
      </c>
      <c r="K71">
        <v>0</v>
      </c>
      <c r="L71" t="s">
        <v>257</v>
      </c>
      <c r="M71" t="s">
        <v>257</v>
      </c>
      <c r="N71">
        <v>1</v>
      </c>
      <c r="O71" t="e">
        <f t="shared" si="2"/>
        <v>#NUM!</v>
      </c>
      <c r="P71" t="e">
        <f t="shared" si="3"/>
        <v>#NUM!</v>
      </c>
    </row>
    <row r="72" spans="1:16">
      <c r="A72" t="s">
        <v>253</v>
      </c>
      <c r="B72">
        <v>22</v>
      </c>
      <c r="C72">
        <v>125</v>
      </c>
      <c r="D72">
        <v>17.5</v>
      </c>
      <c r="E72">
        <v>8</v>
      </c>
      <c r="F72" t="s">
        <v>261</v>
      </c>
      <c r="G72" s="7">
        <v>43809</v>
      </c>
      <c r="H72">
        <v>35</v>
      </c>
      <c r="I72">
        <v>0</v>
      </c>
      <c r="J72" t="s">
        <v>256</v>
      </c>
      <c r="K72">
        <v>0</v>
      </c>
      <c r="L72" t="s">
        <v>257</v>
      </c>
      <c r="M72" t="s">
        <v>257</v>
      </c>
      <c r="N72">
        <v>1</v>
      </c>
      <c r="O72" t="e">
        <f t="shared" si="2"/>
        <v>#NUM!</v>
      </c>
      <c r="P72" t="e">
        <f t="shared" si="3"/>
        <v>#NUM!</v>
      </c>
    </row>
    <row r="73" spans="1:16">
      <c r="A73" t="s">
        <v>253</v>
      </c>
      <c r="B73">
        <v>18</v>
      </c>
      <c r="C73">
        <v>124</v>
      </c>
      <c r="D73">
        <v>14.5</v>
      </c>
      <c r="E73">
        <v>10</v>
      </c>
      <c r="F73" t="s">
        <v>261</v>
      </c>
      <c r="G73" s="7">
        <v>43715</v>
      </c>
      <c r="H73">
        <v>33</v>
      </c>
      <c r="I73">
        <v>0</v>
      </c>
      <c r="J73" t="s">
        <v>256</v>
      </c>
      <c r="K73">
        <v>0</v>
      </c>
      <c r="L73" t="s">
        <v>257</v>
      </c>
      <c r="M73" t="s">
        <v>257</v>
      </c>
      <c r="N73">
        <v>1</v>
      </c>
      <c r="O73" t="e">
        <f t="shared" si="2"/>
        <v>#NUM!</v>
      </c>
      <c r="P73" t="e">
        <f t="shared" si="3"/>
        <v>#NUM!</v>
      </c>
    </row>
    <row r="74" spans="1:16">
      <c r="A74" t="s">
        <v>253</v>
      </c>
      <c r="B74">
        <v>24</v>
      </c>
      <c r="C74">
        <v>123</v>
      </c>
      <c r="D74">
        <v>18</v>
      </c>
      <c r="E74">
        <v>9</v>
      </c>
      <c r="F74" t="s">
        <v>254</v>
      </c>
      <c r="G74" s="7">
        <v>43715</v>
      </c>
      <c r="H74">
        <v>30</v>
      </c>
      <c r="I74">
        <v>0</v>
      </c>
      <c r="J74" t="s">
        <v>256</v>
      </c>
      <c r="K74">
        <v>0</v>
      </c>
      <c r="L74" t="s">
        <v>257</v>
      </c>
      <c r="M74" t="s">
        <v>257</v>
      </c>
      <c r="N74">
        <v>1</v>
      </c>
      <c r="O74" t="e">
        <f t="shared" si="2"/>
        <v>#NUM!</v>
      </c>
      <c r="P74" t="e">
        <f t="shared" si="3"/>
        <v>#NUM!</v>
      </c>
    </row>
    <row r="75" spans="1:16">
      <c r="A75" t="s">
        <v>253</v>
      </c>
      <c r="B75">
        <v>19</v>
      </c>
      <c r="C75">
        <v>126</v>
      </c>
      <c r="D75">
        <v>15</v>
      </c>
      <c r="E75">
        <v>9</v>
      </c>
      <c r="F75" t="s">
        <v>254</v>
      </c>
      <c r="G75" s="7">
        <v>43809</v>
      </c>
      <c r="H75">
        <v>43</v>
      </c>
      <c r="I75">
        <v>0</v>
      </c>
      <c r="J75" t="s">
        <v>256</v>
      </c>
      <c r="K75">
        <v>5</v>
      </c>
      <c r="L75" t="s">
        <v>259</v>
      </c>
      <c r="M75" t="s">
        <v>257</v>
      </c>
      <c r="N75">
        <v>1</v>
      </c>
      <c r="O75" t="e">
        <f t="shared" si="2"/>
        <v>#NUM!</v>
      </c>
      <c r="P75">
        <f t="shared" si="3"/>
        <v>0.69897000433601875</v>
      </c>
    </row>
    <row r="76" spans="1:16">
      <c r="A76" t="s">
        <v>253</v>
      </c>
      <c r="B76">
        <v>25</v>
      </c>
      <c r="C76">
        <v>134</v>
      </c>
      <c r="D76">
        <v>18</v>
      </c>
      <c r="E76">
        <v>12</v>
      </c>
      <c r="F76" t="s">
        <v>254</v>
      </c>
      <c r="G76" s="7">
        <v>43715</v>
      </c>
      <c r="H76">
        <v>36</v>
      </c>
      <c r="I76">
        <v>0</v>
      </c>
      <c r="J76" t="s">
        <v>256</v>
      </c>
      <c r="K76">
        <v>0</v>
      </c>
      <c r="L76" t="s">
        <v>257</v>
      </c>
      <c r="M76" t="s">
        <v>257</v>
      </c>
      <c r="N76">
        <v>1</v>
      </c>
      <c r="O76" t="e">
        <f t="shared" si="2"/>
        <v>#NUM!</v>
      </c>
      <c r="P76" t="e">
        <f t="shared" si="3"/>
        <v>#NUM!</v>
      </c>
    </row>
    <row r="77" spans="1:16">
      <c r="A77" t="s">
        <v>253</v>
      </c>
      <c r="B77">
        <v>30</v>
      </c>
      <c r="C77">
        <v>138</v>
      </c>
      <c r="D77">
        <v>21.5</v>
      </c>
      <c r="E77">
        <v>9</v>
      </c>
      <c r="F77" t="s">
        <v>261</v>
      </c>
      <c r="G77" s="7">
        <v>43809</v>
      </c>
      <c r="H77">
        <v>41</v>
      </c>
      <c r="I77">
        <v>0</v>
      </c>
      <c r="J77" t="s">
        <v>256</v>
      </c>
      <c r="K77">
        <v>0</v>
      </c>
      <c r="L77" t="s">
        <v>257</v>
      </c>
      <c r="M77" t="s">
        <v>257</v>
      </c>
      <c r="N77">
        <v>1</v>
      </c>
      <c r="O77" t="e">
        <f t="shared" si="2"/>
        <v>#NUM!</v>
      </c>
      <c r="P77" t="e">
        <f t="shared" si="3"/>
        <v>#NUM!</v>
      </c>
    </row>
    <row r="78" spans="1:16">
      <c r="A78" t="s">
        <v>253</v>
      </c>
      <c r="B78">
        <v>35</v>
      </c>
      <c r="C78">
        <v>144</v>
      </c>
      <c r="D78">
        <v>23.5</v>
      </c>
      <c r="E78">
        <v>12</v>
      </c>
      <c r="F78" t="s">
        <v>261</v>
      </c>
      <c r="G78" s="7">
        <v>43809</v>
      </c>
      <c r="H78">
        <v>42</v>
      </c>
      <c r="I78">
        <v>0</v>
      </c>
      <c r="J78" t="s">
        <v>256</v>
      </c>
      <c r="K78">
        <v>0</v>
      </c>
      <c r="L78" t="s">
        <v>257</v>
      </c>
      <c r="M78" t="s">
        <v>257</v>
      </c>
      <c r="N78">
        <v>1</v>
      </c>
      <c r="O78" t="e">
        <f t="shared" si="2"/>
        <v>#NUM!</v>
      </c>
      <c r="P78" t="e">
        <f t="shared" si="3"/>
        <v>#NUM!</v>
      </c>
    </row>
    <row r="79" spans="1:16">
      <c r="A79" t="s">
        <v>253</v>
      </c>
      <c r="B79">
        <v>22</v>
      </c>
      <c r="C79">
        <v>133</v>
      </c>
      <c r="D79">
        <v>17.5</v>
      </c>
      <c r="E79">
        <v>11</v>
      </c>
      <c r="F79" t="s">
        <v>261</v>
      </c>
      <c r="G79" s="7">
        <v>43809</v>
      </c>
      <c r="H79">
        <v>37</v>
      </c>
      <c r="I79">
        <v>0</v>
      </c>
      <c r="J79" t="s">
        <v>256</v>
      </c>
      <c r="K79">
        <v>0</v>
      </c>
      <c r="L79" t="s">
        <v>257</v>
      </c>
      <c r="M79" t="s">
        <v>257</v>
      </c>
      <c r="N79">
        <v>1</v>
      </c>
      <c r="O79" t="e">
        <f t="shared" si="2"/>
        <v>#NUM!</v>
      </c>
      <c r="P79" t="e">
        <f t="shared" si="3"/>
        <v>#NUM!</v>
      </c>
    </row>
    <row r="80" spans="1:16">
      <c r="A80" t="s">
        <v>253</v>
      </c>
      <c r="B80">
        <v>20</v>
      </c>
      <c r="C80">
        <v>122</v>
      </c>
      <c r="D80">
        <v>17</v>
      </c>
      <c r="E80">
        <v>10</v>
      </c>
      <c r="F80" t="s">
        <v>261</v>
      </c>
      <c r="G80" s="7">
        <v>43809</v>
      </c>
      <c r="H80">
        <v>38</v>
      </c>
      <c r="I80">
        <v>0</v>
      </c>
      <c r="J80" t="s">
        <v>256</v>
      </c>
      <c r="K80">
        <v>0</v>
      </c>
      <c r="L80" t="s">
        <v>257</v>
      </c>
      <c r="M80" t="s">
        <v>257</v>
      </c>
      <c r="N80">
        <v>1</v>
      </c>
      <c r="O80" t="e">
        <f t="shared" si="2"/>
        <v>#NUM!</v>
      </c>
      <c r="P80" t="e">
        <f t="shared" si="3"/>
        <v>#NUM!</v>
      </c>
    </row>
    <row r="81" spans="1:16">
      <c r="A81" t="s">
        <v>253</v>
      </c>
      <c r="B81">
        <v>20</v>
      </c>
      <c r="C81">
        <v>119</v>
      </c>
      <c r="D81">
        <v>19.5</v>
      </c>
      <c r="E81">
        <v>10</v>
      </c>
      <c r="F81" t="s">
        <v>261</v>
      </c>
      <c r="G81" s="7">
        <v>43715</v>
      </c>
      <c r="H81">
        <v>37</v>
      </c>
      <c r="I81">
        <v>10</v>
      </c>
      <c r="J81" t="s">
        <v>256</v>
      </c>
      <c r="K81">
        <v>1.4</v>
      </c>
      <c r="L81" t="s">
        <v>259</v>
      </c>
      <c r="M81" t="s">
        <v>259</v>
      </c>
      <c r="N81">
        <v>2</v>
      </c>
      <c r="O81">
        <f t="shared" si="2"/>
        <v>1</v>
      </c>
      <c r="P81">
        <f t="shared" si="3"/>
        <v>0.14612803567823798</v>
      </c>
    </row>
    <row r="82" spans="1:16">
      <c r="A82" t="s">
        <v>253</v>
      </c>
      <c r="B82">
        <v>25</v>
      </c>
      <c r="C82">
        <v>130</v>
      </c>
      <c r="D82">
        <v>17.5</v>
      </c>
      <c r="E82">
        <v>9</v>
      </c>
      <c r="F82" t="s">
        <v>261</v>
      </c>
      <c r="G82" s="7">
        <v>43809</v>
      </c>
      <c r="H82">
        <v>37</v>
      </c>
      <c r="I82">
        <v>0</v>
      </c>
      <c r="J82" t="s">
        <v>256</v>
      </c>
      <c r="K82">
        <v>0</v>
      </c>
      <c r="L82" t="s">
        <v>257</v>
      </c>
      <c r="M82" t="s">
        <v>257</v>
      </c>
      <c r="N82">
        <v>1</v>
      </c>
      <c r="O82" t="e">
        <f t="shared" si="2"/>
        <v>#NUM!</v>
      </c>
      <c r="P82" t="e">
        <f t="shared" si="3"/>
        <v>#NUM!</v>
      </c>
    </row>
    <row r="83" spans="1:16">
      <c r="A83" t="s">
        <v>253</v>
      </c>
      <c r="B83">
        <v>26</v>
      </c>
      <c r="C83">
        <v>139.4</v>
      </c>
      <c r="D83">
        <v>18.5</v>
      </c>
      <c r="E83">
        <v>11</v>
      </c>
      <c r="F83" t="s">
        <v>261</v>
      </c>
      <c r="G83" s="7">
        <v>43715</v>
      </c>
      <c r="H83">
        <v>38</v>
      </c>
      <c r="I83">
        <v>150</v>
      </c>
      <c r="J83" t="s">
        <v>256</v>
      </c>
      <c r="K83">
        <v>3</v>
      </c>
      <c r="L83" t="s">
        <v>259</v>
      </c>
      <c r="M83" t="s">
        <v>258</v>
      </c>
      <c r="N83">
        <v>2</v>
      </c>
      <c r="O83">
        <f t="shared" si="2"/>
        <v>2.1760912590556809</v>
      </c>
      <c r="P83">
        <f t="shared" si="3"/>
        <v>0.47712125471966244</v>
      </c>
    </row>
    <row r="84" spans="1:16">
      <c r="A84" t="s">
        <v>253</v>
      </c>
      <c r="B84">
        <v>24</v>
      </c>
      <c r="C84">
        <v>123</v>
      </c>
      <c r="D84">
        <v>18.5</v>
      </c>
      <c r="E84">
        <v>9</v>
      </c>
      <c r="F84" t="s">
        <v>261</v>
      </c>
      <c r="G84" s="7">
        <v>43715</v>
      </c>
      <c r="H84">
        <v>36</v>
      </c>
      <c r="I84">
        <v>0</v>
      </c>
      <c r="J84" t="s">
        <v>256</v>
      </c>
      <c r="K84">
        <v>0</v>
      </c>
      <c r="L84" t="s">
        <v>257</v>
      </c>
      <c r="M84" t="s">
        <v>257</v>
      </c>
      <c r="N84">
        <v>1</v>
      </c>
      <c r="O84" t="e">
        <f t="shared" si="2"/>
        <v>#NUM!</v>
      </c>
      <c r="P84" t="e">
        <f t="shared" si="3"/>
        <v>#NUM!</v>
      </c>
    </row>
    <row r="85" spans="1:16">
      <c r="A85" t="s">
        <v>253</v>
      </c>
      <c r="B85">
        <v>28</v>
      </c>
      <c r="C85">
        <v>140</v>
      </c>
      <c r="D85">
        <v>17.5</v>
      </c>
      <c r="E85">
        <v>8</v>
      </c>
      <c r="F85" t="s">
        <v>261</v>
      </c>
      <c r="G85" s="7">
        <v>43715</v>
      </c>
      <c r="H85">
        <v>35</v>
      </c>
      <c r="I85">
        <v>0</v>
      </c>
      <c r="J85" t="s">
        <v>256</v>
      </c>
      <c r="K85">
        <v>0</v>
      </c>
      <c r="L85" t="s">
        <v>257</v>
      </c>
      <c r="M85" t="s">
        <v>257</v>
      </c>
      <c r="N85">
        <v>1</v>
      </c>
      <c r="O85" t="e">
        <f t="shared" si="2"/>
        <v>#NUM!</v>
      </c>
      <c r="P85" t="e">
        <f t="shared" si="3"/>
        <v>#NUM!</v>
      </c>
    </row>
    <row r="86" spans="1:16">
      <c r="A86" t="s">
        <v>253</v>
      </c>
      <c r="B86">
        <v>24</v>
      </c>
      <c r="C86">
        <v>137</v>
      </c>
      <c r="D86">
        <v>17.5</v>
      </c>
      <c r="E86">
        <v>9</v>
      </c>
      <c r="F86" t="s">
        <v>254</v>
      </c>
      <c r="G86" s="7">
        <v>43715</v>
      </c>
      <c r="H86">
        <v>37</v>
      </c>
      <c r="I86">
        <v>0</v>
      </c>
      <c r="J86" t="s">
        <v>256</v>
      </c>
      <c r="K86">
        <v>0</v>
      </c>
      <c r="L86" t="s">
        <v>257</v>
      </c>
      <c r="M86" t="s">
        <v>257</v>
      </c>
      <c r="N86">
        <v>1</v>
      </c>
      <c r="O86" t="e">
        <f t="shared" si="2"/>
        <v>#NUM!</v>
      </c>
      <c r="P86" t="e">
        <f t="shared" si="3"/>
        <v>#NUM!</v>
      </c>
    </row>
    <row r="87" spans="1:16">
      <c r="A87" t="s">
        <v>253</v>
      </c>
      <c r="B87">
        <v>21</v>
      </c>
      <c r="C87">
        <v>129</v>
      </c>
      <c r="D87">
        <v>16.5</v>
      </c>
      <c r="E87">
        <v>9</v>
      </c>
      <c r="F87" t="s">
        <v>254</v>
      </c>
      <c r="G87" t="s">
        <v>255</v>
      </c>
      <c r="H87">
        <v>41</v>
      </c>
      <c r="I87">
        <v>0</v>
      </c>
      <c r="J87" t="s">
        <v>256</v>
      </c>
      <c r="K87">
        <v>0</v>
      </c>
      <c r="L87" t="s">
        <v>257</v>
      </c>
      <c r="M87" t="s">
        <v>257</v>
      </c>
      <c r="N87">
        <v>1</v>
      </c>
      <c r="O87" t="e">
        <f t="shared" si="2"/>
        <v>#NUM!</v>
      </c>
      <c r="P87" t="e">
        <f t="shared" si="3"/>
        <v>#NUM!</v>
      </c>
    </row>
    <row r="88" spans="1:16">
      <c r="A88" t="s">
        <v>253</v>
      </c>
      <c r="B88">
        <v>35</v>
      </c>
      <c r="C88">
        <v>155</v>
      </c>
      <c r="D88">
        <v>20.5</v>
      </c>
      <c r="E88">
        <v>15</v>
      </c>
      <c r="F88" t="s">
        <v>254</v>
      </c>
      <c r="G88" s="7">
        <v>43809</v>
      </c>
      <c r="H88">
        <v>36</v>
      </c>
      <c r="I88">
        <v>0</v>
      </c>
      <c r="J88" t="s">
        <v>256</v>
      </c>
      <c r="K88">
        <v>0</v>
      </c>
      <c r="L88" t="s">
        <v>257</v>
      </c>
      <c r="M88" t="s">
        <v>257</v>
      </c>
      <c r="N88">
        <v>1</v>
      </c>
      <c r="O88" t="e">
        <f t="shared" si="2"/>
        <v>#NUM!</v>
      </c>
      <c r="P88" t="e">
        <f t="shared" si="3"/>
        <v>#NUM!</v>
      </c>
    </row>
    <row r="89" spans="1:16">
      <c r="A89" t="s">
        <v>253</v>
      </c>
      <c r="B89">
        <v>39</v>
      </c>
      <c r="C89">
        <v>148.5</v>
      </c>
      <c r="D89">
        <v>23</v>
      </c>
      <c r="E89">
        <v>10</v>
      </c>
      <c r="F89" t="s">
        <v>261</v>
      </c>
      <c r="G89" s="7">
        <v>43809</v>
      </c>
      <c r="H89">
        <v>41</v>
      </c>
      <c r="I89">
        <v>0</v>
      </c>
      <c r="J89" t="s">
        <v>256</v>
      </c>
      <c r="K89">
        <v>0</v>
      </c>
      <c r="L89" t="s">
        <v>257</v>
      </c>
      <c r="M89" t="s">
        <v>257</v>
      </c>
      <c r="N89">
        <v>1</v>
      </c>
      <c r="O89" t="e">
        <f t="shared" si="2"/>
        <v>#NUM!</v>
      </c>
      <c r="P89" t="e">
        <f t="shared" si="3"/>
        <v>#NUM!</v>
      </c>
    </row>
    <row r="90" spans="1:16">
      <c r="A90" t="s">
        <v>253</v>
      </c>
      <c r="B90">
        <v>25</v>
      </c>
      <c r="C90">
        <v>137</v>
      </c>
      <c r="D90">
        <v>17.5</v>
      </c>
      <c r="E90">
        <v>11</v>
      </c>
      <c r="F90" t="s">
        <v>261</v>
      </c>
      <c r="G90" s="7">
        <v>43809</v>
      </c>
      <c r="H90">
        <v>38</v>
      </c>
      <c r="I90">
        <v>0</v>
      </c>
      <c r="J90" t="s">
        <v>256</v>
      </c>
      <c r="K90">
        <v>0</v>
      </c>
      <c r="L90" t="s">
        <v>257</v>
      </c>
      <c r="M90" t="s">
        <v>257</v>
      </c>
      <c r="N90">
        <v>1</v>
      </c>
      <c r="O90" t="e">
        <f t="shared" si="2"/>
        <v>#NUM!</v>
      </c>
      <c r="P90" t="e">
        <f t="shared" si="3"/>
        <v>#NUM!</v>
      </c>
    </row>
    <row r="91" spans="1:16">
      <c r="A91" t="s">
        <v>253</v>
      </c>
      <c r="B91">
        <v>29</v>
      </c>
      <c r="C91">
        <v>137</v>
      </c>
      <c r="D91">
        <v>20.5</v>
      </c>
      <c r="E91">
        <v>10</v>
      </c>
      <c r="F91" t="s">
        <v>261</v>
      </c>
      <c r="G91" s="7">
        <v>43715</v>
      </c>
      <c r="I91">
        <v>0</v>
      </c>
      <c r="J91" t="s">
        <v>256</v>
      </c>
      <c r="K91">
        <v>0</v>
      </c>
      <c r="L91" t="s">
        <v>257</v>
      </c>
      <c r="M91" t="s">
        <v>257</v>
      </c>
      <c r="N91">
        <v>1</v>
      </c>
      <c r="O91" t="e">
        <f t="shared" si="2"/>
        <v>#NUM!</v>
      </c>
      <c r="P91" t="e">
        <f t="shared" si="3"/>
        <v>#NUM!</v>
      </c>
    </row>
    <row r="92" spans="1:16">
      <c r="A92" t="s">
        <v>253</v>
      </c>
      <c r="B92">
        <v>18</v>
      </c>
      <c r="C92">
        <v>114</v>
      </c>
      <c r="D92">
        <v>16.5</v>
      </c>
      <c r="E92">
        <v>8</v>
      </c>
      <c r="F92" t="s">
        <v>261</v>
      </c>
      <c r="G92" s="7">
        <v>43809</v>
      </c>
      <c r="H92">
        <v>36</v>
      </c>
      <c r="I92">
        <v>160</v>
      </c>
      <c r="J92" t="s">
        <v>256</v>
      </c>
      <c r="K92">
        <v>0</v>
      </c>
      <c r="L92" t="s">
        <v>257</v>
      </c>
      <c r="M92" t="s">
        <v>258</v>
      </c>
      <c r="N92">
        <v>1</v>
      </c>
      <c r="O92">
        <f t="shared" si="2"/>
        <v>2.2041199826559246</v>
      </c>
      <c r="P92" t="e">
        <f t="shared" si="3"/>
        <v>#NUM!</v>
      </c>
    </row>
    <row r="93" spans="1:16">
      <c r="A93" t="s">
        <v>253</v>
      </c>
      <c r="B93">
        <v>22</v>
      </c>
      <c r="C93">
        <v>128</v>
      </c>
      <c r="D93">
        <v>17.5</v>
      </c>
      <c r="E93">
        <v>11</v>
      </c>
      <c r="F93" t="s">
        <v>261</v>
      </c>
      <c r="G93" s="7">
        <v>43809</v>
      </c>
      <c r="H93">
        <v>39</v>
      </c>
      <c r="I93">
        <v>0</v>
      </c>
      <c r="J93" t="s">
        <v>256</v>
      </c>
      <c r="K93">
        <v>0</v>
      </c>
      <c r="L93" t="s">
        <v>257</v>
      </c>
      <c r="M93" t="s">
        <v>257</v>
      </c>
      <c r="N93">
        <v>1</v>
      </c>
      <c r="O93" t="e">
        <f t="shared" si="2"/>
        <v>#NUM!</v>
      </c>
      <c r="P93" t="e">
        <f t="shared" si="3"/>
        <v>#NUM!</v>
      </c>
    </row>
    <row r="94" spans="1:16">
      <c r="A94" t="s">
        <v>253</v>
      </c>
      <c r="B94">
        <v>22</v>
      </c>
      <c r="C94">
        <v>126</v>
      </c>
      <c r="D94">
        <v>17.5</v>
      </c>
      <c r="E94">
        <v>12</v>
      </c>
      <c r="F94" t="s">
        <v>254</v>
      </c>
      <c r="G94" s="7">
        <v>43809</v>
      </c>
      <c r="H94">
        <v>40</v>
      </c>
      <c r="I94">
        <v>80</v>
      </c>
      <c r="J94" t="s">
        <v>256</v>
      </c>
      <c r="K94">
        <v>4</v>
      </c>
      <c r="L94" t="s">
        <v>259</v>
      </c>
      <c r="M94" t="s">
        <v>258</v>
      </c>
      <c r="N94">
        <v>2</v>
      </c>
      <c r="O94">
        <f t="shared" si="2"/>
        <v>1.9030899869919433</v>
      </c>
      <c r="P94">
        <f t="shared" si="3"/>
        <v>0.60205999132796229</v>
      </c>
    </row>
    <row r="95" spans="1:16">
      <c r="A95" t="s">
        <v>253</v>
      </c>
      <c r="B95">
        <v>20</v>
      </c>
      <c r="C95">
        <v>122</v>
      </c>
      <c r="D95">
        <v>16.5</v>
      </c>
      <c r="E95">
        <v>12</v>
      </c>
      <c r="F95" t="s">
        <v>254</v>
      </c>
      <c r="G95" s="7">
        <v>43809</v>
      </c>
      <c r="H95">
        <v>33</v>
      </c>
      <c r="I95">
        <v>0</v>
      </c>
      <c r="J95" t="s">
        <v>256</v>
      </c>
      <c r="K95">
        <v>0</v>
      </c>
      <c r="L95" t="s">
        <v>257</v>
      </c>
      <c r="M95" t="s">
        <v>257</v>
      </c>
      <c r="N95">
        <v>1</v>
      </c>
      <c r="O95" t="e">
        <f t="shared" si="2"/>
        <v>#NUM!</v>
      </c>
      <c r="P95" t="e">
        <f t="shared" si="3"/>
        <v>#NUM!</v>
      </c>
    </row>
    <row r="96" spans="1:16">
      <c r="A96" t="s">
        <v>253</v>
      </c>
      <c r="B96">
        <v>24</v>
      </c>
      <c r="C96">
        <v>130</v>
      </c>
      <c r="D96">
        <v>17</v>
      </c>
      <c r="E96">
        <v>10</v>
      </c>
      <c r="F96" t="s">
        <v>254</v>
      </c>
      <c r="G96" s="7">
        <v>43809</v>
      </c>
      <c r="H96">
        <v>36</v>
      </c>
      <c r="I96">
        <v>0</v>
      </c>
      <c r="J96" t="s">
        <v>256</v>
      </c>
      <c r="K96">
        <v>0</v>
      </c>
      <c r="L96" t="s">
        <v>257</v>
      </c>
      <c r="M96" t="s">
        <v>257</v>
      </c>
      <c r="N96">
        <v>1</v>
      </c>
      <c r="O96" t="e">
        <f t="shared" si="2"/>
        <v>#NUM!</v>
      </c>
      <c r="P96" t="e">
        <f t="shared" si="3"/>
        <v>#NUM!</v>
      </c>
    </row>
    <row r="97" spans="1:16">
      <c r="A97" t="s">
        <v>253</v>
      </c>
      <c r="B97">
        <v>280</v>
      </c>
      <c r="C97">
        <v>136</v>
      </c>
      <c r="D97">
        <v>20.5</v>
      </c>
      <c r="E97">
        <v>12</v>
      </c>
      <c r="F97" t="s">
        <v>261</v>
      </c>
      <c r="G97" s="7">
        <v>43809</v>
      </c>
      <c r="H97">
        <v>49</v>
      </c>
      <c r="I97">
        <v>40</v>
      </c>
      <c r="J97" t="s">
        <v>256</v>
      </c>
      <c r="K97">
        <v>0</v>
      </c>
      <c r="L97" t="s">
        <v>257</v>
      </c>
      <c r="M97" t="s">
        <v>259</v>
      </c>
      <c r="N97">
        <v>1</v>
      </c>
      <c r="O97">
        <f t="shared" si="2"/>
        <v>1.6020599913279623</v>
      </c>
      <c r="P97" t="e">
        <f t="shared" si="3"/>
        <v>#NUM!</v>
      </c>
    </row>
    <row r="98" spans="1:16">
      <c r="A98" t="s">
        <v>253</v>
      </c>
      <c r="B98">
        <v>25</v>
      </c>
      <c r="C98">
        <v>130</v>
      </c>
      <c r="D98">
        <v>18.5</v>
      </c>
      <c r="E98">
        <v>12</v>
      </c>
      <c r="F98" t="s">
        <v>261</v>
      </c>
      <c r="G98" s="7">
        <v>43809</v>
      </c>
      <c r="H98">
        <v>33</v>
      </c>
      <c r="I98">
        <v>0</v>
      </c>
      <c r="J98" t="s">
        <v>256</v>
      </c>
      <c r="K98">
        <v>0</v>
      </c>
      <c r="L98" t="s">
        <v>257</v>
      </c>
      <c r="M98" t="s">
        <v>257</v>
      </c>
      <c r="N98">
        <v>1</v>
      </c>
      <c r="O98" t="e">
        <f t="shared" si="2"/>
        <v>#NUM!</v>
      </c>
      <c r="P98" t="e">
        <f t="shared" si="3"/>
        <v>#NUM!</v>
      </c>
    </row>
    <row r="99" spans="1:16">
      <c r="A99" t="s">
        <v>253</v>
      </c>
      <c r="B99">
        <v>24</v>
      </c>
      <c r="C99">
        <v>132</v>
      </c>
      <c r="D99">
        <v>19.5</v>
      </c>
      <c r="E99">
        <v>12</v>
      </c>
      <c r="F99" t="s">
        <v>261</v>
      </c>
      <c r="G99" s="7">
        <v>43809</v>
      </c>
      <c r="H99">
        <v>39</v>
      </c>
      <c r="I99">
        <v>0</v>
      </c>
      <c r="J99" t="s">
        <v>256</v>
      </c>
      <c r="K99">
        <v>0</v>
      </c>
      <c r="L99" t="s">
        <v>257</v>
      </c>
      <c r="M99" t="s">
        <v>257</v>
      </c>
      <c r="N99">
        <v>1</v>
      </c>
      <c r="O99" t="e">
        <f t="shared" si="2"/>
        <v>#NUM!</v>
      </c>
      <c r="P99" t="e">
        <f t="shared" si="3"/>
        <v>#NUM!</v>
      </c>
    </row>
    <row r="100" spans="1:16">
      <c r="A100" t="s">
        <v>253</v>
      </c>
      <c r="B100">
        <v>22</v>
      </c>
      <c r="C100">
        <v>122</v>
      </c>
      <c r="D100">
        <v>17.5</v>
      </c>
      <c r="E100">
        <v>11</v>
      </c>
      <c r="F100" t="s">
        <v>254</v>
      </c>
      <c r="G100" t="s">
        <v>255</v>
      </c>
      <c r="H100">
        <v>35</v>
      </c>
      <c r="I100">
        <v>0</v>
      </c>
      <c r="J100" t="s">
        <v>256</v>
      </c>
      <c r="K100">
        <v>0</v>
      </c>
      <c r="L100" t="s">
        <v>257</v>
      </c>
      <c r="M100" t="s">
        <v>257</v>
      </c>
      <c r="N100">
        <v>1</v>
      </c>
      <c r="O100" t="e">
        <f t="shared" si="2"/>
        <v>#NUM!</v>
      </c>
      <c r="P100" t="e">
        <f t="shared" si="3"/>
        <v>#NUM!</v>
      </c>
    </row>
    <row r="101" spans="1:16">
      <c r="A101" t="s">
        <v>253</v>
      </c>
      <c r="B101">
        <v>31</v>
      </c>
      <c r="C101">
        <v>148</v>
      </c>
      <c r="D101">
        <v>19</v>
      </c>
      <c r="E101">
        <v>13</v>
      </c>
      <c r="F101" t="s">
        <v>261</v>
      </c>
      <c r="G101" s="7">
        <v>43621</v>
      </c>
      <c r="H101">
        <v>38</v>
      </c>
      <c r="I101">
        <v>0</v>
      </c>
      <c r="J101" t="s">
        <v>256</v>
      </c>
      <c r="K101">
        <v>9.6</v>
      </c>
      <c r="L101" t="s">
        <v>258</v>
      </c>
      <c r="M101" t="s">
        <v>257</v>
      </c>
      <c r="N101">
        <v>1</v>
      </c>
      <c r="O101" t="e">
        <f t="shared" si="2"/>
        <v>#NUM!</v>
      </c>
      <c r="P101">
        <f t="shared" si="3"/>
        <v>0.98227123303956831</v>
      </c>
    </row>
    <row r="102" spans="1:16">
      <c r="A102" t="s">
        <v>253</v>
      </c>
      <c r="B102">
        <v>20</v>
      </c>
      <c r="C102">
        <v>114</v>
      </c>
      <c r="D102">
        <v>16.5</v>
      </c>
      <c r="E102">
        <v>6</v>
      </c>
      <c r="F102" t="s">
        <v>254</v>
      </c>
      <c r="G102" s="7">
        <v>43715</v>
      </c>
      <c r="H102">
        <v>28</v>
      </c>
      <c r="I102">
        <v>0</v>
      </c>
      <c r="J102" t="s">
        <v>256</v>
      </c>
      <c r="K102">
        <v>0</v>
      </c>
      <c r="L102" t="s">
        <v>257</v>
      </c>
      <c r="M102" t="s">
        <v>257</v>
      </c>
      <c r="N102">
        <v>1</v>
      </c>
      <c r="O102" t="e">
        <f t="shared" si="2"/>
        <v>#NUM!</v>
      </c>
      <c r="P102" t="e">
        <f t="shared" si="3"/>
        <v>#NUM!</v>
      </c>
    </row>
    <row r="103" spans="1:16">
      <c r="A103" t="s">
        <v>253</v>
      </c>
      <c r="B103">
        <v>21</v>
      </c>
      <c r="C103">
        <v>120</v>
      </c>
      <c r="D103">
        <v>18.5</v>
      </c>
      <c r="E103">
        <v>8</v>
      </c>
      <c r="F103" t="s">
        <v>261</v>
      </c>
      <c r="G103" s="7">
        <v>43809</v>
      </c>
      <c r="H103">
        <v>38</v>
      </c>
      <c r="I103">
        <v>0</v>
      </c>
      <c r="J103" t="s">
        <v>256</v>
      </c>
      <c r="K103">
        <v>0</v>
      </c>
      <c r="L103" t="s">
        <v>257</v>
      </c>
      <c r="M103" t="s">
        <v>257</v>
      </c>
      <c r="N103">
        <v>1</v>
      </c>
      <c r="O103" t="e">
        <f t="shared" si="2"/>
        <v>#NUM!</v>
      </c>
      <c r="P103" t="e">
        <f t="shared" si="3"/>
        <v>#NUM!</v>
      </c>
    </row>
    <row r="104" spans="1:16">
      <c r="A104" t="s">
        <v>253</v>
      </c>
      <c r="B104">
        <v>21</v>
      </c>
      <c r="C104">
        <v>134</v>
      </c>
      <c r="D104">
        <v>16</v>
      </c>
      <c r="E104">
        <v>10</v>
      </c>
      <c r="F104" t="s">
        <v>261</v>
      </c>
      <c r="G104" s="7">
        <v>43809</v>
      </c>
      <c r="H104">
        <v>32</v>
      </c>
      <c r="I104">
        <v>0</v>
      </c>
      <c r="J104" t="s">
        <v>256</v>
      </c>
      <c r="K104">
        <v>0</v>
      </c>
      <c r="L104" t="s">
        <v>257</v>
      </c>
      <c r="M104" t="s">
        <v>257</v>
      </c>
      <c r="N104">
        <v>1</v>
      </c>
      <c r="O104" t="e">
        <f t="shared" si="2"/>
        <v>#NUM!</v>
      </c>
      <c r="P104" t="e">
        <f t="shared" si="3"/>
        <v>#NUM!</v>
      </c>
    </row>
    <row r="105" spans="1:16">
      <c r="A105" t="s">
        <v>253</v>
      </c>
      <c r="B105">
        <v>23</v>
      </c>
      <c r="C105">
        <v>130</v>
      </c>
      <c r="D105">
        <v>18</v>
      </c>
      <c r="E105">
        <v>11</v>
      </c>
      <c r="F105" t="s">
        <v>254</v>
      </c>
      <c r="G105" s="7">
        <v>43809</v>
      </c>
      <c r="H105">
        <v>42</v>
      </c>
      <c r="I105">
        <v>0</v>
      </c>
      <c r="J105" t="s">
        <v>256</v>
      </c>
      <c r="K105">
        <v>0</v>
      </c>
      <c r="L105" t="s">
        <v>257</v>
      </c>
      <c r="M105" t="s">
        <v>257</v>
      </c>
      <c r="N105">
        <v>1</v>
      </c>
      <c r="O105" t="e">
        <f t="shared" si="2"/>
        <v>#NUM!</v>
      </c>
      <c r="P105" t="e">
        <f t="shared" si="3"/>
        <v>#NUM!</v>
      </c>
    </row>
    <row r="106" spans="1:16">
      <c r="A106" t="s">
        <v>253</v>
      </c>
      <c r="B106">
        <v>18</v>
      </c>
      <c r="C106">
        <v>114</v>
      </c>
      <c r="D106">
        <v>16</v>
      </c>
      <c r="E106">
        <v>10</v>
      </c>
      <c r="F106" t="s">
        <v>261</v>
      </c>
      <c r="G106" s="7">
        <v>43809</v>
      </c>
      <c r="H106">
        <v>29</v>
      </c>
      <c r="I106">
        <v>0</v>
      </c>
      <c r="J106" t="s">
        <v>256</v>
      </c>
      <c r="K106">
        <v>0</v>
      </c>
      <c r="L106" t="s">
        <v>257</v>
      </c>
      <c r="M106" t="s">
        <v>257</v>
      </c>
      <c r="N106">
        <v>1</v>
      </c>
      <c r="O106" t="e">
        <f t="shared" si="2"/>
        <v>#NUM!</v>
      </c>
      <c r="P106" t="e">
        <f t="shared" si="3"/>
        <v>#NUM!</v>
      </c>
    </row>
    <row r="107" spans="1:16">
      <c r="A107" t="s">
        <v>253</v>
      </c>
      <c r="B107">
        <v>18</v>
      </c>
      <c r="C107">
        <v>124</v>
      </c>
      <c r="D107">
        <v>16.5</v>
      </c>
      <c r="E107">
        <v>10</v>
      </c>
      <c r="F107" t="s">
        <v>254</v>
      </c>
      <c r="G107" s="7">
        <v>43809</v>
      </c>
      <c r="H107">
        <v>34</v>
      </c>
      <c r="I107">
        <v>0</v>
      </c>
      <c r="J107" t="s">
        <v>256</v>
      </c>
      <c r="K107">
        <v>0</v>
      </c>
      <c r="L107" t="s">
        <v>257</v>
      </c>
      <c r="M107" t="s">
        <v>257</v>
      </c>
      <c r="N107">
        <v>1</v>
      </c>
      <c r="O107" t="e">
        <f t="shared" si="2"/>
        <v>#NUM!</v>
      </c>
      <c r="P107" t="e">
        <f t="shared" si="3"/>
        <v>#NUM!</v>
      </c>
    </row>
    <row r="108" spans="1:16">
      <c r="A108" t="s">
        <v>253</v>
      </c>
      <c r="B108">
        <v>21</v>
      </c>
      <c r="C108">
        <v>124</v>
      </c>
      <c r="D108">
        <v>16</v>
      </c>
      <c r="E108">
        <v>10</v>
      </c>
      <c r="F108" t="s">
        <v>261</v>
      </c>
      <c r="G108" s="7">
        <v>43809</v>
      </c>
      <c r="H108">
        <v>38</v>
      </c>
      <c r="I108">
        <v>30</v>
      </c>
      <c r="J108" t="s">
        <v>256</v>
      </c>
      <c r="K108">
        <v>0</v>
      </c>
      <c r="L108" t="s">
        <v>257</v>
      </c>
      <c r="M108" t="s">
        <v>259</v>
      </c>
      <c r="N108">
        <v>1</v>
      </c>
      <c r="O108">
        <f t="shared" si="2"/>
        <v>1.4771212547196624</v>
      </c>
      <c r="P108" t="e">
        <f t="shared" si="3"/>
        <v>#NUM!</v>
      </c>
    </row>
    <row r="109" spans="1:16">
      <c r="A109" t="s">
        <v>262</v>
      </c>
      <c r="B109">
        <v>31</v>
      </c>
      <c r="C109">
        <v>147</v>
      </c>
      <c r="D109">
        <v>18.5</v>
      </c>
      <c r="E109">
        <v>12</v>
      </c>
      <c r="F109" t="s">
        <v>254</v>
      </c>
      <c r="G109" t="s">
        <v>255</v>
      </c>
      <c r="H109">
        <v>40</v>
      </c>
      <c r="I109">
        <v>0</v>
      </c>
      <c r="J109" t="s">
        <v>256</v>
      </c>
      <c r="K109">
        <v>0</v>
      </c>
      <c r="L109" t="s">
        <v>257</v>
      </c>
      <c r="M109" t="s">
        <v>257</v>
      </c>
      <c r="N109">
        <v>1</v>
      </c>
      <c r="O109" t="e">
        <f t="shared" si="2"/>
        <v>#NUM!</v>
      </c>
      <c r="P109" t="e">
        <f t="shared" si="3"/>
        <v>#NUM!</v>
      </c>
    </row>
    <row r="110" spans="1:16">
      <c r="A110" t="s">
        <v>262</v>
      </c>
      <c r="B110">
        <v>37</v>
      </c>
      <c r="C110">
        <v>144</v>
      </c>
      <c r="D110">
        <v>22</v>
      </c>
      <c r="E110">
        <v>13</v>
      </c>
      <c r="F110" t="s">
        <v>254</v>
      </c>
      <c r="G110" t="s">
        <v>255</v>
      </c>
      <c r="H110">
        <v>42</v>
      </c>
      <c r="I110">
        <v>80</v>
      </c>
      <c r="J110" t="s">
        <v>256</v>
      </c>
      <c r="K110">
        <v>0</v>
      </c>
      <c r="L110" t="s">
        <v>257</v>
      </c>
      <c r="M110" t="s">
        <v>258</v>
      </c>
      <c r="N110">
        <v>1</v>
      </c>
      <c r="O110">
        <f t="shared" si="2"/>
        <v>1.9030899869919433</v>
      </c>
      <c r="P110" t="e">
        <f t="shared" si="3"/>
        <v>#NUM!</v>
      </c>
    </row>
    <row r="111" spans="1:16">
      <c r="A111" t="s">
        <v>262</v>
      </c>
      <c r="B111">
        <v>34</v>
      </c>
      <c r="C111">
        <v>138</v>
      </c>
      <c r="D111">
        <v>20</v>
      </c>
      <c r="E111">
        <v>13</v>
      </c>
      <c r="F111" t="s">
        <v>254</v>
      </c>
      <c r="G111" t="s">
        <v>255</v>
      </c>
      <c r="H111">
        <v>36</v>
      </c>
      <c r="I111">
        <v>0</v>
      </c>
      <c r="J111" t="s">
        <v>256</v>
      </c>
      <c r="K111">
        <v>0</v>
      </c>
      <c r="L111" t="s">
        <v>257</v>
      </c>
      <c r="M111" t="s">
        <v>257</v>
      </c>
      <c r="N111">
        <v>1</v>
      </c>
      <c r="O111" t="e">
        <f t="shared" si="2"/>
        <v>#NUM!</v>
      </c>
      <c r="P111" t="e">
        <f t="shared" si="3"/>
        <v>#NUM!</v>
      </c>
    </row>
    <row r="112" spans="1:16">
      <c r="A112" t="s">
        <v>262</v>
      </c>
      <c r="B112">
        <v>31</v>
      </c>
      <c r="C112">
        <v>142</v>
      </c>
      <c r="D112">
        <v>19.5</v>
      </c>
      <c r="E112">
        <v>15</v>
      </c>
      <c r="F112" t="s">
        <v>254</v>
      </c>
      <c r="G112" t="s">
        <v>255</v>
      </c>
      <c r="H112">
        <v>37</v>
      </c>
      <c r="I112">
        <v>0</v>
      </c>
      <c r="J112" t="s">
        <v>256</v>
      </c>
      <c r="K112">
        <v>0</v>
      </c>
      <c r="L112" t="s">
        <v>257</v>
      </c>
      <c r="M112" t="s">
        <v>257</v>
      </c>
      <c r="N112">
        <v>1</v>
      </c>
      <c r="O112" t="e">
        <f t="shared" si="2"/>
        <v>#NUM!</v>
      </c>
      <c r="P112" t="e">
        <f t="shared" si="3"/>
        <v>#NUM!</v>
      </c>
    </row>
    <row r="113" spans="1:16">
      <c r="A113" t="s">
        <v>262</v>
      </c>
      <c r="B113">
        <v>30</v>
      </c>
      <c r="C113">
        <v>140</v>
      </c>
      <c r="D113">
        <v>21</v>
      </c>
      <c r="E113">
        <v>13</v>
      </c>
      <c r="F113" t="s">
        <v>254</v>
      </c>
      <c r="G113" t="s">
        <v>255</v>
      </c>
      <c r="H113">
        <v>39</v>
      </c>
      <c r="I113">
        <v>0</v>
      </c>
      <c r="J113" t="s">
        <v>256</v>
      </c>
      <c r="K113">
        <v>0</v>
      </c>
      <c r="L113" t="s">
        <v>257</v>
      </c>
      <c r="M113" t="s">
        <v>257</v>
      </c>
      <c r="N113">
        <v>1</v>
      </c>
      <c r="O113" t="e">
        <f t="shared" si="2"/>
        <v>#NUM!</v>
      </c>
      <c r="P113" t="e">
        <f t="shared" si="3"/>
        <v>#NUM!</v>
      </c>
    </row>
    <row r="114" spans="1:16">
      <c r="A114" t="s">
        <v>262</v>
      </c>
      <c r="B114">
        <v>37</v>
      </c>
      <c r="C114">
        <v>153</v>
      </c>
      <c r="D114">
        <v>24.5</v>
      </c>
      <c r="E114">
        <v>13</v>
      </c>
      <c r="F114" t="s">
        <v>254</v>
      </c>
      <c r="G114" t="s">
        <v>255</v>
      </c>
      <c r="H114">
        <v>42</v>
      </c>
      <c r="I114">
        <v>0</v>
      </c>
      <c r="J114" t="s">
        <v>256</v>
      </c>
      <c r="K114">
        <v>0</v>
      </c>
      <c r="L114" t="s">
        <v>257</v>
      </c>
      <c r="M114" t="s">
        <v>257</v>
      </c>
      <c r="N114">
        <v>1</v>
      </c>
      <c r="O114" t="e">
        <f t="shared" si="2"/>
        <v>#NUM!</v>
      </c>
      <c r="P114" t="e">
        <f t="shared" si="3"/>
        <v>#NUM!</v>
      </c>
    </row>
    <row r="115" spans="1:16">
      <c r="A115" t="s">
        <v>262</v>
      </c>
      <c r="B115">
        <v>30</v>
      </c>
      <c r="C115">
        <v>145</v>
      </c>
      <c r="D115">
        <v>18</v>
      </c>
      <c r="E115">
        <v>14</v>
      </c>
      <c r="F115" t="s">
        <v>254</v>
      </c>
      <c r="G115" t="s">
        <v>255</v>
      </c>
      <c r="H115">
        <v>46</v>
      </c>
      <c r="I115">
        <v>0</v>
      </c>
      <c r="J115" t="s">
        <v>256</v>
      </c>
      <c r="K115">
        <v>2</v>
      </c>
      <c r="L115" t="s">
        <v>259</v>
      </c>
      <c r="M115" t="s">
        <v>257</v>
      </c>
      <c r="N115">
        <v>1</v>
      </c>
      <c r="O115" t="e">
        <f t="shared" si="2"/>
        <v>#NUM!</v>
      </c>
      <c r="P115">
        <f t="shared" si="3"/>
        <v>0.30102999566398114</v>
      </c>
    </row>
    <row r="116" spans="1:16">
      <c r="A116" t="s">
        <v>262</v>
      </c>
      <c r="B116">
        <v>33</v>
      </c>
      <c r="C116">
        <v>135</v>
      </c>
      <c r="D116">
        <v>21.5</v>
      </c>
      <c r="E116">
        <v>13</v>
      </c>
      <c r="F116" t="s">
        <v>261</v>
      </c>
      <c r="G116" t="s">
        <v>255</v>
      </c>
      <c r="I116">
        <v>0</v>
      </c>
      <c r="J116" t="s">
        <v>256</v>
      </c>
      <c r="K116">
        <v>0</v>
      </c>
      <c r="L116" t="s">
        <v>257</v>
      </c>
      <c r="M116" t="s">
        <v>257</v>
      </c>
      <c r="N116">
        <v>1</v>
      </c>
      <c r="O116" t="e">
        <f t="shared" si="2"/>
        <v>#NUM!</v>
      </c>
      <c r="P116" t="e">
        <f t="shared" si="3"/>
        <v>#NUM!</v>
      </c>
    </row>
    <row r="117" spans="1:16">
      <c r="A117" t="s">
        <v>262</v>
      </c>
      <c r="B117">
        <v>26</v>
      </c>
      <c r="C117">
        <v>137</v>
      </c>
      <c r="D117">
        <v>18</v>
      </c>
      <c r="E117">
        <v>14</v>
      </c>
      <c r="F117" t="s">
        <v>261</v>
      </c>
      <c r="G117" t="s">
        <v>255</v>
      </c>
      <c r="H117">
        <v>37</v>
      </c>
      <c r="I117">
        <v>0</v>
      </c>
      <c r="J117" t="s">
        <v>256</v>
      </c>
      <c r="K117">
        <v>0</v>
      </c>
      <c r="L117" t="s">
        <v>257</v>
      </c>
      <c r="M117" t="s">
        <v>257</v>
      </c>
      <c r="N117">
        <v>1</v>
      </c>
      <c r="O117" t="e">
        <f t="shared" si="2"/>
        <v>#NUM!</v>
      </c>
      <c r="P117" t="e">
        <f t="shared" si="3"/>
        <v>#NUM!</v>
      </c>
    </row>
    <row r="118" spans="1:16">
      <c r="A118" t="s">
        <v>262</v>
      </c>
      <c r="B118">
        <v>32</v>
      </c>
      <c r="C118">
        <v>144</v>
      </c>
      <c r="D118">
        <v>19</v>
      </c>
      <c r="E118">
        <v>15</v>
      </c>
      <c r="F118" t="s">
        <v>261</v>
      </c>
      <c r="G118" s="7">
        <v>43809</v>
      </c>
      <c r="H118">
        <v>29</v>
      </c>
      <c r="I118">
        <v>0</v>
      </c>
      <c r="J118" t="s">
        <v>256</v>
      </c>
      <c r="K118">
        <v>0</v>
      </c>
      <c r="L118" t="s">
        <v>257</v>
      </c>
      <c r="M118" t="s">
        <v>257</v>
      </c>
      <c r="N118">
        <v>1</v>
      </c>
      <c r="O118" t="e">
        <f t="shared" si="2"/>
        <v>#NUM!</v>
      </c>
      <c r="P118" t="e">
        <f t="shared" si="3"/>
        <v>#NUM!</v>
      </c>
    </row>
    <row r="119" spans="1:16">
      <c r="A119" t="s">
        <v>262</v>
      </c>
      <c r="B119">
        <v>30</v>
      </c>
      <c r="C119">
        <v>147</v>
      </c>
      <c r="D119">
        <v>16.5</v>
      </c>
      <c r="E119">
        <v>11</v>
      </c>
      <c r="F119" t="s">
        <v>261</v>
      </c>
      <c r="G119" s="7">
        <v>43809</v>
      </c>
      <c r="H119">
        <v>40</v>
      </c>
      <c r="I119">
        <v>0</v>
      </c>
      <c r="J119" t="s">
        <v>256</v>
      </c>
      <c r="K119">
        <v>0</v>
      </c>
      <c r="L119" t="s">
        <v>257</v>
      </c>
      <c r="M119" t="s">
        <v>257</v>
      </c>
      <c r="N119">
        <v>1</v>
      </c>
      <c r="O119" t="e">
        <f t="shared" si="2"/>
        <v>#NUM!</v>
      </c>
      <c r="P119" t="e">
        <f t="shared" si="3"/>
        <v>#NUM!</v>
      </c>
    </row>
    <row r="120" spans="1:16">
      <c r="A120" t="s">
        <v>262</v>
      </c>
      <c r="B120">
        <v>20</v>
      </c>
      <c r="C120">
        <v>129</v>
      </c>
      <c r="D120">
        <v>17</v>
      </c>
      <c r="E120">
        <v>11</v>
      </c>
      <c r="F120" t="s">
        <v>254</v>
      </c>
      <c r="G120" t="s">
        <v>255</v>
      </c>
      <c r="H120">
        <v>41</v>
      </c>
      <c r="I120">
        <v>0</v>
      </c>
      <c r="J120" t="s">
        <v>256</v>
      </c>
      <c r="K120">
        <v>0</v>
      </c>
      <c r="L120" t="s">
        <v>257</v>
      </c>
      <c r="M120" t="s">
        <v>257</v>
      </c>
      <c r="N120">
        <v>1</v>
      </c>
      <c r="O120" t="e">
        <f t="shared" si="2"/>
        <v>#NUM!</v>
      </c>
      <c r="P120" t="e">
        <f t="shared" si="3"/>
        <v>#NUM!</v>
      </c>
    </row>
    <row r="121" spans="1:16">
      <c r="A121" t="s">
        <v>262</v>
      </c>
      <c r="B121">
        <v>35</v>
      </c>
      <c r="C121">
        <v>148</v>
      </c>
      <c r="D121">
        <v>20.5</v>
      </c>
      <c r="E121">
        <v>14</v>
      </c>
      <c r="F121" t="s">
        <v>261</v>
      </c>
      <c r="G121" t="s">
        <v>255</v>
      </c>
      <c r="H121">
        <v>45</v>
      </c>
      <c r="I121">
        <v>0</v>
      </c>
      <c r="J121" t="s">
        <v>256</v>
      </c>
      <c r="K121">
        <v>0</v>
      </c>
      <c r="L121" t="s">
        <v>257</v>
      </c>
      <c r="M121" t="s">
        <v>257</v>
      </c>
      <c r="N121">
        <v>1</v>
      </c>
      <c r="O121" t="e">
        <f t="shared" si="2"/>
        <v>#NUM!</v>
      </c>
      <c r="P121" t="e">
        <f t="shared" si="3"/>
        <v>#NUM!</v>
      </c>
    </row>
    <row r="122" spans="1:16">
      <c r="A122" t="s">
        <v>262</v>
      </c>
      <c r="B122">
        <v>41</v>
      </c>
      <c r="C122">
        <v>150</v>
      </c>
      <c r="D122">
        <v>20</v>
      </c>
      <c r="E122">
        <v>13</v>
      </c>
      <c r="F122" t="s">
        <v>261</v>
      </c>
      <c r="G122" s="7">
        <v>43809</v>
      </c>
      <c r="H122">
        <v>40</v>
      </c>
      <c r="I122">
        <v>20</v>
      </c>
      <c r="J122" t="s">
        <v>256</v>
      </c>
      <c r="K122">
        <v>0</v>
      </c>
      <c r="L122" t="s">
        <v>257</v>
      </c>
      <c r="M122" t="s">
        <v>259</v>
      </c>
      <c r="N122">
        <v>1</v>
      </c>
      <c r="O122">
        <f t="shared" si="2"/>
        <v>1.301029995663981</v>
      </c>
      <c r="P122" t="e">
        <f t="shared" si="3"/>
        <v>#NUM!</v>
      </c>
    </row>
    <row r="123" spans="1:16">
      <c r="A123" t="s">
        <v>262</v>
      </c>
      <c r="B123">
        <v>29</v>
      </c>
      <c r="C123">
        <v>142</v>
      </c>
      <c r="D123">
        <v>17</v>
      </c>
      <c r="E123">
        <v>12</v>
      </c>
      <c r="F123" t="s">
        <v>254</v>
      </c>
      <c r="G123" s="7">
        <v>43809</v>
      </c>
      <c r="I123">
        <v>0</v>
      </c>
      <c r="J123" t="s">
        <v>256</v>
      </c>
      <c r="K123">
        <v>0</v>
      </c>
      <c r="L123" t="s">
        <v>257</v>
      </c>
      <c r="M123" t="s">
        <v>257</v>
      </c>
      <c r="N123">
        <v>1</v>
      </c>
      <c r="O123" t="e">
        <f t="shared" si="2"/>
        <v>#NUM!</v>
      </c>
      <c r="P123" t="e">
        <f t="shared" si="3"/>
        <v>#NUM!</v>
      </c>
    </row>
    <row r="124" spans="1:16">
      <c r="A124" t="s">
        <v>262</v>
      </c>
      <c r="B124">
        <v>25</v>
      </c>
      <c r="C124">
        <v>128</v>
      </c>
      <c r="D124">
        <v>17.5</v>
      </c>
      <c r="E124">
        <v>11</v>
      </c>
      <c r="F124" t="s">
        <v>261</v>
      </c>
      <c r="G124" s="7">
        <v>43809</v>
      </c>
      <c r="H124">
        <v>37</v>
      </c>
      <c r="I124">
        <v>20</v>
      </c>
      <c r="J124" t="s">
        <v>256</v>
      </c>
      <c r="K124">
        <v>0</v>
      </c>
      <c r="L124" t="s">
        <v>257</v>
      </c>
      <c r="M124" t="s">
        <v>259</v>
      </c>
      <c r="N124">
        <v>1</v>
      </c>
      <c r="O124">
        <f t="shared" si="2"/>
        <v>1.301029995663981</v>
      </c>
      <c r="P124" t="e">
        <f t="shared" si="3"/>
        <v>#NUM!</v>
      </c>
    </row>
    <row r="125" spans="1:16">
      <c r="A125" t="s">
        <v>262</v>
      </c>
      <c r="B125">
        <v>37</v>
      </c>
      <c r="C125">
        <v>149</v>
      </c>
      <c r="D125">
        <v>20.5</v>
      </c>
      <c r="E125">
        <v>12</v>
      </c>
      <c r="F125" t="s">
        <v>261</v>
      </c>
      <c r="G125" t="s">
        <v>255</v>
      </c>
      <c r="H125">
        <v>39</v>
      </c>
      <c r="I125">
        <v>0</v>
      </c>
      <c r="J125" t="s">
        <v>256</v>
      </c>
      <c r="K125">
        <v>1.8</v>
      </c>
      <c r="L125" t="s">
        <v>259</v>
      </c>
      <c r="M125" t="s">
        <v>257</v>
      </c>
      <c r="N125">
        <v>1</v>
      </c>
      <c r="O125" t="e">
        <f t="shared" si="2"/>
        <v>#NUM!</v>
      </c>
      <c r="P125">
        <f t="shared" si="3"/>
        <v>0.25527250510330607</v>
      </c>
    </row>
    <row r="126" spans="1:16">
      <c r="A126" t="s">
        <v>262</v>
      </c>
      <c r="B126">
        <v>42</v>
      </c>
      <c r="C126">
        <v>155</v>
      </c>
      <c r="D126">
        <v>22</v>
      </c>
      <c r="E126">
        <v>15</v>
      </c>
      <c r="F126" t="s">
        <v>261</v>
      </c>
      <c r="G126" s="7">
        <v>43809</v>
      </c>
      <c r="H126">
        <v>45</v>
      </c>
      <c r="I126">
        <v>0</v>
      </c>
      <c r="J126" t="s">
        <v>256</v>
      </c>
      <c r="K126">
        <v>2.2000000000000002</v>
      </c>
      <c r="L126" t="s">
        <v>259</v>
      </c>
      <c r="M126" t="s">
        <v>257</v>
      </c>
      <c r="N126">
        <v>1</v>
      </c>
      <c r="O126" t="e">
        <f t="shared" si="2"/>
        <v>#NUM!</v>
      </c>
      <c r="P126">
        <f t="shared" si="3"/>
        <v>0.34242268082220623</v>
      </c>
    </row>
    <row r="127" spans="1:16">
      <c r="A127" t="s">
        <v>262</v>
      </c>
      <c r="B127">
        <v>31</v>
      </c>
      <c r="C127">
        <v>144</v>
      </c>
      <c r="D127">
        <v>18.5</v>
      </c>
      <c r="E127">
        <v>12</v>
      </c>
      <c r="F127" t="s">
        <v>261</v>
      </c>
      <c r="G127" t="s">
        <v>255</v>
      </c>
      <c r="H127">
        <v>45</v>
      </c>
      <c r="I127">
        <v>0</v>
      </c>
      <c r="J127" t="s">
        <v>256</v>
      </c>
      <c r="K127">
        <v>0</v>
      </c>
      <c r="L127" t="s">
        <v>257</v>
      </c>
      <c r="M127" t="s">
        <v>257</v>
      </c>
      <c r="N127">
        <v>1</v>
      </c>
      <c r="O127" t="e">
        <f t="shared" si="2"/>
        <v>#NUM!</v>
      </c>
      <c r="P127" t="e">
        <f t="shared" si="3"/>
        <v>#NUM!</v>
      </c>
    </row>
    <row r="128" spans="1:16">
      <c r="A128" t="s">
        <v>262</v>
      </c>
      <c r="B128">
        <v>47</v>
      </c>
      <c r="C128">
        <v>164</v>
      </c>
      <c r="D128">
        <v>25.5</v>
      </c>
      <c r="E128">
        <v>15</v>
      </c>
      <c r="F128" t="s">
        <v>254</v>
      </c>
      <c r="G128" t="s">
        <v>255</v>
      </c>
      <c r="H128">
        <v>30</v>
      </c>
      <c r="I128">
        <v>0</v>
      </c>
      <c r="J128" t="s">
        <v>256</v>
      </c>
      <c r="K128">
        <v>3</v>
      </c>
      <c r="L128" t="s">
        <v>259</v>
      </c>
      <c r="M128" t="s">
        <v>257</v>
      </c>
      <c r="N128">
        <v>1</v>
      </c>
      <c r="O128" t="e">
        <f t="shared" si="2"/>
        <v>#NUM!</v>
      </c>
      <c r="P128">
        <f t="shared" si="3"/>
        <v>0.47712125471966244</v>
      </c>
    </row>
    <row r="129" spans="1:16">
      <c r="A129" t="s">
        <v>262</v>
      </c>
      <c r="B129">
        <v>50</v>
      </c>
      <c r="C129">
        <v>161</v>
      </c>
      <c r="D129">
        <v>24</v>
      </c>
      <c r="E129">
        <v>14</v>
      </c>
      <c r="F129" t="s">
        <v>254</v>
      </c>
      <c r="G129" s="7">
        <v>43809</v>
      </c>
      <c r="H129">
        <v>44</v>
      </c>
      <c r="I129">
        <v>0</v>
      </c>
      <c r="J129" t="s">
        <v>256</v>
      </c>
      <c r="K129">
        <v>0</v>
      </c>
      <c r="L129" t="s">
        <v>257</v>
      </c>
      <c r="M129" t="s">
        <v>257</v>
      </c>
      <c r="N129">
        <v>1</v>
      </c>
      <c r="O129" t="e">
        <f t="shared" si="2"/>
        <v>#NUM!</v>
      </c>
      <c r="P129" t="e">
        <f t="shared" si="3"/>
        <v>#NUM!</v>
      </c>
    </row>
    <row r="130" spans="1:16">
      <c r="A130" t="s">
        <v>262</v>
      </c>
      <c r="B130">
        <v>21</v>
      </c>
      <c r="C130">
        <v>121</v>
      </c>
      <c r="D130">
        <v>17.5</v>
      </c>
      <c r="E130">
        <v>10</v>
      </c>
      <c r="F130" t="s">
        <v>261</v>
      </c>
      <c r="G130" s="7">
        <v>43809</v>
      </c>
      <c r="H130">
        <v>39</v>
      </c>
      <c r="I130">
        <v>0</v>
      </c>
      <c r="J130" t="s">
        <v>256</v>
      </c>
      <c r="K130">
        <v>2</v>
      </c>
      <c r="L130" t="s">
        <v>259</v>
      </c>
      <c r="M130" t="s">
        <v>257</v>
      </c>
      <c r="N130">
        <v>1</v>
      </c>
      <c r="O130" t="e">
        <f t="shared" si="2"/>
        <v>#NUM!</v>
      </c>
      <c r="P130">
        <f t="shared" si="3"/>
        <v>0.30102999566398114</v>
      </c>
    </row>
    <row r="131" spans="1:16">
      <c r="A131" t="s">
        <v>262</v>
      </c>
      <c r="B131">
        <v>19</v>
      </c>
      <c r="C131">
        <v>124</v>
      </c>
      <c r="D131">
        <v>15.5</v>
      </c>
      <c r="E131">
        <v>11</v>
      </c>
      <c r="F131" t="s">
        <v>254</v>
      </c>
      <c r="G131" s="7">
        <v>43809</v>
      </c>
      <c r="H131">
        <v>27</v>
      </c>
      <c r="I131">
        <v>0</v>
      </c>
      <c r="J131" t="s">
        <v>256</v>
      </c>
      <c r="K131">
        <v>4</v>
      </c>
      <c r="L131" t="s">
        <v>259</v>
      </c>
      <c r="M131" t="s">
        <v>257</v>
      </c>
      <c r="N131">
        <v>1</v>
      </c>
      <c r="O131" t="e">
        <f t="shared" ref="O131:O194" si="4">LOG(I131,10)</f>
        <v>#NUM!</v>
      </c>
      <c r="P131">
        <f t="shared" ref="P131:P194" si="5">LOG(K131,10)</f>
        <v>0.60205999132796229</v>
      </c>
    </row>
    <row r="132" spans="1:16">
      <c r="A132" t="s">
        <v>262</v>
      </c>
      <c r="B132">
        <v>31</v>
      </c>
      <c r="C132">
        <v>134</v>
      </c>
      <c r="D132">
        <v>18.5</v>
      </c>
      <c r="E132">
        <v>10</v>
      </c>
      <c r="F132" t="s">
        <v>254</v>
      </c>
      <c r="G132" s="7">
        <v>43715</v>
      </c>
      <c r="H132">
        <v>38</v>
      </c>
      <c r="I132">
        <v>10</v>
      </c>
      <c r="J132" t="s">
        <v>256</v>
      </c>
      <c r="K132">
        <v>0</v>
      </c>
      <c r="L132" t="s">
        <v>257</v>
      </c>
      <c r="M132" t="s">
        <v>259</v>
      </c>
      <c r="N132">
        <v>1</v>
      </c>
      <c r="O132">
        <f t="shared" si="4"/>
        <v>1</v>
      </c>
      <c r="P132" t="e">
        <f t="shared" si="5"/>
        <v>#NUM!</v>
      </c>
    </row>
    <row r="133" spans="1:16">
      <c r="A133" t="s">
        <v>262</v>
      </c>
      <c r="B133">
        <v>29</v>
      </c>
      <c r="C133">
        <v>137</v>
      </c>
      <c r="D133">
        <v>19</v>
      </c>
      <c r="E133">
        <v>8</v>
      </c>
      <c r="F133" t="s">
        <v>261</v>
      </c>
      <c r="G133" s="7">
        <v>43809</v>
      </c>
      <c r="H133">
        <v>40</v>
      </c>
      <c r="I133">
        <v>0</v>
      </c>
      <c r="J133" t="s">
        <v>256</v>
      </c>
      <c r="K133">
        <v>2</v>
      </c>
      <c r="L133" t="s">
        <v>259</v>
      </c>
      <c r="M133" t="s">
        <v>257</v>
      </c>
      <c r="N133">
        <v>1</v>
      </c>
      <c r="O133" t="e">
        <f t="shared" si="4"/>
        <v>#NUM!</v>
      </c>
      <c r="P133">
        <f t="shared" si="5"/>
        <v>0.30102999566398114</v>
      </c>
    </row>
    <row r="134" spans="1:16">
      <c r="A134" t="s">
        <v>262</v>
      </c>
      <c r="B134">
        <v>25</v>
      </c>
      <c r="C134">
        <v>138</v>
      </c>
      <c r="D134">
        <v>16.5</v>
      </c>
      <c r="E134">
        <v>10</v>
      </c>
      <c r="F134" t="s">
        <v>261</v>
      </c>
      <c r="G134" s="7">
        <v>43809</v>
      </c>
      <c r="I134">
        <v>0</v>
      </c>
      <c r="J134" t="s">
        <v>256</v>
      </c>
      <c r="K134">
        <v>0</v>
      </c>
      <c r="L134" t="s">
        <v>257</v>
      </c>
      <c r="M134" t="s">
        <v>257</v>
      </c>
      <c r="N134">
        <v>1</v>
      </c>
      <c r="O134" t="e">
        <f t="shared" si="4"/>
        <v>#NUM!</v>
      </c>
      <c r="P134" t="e">
        <f t="shared" si="5"/>
        <v>#NUM!</v>
      </c>
    </row>
    <row r="135" spans="1:16">
      <c r="A135" t="s">
        <v>262</v>
      </c>
      <c r="B135">
        <v>21</v>
      </c>
      <c r="C135">
        <v>123</v>
      </c>
      <c r="D135">
        <v>15.5</v>
      </c>
      <c r="E135">
        <v>10</v>
      </c>
      <c r="F135" t="s">
        <v>261</v>
      </c>
      <c r="G135" s="7">
        <v>43809</v>
      </c>
      <c r="H135">
        <v>34</v>
      </c>
      <c r="I135">
        <v>0</v>
      </c>
      <c r="J135" t="s">
        <v>256</v>
      </c>
      <c r="K135">
        <v>0</v>
      </c>
      <c r="L135" t="s">
        <v>257</v>
      </c>
      <c r="M135" t="s">
        <v>257</v>
      </c>
      <c r="N135">
        <v>1</v>
      </c>
      <c r="O135" t="e">
        <f t="shared" si="4"/>
        <v>#NUM!</v>
      </c>
      <c r="P135" t="e">
        <f t="shared" si="5"/>
        <v>#NUM!</v>
      </c>
    </row>
    <row r="136" spans="1:16">
      <c r="A136" t="s">
        <v>262</v>
      </c>
      <c r="B136">
        <v>21</v>
      </c>
      <c r="C136">
        <v>120</v>
      </c>
      <c r="D136">
        <v>17</v>
      </c>
      <c r="E136">
        <v>10</v>
      </c>
      <c r="F136" t="s">
        <v>254</v>
      </c>
      <c r="G136" s="7">
        <v>43809</v>
      </c>
      <c r="H136">
        <v>36</v>
      </c>
      <c r="I136">
        <v>0</v>
      </c>
      <c r="J136" t="s">
        <v>256</v>
      </c>
      <c r="K136">
        <v>0</v>
      </c>
      <c r="L136" t="s">
        <v>257</v>
      </c>
      <c r="M136" t="s">
        <v>257</v>
      </c>
      <c r="N136">
        <v>1</v>
      </c>
      <c r="O136" t="e">
        <f t="shared" si="4"/>
        <v>#NUM!</v>
      </c>
      <c r="P136" t="e">
        <f t="shared" si="5"/>
        <v>#NUM!</v>
      </c>
    </row>
    <row r="137" spans="1:16">
      <c r="A137" t="s">
        <v>262</v>
      </c>
      <c r="B137">
        <v>19</v>
      </c>
      <c r="C137">
        <v>126</v>
      </c>
      <c r="D137">
        <v>16.5</v>
      </c>
      <c r="E137">
        <v>11</v>
      </c>
      <c r="F137" t="s">
        <v>261</v>
      </c>
      <c r="G137" s="7">
        <v>43809</v>
      </c>
      <c r="H137">
        <v>43</v>
      </c>
      <c r="I137">
        <v>0</v>
      </c>
      <c r="J137" t="s">
        <v>256</v>
      </c>
      <c r="K137">
        <v>0</v>
      </c>
      <c r="L137" t="s">
        <v>257</v>
      </c>
      <c r="M137" t="s">
        <v>257</v>
      </c>
      <c r="N137">
        <v>1</v>
      </c>
      <c r="O137" t="e">
        <f t="shared" si="4"/>
        <v>#NUM!</v>
      </c>
      <c r="P137" t="e">
        <f t="shared" si="5"/>
        <v>#NUM!</v>
      </c>
    </row>
    <row r="138" spans="1:16">
      <c r="A138" t="s">
        <v>262</v>
      </c>
      <c r="B138">
        <v>21</v>
      </c>
      <c r="C138">
        <v>129</v>
      </c>
      <c r="D138">
        <v>15.5</v>
      </c>
      <c r="E138">
        <v>11</v>
      </c>
      <c r="F138" t="s">
        <v>261</v>
      </c>
      <c r="G138" t="s">
        <v>255</v>
      </c>
      <c r="H138">
        <v>38</v>
      </c>
      <c r="I138">
        <v>0</v>
      </c>
      <c r="J138" t="s">
        <v>256</v>
      </c>
      <c r="K138">
        <v>0</v>
      </c>
      <c r="L138" t="s">
        <v>257</v>
      </c>
      <c r="M138" t="s">
        <v>257</v>
      </c>
      <c r="N138">
        <v>1</v>
      </c>
      <c r="O138" t="e">
        <f t="shared" si="4"/>
        <v>#NUM!</v>
      </c>
      <c r="P138" t="e">
        <f t="shared" si="5"/>
        <v>#NUM!</v>
      </c>
    </row>
    <row r="139" spans="1:16">
      <c r="A139" t="s">
        <v>262</v>
      </c>
      <c r="B139">
        <v>32</v>
      </c>
      <c r="C139">
        <v>143</v>
      </c>
      <c r="D139">
        <v>20.5</v>
      </c>
      <c r="E139">
        <v>13</v>
      </c>
      <c r="F139" t="s">
        <v>261</v>
      </c>
      <c r="G139" s="7">
        <v>43809</v>
      </c>
      <c r="H139">
        <v>42</v>
      </c>
      <c r="I139">
        <v>0</v>
      </c>
      <c r="J139" t="s">
        <v>256</v>
      </c>
      <c r="K139">
        <v>0</v>
      </c>
      <c r="L139" t="s">
        <v>257</v>
      </c>
      <c r="M139" t="s">
        <v>257</v>
      </c>
      <c r="N139">
        <v>1</v>
      </c>
      <c r="O139" t="e">
        <f t="shared" si="4"/>
        <v>#NUM!</v>
      </c>
      <c r="P139" t="e">
        <f t="shared" si="5"/>
        <v>#NUM!</v>
      </c>
    </row>
    <row r="140" spans="1:16">
      <c r="A140" t="s">
        <v>262</v>
      </c>
      <c r="B140">
        <v>27</v>
      </c>
      <c r="C140">
        <v>135</v>
      </c>
      <c r="D140">
        <v>19</v>
      </c>
      <c r="E140">
        <v>12</v>
      </c>
      <c r="F140" t="s">
        <v>261</v>
      </c>
      <c r="G140" s="7">
        <v>43809</v>
      </c>
      <c r="H140">
        <v>36</v>
      </c>
      <c r="I140">
        <v>20</v>
      </c>
      <c r="J140" t="s">
        <v>256</v>
      </c>
      <c r="K140">
        <v>0</v>
      </c>
      <c r="L140" t="s">
        <v>257</v>
      </c>
      <c r="M140" t="s">
        <v>259</v>
      </c>
      <c r="N140">
        <v>1</v>
      </c>
      <c r="O140">
        <f t="shared" si="4"/>
        <v>1.301029995663981</v>
      </c>
      <c r="P140" t="e">
        <f t="shared" si="5"/>
        <v>#NUM!</v>
      </c>
    </row>
    <row r="141" spans="1:16">
      <c r="A141" t="s">
        <v>262</v>
      </c>
      <c r="B141">
        <v>29</v>
      </c>
      <c r="C141">
        <v>141</v>
      </c>
      <c r="D141">
        <v>17.5</v>
      </c>
      <c r="E141">
        <v>12</v>
      </c>
      <c r="F141" t="s">
        <v>261</v>
      </c>
      <c r="G141" s="7">
        <v>43809</v>
      </c>
      <c r="H141">
        <v>34</v>
      </c>
      <c r="I141">
        <v>0</v>
      </c>
      <c r="J141" t="s">
        <v>256</v>
      </c>
      <c r="K141">
        <v>0</v>
      </c>
      <c r="L141" t="s">
        <v>257</v>
      </c>
      <c r="M141" t="s">
        <v>257</v>
      </c>
      <c r="N141">
        <v>1</v>
      </c>
      <c r="O141" t="e">
        <f t="shared" si="4"/>
        <v>#NUM!</v>
      </c>
      <c r="P141" t="e">
        <f t="shared" si="5"/>
        <v>#NUM!</v>
      </c>
    </row>
    <row r="142" spans="1:16">
      <c r="A142" t="s">
        <v>262</v>
      </c>
      <c r="B142">
        <v>27</v>
      </c>
      <c r="C142">
        <v>133</v>
      </c>
      <c r="D142">
        <v>18</v>
      </c>
      <c r="E142">
        <v>11</v>
      </c>
      <c r="F142" t="s">
        <v>261</v>
      </c>
      <c r="G142" s="7">
        <v>43809</v>
      </c>
      <c r="H142">
        <v>41</v>
      </c>
      <c r="I142">
        <v>0</v>
      </c>
      <c r="J142" t="s">
        <v>256</v>
      </c>
      <c r="K142">
        <v>0</v>
      </c>
      <c r="L142" t="s">
        <v>257</v>
      </c>
      <c r="M142" t="s">
        <v>257</v>
      </c>
      <c r="N142">
        <v>1</v>
      </c>
      <c r="O142" t="e">
        <f t="shared" si="4"/>
        <v>#NUM!</v>
      </c>
      <c r="P142" t="e">
        <f t="shared" si="5"/>
        <v>#NUM!</v>
      </c>
    </row>
    <row r="143" spans="1:16">
      <c r="A143" t="s">
        <v>262</v>
      </c>
      <c r="B143">
        <v>25</v>
      </c>
      <c r="C143">
        <v>125</v>
      </c>
      <c r="D143">
        <v>19</v>
      </c>
      <c r="E143">
        <v>10</v>
      </c>
      <c r="F143" t="s">
        <v>261</v>
      </c>
      <c r="G143" s="7">
        <v>43809</v>
      </c>
      <c r="I143">
        <v>0</v>
      </c>
      <c r="J143" t="s">
        <v>256</v>
      </c>
      <c r="K143">
        <v>0</v>
      </c>
      <c r="L143" t="s">
        <v>257</v>
      </c>
      <c r="M143" t="s">
        <v>257</v>
      </c>
      <c r="N143">
        <v>1</v>
      </c>
      <c r="O143" t="e">
        <f t="shared" si="4"/>
        <v>#NUM!</v>
      </c>
      <c r="P143" t="e">
        <f t="shared" si="5"/>
        <v>#NUM!</v>
      </c>
    </row>
    <row r="144" spans="1:16">
      <c r="A144" t="s">
        <v>262</v>
      </c>
      <c r="B144">
        <v>30</v>
      </c>
      <c r="C144">
        <v>139</v>
      </c>
      <c r="D144">
        <v>18.5</v>
      </c>
      <c r="E144">
        <v>12</v>
      </c>
      <c r="F144" t="s">
        <v>261</v>
      </c>
      <c r="G144" s="7">
        <v>43809</v>
      </c>
      <c r="H144">
        <v>49</v>
      </c>
      <c r="I144">
        <v>0</v>
      </c>
      <c r="J144" t="s">
        <v>256</v>
      </c>
      <c r="K144">
        <v>1.4</v>
      </c>
      <c r="L144" t="s">
        <v>259</v>
      </c>
      <c r="M144" t="s">
        <v>257</v>
      </c>
      <c r="N144">
        <v>1</v>
      </c>
      <c r="O144" t="e">
        <f t="shared" si="4"/>
        <v>#NUM!</v>
      </c>
      <c r="P144">
        <f t="shared" si="5"/>
        <v>0.14612803567823798</v>
      </c>
    </row>
    <row r="145" spans="1:16">
      <c r="A145" t="s">
        <v>262</v>
      </c>
      <c r="B145">
        <v>27</v>
      </c>
      <c r="C145">
        <v>137</v>
      </c>
      <c r="D145">
        <v>17.5</v>
      </c>
      <c r="E145">
        <v>10</v>
      </c>
      <c r="F145" t="s">
        <v>261</v>
      </c>
      <c r="G145" s="7">
        <v>43809</v>
      </c>
      <c r="H145">
        <v>38</v>
      </c>
      <c r="I145">
        <v>100</v>
      </c>
      <c r="J145" t="s">
        <v>256</v>
      </c>
      <c r="K145">
        <v>0</v>
      </c>
      <c r="L145" t="s">
        <v>257</v>
      </c>
      <c r="M145" t="s">
        <v>258</v>
      </c>
      <c r="N145">
        <v>1</v>
      </c>
      <c r="O145">
        <f t="shared" si="4"/>
        <v>2</v>
      </c>
      <c r="P145" t="e">
        <f t="shared" si="5"/>
        <v>#NUM!</v>
      </c>
    </row>
    <row r="146" spans="1:16">
      <c r="A146" t="s">
        <v>262</v>
      </c>
      <c r="B146">
        <v>23</v>
      </c>
      <c r="C146">
        <v>126</v>
      </c>
      <c r="D146">
        <v>17</v>
      </c>
      <c r="E146">
        <v>11</v>
      </c>
      <c r="F146" t="s">
        <v>261</v>
      </c>
      <c r="G146" t="s">
        <v>255</v>
      </c>
      <c r="H146">
        <v>41</v>
      </c>
      <c r="I146">
        <v>0</v>
      </c>
      <c r="J146" t="s">
        <v>256</v>
      </c>
      <c r="K146">
        <v>1</v>
      </c>
      <c r="L146" t="s">
        <v>260</v>
      </c>
      <c r="M146" t="s">
        <v>257</v>
      </c>
      <c r="N146">
        <v>1</v>
      </c>
      <c r="O146" t="e">
        <f t="shared" si="4"/>
        <v>#NUM!</v>
      </c>
      <c r="P146">
        <f t="shared" si="5"/>
        <v>0</v>
      </c>
    </row>
    <row r="147" spans="1:16">
      <c r="A147" t="s">
        <v>262</v>
      </c>
      <c r="B147">
        <v>32</v>
      </c>
      <c r="C147">
        <v>136</v>
      </c>
      <c r="D147">
        <v>18.5</v>
      </c>
      <c r="E147">
        <v>14</v>
      </c>
      <c r="F147" t="s">
        <v>254</v>
      </c>
      <c r="G147" t="s">
        <v>255</v>
      </c>
      <c r="H147">
        <v>36</v>
      </c>
      <c r="I147">
        <v>140</v>
      </c>
      <c r="J147" t="s">
        <v>256</v>
      </c>
      <c r="K147">
        <v>4</v>
      </c>
      <c r="L147" t="s">
        <v>259</v>
      </c>
      <c r="M147" t="s">
        <v>258</v>
      </c>
      <c r="N147">
        <v>2</v>
      </c>
      <c r="O147">
        <f t="shared" si="4"/>
        <v>2.1461280356782377</v>
      </c>
      <c r="P147">
        <f t="shared" si="5"/>
        <v>0.60205999132796229</v>
      </c>
    </row>
    <row r="148" spans="1:16">
      <c r="A148" t="s">
        <v>262</v>
      </c>
      <c r="B148">
        <v>28</v>
      </c>
      <c r="C148">
        <v>136</v>
      </c>
      <c r="D148">
        <v>17.5</v>
      </c>
      <c r="E148">
        <v>13</v>
      </c>
      <c r="F148" t="s">
        <v>254</v>
      </c>
      <c r="G148" t="s">
        <v>255</v>
      </c>
      <c r="H148">
        <v>42</v>
      </c>
      <c r="I148">
        <v>0</v>
      </c>
      <c r="J148" t="s">
        <v>256</v>
      </c>
      <c r="K148">
        <v>0</v>
      </c>
      <c r="L148" t="s">
        <v>257</v>
      </c>
      <c r="M148" t="s">
        <v>257</v>
      </c>
      <c r="N148">
        <v>1</v>
      </c>
      <c r="O148" t="e">
        <f t="shared" si="4"/>
        <v>#NUM!</v>
      </c>
      <c r="P148" t="e">
        <f t="shared" si="5"/>
        <v>#NUM!</v>
      </c>
    </row>
    <row r="149" spans="1:16">
      <c r="A149" t="s">
        <v>262</v>
      </c>
      <c r="B149">
        <v>40</v>
      </c>
      <c r="C149">
        <v>156</v>
      </c>
      <c r="D149">
        <v>20</v>
      </c>
      <c r="E149">
        <v>15</v>
      </c>
      <c r="F149" t="s">
        <v>254</v>
      </c>
      <c r="G149" t="s">
        <v>255</v>
      </c>
      <c r="H149">
        <v>32</v>
      </c>
      <c r="I149">
        <v>0</v>
      </c>
      <c r="J149" t="s">
        <v>256</v>
      </c>
      <c r="K149">
        <v>0</v>
      </c>
      <c r="L149" t="s">
        <v>257</v>
      </c>
      <c r="M149" t="s">
        <v>257</v>
      </c>
      <c r="N149">
        <v>1</v>
      </c>
      <c r="O149" t="e">
        <f t="shared" si="4"/>
        <v>#NUM!</v>
      </c>
      <c r="P149" t="e">
        <f t="shared" si="5"/>
        <v>#NUM!</v>
      </c>
    </row>
    <row r="150" spans="1:16">
      <c r="A150" t="s">
        <v>262</v>
      </c>
      <c r="B150">
        <v>30</v>
      </c>
      <c r="C150">
        <v>141</v>
      </c>
      <c r="D150">
        <v>18.2</v>
      </c>
      <c r="E150">
        <v>14</v>
      </c>
      <c r="F150" t="s">
        <v>254</v>
      </c>
      <c r="G150" s="7">
        <v>43809</v>
      </c>
      <c r="H150">
        <v>32</v>
      </c>
      <c r="I150">
        <v>0</v>
      </c>
      <c r="J150" t="s">
        <v>256</v>
      </c>
      <c r="K150">
        <v>0</v>
      </c>
      <c r="L150" t="s">
        <v>257</v>
      </c>
      <c r="M150" t="s">
        <v>257</v>
      </c>
      <c r="N150">
        <v>1</v>
      </c>
      <c r="O150" t="e">
        <f t="shared" si="4"/>
        <v>#NUM!</v>
      </c>
      <c r="P150" t="e">
        <f t="shared" si="5"/>
        <v>#NUM!</v>
      </c>
    </row>
    <row r="151" spans="1:16">
      <c r="A151" t="s">
        <v>262</v>
      </c>
      <c r="B151">
        <v>27</v>
      </c>
      <c r="C151">
        <v>139</v>
      </c>
      <c r="D151">
        <v>17.5</v>
      </c>
      <c r="E151">
        <v>11</v>
      </c>
      <c r="F151" t="s">
        <v>254</v>
      </c>
      <c r="G151" s="7">
        <v>43809</v>
      </c>
      <c r="I151">
        <v>40</v>
      </c>
      <c r="J151" t="s">
        <v>256</v>
      </c>
      <c r="K151">
        <v>0</v>
      </c>
      <c r="L151" t="s">
        <v>257</v>
      </c>
      <c r="M151" t="s">
        <v>259</v>
      </c>
      <c r="N151">
        <v>1</v>
      </c>
      <c r="O151">
        <f t="shared" si="4"/>
        <v>1.6020599913279623</v>
      </c>
      <c r="P151" t="e">
        <f t="shared" si="5"/>
        <v>#NUM!</v>
      </c>
    </row>
    <row r="152" spans="1:16">
      <c r="A152" t="s">
        <v>262</v>
      </c>
      <c r="B152">
        <v>20</v>
      </c>
      <c r="C152">
        <v>118</v>
      </c>
      <c r="D152">
        <v>16.5</v>
      </c>
      <c r="E152">
        <v>10</v>
      </c>
      <c r="F152" t="s">
        <v>254</v>
      </c>
      <c r="G152" t="s">
        <v>255</v>
      </c>
      <c r="H152">
        <v>35</v>
      </c>
      <c r="I152">
        <v>0</v>
      </c>
      <c r="J152" t="s">
        <v>256</v>
      </c>
      <c r="K152">
        <v>2.8</v>
      </c>
      <c r="L152" t="s">
        <v>259</v>
      </c>
      <c r="M152" t="s">
        <v>257</v>
      </c>
      <c r="N152">
        <v>1</v>
      </c>
      <c r="O152" t="e">
        <f t="shared" si="4"/>
        <v>#NUM!</v>
      </c>
      <c r="P152">
        <f t="shared" si="5"/>
        <v>0.44715803134221915</v>
      </c>
    </row>
    <row r="153" spans="1:16">
      <c r="A153" t="s">
        <v>262</v>
      </c>
      <c r="B153">
        <v>25</v>
      </c>
      <c r="C153">
        <v>125</v>
      </c>
      <c r="D153">
        <v>18</v>
      </c>
      <c r="E153">
        <v>13</v>
      </c>
      <c r="F153" t="s">
        <v>254</v>
      </c>
      <c r="G153" s="7">
        <v>43809</v>
      </c>
      <c r="H153">
        <v>40</v>
      </c>
      <c r="I153">
        <v>0</v>
      </c>
      <c r="J153" t="s">
        <v>256</v>
      </c>
      <c r="K153">
        <v>4</v>
      </c>
      <c r="L153" t="s">
        <v>259</v>
      </c>
      <c r="M153" t="s">
        <v>257</v>
      </c>
      <c r="N153">
        <v>1</v>
      </c>
      <c r="O153" t="e">
        <f t="shared" si="4"/>
        <v>#NUM!</v>
      </c>
      <c r="P153">
        <f t="shared" si="5"/>
        <v>0.60205999132796229</v>
      </c>
    </row>
    <row r="154" spans="1:16">
      <c r="A154" t="s">
        <v>262</v>
      </c>
      <c r="B154">
        <v>25</v>
      </c>
      <c r="C154">
        <v>125</v>
      </c>
      <c r="D154">
        <v>18</v>
      </c>
      <c r="E154">
        <v>11</v>
      </c>
      <c r="F154" t="s">
        <v>261</v>
      </c>
      <c r="G154" s="7">
        <v>43809</v>
      </c>
      <c r="H154">
        <v>35</v>
      </c>
      <c r="I154">
        <v>0</v>
      </c>
      <c r="J154" t="s">
        <v>256</v>
      </c>
      <c r="K154">
        <v>2.8</v>
      </c>
      <c r="L154" t="s">
        <v>259</v>
      </c>
      <c r="M154" t="s">
        <v>257</v>
      </c>
      <c r="N154">
        <v>1</v>
      </c>
      <c r="O154" t="e">
        <f t="shared" si="4"/>
        <v>#NUM!</v>
      </c>
      <c r="P154">
        <f t="shared" si="5"/>
        <v>0.44715803134221915</v>
      </c>
    </row>
    <row r="155" spans="1:16">
      <c r="A155" t="s">
        <v>262</v>
      </c>
      <c r="B155">
        <v>29</v>
      </c>
      <c r="C155">
        <v>132</v>
      </c>
      <c r="D155">
        <v>18</v>
      </c>
      <c r="E155">
        <v>10</v>
      </c>
      <c r="F155" t="s">
        <v>254</v>
      </c>
      <c r="G155" s="7">
        <v>43809</v>
      </c>
      <c r="H155">
        <v>43</v>
      </c>
      <c r="I155">
        <v>0</v>
      </c>
      <c r="J155" t="s">
        <v>256</v>
      </c>
      <c r="K155">
        <v>0</v>
      </c>
      <c r="L155" t="s">
        <v>257</v>
      </c>
      <c r="M155" t="s">
        <v>257</v>
      </c>
      <c r="N155">
        <v>1</v>
      </c>
      <c r="O155" t="e">
        <f t="shared" si="4"/>
        <v>#NUM!</v>
      </c>
      <c r="P155" t="e">
        <f t="shared" si="5"/>
        <v>#NUM!</v>
      </c>
    </row>
    <row r="156" spans="1:16">
      <c r="A156" t="s">
        <v>262</v>
      </c>
      <c r="B156">
        <v>30</v>
      </c>
      <c r="C156">
        <v>135</v>
      </c>
      <c r="D156">
        <v>18.5</v>
      </c>
      <c r="E156">
        <v>12</v>
      </c>
      <c r="F156" t="s">
        <v>261</v>
      </c>
      <c r="G156" s="7">
        <v>43809</v>
      </c>
      <c r="H156">
        <v>33</v>
      </c>
      <c r="I156">
        <v>0</v>
      </c>
      <c r="J156" t="s">
        <v>256</v>
      </c>
      <c r="K156">
        <v>0</v>
      </c>
      <c r="L156" t="s">
        <v>257</v>
      </c>
      <c r="M156" t="s">
        <v>257</v>
      </c>
      <c r="N156">
        <v>1</v>
      </c>
      <c r="O156" t="e">
        <f t="shared" si="4"/>
        <v>#NUM!</v>
      </c>
      <c r="P156" t="e">
        <f t="shared" si="5"/>
        <v>#NUM!</v>
      </c>
    </row>
    <row r="157" spans="1:16">
      <c r="A157" t="s">
        <v>262</v>
      </c>
      <c r="B157">
        <v>27</v>
      </c>
      <c r="C157">
        <v>136</v>
      </c>
      <c r="D157">
        <v>20</v>
      </c>
      <c r="E157">
        <v>12</v>
      </c>
      <c r="F157" t="s">
        <v>261</v>
      </c>
      <c r="G157" s="7">
        <v>43809</v>
      </c>
      <c r="H157">
        <v>29</v>
      </c>
      <c r="I157">
        <v>0</v>
      </c>
      <c r="J157" t="s">
        <v>256</v>
      </c>
      <c r="K157">
        <v>0</v>
      </c>
      <c r="L157" t="s">
        <v>257</v>
      </c>
      <c r="M157" t="s">
        <v>257</v>
      </c>
      <c r="N157">
        <v>1</v>
      </c>
      <c r="O157" t="e">
        <f t="shared" si="4"/>
        <v>#NUM!</v>
      </c>
      <c r="P157" t="e">
        <f t="shared" si="5"/>
        <v>#NUM!</v>
      </c>
    </row>
    <row r="158" spans="1:16">
      <c r="A158" t="s">
        <v>262</v>
      </c>
      <c r="B158">
        <v>24</v>
      </c>
      <c r="C158">
        <v>134</v>
      </c>
      <c r="D158">
        <v>16</v>
      </c>
      <c r="E158">
        <v>10</v>
      </c>
      <c r="F158" t="s">
        <v>261</v>
      </c>
      <c r="G158" s="7">
        <v>43809</v>
      </c>
      <c r="H158">
        <v>32</v>
      </c>
      <c r="I158">
        <v>0</v>
      </c>
      <c r="J158" t="s">
        <v>256</v>
      </c>
      <c r="K158">
        <v>0</v>
      </c>
      <c r="L158" t="s">
        <v>257</v>
      </c>
      <c r="M158" t="s">
        <v>257</v>
      </c>
      <c r="N158">
        <v>1</v>
      </c>
      <c r="O158" t="e">
        <f t="shared" si="4"/>
        <v>#NUM!</v>
      </c>
      <c r="P158" t="e">
        <f t="shared" si="5"/>
        <v>#NUM!</v>
      </c>
    </row>
    <row r="159" spans="1:16">
      <c r="A159" t="s">
        <v>262</v>
      </c>
      <c r="B159">
        <v>36</v>
      </c>
      <c r="C159">
        <v>148</v>
      </c>
      <c r="D159">
        <v>20</v>
      </c>
      <c r="E159">
        <v>12</v>
      </c>
      <c r="F159" t="s">
        <v>261</v>
      </c>
      <c r="G159" t="s">
        <v>255</v>
      </c>
      <c r="H159">
        <v>38</v>
      </c>
      <c r="I159">
        <v>0</v>
      </c>
      <c r="J159" t="s">
        <v>256</v>
      </c>
      <c r="K159">
        <v>0</v>
      </c>
      <c r="L159" t="s">
        <v>257</v>
      </c>
      <c r="M159" t="s">
        <v>257</v>
      </c>
      <c r="N159">
        <v>1</v>
      </c>
      <c r="O159" t="e">
        <f t="shared" si="4"/>
        <v>#NUM!</v>
      </c>
      <c r="P159" t="e">
        <f t="shared" si="5"/>
        <v>#NUM!</v>
      </c>
    </row>
    <row r="160" spans="1:16">
      <c r="A160" t="s">
        <v>262</v>
      </c>
      <c r="B160">
        <v>41</v>
      </c>
      <c r="C160">
        <v>166</v>
      </c>
      <c r="D160">
        <v>22</v>
      </c>
      <c r="E160">
        <v>13</v>
      </c>
      <c r="F160" t="s">
        <v>261</v>
      </c>
      <c r="G160" s="7">
        <v>43715</v>
      </c>
      <c r="H160">
        <v>36</v>
      </c>
      <c r="I160">
        <v>0</v>
      </c>
      <c r="J160" t="s">
        <v>256</v>
      </c>
      <c r="K160">
        <v>0</v>
      </c>
      <c r="L160" t="s">
        <v>257</v>
      </c>
      <c r="M160" t="s">
        <v>257</v>
      </c>
      <c r="N160">
        <v>1</v>
      </c>
      <c r="O160" t="e">
        <f t="shared" si="4"/>
        <v>#NUM!</v>
      </c>
      <c r="P160" t="e">
        <f t="shared" si="5"/>
        <v>#NUM!</v>
      </c>
    </row>
    <row r="161" spans="1:16">
      <c r="A161" t="s">
        <v>262</v>
      </c>
      <c r="B161">
        <v>18</v>
      </c>
      <c r="C161">
        <v>118</v>
      </c>
      <c r="D161">
        <v>16.5</v>
      </c>
      <c r="E161">
        <v>9</v>
      </c>
      <c r="F161" t="s">
        <v>261</v>
      </c>
      <c r="G161" s="7">
        <v>43715</v>
      </c>
      <c r="H161">
        <v>32</v>
      </c>
      <c r="I161">
        <v>0</v>
      </c>
      <c r="J161" t="s">
        <v>256</v>
      </c>
      <c r="K161">
        <v>0</v>
      </c>
      <c r="L161" t="s">
        <v>257</v>
      </c>
      <c r="M161" t="s">
        <v>257</v>
      </c>
      <c r="N161">
        <v>1</v>
      </c>
      <c r="O161" t="e">
        <f t="shared" si="4"/>
        <v>#NUM!</v>
      </c>
      <c r="P161" t="e">
        <f t="shared" si="5"/>
        <v>#NUM!</v>
      </c>
    </row>
    <row r="162" spans="1:16">
      <c r="A162" t="s">
        <v>262</v>
      </c>
      <c r="B162">
        <v>21</v>
      </c>
      <c r="C162">
        <v>120</v>
      </c>
      <c r="D162">
        <v>16</v>
      </c>
      <c r="E162">
        <v>8</v>
      </c>
      <c r="F162" t="s">
        <v>261</v>
      </c>
      <c r="G162" s="7">
        <v>43809</v>
      </c>
      <c r="H162">
        <v>30</v>
      </c>
      <c r="I162">
        <v>0</v>
      </c>
      <c r="J162" t="s">
        <v>256</v>
      </c>
      <c r="K162">
        <v>0</v>
      </c>
      <c r="L162" t="s">
        <v>257</v>
      </c>
      <c r="M162" t="s">
        <v>257</v>
      </c>
      <c r="N162">
        <v>1</v>
      </c>
      <c r="O162" t="e">
        <f t="shared" si="4"/>
        <v>#NUM!</v>
      </c>
      <c r="P162" t="e">
        <f t="shared" si="5"/>
        <v>#NUM!</v>
      </c>
    </row>
    <row r="163" spans="1:16">
      <c r="A163" t="s">
        <v>262</v>
      </c>
      <c r="B163">
        <v>19</v>
      </c>
      <c r="C163">
        <v>119</v>
      </c>
      <c r="D163">
        <v>16.5</v>
      </c>
      <c r="E163">
        <v>10</v>
      </c>
      <c r="F163" t="s">
        <v>261</v>
      </c>
      <c r="G163" s="7">
        <v>43809</v>
      </c>
      <c r="H163">
        <v>33</v>
      </c>
      <c r="I163">
        <v>0</v>
      </c>
      <c r="J163" t="s">
        <v>256</v>
      </c>
      <c r="K163">
        <v>2</v>
      </c>
      <c r="L163" t="s">
        <v>259</v>
      </c>
      <c r="M163" t="s">
        <v>257</v>
      </c>
      <c r="N163">
        <v>1</v>
      </c>
      <c r="O163" t="e">
        <f t="shared" si="4"/>
        <v>#NUM!</v>
      </c>
      <c r="P163">
        <f t="shared" si="5"/>
        <v>0.30102999566398114</v>
      </c>
    </row>
    <row r="164" spans="1:16">
      <c r="A164" t="s">
        <v>262</v>
      </c>
      <c r="B164">
        <v>17</v>
      </c>
      <c r="C164">
        <v>116</v>
      </c>
      <c r="D164">
        <v>14.5</v>
      </c>
      <c r="E164">
        <v>10</v>
      </c>
      <c r="F164" t="s">
        <v>261</v>
      </c>
      <c r="G164" s="7">
        <v>43809</v>
      </c>
      <c r="I164">
        <v>0</v>
      </c>
      <c r="J164" t="s">
        <v>256</v>
      </c>
      <c r="K164">
        <v>0</v>
      </c>
      <c r="L164" t="s">
        <v>257</v>
      </c>
      <c r="M164" t="s">
        <v>257</v>
      </c>
      <c r="N164">
        <v>1</v>
      </c>
      <c r="O164" t="e">
        <f t="shared" si="4"/>
        <v>#NUM!</v>
      </c>
      <c r="P164" t="e">
        <f t="shared" si="5"/>
        <v>#NUM!</v>
      </c>
    </row>
    <row r="165" spans="1:16">
      <c r="A165" t="s">
        <v>262</v>
      </c>
      <c r="B165">
        <v>20</v>
      </c>
      <c r="C165">
        <v>120</v>
      </c>
      <c r="D165">
        <v>16.5</v>
      </c>
      <c r="E165">
        <v>10</v>
      </c>
      <c r="F165" t="s">
        <v>261</v>
      </c>
      <c r="G165" s="7">
        <v>43715</v>
      </c>
      <c r="H165">
        <v>28</v>
      </c>
      <c r="I165">
        <v>0</v>
      </c>
      <c r="J165" t="s">
        <v>256</v>
      </c>
      <c r="K165">
        <v>0</v>
      </c>
      <c r="L165" t="s">
        <v>257</v>
      </c>
      <c r="M165" t="s">
        <v>257</v>
      </c>
      <c r="N165">
        <v>1</v>
      </c>
      <c r="O165" t="e">
        <f t="shared" si="4"/>
        <v>#NUM!</v>
      </c>
      <c r="P165" t="e">
        <f t="shared" si="5"/>
        <v>#NUM!</v>
      </c>
    </row>
    <row r="166" spans="1:16">
      <c r="A166" t="s">
        <v>262</v>
      </c>
      <c r="B166">
        <v>23</v>
      </c>
      <c r="C166">
        <v>121</v>
      </c>
      <c r="D166">
        <v>17.5</v>
      </c>
      <c r="E166">
        <v>9</v>
      </c>
      <c r="F166" t="s">
        <v>254</v>
      </c>
      <c r="G166" s="7">
        <v>43715</v>
      </c>
      <c r="H166">
        <v>39</v>
      </c>
      <c r="I166">
        <v>0</v>
      </c>
      <c r="J166" t="s">
        <v>256</v>
      </c>
      <c r="K166">
        <v>0</v>
      </c>
      <c r="L166" t="s">
        <v>257</v>
      </c>
      <c r="M166" t="s">
        <v>257</v>
      </c>
      <c r="N166">
        <v>1</v>
      </c>
      <c r="O166" t="e">
        <f t="shared" si="4"/>
        <v>#NUM!</v>
      </c>
      <c r="P166" t="e">
        <f t="shared" si="5"/>
        <v>#NUM!</v>
      </c>
    </row>
    <row r="167" spans="1:16">
      <c r="A167" t="s">
        <v>262</v>
      </c>
      <c r="B167">
        <v>22</v>
      </c>
      <c r="C167">
        <v>130</v>
      </c>
      <c r="D167">
        <v>16</v>
      </c>
      <c r="E167">
        <v>9</v>
      </c>
      <c r="F167" t="s">
        <v>254</v>
      </c>
      <c r="G167" s="7">
        <v>43715</v>
      </c>
      <c r="H167">
        <v>36</v>
      </c>
      <c r="I167">
        <v>0</v>
      </c>
      <c r="J167" t="s">
        <v>256</v>
      </c>
      <c r="K167">
        <v>0</v>
      </c>
      <c r="L167" t="s">
        <v>257</v>
      </c>
      <c r="M167" t="s">
        <v>257</v>
      </c>
      <c r="N167">
        <v>1</v>
      </c>
      <c r="O167" t="e">
        <f t="shared" si="4"/>
        <v>#NUM!</v>
      </c>
      <c r="P167" t="e">
        <f t="shared" si="5"/>
        <v>#NUM!</v>
      </c>
    </row>
    <row r="168" spans="1:16">
      <c r="A168" t="s">
        <v>262</v>
      </c>
      <c r="B168">
        <v>16</v>
      </c>
      <c r="C168">
        <v>100</v>
      </c>
      <c r="D168">
        <v>16.5</v>
      </c>
      <c r="E168">
        <v>9</v>
      </c>
      <c r="F168" t="s">
        <v>261</v>
      </c>
      <c r="G168" s="7">
        <v>43809</v>
      </c>
      <c r="H168">
        <v>38</v>
      </c>
      <c r="I168">
        <v>0</v>
      </c>
      <c r="J168" t="s">
        <v>256</v>
      </c>
      <c r="K168">
        <v>0</v>
      </c>
      <c r="L168" t="s">
        <v>257</v>
      </c>
      <c r="M168" t="s">
        <v>257</v>
      </c>
      <c r="N168">
        <v>1</v>
      </c>
      <c r="O168" t="e">
        <f t="shared" si="4"/>
        <v>#NUM!</v>
      </c>
      <c r="P168" t="e">
        <f t="shared" si="5"/>
        <v>#NUM!</v>
      </c>
    </row>
    <row r="169" spans="1:16">
      <c r="A169" t="s">
        <v>262</v>
      </c>
      <c r="B169">
        <v>20</v>
      </c>
      <c r="C169">
        <v>117</v>
      </c>
      <c r="D169">
        <v>16</v>
      </c>
      <c r="E169">
        <v>10</v>
      </c>
      <c r="F169" t="s">
        <v>254</v>
      </c>
      <c r="G169" s="7">
        <v>43715</v>
      </c>
      <c r="H169">
        <v>44</v>
      </c>
      <c r="I169">
        <v>0</v>
      </c>
      <c r="J169" t="s">
        <v>256</v>
      </c>
      <c r="K169">
        <v>0</v>
      </c>
      <c r="L169" t="s">
        <v>257</v>
      </c>
      <c r="M169" t="s">
        <v>257</v>
      </c>
      <c r="N169">
        <v>1</v>
      </c>
      <c r="O169" t="e">
        <f t="shared" si="4"/>
        <v>#NUM!</v>
      </c>
      <c r="P169" t="e">
        <f t="shared" si="5"/>
        <v>#NUM!</v>
      </c>
    </row>
    <row r="170" spans="1:16">
      <c r="A170" t="s">
        <v>262</v>
      </c>
      <c r="B170">
        <v>22</v>
      </c>
      <c r="C170">
        <v>123</v>
      </c>
      <c r="D170">
        <v>18</v>
      </c>
      <c r="E170">
        <v>8</v>
      </c>
      <c r="F170" t="s">
        <v>254</v>
      </c>
      <c r="G170" s="7">
        <v>43809</v>
      </c>
      <c r="H170">
        <v>28</v>
      </c>
      <c r="I170">
        <v>0</v>
      </c>
      <c r="J170" t="s">
        <v>256</v>
      </c>
      <c r="K170">
        <v>4</v>
      </c>
      <c r="L170" t="s">
        <v>259</v>
      </c>
      <c r="M170" t="s">
        <v>257</v>
      </c>
      <c r="N170">
        <v>1</v>
      </c>
      <c r="O170" t="e">
        <f t="shared" si="4"/>
        <v>#NUM!</v>
      </c>
      <c r="P170">
        <f t="shared" si="5"/>
        <v>0.60205999132796229</v>
      </c>
    </row>
    <row r="171" spans="1:16">
      <c r="A171" t="s">
        <v>262</v>
      </c>
      <c r="B171">
        <v>26</v>
      </c>
      <c r="C171">
        <v>135</v>
      </c>
      <c r="D171">
        <v>18</v>
      </c>
      <c r="E171">
        <v>12</v>
      </c>
      <c r="F171" t="s">
        <v>261</v>
      </c>
      <c r="G171" s="7">
        <v>43715</v>
      </c>
      <c r="H171">
        <v>39</v>
      </c>
      <c r="I171">
        <v>0</v>
      </c>
      <c r="J171" t="s">
        <v>256</v>
      </c>
      <c r="K171">
        <v>0</v>
      </c>
      <c r="L171" t="s">
        <v>257</v>
      </c>
      <c r="M171" t="s">
        <v>257</v>
      </c>
      <c r="N171">
        <v>1</v>
      </c>
      <c r="O171" t="e">
        <f t="shared" si="4"/>
        <v>#NUM!</v>
      </c>
      <c r="P171" t="e">
        <f t="shared" si="5"/>
        <v>#NUM!</v>
      </c>
    </row>
    <row r="172" spans="1:16">
      <c r="A172" t="s">
        <v>262</v>
      </c>
      <c r="B172">
        <v>19</v>
      </c>
      <c r="C172">
        <v>115</v>
      </c>
      <c r="D172">
        <v>16.5</v>
      </c>
      <c r="E172">
        <v>7</v>
      </c>
      <c r="F172" t="s">
        <v>254</v>
      </c>
      <c r="G172" s="7">
        <v>43715</v>
      </c>
      <c r="H172">
        <v>32</v>
      </c>
      <c r="I172">
        <v>0</v>
      </c>
      <c r="J172" t="s">
        <v>256</v>
      </c>
      <c r="K172">
        <v>0</v>
      </c>
      <c r="L172" t="s">
        <v>257</v>
      </c>
      <c r="M172" t="s">
        <v>257</v>
      </c>
      <c r="N172">
        <v>1</v>
      </c>
      <c r="O172" t="e">
        <f t="shared" si="4"/>
        <v>#NUM!</v>
      </c>
      <c r="P172" t="e">
        <f t="shared" si="5"/>
        <v>#NUM!</v>
      </c>
    </row>
    <row r="173" spans="1:16">
      <c r="A173" t="s">
        <v>262</v>
      </c>
      <c r="B173">
        <v>22</v>
      </c>
      <c r="C173">
        <v>117</v>
      </c>
      <c r="D173">
        <v>17.5</v>
      </c>
      <c r="E173">
        <v>8</v>
      </c>
      <c r="F173" t="s">
        <v>254</v>
      </c>
      <c r="G173" s="7">
        <v>43715</v>
      </c>
      <c r="H173">
        <v>32</v>
      </c>
      <c r="I173">
        <v>0</v>
      </c>
      <c r="J173" t="s">
        <v>256</v>
      </c>
      <c r="K173">
        <v>0</v>
      </c>
      <c r="L173" t="s">
        <v>257</v>
      </c>
      <c r="M173" t="s">
        <v>257</v>
      </c>
      <c r="N173">
        <v>1</v>
      </c>
      <c r="O173" t="e">
        <f t="shared" si="4"/>
        <v>#NUM!</v>
      </c>
      <c r="P173" t="e">
        <f t="shared" si="5"/>
        <v>#NUM!</v>
      </c>
    </row>
    <row r="174" spans="1:16">
      <c r="A174" t="s">
        <v>262</v>
      </c>
      <c r="B174">
        <v>21</v>
      </c>
      <c r="C174">
        <v>113</v>
      </c>
      <c r="D174">
        <v>17</v>
      </c>
      <c r="E174">
        <v>7</v>
      </c>
      <c r="F174" t="s">
        <v>254</v>
      </c>
      <c r="G174" s="7">
        <v>43621</v>
      </c>
      <c r="H174">
        <v>28</v>
      </c>
      <c r="I174">
        <v>20</v>
      </c>
      <c r="J174" t="s">
        <v>256</v>
      </c>
      <c r="K174">
        <v>3</v>
      </c>
      <c r="L174" t="s">
        <v>259</v>
      </c>
      <c r="M174" t="s">
        <v>259</v>
      </c>
      <c r="N174">
        <v>2</v>
      </c>
      <c r="O174">
        <f t="shared" si="4"/>
        <v>1.301029995663981</v>
      </c>
      <c r="P174">
        <f t="shared" si="5"/>
        <v>0.47712125471966244</v>
      </c>
    </row>
    <row r="175" spans="1:16">
      <c r="A175" t="s">
        <v>262</v>
      </c>
      <c r="B175">
        <v>16</v>
      </c>
      <c r="C175">
        <v>106</v>
      </c>
      <c r="D175">
        <v>15</v>
      </c>
      <c r="E175">
        <v>6</v>
      </c>
      <c r="F175" t="s">
        <v>254</v>
      </c>
      <c r="G175" s="7">
        <v>43621</v>
      </c>
      <c r="H175">
        <v>41</v>
      </c>
      <c r="I175">
        <v>0</v>
      </c>
      <c r="J175" t="s">
        <v>256</v>
      </c>
      <c r="K175">
        <v>0</v>
      </c>
      <c r="L175" t="s">
        <v>257</v>
      </c>
      <c r="M175" t="s">
        <v>257</v>
      </c>
      <c r="N175">
        <v>1</v>
      </c>
      <c r="O175" t="e">
        <f t="shared" si="4"/>
        <v>#NUM!</v>
      </c>
      <c r="P175" t="e">
        <f t="shared" si="5"/>
        <v>#NUM!</v>
      </c>
    </row>
    <row r="176" spans="1:16">
      <c r="A176" t="s">
        <v>262</v>
      </c>
      <c r="B176">
        <v>21</v>
      </c>
      <c r="C176">
        <v>121</v>
      </c>
      <c r="D176">
        <v>17.5</v>
      </c>
      <c r="E176">
        <v>6</v>
      </c>
      <c r="F176" t="s">
        <v>261</v>
      </c>
      <c r="G176" s="7">
        <v>43715</v>
      </c>
      <c r="H176">
        <v>32</v>
      </c>
      <c r="I176">
        <v>0</v>
      </c>
      <c r="J176" t="s">
        <v>256</v>
      </c>
      <c r="K176">
        <v>0</v>
      </c>
      <c r="L176" t="s">
        <v>257</v>
      </c>
      <c r="M176" t="s">
        <v>257</v>
      </c>
      <c r="N176">
        <v>1</v>
      </c>
      <c r="O176" t="e">
        <f t="shared" si="4"/>
        <v>#NUM!</v>
      </c>
      <c r="P176" t="e">
        <f t="shared" si="5"/>
        <v>#NUM!</v>
      </c>
    </row>
    <row r="177" spans="1:16">
      <c r="A177" t="s">
        <v>262</v>
      </c>
      <c r="B177">
        <v>22</v>
      </c>
      <c r="C177">
        <v>119</v>
      </c>
      <c r="D177">
        <v>16.5</v>
      </c>
      <c r="E177">
        <v>9</v>
      </c>
      <c r="F177" t="s">
        <v>261</v>
      </c>
      <c r="G177" s="7">
        <v>43809</v>
      </c>
      <c r="H177">
        <v>36</v>
      </c>
      <c r="I177">
        <v>0</v>
      </c>
      <c r="J177" t="s">
        <v>256</v>
      </c>
      <c r="K177">
        <v>0</v>
      </c>
      <c r="L177" t="s">
        <v>257</v>
      </c>
      <c r="M177" t="s">
        <v>257</v>
      </c>
      <c r="N177">
        <v>1</v>
      </c>
      <c r="O177" t="e">
        <f t="shared" si="4"/>
        <v>#NUM!</v>
      </c>
      <c r="P177" t="e">
        <f t="shared" si="5"/>
        <v>#NUM!</v>
      </c>
    </row>
    <row r="178" spans="1:16">
      <c r="A178" t="s">
        <v>262</v>
      </c>
      <c r="B178">
        <v>30</v>
      </c>
      <c r="C178">
        <v>136</v>
      </c>
      <c r="D178">
        <v>19.5</v>
      </c>
      <c r="E178">
        <v>11</v>
      </c>
      <c r="F178" t="s">
        <v>261</v>
      </c>
      <c r="G178" s="7">
        <v>43809</v>
      </c>
      <c r="H178">
        <v>8</v>
      </c>
      <c r="I178">
        <v>0</v>
      </c>
      <c r="J178" t="s">
        <v>256</v>
      </c>
      <c r="K178">
        <v>0</v>
      </c>
      <c r="L178" t="s">
        <v>257</v>
      </c>
      <c r="M178" t="s">
        <v>257</v>
      </c>
      <c r="N178">
        <v>1</v>
      </c>
      <c r="O178" t="e">
        <f t="shared" si="4"/>
        <v>#NUM!</v>
      </c>
      <c r="P178" t="e">
        <f t="shared" si="5"/>
        <v>#NUM!</v>
      </c>
    </row>
    <row r="179" spans="1:16">
      <c r="A179" t="s">
        <v>262</v>
      </c>
      <c r="B179">
        <v>24</v>
      </c>
      <c r="C179">
        <v>123</v>
      </c>
      <c r="D179">
        <v>18.5</v>
      </c>
      <c r="E179">
        <v>10</v>
      </c>
      <c r="F179" t="s">
        <v>261</v>
      </c>
      <c r="G179" s="7">
        <v>43809</v>
      </c>
      <c r="H179">
        <v>27</v>
      </c>
      <c r="I179">
        <v>0</v>
      </c>
      <c r="J179" t="s">
        <v>256</v>
      </c>
      <c r="K179">
        <v>0</v>
      </c>
      <c r="L179" t="s">
        <v>257</v>
      </c>
      <c r="M179" t="s">
        <v>257</v>
      </c>
      <c r="N179">
        <v>1</v>
      </c>
      <c r="O179" t="e">
        <f t="shared" si="4"/>
        <v>#NUM!</v>
      </c>
      <c r="P179" t="e">
        <f t="shared" si="5"/>
        <v>#NUM!</v>
      </c>
    </row>
    <row r="180" spans="1:16">
      <c r="A180" t="s">
        <v>262</v>
      </c>
      <c r="B180">
        <v>23</v>
      </c>
      <c r="C180">
        <v>120</v>
      </c>
      <c r="D180">
        <v>17.5</v>
      </c>
      <c r="E180">
        <v>11</v>
      </c>
      <c r="F180" t="s">
        <v>261</v>
      </c>
      <c r="G180" s="7">
        <v>43809</v>
      </c>
      <c r="H180">
        <v>39</v>
      </c>
      <c r="I180">
        <v>0</v>
      </c>
      <c r="J180" t="s">
        <v>256</v>
      </c>
      <c r="K180">
        <v>0</v>
      </c>
      <c r="L180" t="s">
        <v>257</v>
      </c>
      <c r="M180" t="s">
        <v>257</v>
      </c>
      <c r="N180">
        <v>1</v>
      </c>
      <c r="O180" t="e">
        <f t="shared" si="4"/>
        <v>#NUM!</v>
      </c>
      <c r="P180" t="e">
        <f t="shared" si="5"/>
        <v>#NUM!</v>
      </c>
    </row>
    <row r="181" spans="1:16">
      <c r="A181" t="s">
        <v>262</v>
      </c>
      <c r="B181">
        <v>23</v>
      </c>
      <c r="C181">
        <v>127</v>
      </c>
      <c r="D181">
        <v>16</v>
      </c>
      <c r="E181">
        <v>12</v>
      </c>
      <c r="F181" t="s">
        <v>261</v>
      </c>
      <c r="G181" s="7">
        <v>43809</v>
      </c>
      <c r="H181">
        <v>31</v>
      </c>
      <c r="I181">
        <v>0</v>
      </c>
      <c r="J181" t="s">
        <v>256</v>
      </c>
      <c r="K181">
        <v>0</v>
      </c>
      <c r="L181" t="s">
        <v>257</v>
      </c>
      <c r="M181" t="s">
        <v>257</v>
      </c>
      <c r="N181">
        <v>1</v>
      </c>
      <c r="O181" t="e">
        <f t="shared" si="4"/>
        <v>#NUM!</v>
      </c>
      <c r="P181" t="e">
        <f t="shared" si="5"/>
        <v>#NUM!</v>
      </c>
    </row>
    <row r="182" spans="1:16">
      <c r="A182" t="s">
        <v>262</v>
      </c>
      <c r="B182">
        <v>28</v>
      </c>
      <c r="C182">
        <v>134</v>
      </c>
      <c r="D182">
        <v>19</v>
      </c>
      <c r="E182">
        <v>12</v>
      </c>
      <c r="F182" t="s">
        <v>261</v>
      </c>
      <c r="G182" s="7">
        <v>43809</v>
      </c>
      <c r="I182">
        <v>20</v>
      </c>
      <c r="J182" t="s">
        <v>256</v>
      </c>
      <c r="K182">
        <v>0</v>
      </c>
      <c r="L182" t="s">
        <v>257</v>
      </c>
      <c r="M182" t="s">
        <v>259</v>
      </c>
      <c r="N182">
        <v>1</v>
      </c>
      <c r="O182">
        <f t="shared" si="4"/>
        <v>1.301029995663981</v>
      </c>
      <c r="P182" t="e">
        <f t="shared" si="5"/>
        <v>#NUM!</v>
      </c>
    </row>
    <row r="183" spans="1:16">
      <c r="A183" t="s">
        <v>262</v>
      </c>
      <c r="B183">
        <v>27</v>
      </c>
      <c r="C183">
        <v>121</v>
      </c>
      <c r="D183">
        <v>20.5</v>
      </c>
      <c r="E183">
        <v>10</v>
      </c>
      <c r="F183" t="s">
        <v>261</v>
      </c>
      <c r="G183" s="7">
        <v>43809</v>
      </c>
      <c r="H183">
        <v>34</v>
      </c>
      <c r="I183">
        <v>0</v>
      </c>
      <c r="J183" t="s">
        <v>256</v>
      </c>
      <c r="K183">
        <v>0</v>
      </c>
      <c r="L183" t="s">
        <v>257</v>
      </c>
      <c r="M183" t="s">
        <v>257</v>
      </c>
      <c r="N183">
        <v>1</v>
      </c>
      <c r="O183" t="e">
        <f t="shared" si="4"/>
        <v>#NUM!</v>
      </c>
      <c r="P183" t="e">
        <f t="shared" si="5"/>
        <v>#NUM!</v>
      </c>
    </row>
    <row r="184" spans="1:16">
      <c r="A184" t="s">
        <v>262</v>
      </c>
      <c r="B184">
        <v>28</v>
      </c>
      <c r="C184">
        <v>136</v>
      </c>
      <c r="D184">
        <v>18</v>
      </c>
      <c r="E184">
        <v>11</v>
      </c>
      <c r="F184" t="s">
        <v>261</v>
      </c>
      <c r="G184" s="7">
        <v>43621</v>
      </c>
      <c r="I184">
        <v>0</v>
      </c>
      <c r="J184" t="s">
        <v>256</v>
      </c>
      <c r="K184">
        <v>0</v>
      </c>
      <c r="L184" t="s">
        <v>257</v>
      </c>
      <c r="M184" t="s">
        <v>257</v>
      </c>
      <c r="N184">
        <v>1</v>
      </c>
      <c r="O184" t="e">
        <f t="shared" si="4"/>
        <v>#NUM!</v>
      </c>
      <c r="P184" t="e">
        <f t="shared" si="5"/>
        <v>#NUM!</v>
      </c>
    </row>
    <row r="185" spans="1:16">
      <c r="A185" t="s">
        <v>262</v>
      </c>
      <c r="B185">
        <v>20</v>
      </c>
      <c r="C185">
        <v>120</v>
      </c>
      <c r="D185">
        <v>15</v>
      </c>
      <c r="E185">
        <v>5</v>
      </c>
      <c r="F185" t="s">
        <v>261</v>
      </c>
      <c r="G185" s="7">
        <v>43715</v>
      </c>
      <c r="H185">
        <v>39</v>
      </c>
      <c r="I185">
        <v>0</v>
      </c>
      <c r="J185" t="s">
        <v>256</v>
      </c>
      <c r="K185">
        <v>0</v>
      </c>
      <c r="L185" t="s">
        <v>257</v>
      </c>
      <c r="M185" t="s">
        <v>257</v>
      </c>
      <c r="N185">
        <v>1</v>
      </c>
      <c r="O185" t="e">
        <f t="shared" si="4"/>
        <v>#NUM!</v>
      </c>
      <c r="P185" t="e">
        <f t="shared" si="5"/>
        <v>#NUM!</v>
      </c>
    </row>
    <row r="186" spans="1:16">
      <c r="A186" t="s">
        <v>262</v>
      </c>
      <c r="B186">
        <v>18</v>
      </c>
      <c r="C186">
        <v>118</v>
      </c>
      <c r="D186">
        <v>15.4</v>
      </c>
      <c r="E186">
        <v>9</v>
      </c>
      <c r="F186" t="s">
        <v>261</v>
      </c>
      <c r="G186" s="7">
        <v>43809</v>
      </c>
      <c r="H186">
        <v>34</v>
      </c>
      <c r="I186">
        <v>30</v>
      </c>
      <c r="J186" t="s">
        <v>256</v>
      </c>
      <c r="K186">
        <v>0</v>
      </c>
      <c r="L186" t="s">
        <v>257</v>
      </c>
      <c r="M186" t="s">
        <v>259</v>
      </c>
      <c r="N186">
        <v>1</v>
      </c>
      <c r="O186">
        <f t="shared" si="4"/>
        <v>1.4771212547196624</v>
      </c>
      <c r="P186" t="e">
        <f t="shared" si="5"/>
        <v>#NUM!</v>
      </c>
    </row>
    <row r="187" spans="1:16">
      <c r="A187" t="s">
        <v>262</v>
      </c>
      <c r="B187">
        <v>22</v>
      </c>
      <c r="C187">
        <v>125</v>
      </c>
      <c r="D187">
        <v>15.4</v>
      </c>
      <c r="E187">
        <v>12</v>
      </c>
      <c r="F187" t="s">
        <v>254</v>
      </c>
      <c r="G187" s="7">
        <v>43809</v>
      </c>
      <c r="H187">
        <v>36</v>
      </c>
      <c r="I187">
        <v>0</v>
      </c>
      <c r="J187" t="s">
        <v>256</v>
      </c>
      <c r="K187">
        <v>0</v>
      </c>
      <c r="L187" t="s">
        <v>257</v>
      </c>
      <c r="M187" t="s">
        <v>257</v>
      </c>
      <c r="N187">
        <v>1</v>
      </c>
      <c r="O187" t="e">
        <f t="shared" si="4"/>
        <v>#NUM!</v>
      </c>
      <c r="P187" t="e">
        <f t="shared" si="5"/>
        <v>#NUM!</v>
      </c>
    </row>
    <row r="188" spans="1:16">
      <c r="A188" t="s">
        <v>262</v>
      </c>
      <c r="B188">
        <v>24</v>
      </c>
      <c r="C188">
        <v>125.5</v>
      </c>
      <c r="D188">
        <v>19</v>
      </c>
      <c r="E188">
        <v>10</v>
      </c>
      <c r="F188" t="s">
        <v>261</v>
      </c>
      <c r="G188" s="7">
        <v>43809</v>
      </c>
      <c r="H188">
        <v>22</v>
      </c>
      <c r="I188">
        <v>0</v>
      </c>
      <c r="J188" t="s">
        <v>256</v>
      </c>
      <c r="K188">
        <v>0</v>
      </c>
      <c r="L188" t="s">
        <v>257</v>
      </c>
      <c r="M188" t="s">
        <v>257</v>
      </c>
      <c r="N188">
        <v>1</v>
      </c>
      <c r="O188" t="e">
        <f t="shared" si="4"/>
        <v>#NUM!</v>
      </c>
      <c r="P188" t="e">
        <f t="shared" si="5"/>
        <v>#NUM!</v>
      </c>
    </row>
    <row r="189" spans="1:16">
      <c r="A189" t="s">
        <v>262</v>
      </c>
      <c r="B189">
        <v>18</v>
      </c>
      <c r="C189">
        <v>112</v>
      </c>
      <c r="D189">
        <v>16</v>
      </c>
      <c r="E189">
        <v>10</v>
      </c>
      <c r="F189" t="s">
        <v>254</v>
      </c>
      <c r="G189" s="7">
        <v>43809</v>
      </c>
      <c r="H189">
        <v>39</v>
      </c>
      <c r="I189">
        <v>0</v>
      </c>
      <c r="J189" t="s">
        <v>256</v>
      </c>
      <c r="K189">
        <v>0</v>
      </c>
      <c r="L189" t="s">
        <v>257</v>
      </c>
      <c r="M189" t="s">
        <v>257</v>
      </c>
      <c r="N189">
        <v>1</v>
      </c>
      <c r="O189" t="e">
        <f t="shared" si="4"/>
        <v>#NUM!</v>
      </c>
      <c r="P189" t="e">
        <f t="shared" si="5"/>
        <v>#NUM!</v>
      </c>
    </row>
    <row r="190" spans="1:16">
      <c r="A190" t="s">
        <v>262</v>
      </c>
      <c r="B190">
        <v>19</v>
      </c>
      <c r="C190">
        <v>121.5</v>
      </c>
      <c r="D190">
        <v>15.8</v>
      </c>
      <c r="E190">
        <v>10</v>
      </c>
      <c r="F190" t="s">
        <v>254</v>
      </c>
      <c r="G190" s="7">
        <v>43809</v>
      </c>
      <c r="H190">
        <v>31</v>
      </c>
      <c r="I190">
        <v>0</v>
      </c>
      <c r="J190" t="s">
        <v>256</v>
      </c>
      <c r="K190">
        <v>0</v>
      </c>
      <c r="L190" t="s">
        <v>257</v>
      </c>
      <c r="M190" t="s">
        <v>257</v>
      </c>
      <c r="N190">
        <v>1</v>
      </c>
      <c r="O190" t="e">
        <f t="shared" si="4"/>
        <v>#NUM!</v>
      </c>
      <c r="P190" t="e">
        <f t="shared" si="5"/>
        <v>#NUM!</v>
      </c>
    </row>
    <row r="191" spans="1:16">
      <c r="A191" t="s">
        <v>262</v>
      </c>
      <c r="B191">
        <v>19</v>
      </c>
      <c r="C191">
        <v>115.5</v>
      </c>
      <c r="D191">
        <v>15.5</v>
      </c>
      <c r="E191">
        <v>10</v>
      </c>
      <c r="F191" t="s">
        <v>254</v>
      </c>
      <c r="G191" s="7">
        <v>43809</v>
      </c>
      <c r="H191">
        <v>33</v>
      </c>
      <c r="I191">
        <v>0</v>
      </c>
      <c r="J191" t="s">
        <v>256</v>
      </c>
      <c r="K191">
        <v>0</v>
      </c>
      <c r="L191" t="s">
        <v>257</v>
      </c>
      <c r="M191" t="s">
        <v>257</v>
      </c>
      <c r="N191">
        <v>1</v>
      </c>
      <c r="O191" t="e">
        <f t="shared" si="4"/>
        <v>#NUM!</v>
      </c>
      <c r="P191" t="e">
        <f t="shared" si="5"/>
        <v>#NUM!</v>
      </c>
    </row>
    <row r="192" spans="1:16">
      <c r="A192" t="s">
        <v>262</v>
      </c>
      <c r="B192">
        <v>18</v>
      </c>
      <c r="C192">
        <v>121.5</v>
      </c>
      <c r="D192">
        <v>14.5</v>
      </c>
      <c r="E192">
        <v>10</v>
      </c>
      <c r="F192" t="s">
        <v>254</v>
      </c>
      <c r="G192" s="7">
        <v>43715</v>
      </c>
      <c r="H192">
        <v>36</v>
      </c>
      <c r="I192">
        <v>0</v>
      </c>
      <c r="J192" t="s">
        <v>256</v>
      </c>
      <c r="K192">
        <v>0</v>
      </c>
      <c r="L192" t="s">
        <v>257</v>
      </c>
      <c r="M192" t="s">
        <v>257</v>
      </c>
      <c r="N192">
        <v>1</v>
      </c>
      <c r="O192" t="e">
        <f t="shared" si="4"/>
        <v>#NUM!</v>
      </c>
      <c r="P192" t="e">
        <f t="shared" si="5"/>
        <v>#NUM!</v>
      </c>
    </row>
    <row r="193" spans="1:16">
      <c r="A193" t="s">
        <v>262</v>
      </c>
      <c r="B193">
        <v>20</v>
      </c>
      <c r="C193">
        <v>110</v>
      </c>
      <c r="D193">
        <v>15.5</v>
      </c>
      <c r="E193">
        <v>8</v>
      </c>
      <c r="F193" t="s">
        <v>254</v>
      </c>
      <c r="G193" s="7">
        <v>43621</v>
      </c>
      <c r="H193">
        <v>31</v>
      </c>
      <c r="I193">
        <v>0</v>
      </c>
      <c r="J193" t="s">
        <v>256</v>
      </c>
      <c r="K193">
        <v>2</v>
      </c>
      <c r="L193" t="s">
        <v>259</v>
      </c>
      <c r="M193" t="s">
        <v>257</v>
      </c>
      <c r="N193">
        <v>1</v>
      </c>
      <c r="O193" t="e">
        <f t="shared" si="4"/>
        <v>#NUM!</v>
      </c>
      <c r="P193">
        <f t="shared" si="5"/>
        <v>0.30102999566398114</v>
      </c>
    </row>
    <row r="194" spans="1:16">
      <c r="A194" t="s">
        <v>262</v>
      </c>
      <c r="B194">
        <v>18</v>
      </c>
      <c r="C194">
        <v>120</v>
      </c>
      <c r="D194">
        <v>17.5</v>
      </c>
      <c r="E194">
        <v>5</v>
      </c>
      <c r="F194" t="s">
        <v>261</v>
      </c>
      <c r="G194" s="7">
        <v>43621</v>
      </c>
      <c r="H194">
        <v>35</v>
      </c>
      <c r="I194">
        <v>0</v>
      </c>
      <c r="J194" t="s">
        <v>256</v>
      </c>
      <c r="K194">
        <v>0</v>
      </c>
      <c r="L194" t="s">
        <v>257</v>
      </c>
      <c r="M194" t="s">
        <v>257</v>
      </c>
      <c r="N194">
        <v>1</v>
      </c>
      <c r="O194" t="e">
        <f t="shared" si="4"/>
        <v>#NUM!</v>
      </c>
      <c r="P194" t="e">
        <f t="shared" si="5"/>
        <v>#NUM!</v>
      </c>
    </row>
    <row r="195" spans="1:16">
      <c r="A195" t="s">
        <v>262</v>
      </c>
      <c r="B195">
        <v>20</v>
      </c>
      <c r="C195">
        <v>115</v>
      </c>
      <c r="D195">
        <v>15</v>
      </c>
      <c r="E195">
        <v>5</v>
      </c>
      <c r="F195" t="s">
        <v>261</v>
      </c>
      <c r="G195" s="7">
        <v>43621</v>
      </c>
      <c r="H195">
        <v>33</v>
      </c>
      <c r="I195">
        <v>0</v>
      </c>
      <c r="J195" t="s">
        <v>256</v>
      </c>
      <c r="K195">
        <v>0</v>
      </c>
      <c r="L195" t="s">
        <v>257</v>
      </c>
      <c r="M195" t="s">
        <v>257</v>
      </c>
      <c r="N195">
        <v>1</v>
      </c>
      <c r="O195" t="e">
        <f t="shared" ref="O195:O218" si="6">LOG(I195,10)</f>
        <v>#NUM!</v>
      </c>
      <c r="P195" t="e">
        <f t="shared" ref="P195:P218" si="7">LOG(K195,10)</f>
        <v>#NUM!</v>
      </c>
    </row>
    <row r="196" spans="1:16">
      <c r="A196" t="s">
        <v>262</v>
      </c>
      <c r="B196">
        <v>21</v>
      </c>
      <c r="C196">
        <v>121</v>
      </c>
      <c r="D196">
        <v>17.5</v>
      </c>
      <c r="E196">
        <v>6</v>
      </c>
      <c r="F196" t="s">
        <v>261</v>
      </c>
      <c r="G196" s="7">
        <v>43809</v>
      </c>
      <c r="H196">
        <v>34</v>
      </c>
      <c r="I196">
        <v>0</v>
      </c>
      <c r="J196" t="s">
        <v>256</v>
      </c>
      <c r="K196">
        <v>0</v>
      </c>
      <c r="L196" t="s">
        <v>257</v>
      </c>
      <c r="M196" t="s">
        <v>257</v>
      </c>
      <c r="N196">
        <v>1</v>
      </c>
      <c r="O196" t="e">
        <f t="shared" si="6"/>
        <v>#NUM!</v>
      </c>
      <c r="P196" t="e">
        <f t="shared" si="7"/>
        <v>#NUM!</v>
      </c>
    </row>
    <row r="197" spans="1:16">
      <c r="A197" t="s">
        <v>262</v>
      </c>
      <c r="B197">
        <v>25</v>
      </c>
      <c r="C197">
        <v>127</v>
      </c>
      <c r="D197">
        <v>18.5</v>
      </c>
      <c r="E197">
        <v>10</v>
      </c>
      <c r="F197" t="s">
        <v>254</v>
      </c>
      <c r="G197" s="7">
        <v>43621</v>
      </c>
      <c r="H197">
        <v>41</v>
      </c>
      <c r="I197">
        <v>0</v>
      </c>
      <c r="J197" t="s">
        <v>263</v>
      </c>
      <c r="K197">
        <v>0</v>
      </c>
      <c r="L197" t="s">
        <v>257</v>
      </c>
      <c r="M197" t="s">
        <v>257</v>
      </c>
      <c r="N197">
        <v>1</v>
      </c>
      <c r="O197" t="e">
        <f t="shared" si="6"/>
        <v>#NUM!</v>
      </c>
      <c r="P197" t="e">
        <f t="shared" si="7"/>
        <v>#NUM!</v>
      </c>
    </row>
    <row r="198" spans="1:16">
      <c r="A198" t="s">
        <v>262</v>
      </c>
      <c r="B198">
        <v>18</v>
      </c>
      <c r="C198">
        <v>125</v>
      </c>
      <c r="D198">
        <v>13</v>
      </c>
      <c r="E198">
        <v>6</v>
      </c>
      <c r="F198" t="s">
        <v>254</v>
      </c>
      <c r="G198" t="s">
        <v>255</v>
      </c>
      <c r="H198">
        <v>32</v>
      </c>
      <c r="I198">
        <v>0</v>
      </c>
      <c r="J198" t="s">
        <v>256</v>
      </c>
      <c r="K198">
        <v>0</v>
      </c>
      <c r="L198" t="s">
        <v>257</v>
      </c>
      <c r="M198" t="s">
        <v>257</v>
      </c>
      <c r="N198">
        <v>1</v>
      </c>
      <c r="O198" t="e">
        <f t="shared" si="6"/>
        <v>#NUM!</v>
      </c>
      <c r="P198" t="e">
        <f t="shared" si="7"/>
        <v>#NUM!</v>
      </c>
    </row>
    <row r="199" spans="1:16">
      <c r="A199" t="s">
        <v>262</v>
      </c>
      <c r="B199">
        <v>25</v>
      </c>
      <c r="C199">
        <v>129</v>
      </c>
      <c r="D199">
        <v>17.5</v>
      </c>
      <c r="E199">
        <v>13</v>
      </c>
      <c r="F199" t="s">
        <v>261</v>
      </c>
      <c r="G199" s="7">
        <v>43621</v>
      </c>
      <c r="H199">
        <v>31</v>
      </c>
      <c r="I199">
        <v>20</v>
      </c>
      <c r="J199" t="s">
        <v>256</v>
      </c>
      <c r="K199">
        <v>0</v>
      </c>
      <c r="L199" t="s">
        <v>257</v>
      </c>
      <c r="M199" t="s">
        <v>259</v>
      </c>
      <c r="N199">
        <v>1</v>
      </c>
      <c r="O199">
        <f t="shared" si="6"/>
        <v>1.301029995663981</v>
      </c>
      <c r="P199" t="e">
        <f t="shared" si="7"/>
        <v>#NUM!</v>
      </c>
    </row>
    <row r="200" spans="1:16">
      <c r="A200" t="s">
        <v>262</v>
      </c>
      <c r="B200">
        <v>16</v>
      </c>
      <c r="C200">
        <v>105</v>
      </c>
      <c r="D200">
        <v>14</v>
      </c>
      <c r="E200">
        <v>6</v>
      </c>
      <c r="F200" t="s">
        <v>254</v>
      </c>
      <c r="G200" s="7">
        <v>43715</v>
      </c>
      <c r="H200">
        <v>34</v>
      </c>
      <c r="I200">
        <v>0</v>
      </c>
      <c r="J200" t="s">
        <v>256</v>
      </c>
      <c r="K200">
        <v>0</v>
      </c>
      <c r="L200" t="s">
        <v>257</v>
      </c>
      <c r="M200" t="s">
        <v>257</v>
      </c>
      <c r="N200">
        <v>1</v>
      </c>
      <c r="O200" t="e">
        <f t="shared" si="6"/>
        <v>#NUM!</v>
      </c>
      <c r="P200" t="e">
        <f t="shared" si="7"/>
        <v>#NUM!</v>
      </c>
    </row>
    <row r="201" spans="1:16">
      <c r="A201" t="s">
        <v>262</v>
      </c>
      <c r="B201">
        <v>23</v>
      </c>
      <c r="C201">
        <v>124.5</v>
      </c>
      <c r="D201">
        <v>16</v>
      </c>
      <c r="E201">
        <v>9</v>
      </c>
      <c r="F201" t="s">
        <v>254</v>
      </c>
      <c r="G201" s="7">
        <v>43621</v>
      </c>
      <c r="H201">
        <v>28</v>
      </c>
      <c r="I201">
        <v>0</v>
      </c>
      <c r="J201" t="s">
        <v>256</v>
      </c>
      <c r="K201">
        <v>1.2</v>
      </c>
      <c r="L201" t="s">
        <v>259</v>
      </c>
      <c r="M201" t="s">
        <v>257</v>
      </c>
      <c r="N201">
        <v>1</v>
      </c>
      <c r="O201" t="e">
        <f t="shared" si="6"/>
        <v>#NUM!</v>
      </c>
      <c r="P201">
        <f t="shared" si="7"/>
        <v>7.9181246047624804E-2</v>
      </c>
    </row>
    <row r="202" spans="1:16">
      <c r="A202" t="s">
        <v>262</v>
      </c>
      <c r="B202">
        <v>20</v>
      </c>
      <c r="C202">
        <v>115</v>
      </c>
      <c r="D202">
        <v>17</v>
      </c>
      <c r="E202">
        <v>5</v>
      </c>
      <c r="F202" t="s">
        <v>261</v>
      </c>
      <c r="G202" s="7">
        <v>43809</v>
      </c>
      <c r="H202">
        <v>31</v>
      </c>
      <c r="I202">
        <v>0</v>
      </c>
      <c r="J202" t="s">
        <v>256</v>
      </c>
      <c r="K202">
        <v>0</v>
      </c>
      <c r="L202" t="s">
        <v>257</v>
      </c>
      <c r="M202" t="s">
        <v>257</v>
      </c>
      <c r="N202">
        <v>1</v>
      </c>
      <c r="O202" t="e">
        <f t="shared" si="6"/>
        <v>#NUM!</v>
      </c>
      <c r="P202" t="e">
        <f t="shared" si="7"/>
        <v>#NUM!</v>
      </c>
    </row>
    <row r="203" spans="1:16">
      <c r="A203" t="s">
        <v>262</v>
      </c>
      <c r="B203">
        <v>20</v>
      </c>
      <c r="C203">
        <v>120.5</v>
      </c>
      <c r="D203">
        <v>16</v>
      </c>
      <c r="E203">
        <v>12</v>
      </c>
      <c r="F203" t="s">
        <v>261</v>
      </c>
      <c r="G203" s="7">
        <v>43621</v>
      </c>
      <c r="H203">
        <v>41</v>
      </c>
      <c r="I203">
        <v>0</v>
      </c>
      <c r="J203" t="s">
        <v>256</v>
      </c>
      <c r="K203">
        <v>0</v>
      </c>
      <c r="L203" t="s">
        <v>257</v>
      </c>
      <c r="M203" t="s">
        <v>257</v>
      </c>
      <c r="N203">
        <v>1</v>
      </c>
      <c r="O203" t="e">
        <f t="shared" si="6"/>
        <v>#NUM!</v>
      </c>
      <c r="P203" t="e">
        <f t="shared" si="7"/>
        <v>#NUM!</v>
      </c>
    </row>
    <row r="204" spans="1:16">
      <c r="A204" t="s">
        <v>262</v>
      </c>
      <c r="B204">
        <v>20</v>
      </c>
      <c r="C204">
        <v>121</v>
      </c>
      <c r="D204">
        <v>15.5</v>
      </c>
      <c r="E204">
        <v>6</v>
      </c>
      <c r="F204" t="s">
        <v>261</v>
      </c>
      <c r="G204" s="7">
        <v>43621</v>
      </c>
      <c r="H204">
        <v>39</v>
      </c>
      <c r="I204">
        <v>0</v>
      </c>
      <c r="J204" t="s">
        <v>256</v>
      </c>
      <c r="K204">
        <v>0</v>
      </c>
      <c r="L204" t="s">
        <v>257</v>
      </c>
      <c r="M204" t="s">
        <v>257</v>
      </c>
      <c r="N204">
        <v>1</v>
      </c>
      <c r="O204" t="e">
        <f t="shared" si="6"/>
        <v>#NUM!</v>
      </c>
      <c r="P204" t="e">
        <f t="shared" si="7"/>
        <v>#NUM!</v>
      </c>
    </row>
    <row r="205" spans="1:16">
      <c r="A205" t="s">
        <v>262</v>
      </c>
      <c r="B205">
        <v>23</v>
      </c>
      <c r="C205">
        <v>130</v>
      </c>
      <c r="D205">
        <v>17.3</v>
      </c>
      <c r="E205">
        <v>6</v>
      </c>
      <c r="F205" t="s">
        <v>254</v>
      </c>
      <c r="G205" s="7">
        <v>43715</v>
      </c>
      <c r="H205">
        <v>35</v>
      </c>
      <c r="I205">
        <v>0</v>
      </c>
      <c r="J205" t="s">
        <v>256</v>
      </c>
      <c r="K205">
        <v>0</v>
      </c>
      <c r="L205" t="s">
        <v>257</v>
      </c>
      <c r="M205" t="s">
        <v>257</v>
      </c>
      <c r="N205">
        <v>1</v>
      </c>
      <c r="O205" t="e">
        <f t="shared" si="6"/>
        <v>#NUM!</v>
      </c>
      <c r="P205" t="e">
        <f t="shared" si="7"/>
        <v>#NUM!</v>
      </c>
    </row>
    <row r="206" spans="1:16">
      <c r="A206" t="s">
        <v>262</v>
      </c>
      <c r="B206">
        <v>27</v>
      </c>
      <c r="C206">
        <v>126</v>
      </c>
      <c r="D206">
        <v>17.399999999999999</v>
      </c>
      <c r="E206">
        <v>9</v>
      </c>
      <c r="F206" t="s">
        <v>261</v>
      </c>
      <c r="G206" s="7">
        <v>43715</v>
      </c>
      <c r="I206">
        <v>0</v>
      </c>
      <c r="J206" t="s">
        <v>256</v>
      </c>
      <c r="K206">
        <v>0</v>
      </c>
      <c r="L206" t="s">
        <v>257</v>
      </c>
      <c r="M206" t="s">
        <v>257</v>
      </c>
      <c r="N206">
        <v>1</v>
      </c>
      <c r="O206" t="e">
        <f t="shared" si="6"/>
        <v>#NUM!</v>
      </c>
      <c r="P206" t="e">
        <f t="shared" si="7"/>
        <v>#NUM!</v>
      </c>
    </row>
    <row r="207" spans="1:16">
      <c r="A207" t="s">
        <v>262</v>
      </c>
      <c r="B207">
        <v>30</v>
      </c>
      <c r="C207">
        <v>142</v>
      </c>
      <c r="D207">
        <v>18.399999999999999</v>
      </c>
      <c r="E207">
        <v>9</v>
      </c>
      <c r="F207" t="s">
        <v>261</v>
      </c>
      <c r="G207" s="7">
        <v>43809</v>
      </c>
      <c r="H207">
        <v>23</v>
      </c>
      <c r="I207">
        <v>0</v>
      </c>
      <c r="J207" t="s">
        <v>256</v>
      </c>
      <c r="K207">
        <v>0</v>
      </c>
      <c r="L207" t="s">
        <v>257</v>
      </c>
      <c r="M207" t="s">
        <v>257</v>
      </c>
      <c r="N207">
        <v>1</v>
      </c>
      <c r="O207" t="e">
        <f t="shared" si="6"/>
        <v>#NUM!</v>
      </c>
      <c r="P207" t="e">
        <f t="shared" si="7"/>
        <v>#NUM!</v>
      </c>
    </row>
    <row r="208" spans="1:16">
      <c r="A208" t="s">
        <v>262</v>
      </c>
      <c r="B208">
        <v>28</v>
      </c>
      <c r="C208">
        <v>135</v>
      </c>
      <c r="D208">
        <v>18.5</v>
      </c>
      <c r="E208">
        <v>10</v>
      </c>
      <c r="F208" t="s">
        <v>254</v>
      </c>
      <c r="G208" s="7">
        <v>43809</v>
      </c>
      <c r="H208">
        <v>38</v>
      </c>
      <c r="I208">
        <v>0</v>
      </c>
      <c r="J208" t="s">
        <v>256</v>
      </c>
      <c r="K208">
        <v>0</v>
      </c>
      <c r="L208" t="s">
        <v>257</v>
      </c>
      <c r="M208" t="s">
        <v>257</v>
      </c>
      <c r="N208">
        <v>1</v>
      </c>
      <c r="O208" t="e">
        <f t="shared" si="6"/>
        <v>#NUM!</v>
      </c>
      <c r="P208" t="e">
        <f t="shared" si="7"/>
        <v>#NUM!</v>
      </c>
    </row>
    <row r="209" spans="1:16">
      <c r="A209" t="s">
        <v>262</v>
      </c>
      <c r="B209">
        <v>27</v>
      </c>
      <c r="C209">
        <v>126</v>
      </c>
      <c r="D209">
        <v>16</v>
      </c>
      <c r="E209">
        <v>12</v>
      </c>
      <c r="F209" t="s">
        <v>261</v>
      </c>
      <c r="G209" t="s">
        <v>255</v>
      </c>
      <c r="H209">
        <v>37</v>
      </c>
      <c r="I209">
        <v>0</v>
      </c>
      <c r="J209" t="s">
        <v>256</v>
      </c>
      <c r="K209">
        <v>0</v>
      </c>
      <c r="L209" t="s">
        <v>257</v>
      </c>
      <c r="M209" t="s">
        <v>257</v>
      </c>
      <c r="N209">
        <v>1</v>
      </c>
      <c r="O209" t="e">
        <f t="shared" si="6"/>
        <v>#NUM!</v>
      </c>
      <c r="P209" t="e">
        <f t="shared" si="7"/>
        <v>#NUM!</v>
      </c>
    </row>
    <row r="210" spans="1:16">
      <c r="A210" t="s">
        <v>262</v>
      </c>
      <c r="B210">
        <v>35</v>
      </c>
      <c r="C210">
        <v>144</v>
      </c>
      <c r="D210">
        <v>16</v>
      </c>
      <c r="E210">
        <v>13</v>
      </c>
      <c r="F210" t="s">
        <v>261</v>
      </c>
      <c r="G210" s="7">
        <v>43809</v>
      </c>
      <c r="H210">
        <v>41</v>
      </c>
      <c r="I210">
        <v>0</v>
      </c>
      <c r="J210" t="s">
        <v>256</v>
      </c>
      <c r="K210">
        <v>0</v>
      </c>
      <c r="L210" t="s">
        <v>257</v>
      </c>
      <c r="M210" t="s">
        <v>257</v>
      </c>
      <c r="N210">
        <v>1</v>
      </c>
      <c r="O210" t="e">
        <f t="shared" si="6"/>
        <v>#NUM!</v>
      </c>
      <c r="P210" t="e">
        <f t="shared" si="7"/>
        <v>#NUM!</v>
      </c>
    </row>
    <row r="211" spans="1:16">
      <c r="A211" t="s">
        <v>262</v>
      </c>
      <c r="B211">
        <v>27</v>
      </c>
      <c r="C211">
        <v>140</v>
      </c>
      <c r="D211">
        <v>17.5</v>
      </c>
      <c r="E211">
        <v>11</v>
      </c>
      <c r="F211" t="s">
        <v>261</v>
      </c>
      <c r="G211" s="7">
        <v>43809</v>
      </c>
      <c r="H211">
        <v>28</v>
      </c>
      <c r="I211">
        <v>0</v>
      </c>
      <c r="J211" t="s">
        <v>256</v>
      </c>
      <c r="K211">
        <v>0</v>
      </c>
      <c r="L211" t="s">
        <v>257</v>
      </c>
      <c r="M211" t="s">
        <v>257</v>
      </c>
      <c r="N211">
        <v>1</v>
      </c>
      <c r="O211" t="e">
        <f t="shared" si="6"/>
        <v>#NUM!</v>
      </c>
      <c r="P211" t="e">
        <f t="shared" si="7"/>
        <v>#NUM!</v>
      </c>
    </row>
    <row r="212" spans="1:16">
      <c r="A212" t="s">
        <v>262</v>
      </c>
      <c r="B212">
        <v>40</v>
      </c>
      <c r="C212">
        <v>133</v>
      </c>
      <c r="D212">
        <v>23</v>
      </c>
      <c r="E212">
        <v>10</v>
      </c>
      <c r="F212" t="s">
        <v>261</v>
      </c>
      <c r="G212" s="7">
        <v>43715</v>
      </c>
      <c r="H212">
        <v>35</v>
      </c>
      <c r="I212">
        <v>0</v>
      </c>
      <c r="J212" t="s">
        <v>256</v>
      </c>
      <c r="K212">
        <v>0</v>
      </c>
      <c r="L212" t="s">
        <v>257</v>
      </c>
      <c r="M212" t="s">
        <v>257</v>
      </c>
      <c r="N212">
        <v>1</v>
      </c>
      <c r="O212" t="e">
        <f t="shared" si="6"/>
        <v>#NUM!</v>
      </c>
      <c r="P212" t="e">
        <f t="shared" si="7"/>
        <v>#NUM!</v>
      </c>
    </row>
    <row r="213" spans="1:16">
      <c r="A213" t="s">
        <v>262</v>
      </c>
      <c r="B213">
        <v>23</v>
      </c>
      <c r="C213">
        <v>123</v>
      </c>
      <c r="D213">
        <v>17.2</v>
      </c>
      <c r="E213">
        <v>8</v>
      </c>
      <c r="F213" t="s">
        <v>261</v>
      </c>
      <c r="G213" s="7">
        <v>43809</v>
      </c>
      <c r="H213">
        <v>35</v>
      </c>
      <c r="I213">
        <v>0</v>
      </c>
      <c r="J213" t="s">
        <v>256</v>
      </c>
      <c r="K213">
        <v>0</v>
      </c>
      <c r="L213" t="s">
        <v>257</v>
      </c>
      <c r="M213" t="s">
        <v>257</v>
      </c>
      <c r="N213">
        <v>1</v>
      </c>
      <c r="O213" t="e">
        <f t="shared" si="6"/>
        <v>#NUM!</v>
      </c>
      <c r="P213" t="e">
        <f t="shared" si="7"/>
        <v>#NUM!</v>
      </c>
    </row>
    <row r="214" spans="1:16">
      <c r="A214" t="s">
        <v>262</v>
      </c>
      <c r="B214">
        <v>25</v>
      </c>
      <c r="C214">
        <v>124</v>
      </c>
      <c r="D214">
        <v>17</v>
      </c>
      <c r="E214">
        <v>10</v>
      </c>
      <c r="F214" t="s">
        <v>261</v>
      </c>
      <c r="G214" s="7">
        <v>43715</v>
      </c>
      <c r="H214">
        <v>31</v>
      </c>
      <c r="I214">
        <v>0</v>
      </c>
      <c r="J214" t="s">
        <v>256</v>
      </c>
      <c r="K214">
        <v>1</v>
      </c>
      <c r="L214" t="s">
        <v>260</v>
      </c>
      <c r="M214" t="s">
        <v>257</v>
      </c>
      <c r="N214">
        <v>1</v>
      </c>
      <c r="O214" t="e">
        <f t="shared" si="6"/>
        <v>#NUM!</v>
      </c>
      <c r="P214">
        <f t="shared" si="7"/>
        <v>0</v>
      </c>
    </row>
    <row r="215" spans="1:16">
      <c r="A215" t="s">
        <v>262</v>
      </c>
      <c r="B215">
        <v>22</v>
      </c>
      <c r="C215">
        <v>122</v>
      </c>
      <c r="D215">
        <v>16.5</v>
      </c>
      <c r="E215">
        <v>9</v>
      </c>
      <c r="F215" t="s">
        <v>254</v>
      </c>
      <c r="G215" s="7">
        <v>43809</v>
      </c>
      <c r="H215">
        <v>34</v>
      </c>
      <c r="I215">
        <v>0</v>
      </c>
      <c r="J215" t="s">
        <v>256</v>
      </c>
      <c r="K215">
        <v>0</v>
      </c>
      <c r="L215" t="s">
        <v>257</v>
      </c>
      <c r="M215" t="s">
        <v>257</v>
      </c>
      <c r="N215">
        <v>1</v>
      </c>
      <c r="O215" t="e">
        <f t="shared" si="6"/>
        <v>#NUM!</v>
      </c>
      <c r="P215" t="e">
        <f t="shared" si="7"/>
        <v>#NUM!</v>
      </c>
    </row>
    <row r="216" spans="1:16">
      <c r="A216" t="s">
        <v>262</v>
      </c>
      <c r="B216">
        <v>21</v>
      </c>
      <c r="C216">
        <v>127</v>
      </c>
      <c r="D216">
        <v>16.5</v>
      </c>
      <c r="E216">
        <v>10</v>
      </c>
      <c r="F216" t="s">
        <v>254</v>
      </c>
      <c r="G216" s="7">
        <v>43809</v>
      </c>
      <c r="H216">
        <v>39</v>
      </c>
      <c r="I216">
        <v>0</v>
      </c>
      <c r="J216" t="s">
        <v>256</v>
      </c>
      <c r="K216">
        <v>0</v>
      </c>
      <c r="L216" t="s">
        <v>257</v>
      </c>
      <c r="M216" t="s">
        <v>257</v>
      </c>
      <c r="N216">
        <v>1</v>
      </c>
      <c r="O216" t="e">
        <f t="shared" si="6"/>
        <v>#NUM!</v>
      </c>
      <c r="P216" t="e">
        <f t="shared" si="7"/>
        <v>#NUM!</v>
      </c>
    </row>
    <row r="217" spans="1:16">
      <c r="A217" t="s">
        <v>262</v>
      </c>
      <c r="B217">
        <v>21</v>
      </c>
      <c r="C217">
        <v>120</v>
      </c>
      <c r="D217">
        <v>15</v>
      </c>
      <c r="E217">
        <v>10</v>
      </c>
      <c r="F217" t="s">
        <v>261</v>
      </c>
      <c r="G217" s="7">
        <v>43809</v>
      </c>
      <c r="H217">
        <v>38</v>
      </c>
      <c r="I217">
        <v>0</v>
      </c>
      <c r="J217" t="s">
        <v>256</v>
      </c>
      <c r="K217">
        <v>0</v>
      </c>
      <c r="L217" t="s">
        <v>257</v>
      </c>
      <c r="M217" t="s">
        <v>257</v>
      </c>
      <c r="N217">
        <v>1</v>
      </c>
      <c r="O217" t="e">
        <f t="shared" si="6"/>
        <v>#NUM!</v>
      </c>
      <c r="P217" t="e">
        <f t="shared" si="7"/>
        <v>#NUM!</v>
      </c>
    </row>
    <row r="218" spans="1:16">
      <c r="A218" t="s">
        <v>262</v>
      </c>
      <c r="B218">
        <v>24</v>
      </c>
      <c r="C218">
        <v>126</v>
      </c>
      <c r="D218">
        <v>17.5</v>
      </c>
      <c r="E218">
        <v>12</v>
      </c>
      <c r="F218" t="s">
        <v>254</v>
      </c>
      <c r="G218" s="7">
        <v>43809</v>
      </c>
      <c r="H218">
        <v>38</v>
      </c>
      <c r="I218">
        <v>0</v>
      </c>
      <c r="J218" t="s">
        <v>256</v>
      </c>
      <c r="K218">
        <v>3</v>
      </c>
      <c r="L218" t="s">
        <v>259</v>
      </c>
      <c r="M218" t="s">
        <v>257</v>
      </c>
      <c r="N218">
        <v>1</v>
      </c>
      <c r="O218" t="e">
        <f t="shared" si="6"/>
        <v>#NUM!</v>
      </c>
      <c r="P218">
        <f t="shared" si="7"/>
        <v>0.47712125471966244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8"/>
  <sheetViews>
    <sheetView topLeftCell="A17" workbookViewId="0">
      <selection activeCell="M21" sqref="M21"/>
    </sheetView>
  </sheetViews>
  <sheetFormatPr defaultRowHeight="15"/>
  <sheetData>
    <row r="1" spans="2:12">
      <c r="B1" t="s">
        <v>275</v>
      </c>
      <c r="H1" t="s">
        <v>274</v>
      </c>
    </row>
    <row r="2" spans="2:12">
      <c r="B2" t="s">
        <v>279</v>
      </c>
      <c r="C2" t="s">
        <v>280</v>
      </c>
      <c r="H2" t="s">
        <v>279</v>
      </c>
      <c r="I2" t="s">
        <v>280</v>
      </c>
    </row>
    <row r="3" spans="2:12">
      <c r="B3">
        <v>14.7</v>
      </c>
      <c r="C3">
        <v>85.3</v>
      </c>
      <c r="H3">
        <v>25.3</v>
      </c>
      <c r="I3">
        <v>74.7</v>
      </c>
    </row>
    <row r="9" spans="2:12">
      <c r="K9" t="s">
        <v>284</v>
      </c>
      <c r="L9" t="s">
        <v>285</v>
      </c>
    </row>
    <row r="10" spans="2:12">
      <c r="J10" t="s">
        <v>281</v>
      </c>
      <c r="K10">
        <v>13.1</v>
      </c>
      <c r="L10">
        <v>11</v>
      </c>
    </row>
    <row r="11" spans="2:12">
      <c r="J11" t="s">
        <v>282</v>
      </c>
      <c r="K11">
        <v>0</v>
      </c>
      <c r="L11">
        <v>0.8</v>
      </c>
    </row>
    <row r="12" spans="2:12">
      <c r="J12" t="s">
        <v>283</v>
      </c>
      <c r="K12">
        <v>0</v>
      </c>
      <c r="L12">
        <v>0.8</v>
      </c>
    </row>
    <row r="22" spans="1:15">
      <c r="M22" s="7" t="s">
        <v>293</v>
      </c>
      <c r="N22">
        <v>8.3000000000000007</v>
      </c>
    </row>
    <row r="23" spans="1:15">
      <c r="M23" s="9" t="s">
        <v>294</v>
      </c>
      <c r="N23">
        <v>6.5</v>
      </c>
    </row>
    <row r="24" spans="1:15">
      <c r="M24" s="7" t="s">
        <v>295</v>
      </c>
      <c r="N24">
        <v>0.9</v>
      </c>
    </row>
    <row r="25" spans="1:15">
      <c r="M25" t="s">
        <v>296</v>
      </c>
      <c r="N25">
        <v>8.5</v>
      </c>
      <c r="O25" s="8"/>
    </row>
    <row r="29" spans="1:15">
      <c r="A29" t="s">
        <v>290</v>
      </c>
      <c r="B29" t="s">
        <v>264</v>
      </c>
      <c r="C29" t="s">
        <v>291</v>
      </c>
    </row>
    <row r="30" spans="1:15">
      <c r="A30" s="7" t="s">
        <v>286</v>
      </c>
      <c r="B30" t="s">
        <v>253</v>
      </c>
      <c r="C30">
        <v>0</v>
      </c>
      <c r="F30" t="s">
        <v>290</v>
      </c>
      <c r="G30" s="7" t="s">
        <v>286</v>
      </c>
      <c r="H30" t="s">
        <v>286</v>
      </c>
      <c r="I30" t="s">
        <v>287</v>
      </c>
      <c r="J30" t="s">
        <v>287</v>
      </c>
      <c r="K30" t="s">
        <v>288</v>
      </c>
      <c r="L30" t="s">
        <v>288</v>
      </c>
      <c r="M30" t="s">
        <v>289</v>
      </c>
      <c r="N30" t="s">
        <v>289</v>
      </c>
    </row>
    <row r="31" spans="1:15">
      <c r="A31" t="s">
        <v>286</v>
      </c>
      <c r="B31" t="s">
        <v>262</v>
      </c>
      <c r="C31">
        <v>9.1</v>
      </c>
      <c r="F31" t="s">
        <v>264</v>
      </c>
      <c r="G31" t="s">
        <v>253</v>
      </c>
      <c r="H31" t="s">
        <v>262</v>
      </c>
      <c r="I31" t="s">
        <v>253</v>
      </c>
      <c r="J31" t="s">
        <v>262</v>
      </c>
      <c r="K31" t="s">
        <v>253</v>
      </c>
      <c r="L31" t="s">
        <v>262</v>
      </c>
      <c r="M31" t="s">
        <v>253</v>
      </c>
      <c r="N31" t="s">
        <v>262</v>
      </c>
    </row>
    <row r="32" spans="1:15">
      <c r="A32" t="s">
        <v>287</v>
      </c>
      <c r="B32" t="s">
        <v>253</v>
      </c>
      <c r="C32">
        <v>15.4</v>
      </c>
      <c r="F32" t="s">
        <v>291</v>
      </c>
    </row>
    <row r="33" spans="1:9">
      <c r="A33" t="s">
        <v>287</v>
      </c>
      <c r="B33" t="s">
        <v>262</v>
      </c>
      <c r="C33">
        <v>0</v>
      </c>
    </row>
    <row r="34" spans="1:9">
      <c r="A34" t="s">
        <v>288</v>
      </c>
      <c r="B34" t="s">
        <v>253</v>
      </c>
      <c r="C34">
        <v>1.8</v>
      </c>
      <c r="H34" t="s">
        <v>253</v>
      </c>
      <c r="I34" t="s">
        <v>262</v>
      </c>
    </row>
    <row r="35" spans="1:9">
      <c r="A35" t="s">
        <v>288</v>
      </c>
      <c r="B35" t="s">
        <v>262</v>
      </c>
      <c r="C35">
        <v>0</v>
      </c>
      <c r="G35" s="7" t="s">
        <v>292</v>
      </c>
      <c r="H35">
        <v>0</v>
      </c>
      <c r="I35">
        <v>9.1</v>
      </c>
    </row>
    <row r="36" spans="1:9">
      <c r="A36" t="s">
        <v>289</v>
      </c>
      <c r="B36" t="s">
        <v>253</v>
      </c>
      <c r="C36">
        <v>11.1</v>
      </c>
      <c r="G36" t="s">
        <v>287</v>
      </c>
      <c r="H36">
        <v>15.4</v>
      </c>
      <c r="I36">
        <v>0</v>
      </c>
    </row>
    <row r="37" spans="1:9">
      <c r="A37" t="s">
        <v>289</v>
      </c>
      <c r="B37" t="s">
        <v>262</v>
      </c>
      <c r="C37">
        <v>4.3</v>
      </c>
      <c r="G37" t="s">
        <v>288</v>
      </c>
      <c r="H37">
        <v>1.8</v>
      </c>
      <c r="I37">
        <v>0</v>
      </c>
    </row>
    <row r="38" spans="1:9">
      <c r="G38" t="s">
        <v>289</v>
      </c>
      <c r="H38">
        <v>11.1</v>
      </c>
      <c r="I38">
        <v>4.3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CPS</vt:lpstr>
      <vt:lpstr>YPS</vt:lpstr>
      <vt:lpstr>spss data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OJO</dc:creator>
  <cp:lastModifiedBy>BitwisePathway2</cp:lastModifiedBy>
  <dcterms:created xsi:type="dcterms:W3CDTF">2018-11-23T02:10:01Z</dcterms:created>
  <dcterms:modified xsi:type="dcterms:W3CDTF">2021-08-05T13:44:57Z</dcterms:modified>
</cp:coreProperties>
</file>