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ishnavis int" sheetId="1" r:id="rId4"/>
    <sheet state="visible" name="Amreetha Int" sheetId="2" r:id="rId5"/>
    <sheet state="visible" name="A+E Meeting segmentation" sheetId="3" r:id="rId6"/>
    <sheet state="visible" name="A+Vs interview segmentation" sheetId="4" r:id="rId7"/>
  </sheets>
  <definedNames/>
  <calcPr/>
</workbook>
</file>

<file path=xl/sharedStrings.xml><?xml version="1.0" encoding="utf-8"?>
<sst xmlns="http://schemas.openxmlformats.org/spreadsheetml/2006/main" count="119" uniqueCount="29">
  <si>
    <t>Code 1: The nature of the work</t>
  </si>
  <si>
    <t>Code 2: Common ground</t>
  </si>
  <si>
    <t>Code 3: Collaboration readiness</t>
  </si>
  <si>
    <t>Code 4: Management, planning, and decision making</t>
  </si>
  <si>
    <t>Code 5: Technology readiness</t>
  </si>
  <si>
    <t>Code 6: Tool use</t>
  </si>
  <si>
    <t>Total</t>
  </si>
  <si>
    <t>1-65</t>
  </si>
  <si>
    <t>Total co-occurance</t>
  </si>
  <si>
    <t>1-32</t>
  </si>
  <si>
    <t>33-65</t>
  </si>
  <si>
    <t>2(43,53)</t>
  </si>
  <si>
    <t>9(34,37,38,44,46,50,52,53,59)</t>
  </si>
  <si>
    <t>5(34,37,38,53,59)</t>
  </si>
  <si>
    <t>1(50)</t>
  </si>
  <si>
    <t>2(48,50)</t>
  </si>
  <si>
    <t>2+9+5+1+2</t>
  </si>
  <si>
    <t>3(53,58,60)</t>
  </si>
  <si>
    <t>3(42,53,58)</t>
  </si>
  <si>
    <t>2+3+3</t>
  </si>
  <si>
    <t>6(34,47,53,57,58,59)</t>
  </si>
  <si>
    <t>4(40,47,50,62)</t>
  </si>
  <si>
    <t>9+3+6+4+1</t>
  </si>
  <si>
    <t>2(47,64)</t>
  </si>
  <si>
    <t>1(64)</t>
  </si>
  <si>
    <t>5+3+6+2+1</t>
  </si>
  <si>
    <t>3(50,63,64)</t>
  </si>
  <si>
    <t>1+4+2+3</t>
  </si>
  <si>
    <t>2+1+1+3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</si>
</sst>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rgb="FF4472C4"/>
      <name val="Calibri"/>
    </font>
    <font>
      <sz val="10.0"/>
      <color theme="1"/>
      <name val="Arial"/>
    </font>
    <font>
      <sz val="11.0"/>
      <color rgb="FFFFFFFF"/>
      <name val="Calibri"/>
    </font>
    <font>
      <b/>
      <sz val="11.0"/>
      <color theme="4"/>
      <name val="Calibri"/>
    </font>
    <font>
      <sz val="11.0"/>
      <color rgb="FF00000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2B8CBE"/>
        <bgColor rgb="FF2B8CBE"/>
      </patternFill>
    </fill>
    <fill>
      <patternFill patternType="solid">
        <fgColor rgb="FF74A9CF"/>
        <bgColor rgb="FF74A9CF"/>
      </patternFill>
    </fill>
    <fill>
      <patternFill patternType="solid">
        <fgColor rgb="FF6AA84F"/>
        <bgColor rgb="FF6AA84F"/>
      </patternFill>
    </fill>
    <fill>
      <patternFill patternType="solid">
        <fgColor rgb="FF045A8D"/>
        <bgColor rgb="FF045A8D"/>
      </patternFill>
    </fill>
    <fill>
      <patternFill patternType="solid">
        <fgColor rgb="FFA6BDDB"/>
        <bgColor rgb="FFA6BDDB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Border="1" applyFill="1" applyFont="1"/>
    <xf borderId="1" fillId="5" fontId="3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readingOrder="0"/>
    </xf>
    <xf borderId="1" fillId="0" fontId="4" numFmtId="0" xfId="0" applyBorder="1" applyFont="1"/>
    <xf borderId="1" fillId="4" fontId="4" numFmtId="0" xfId="0" applyBorder="1" applyFont="1"/>
    <xf borderId="1" fillId="7" fontId="5" numFmtId="0" xfId="0" applyAlignment="1" applyBorder="1" applyFill="1" applyFont="1">
      <alignment readingOrder="0"/>
    </xf>
    <xf borderId="1" fillId="7" fontId="6" numFmtId="0" xfId="0" applyAlignment="1" applyBorder="1" applyFont="1">
      <alignment shrinkToFit="0" wrapText="1"/>
    </xf>
    <xf borderId="1" fillId="7" fontId="6" numFmtId="0" xfId="0" applyAlignment="1" applyBorder="1" applyFont="1">
      <alignment readingOrder="0" shrinkToFit="0" wrapText="1"/>
    </xf>
    <xf borderId="1" fillId="8" fontId="3" numFmtId="0" xfId="0" applyBorder="1" applyFill="1" applyFont="1"/>
    <xf borderId="1" fillId="9" fontId="3" numFmtId="0" xfId="0" applyAlignment="1" applyBorder="1" applyFill="1" applyFont="1">
      <alignment readingOrder="0"/>
    </xf>
    <xf borderId="1" fillId="10" fontId="7" numFmtId="0" xfId="0" applyAlignment="1" applyBorder="1" applyFill="1" applyFont="1">
      <alignment readingOrder="0"/>
    </xf>
    <xf borderId="1" fillId="11" fontId="3" numFmtId="0" xfId="0" applyAlignment="1" applyBorder="1" applyFill="1" applyFont="1">
      <alignment readingOrder="0"/>
    </xf>
    <xf borderId="1" fillId="12" fontId="3" numFmtId="0" xfId="0" applyAlignment="1" applyBorder="1" applyFill="1" applyFont="1">
      <alignment readingOrder="0"/>
    </xf>
    <xf borderId="1" fillId="13" fontId="3" numFmtId="0" xfId="0" applyAlignment="1" applyBorder="1" applyFill="1" applyFont="1">
      <alignment readingOrder="0"/>
    </xf>
    <xf borderId="1" fillId="14" fontId="3" numFmtId="0" xfId="0" applyAlignment="1" applyBorder="1" applyFill="1" applyFont="1">
      <alignment readingOrder="0"/>
    </xf>
    <xf borderId="1" fillId="15" fontId="3" numFmtId="0" xfId="0" applyAlignment="1" applyBorder="1" applyFill="1" applyFont="1">
      <alignment readingOrder="0"/>
    </xf>
    <xf borderId="1" fillId="16" fontId="3" numFmtId="0" xfId="0" applyAlignment="1" applyBorder="1" applyFill="1" applyFont="1">
      <alignment readingOrder="0"/>
    </xf>
    <xf borderId="2" fillId="7" fontId="6" numFmtId="0" xfId="0" applyAlignment="1" applyBorder="1" applyFont="1">
      <alignment readingOrder="0" shrinkToFit="0" wrapText="1"/>
    </xf>
    <xf borderId="2" fillId="12" fontId="6" numFmtId="0" xfId="0" applyAlignment="1" applyBorder="1" applyFont="1">
      <alignment readingOrder="0" shrinkToFit="0" wrapText="1"/>
    </xf>
    <xf borderId="2" fillId="13" fontId="6" numFmtId="0" xfId="0" applyAlignment="1" applyBorder="1" applyFont="1">
      <alignment readingOrder="0" shrinkToFit="0" wrapText="1"/>
    </xf>
    <xf borderId="2" fillId="15" fontId="6" numFmtId="0" xfId="0" applyAlignment="1" applyBorder="1" applyFont="1">
      <alignment readingOrder="0" shrinkToFit="0" wrapText="1"/>
    </xf>
    <xf borderId="2" fillId="16" fontId="6" numFmtId="0" xfId="0" applyAlignment="1" applyBorder="1" applyFont="1">
      <alignment readingOrder="0" shrinkToFit="0" wrapText="1"/>
    </xf>
    <xf borderId="2" fillId="17" fontId="6" numFmtId="0" xfId="0" applyAlignment="1" applyBorder="1" applyFill="1" applyFont="1">
      <alignment shrinkToFit="0" wrapText="1"/>
    </xf>
    <xf borderId="1" fillId="0" fontId="8" numFmtId="0" xfId="0" applyAlignment="1" applyBorder="1" applyFont="1">
      <alignment readingOrder="0"/>
    </xf>
    <xf borderId="1" fillId="0" fontId="6" numFmtId="0" xfId="0" applyAlignment="1" applyBorder="1" applyFont="1">
      <alignment shrinkToFit="0" wrapText="1"/>
    </xf>
    <xf borderId="2" fillId="0" fontId="6" numFmtId="0" xfId="0" applyAlignment="1" applyBorder="1" applyFont="1">
      <alignment shrinkToFit="0" wrapText="1"/>
    </xf>
    <xf borderId="1" fillId="8" fontId="3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0" fillId="18" fontId="9" numFmtId="0" xfId="0" applyAlignment="1" applyFill="1" applyFont="1">
      <alignment horizontal="right" readingOrder="0"/>
    </xf>
    <xf borderId="1" fillId="0" fontId="3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0" fontId="4" numFmtId="0" xfId="0" applyFont="1"/>
    <xf borderId="1" fillId="7" fontId="3" numFmtId="0" xfId="0" applyAlignment="1" applyBorder="1" applyFont="1">
      <alignment readingOrder="0"/>
    </xf>
    <xf borderId="1" fillId="0" fontId="3" numFmtId="10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3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6" width="7.63"/>
  </cols>
  <sheetData>
    <row r="1" ht="14.25" customHeight="1"/>
    <row r="2" ht="14.2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ht="14.25" customHeight="1">
      <c r="A3" s="3" t="s">
        <v>0</v>
      </c>
      <c r="B3" s="4"/>
      <c r="C3" s="5">
        <v>3.0</v>
      </c>
      <c r="D3" s="5">
        <v>5.0</v>
      </c>
      <c r="E3" s="5">
        <v>3.0</v>
      </c>
      <c r="F3" s="5">
        <v>4.0</v>
      </c>
      <c r="G3" s="5">
        <v>2.0</v>
      </c>
      <c r="H3" s="6">
        <f t="shared" ref="H3:H8" si="1">SUM(C3:G3)</f>
        <v>17</v>
      </c>
    </row>
    <row r="4" ht="14.25" customHeight="1">
      <c r="A4" s="3" t="s">
        <v>1</v>
      </c>
      <c r="B4" s="4"/>
      <c r="C4" s="4"/>
      <c r="D4" s="7">
        <v>7.0</v>
      </c>
      <c r="E4" s="5">
        <v>6.0</v>
      </c>
      <c r="F4" s="5">
        <v>5.0</v>
      </c>
      <c r="G4" s="5">
        <v>5.0</v>
      </c>
      <c r="H4" s="6">
        <f t="shared" si="1"/>
        <v>23</v>
      </c>
    </row>
    <row r="5" ht="14.25" customHeight="1">
      <c r="A5" s="3" t="s">
        <v>2</v>
      </c>
      <c r="B5" s="4"/>
      <c r="C5" s="4"/>
      <c r="D5" s="4"/>
      <c r="E5" s="5">
        <v>3.0</v>
      </c>
      <c r="F5" s="7">
        <v>7.0</v>
      </c>
      <c r="G5" s="7">
        <v>7.0</v>
      </c>
      <c r="H5" s="6">
        <f t="shared" si="1"/>
        <v>17</v>
      </c>
    </row>
    <row r="6" ht="14.25" customHeight="1">
      <c r="A6" s="3" t="s">
        <v>3</v>
      </c>
      <c r="B6" s="4"/>
      <c r="C6" s="4"/>
      <c r="D6" s="4"/>
      <c r="E6" s="4"/>
      <c r="F6" s="5">
        <v>4.0</v>
      </c>
      <c r="G6" s="5">
        <v>3.0</v>
      </c>
      <c r="H6" s="6">
        <f t="shared" si="1"/>
        <v>7</v>
      </c>
    </row>
    <row r="7" ht="14.25" customHeight="1">
      <c r="A7" s="3" t="s">
        <v>4</v>
      </c>
      <c r="B7" s="4"/>
      <c r="C7" s="4"/>
      <c r="D7" s="4"/>
      <c r="E7" s="4"/>
      <c r="F7" s="4"/>
      <c r="G7" s="8">
        <v>12.0</v>
      </c>
      <c r="H7" s="6">
        <f t="shared" si="1"/>
        <v>12</v>
      </c>
    </row>
    <row r="8" ht="14.25" customHeight="1">
      <c r="A8" s="3" t="s">
        <v>5</v>
      </c>
      <c r="B8" s="4"/>
      <c r="C8" s="4"/>
      <c r="D8" s="4"/>
      <c r="E8" s="4"/>
      <c r="F8" s="4"/>
      <c r="G8" s="4"/>
      <c r="H8" s="6">
        <f t="shared" si="1"/>
        <v>0</v>
      </c>
    </row>
    <row r="9" ht="14.25" customHeight="1">
      <c r="A9" s="3" t="s">
        <v>6</v>
      </c>
      <c r="B9" s="9">
        <f t="shared" ref="B9:H9" si="2">Sum(B3:B8)</f>
        <v>0</v>
      </c>
      <c r="C9" s="9">
        <f t="shared" si="2"/>
        <v>3</v>
      </c>
      <c r="D9" s="9">
        <f t="shared" si="2"/>
        <v>12</v>
      </c>
      <c r="E9" s="9">
        <f t="shared" si="2"/>
        <v>12</v>
      </c>
      <c r="F9" s="9">
        <f t="shared" si="2"/>
        <v>20</v>
      </c>
      <c r="G9" s="9">
        <f t="shared" si="2"/>
        <v>29</v>
      </c>
      <c r="H9" s="10">
        <f t="shared" si="2"/>
        <v>76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" t="s">
        <v>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3" t="s">
        <v>8</v>
      </c>
    </row>
    <row r="2">
      <c r="A2" s="12" t="s">
        <v>0</v>
      </c>
      <c r="B2" s="14"/>
      <c r="C2" s="15">
        <v>4.0</v>
      </c>
      <c r="D2" s="16">
        <v>10.0</v>
      </c>
      <c r="E2" s="7">
        <v>6.0</v>
      </c>
      <c r="F2" s="17">
        <v>1.0</v>
      </c>
      <c r="G2" s="17">
        <v>2.0</v>
      </c>
      <c r="H2" s="18">
        <v>23.0</v>
      </c>
    </row>
    <row r="3">
      <c r="A3" s="12" t="s">
        <v>1</v>
      </c>
      <c r="B3" s="15">
        <v>4.0</v>
      </c>
      <c r="C3" s="14"/>
      <c r="D3" s="7">
        <v>6.0</v>
      </c>
      <c r="E3" s="7">
        <v>5.0</v>
      </c>
      <c r="F3" s="17">
        <v>1.0</v>
      </c>
      <c r="G3" s="17">
        <v>1.0</v>
      </c>
      <c r="H3" s="19">
        <v>17.0</v>
      </c>
    </row>
    <row r="4">
      <c r="A4" s="12" t="s">
        <v>2</v>
      </c>
      <c r="B4" s="16">
        <v>10.0</v>
      </c>
      <c r="C4" s="7">
        <v>6.0</v>
      </c>
      <c r="D4" s="14"/>
      <c r="E4" s="20">
        <v>7.0</v>
      </c>
      <c r="F4" s="15">
        <v>4.0</v>
      </c>
      <c r="G4" s="17">
        <v>1.0</v>
      </c>
      <c r="H4" s="21">
        <v>28.0</v>
      </c>
    </row>
    <row r="5">
      <c r="A5" s="12" t="s">
        <v>3</v>
      </c>
      <c r="B5" s="7">
        <v>6.0</v>
      </c>
      <c r="C5" s="7">
        <v>5.0</v>
      </c>
      <c r="D5" s="20">
        <v>7.0</v>
      </c>
      <c r="E5" s="14"/>
      <c r="F5" s="17">
        <v>3.0</v>
      </c>
      <c r="G5" s="17">
        <v>2.0</v>
      </c>
      <c r="H5" s="18">
        <v>23.0</v>
      </c>
    </row>
    <row r="6">
      <c r="A6" s="12" t="s">
        <v>4</v>
      </c>
      <c r="B6" s="17">
        <v>1.0</v>
      </c>
      <c r="C6" s="17">
        <v>1.0</v>
      </c>
      <c r="D6" s="15">
        <v>4.0</v>
      </c>
      <c r="E6" s="17">
        <v>3.0</v>
      </c>
      <c r="F6" s="14"/>
      <c r="G6" s="8">
        <v>8.0</v>
      </c>
      <c r="H6" s="19">
        <v>17.0</v>
      </c>
    </row>
    <row r="7">
      <c r="A7" s="12" t="s">
        <v>5</v>
      </c>
      <c r="B7" s="17">
        <v>2.0</v>
      </c>
      <c r="C7" s="17">
        <v>1.0</v>
      </c>
      <c r="D7" s="17">
        <v>1.0</v>
      </c>
      <c r="E7" s="17">
        <v>2.0</v>
      </c>
      <c r="F7" s="8">
        <v>8.0</v>
      </c>
      <c r="G7" s="14"/>
      <c r="H7" s="22">
        <v>14.0</v>
      </c>
    </row>
    <row r="8">
      <c r="A8" s="23" t="s">
        <v>8</v>
      </c>
      <c r="B8" s="24">
        <v>23.0</v>
      </c>
      <c r="C8" s="25">
        <v>17.0</v>
      </c>
      <c r="D8" s="26">
        <v>28.0</v>
      </c>
      <c r="E8" s="24">
        <v>23.0</v>
      </c>
      <c r="F8" s="25">
        <v>17.0</v>
      </c>
      <c r="G8" s="27">
        <f>SUM(G2:G6)</f>
        <v>14</v>
      </c>
      <c r="H8" s="28">
        <f>SUM(H2:H7)</f>
        <v>122</v>
      </c>
    </row>
    <row r="16">
      <c r="A16" s="29" t="s">
        <v>9</v>
      </c>
      <c r="B16" s="30" t="s">
        <v>0</v>
      </c>
      <c r="C16" s="30" t="s">
        <v>1</v>
      </c>
      <c r="D16" s="30" t="s">
        <v>2</v>
      </c>
      <c r="E16" s="30" t="s">
        <v>3</v>
      </c>
      <c r="F16" s="30" t="s">
        <v>4</v>
      </c>
      <c r="G16" s="30" t="s">
        <v>5</v>
      </c>
      <c r="H16" s="30" t="s">
        <v>6</v>
      </c>
    </row>
    <row r="17">
      <c r="A17" s="30" t="s">
        <v>0</v>
      </c>
      <c r="B17" s="14"/>
      <c r="C17" s="5">
        <v>2.0</v>
      </c>
      <c r="D17" s="5">
        <v>1.0</v>
      </c>
      <c r="E17" s="5">
        <v>1.0</v>
      </c>
      <c r="F17" s="5">
        <v>0.0</v>
      </c>
      <c r="G17" s="5">
        <v>0.0</v>
      </c>
      <c r="H17" s="4"/>
    </row>
    <row r="18">
      <c r="A18" s="30" t="s">
        <v>1</v>
      </c>
      <c r="B18" s="5">
        <v>2.0</v>
      </c>
      <c r="C18" s="14"/>
      <c r="D18" s="5">
        <v>3.0</v>
      </c>
      <c r="E18" s="5">
        <v>2.0</v>
      </c>
      <c r="F18" s="5">
        <v>1.0</v>
      </c>
      <c r="G18" s="5">
        <v>1.0</v>
      </c>
      <c r="H18" s="4"/>
    </row>
    <row r="19">
      <c r="A19" s="30" t="s">
        <v>2</v>
      </c>
      <c r="B19" s="5">
        <v>1.0</v>
      </c>
      <c r="C19" s="5">
        <v>3.0</v>
      </c>
      <c r="D19" s="14"/>
      <c r="E19" s="5">
        <v>1.0</v>
      </c>
      <c r="F19" s="5">
        <v>0.0</v>
      </c>
      <c r="G19" s="5">
        <v>0.0</v>
      </c>
      <c r="H19" s="4"/>
    </row>
    <row r="20">
      <c r="A20" s="30" t="s">
        <v>3</v>
      </c>
      <c r="B20" s="5">
        <v>1.0</v>
      </c>
      <c r="C20" s="5">
        <v>2.0</v>
      </c>
      <c r="D20" s="5">
        <v>1.0</v>
      </c>
      <c r="E20" s="14"/>
      <c r="F20" s="5">
        <v>1.0</v>
      </c>
      <c r="G20" s="5">
        <v>1.0</v>
      </c>
      <c r="H20" s="4"/>
    </row>
    <row r="21">
      <c r="A21" s="30" t="s">
        <v>4</v>
      </c>
      <c r="B21" s="5">
        <v>0.0</v>
      </c>
      <c r="C21" s="5">
        <v>1.0</v>
      </c>
      <c r="D21" s="5">
        <v>0.0</v>
      </c>
      <c r="E21" s="5">
        <v>1.0</v>
      </c>
      <c r="F21" s="14"/>
      <c r="G21" s="5">
        <v>5.0</v>
      </c>
      <c r="H21" s="4"/>
    </row>
    <row r="22">
      <c r="A22" s="30" t="s">
        <v>5</v>
      </c>
      <c r="B22" s="5">
        <v>0.0</v>
      </c>
      <c r="C22" s="5">
        <v>1.0</v>
      </c>
      <c r="D22" s="5">
        <v>0.0</v>
      </c>
      <c r="E22" s="5">
        <v>1.0</v>
      </c>
      <c r="F22" s="5">
        <v>5.0</v>
      </c>
      <c r="G22" s="14"/>
      <c r="H22" s="4"/>
    </row>
    <row r="23">
      <c r="A23" s="31" t="s">
        <v>6</v>
      </c>
      <c r="B23" s="31"/>
      <c r="C23" s="31"/>
      <c r="D23" s="31"/>
      <c r="E23" s="31"/>
      <c r="F23" s="31"/>
      <c r="G23" s="31"/>
      <c r="H23" s="31"/>
    </row>
    <row r="26">
      <c r="A26" s="29" t="s">
        <v>10</v>
      </c>
      <c r="B26" s="30" t="s">
        <v>0</v>
      </c>
      <c r="C26" s="30" t="s">
        <v>1</v>
      </c>
      <c r="D26" s="30" t="s">
        <v>2</v>
      </c>
      <c r="E26" s="30" t="s">
        <v>3</v>
      </c>
      <c r="F26" s="30" t="s">
        <v>4</v>
      </c>
      <c r="G26" s="30" t="s">
        <v>5</v>
      </c>
      <c r="H26" s="30" t="s">
        <v>6</v>
      </c>
    </row>
    <row r="27">
      <c r="A27" s="30" t="s">
        <v>0</v>
      </c>
      <c r="B27" s="32"/>
      <c r="C27" s="33" t="s">
        <v>11</v>
      </c>
      <c r="D27" s="33" t="s">
        <v>12</v>
      </c>
      <c r="E27" s="33" t="s">
        <v>13</v>
      </c>
      <c r="F27" s="33" t="s">
        <v>14</v>
      </c>
      <c r="G27" s="33" t="s">
        <v>15</v>
      </c>
      <c r="H27" s="33" t="s">
        <v>16</v>
      </c>
      <c r="I27" s="34">
        <v>19.0</v>
      </c>
    </row>
    <row r="28">
      <c r="A28" s="30" t="s">
        <v>1</v>
      </c>
      <c r="B28" s="33" t="s">
        <v>11</v>
      </c>
      <c r="C28" s="32"/>
      <c r="D28" s="35" t="s">
        <v>17</v>
      </c>
      <c r="E28" s="33" t="s">
        <v>18</v>
      </c>
      <c r="F28" s="36"/>
      <c r="G28" s="36"/>
      <c r="H28" s="33" t="s">
        <v>19</v>
      </c>
      <c r="I28" s="34">
        <v>8.0</v>
      </c>
    </row>
    <row r="29">
      <c r="A29" s="30" t="s">
        <v>2</v>
      </c>
      <c r="B29" s="33" t="s">
        <v>12</v>
      </c>
      <c r="C29" s="35" t="s">
        <v>17</v>
      </c>
      <c r="D29" s="32"/>
      <c r="E29" s="33" t="s">
        <v>20</v>
      </c>
      <c r="F29" s="33" t="s">
        <v>21</v>
      </c>
      <c r="G29" s="33" t="s">
        <v>14</v>
      </c>
      <c r="H29" s="33" t="s">
        <v>22</v>
      </c>
      <c r="I29" s="34">
        <v>23.0</v>
      </c>
    </row>
    <row r="30">
      <c r="A30" s="30" t="s">
        <v>3</v>
      </c>
      <c r="B30" s="33" t="s">
        <v>13</v>
      </c>
      <c r="C30" s="33" t="s">
        <v>18</v>
      </c>
      <c r="D30" s="33" t="s">
        <v>20</v>
      </c>
      <c r="E30" s="32"/>
      <c r="F30" s="33" t="s">
        <v>23</v>
      </c>
      <c r="G30" s="33" t="s">
        <v>24</v>
      </c>
      <c r="H30" s="33" t="s">
        <v>25</v>
      </c>
      <c r="I30" s="34">
        <v>17.0</v>
      </c>
    </row>
    <row r="31">
      <c r="A31" s="30" t="s">
        <v>4</v>
      </c>
      <c r="B31" s="33" t="s">
        <v>14</v>
      </c>
      <c r="C31" s="36"/>
      <c r="D31" s="33" t="s">
        <v>21</v>
      </c>
      <c r="E31" s="33" t="s">
        <v>23</v>
      </c>
      <c r="F31" s="32"/>
      <c r="G31" s="33" t="s">
        <v>26</v>
      </c>
      <c r="H31" s="33" t="s">
        <v>27</v>
      </c>
      <c r="I31" s="34">
        <v>10.0</v>
      </c>
    </row>
    <row r="32">
      <c r="A32" s="30" t="s">
        <v>5</v>
      </c>
      <c r="B32" s="33" t="s">
        <v>15</v>
      </c>
      <c r="C32" s="36"/>
      <c r="D32" s="33" t="s">
        <v>14</v>
      </c>
      <c r="E32" s="33" t="s">
        <v>24</v>
      </c>
      <c r="F32" s="33" t="s">
        <v>26</v>
      </c>
      <c r="G32" s="32"/>
      <c r="H32" s="33" t="s">
        <v>28</v>
      </c>
      <c r="I32" s="34">
        <v>7.0</v>
      </c>
    </row>
    <row r="33">
      <c r="A33" s="37" t="s">
        <v>6</v>
      </c>
      <c r="B33" s="34">
        <v>19.0</v>
      </c>
      <c r="C33" s="34">
        <v>8.0</v>
      </c>
      <c r="D33" s="34">
        <v>23.0</v>
      </c>
      <c r="E33" s="34">
        <v>17.0</v>
      </c>
      <c r="F33" s="34">
        <v>10.0</v>
      </c>
      <c r="G33" s="34">
        <v>7.0</v>
      </c>
      <c r="H33" s="38">
        <f>SUM(B33:G33)</f>
        <v>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 t="s">
        <v>0</v>
      </c>
      <c r="B2" s="39"/>
      <c r="C2" s="5">
        <f>IFERROR(__xludf.DUMMYFUNCTION("IMPORTRANGE(""https://docs.google.com/spreadsheets/d/13EL8iAC7Jtd0V6xlZTW6bmVXI0gxPHEeP9h64YHvo5M/edit#gid=0"", ""Sheet1!H2"")"),0.0)</f>
        <v>0</v>
      </c>
      <c r="D2" s="5">
        <f>IFERROR(__xludf.DUMMYFUNCTION("IMPORTRANGE(""https://docs.google.com/spreadsheets/d/13EL8iAC7Jtd0V6xlZTW6bmVXI0gxPHEeP9h64YHvo5M/edit#gid=0"", ""Sheet1!I2"")"),0.0)</f>
        <v>0</v>
      </c>
      <c r="E2" s="5">
        <f>IFERROR(__xludf.DUMMYFUNCTION("IMPORTRANGE(""https://docs.google.com/spreadsheets/d/13EL8iAC7Jtd0V6xlZTW6bmVXI0gxPHEeP9h64YHvo5M/edit#gid=0"", ""Sheet1!J2"")"),0.0)</f>
        <v>0</v>
      </c>
      <c r="F2" s="5">
        <f>IFERROR(__xludf.DUMMYFUNCTION("IMPORTRANGE(""https://docs.google.com/spreadsheets/d/13EL8iAC7Jtd0V6xlZTW6bmVXI0gxPHEeP9h64YHvo5M/edit#gid=0"", ""Sheet1!K2"")"),0.0)</f>
        <v>0</v>
      </c>
      <c r="G2" s="5">
        <f>IFERROR(__xludf.DUMMYFUNCTION("IMPORTRANGE(""https://docs.google.com/spreadsheets/d/13EL8iAC7Jtd0V6xlZTW6bmVXI0gxPHEeP9h64YHvo5M/edit#gid=0"", ""Sheet1!L2"")"),0.0)</f>
        <v>0</v>
      </c>
      <c r="H2" s="5">
        <f t="shared" ref="H2:H7" si="1">SUM(B2:G2)</f>
        <v>0</v>
      </c>
    </row>
    <row r="3">
      <c r="A3" s="3" t="s">
        <v>1</v>
      </c>
      <c r="B3" s="5">
        <f>IFERROR(__xludf.DUMMYFUNCTION("IMPORTRANGE(""https://docs.google.com/spreadsheets/d/13EL8iAC7Jtd0V6xlZTW6bmVXI0gxPHEeP9h64YHvo5M/edit#gid=0"", ""Sheet1!H2"")"),0.0)</f>
        <v>0</v>
      </c>
      <c r="C3" s="39"/>
      <c r="D3" s="5">
        <f>IFERROR(__xludf.DUMMYFUNCTION("IMPORTRANGE(""https://docs.google.com/spreadsheets/d/13EL8iAC7Jtd0V6xlZTW6bmVXI0gxPHEeP9h64YHvo5M/edit#gid=0"", ""Sheet1!M2"")"),0.0)</f>
        <v>0</v>
      </c>
      <c r="E3" s="5">
        <f>IFERROR(__xludf.DUMMYFUNCTION("IMPORTRANGE(""https://docs.google.com/spreadsheets/d/13EL8iAC7Jtd0V6xlZTW6bmVXI0gxPHEeP9h64YHvo5M/edit#gid=0"", ""Sheet1!N2"")"),0.0)</f>
        <v>0</v>
      </c>
      <c r="F3" s="5">
        <f>IFERROR(__xludf.DUMMYFUNCTION("IMPORTRANGE(""https://docs.google.com/spreadsheets/d/13EL8iAC7Jtd0V6xlZTW6bmVXI0gxPHEeP9h64YHvo5M/edit#gid=0"", ""Sheet1!O2"")"),0.0)</f>
        <v>0</v>
      </c>
      <c r="G3" s="5">
        <f>IFERROR(__xludf.DUMMYFUNCTION("IMPORTRANGE(""https://docs.google.com/spreadsheets/d/13EL8iAC7Jtd0V6xlZTW6bmVXI0gxPHEeP9h64YHvo5M/edit#gid=0"", ""Sheet1!P2"")"),0.0)</f>
        <v>0</v>
      </c>
      <c r="H3" s="5">
        <f t="shared" si="1"/>
        <v>0</v>
      </c>
    </row>
    <row r="4">
      <c r="A4" s="3" t="s">
        <v>2</v>
      </c>
      <c r="B4" s="5">
        <f>IFERROR(__xludf.DUMMYFUNCTION("IMPORTRANGE(""https://docs.google.com/spreadsheets/d/13EL8iAC7Jtd0V6xlZTW6bmVXI0gxPHEeP9h64YHvo5M/edit#gid=0"", ""Sheet1!I2"")"),0.0)</f>
        <v>0</v>
      </c>
      <c r="C4" s="5">
        <f>IFERROR(__xludf.DUMMYFUNCTION("IMPORTRANGE(""https://docs.google.com/spreadsheets/d/13EL8iAC7Jtd0V6xlZTW6bmVXI0gxPHEeP9h64YHvo5M/edit#gid=0"", ""Sheet1!I2"")"),0.0)</f>
        <v>0</v>
      </c>
      <c r="D4" s="39"/>
      <c r="E4" s="5">
        <f>IFERROR(__xludf.DUMMYFUNCTION("IMPORTRANGE(""https://docs.google.com/spreadsheets/d/13EL8iAC7Jtd0V6xlZTW6bmVXI0gxPHEeP9h64YHvo5M/edit#gid=0"", ""Sheet1!Q2"")"),0.0)</f>
        <v>0</v>
      </c>
      <c r="F4" s="40">
        <f>IFERROR(__xludf.DUMMYFUNCTION("IMPORTRANGE(""https://docs.google.com/spreadsheets/d/13EL8iAC7Jtd0V6xlZTW6bmVXI0gxPHEeP9h64YHvo5M/edit#gid=0"", ""Sheet1!R2"")"),0.0)</f>
        <v>0</v>
      </c>
      <c r="G4" s="5">
        <f>IFERROR(__xludf.DUMMYFUNCTION("IMPORTRANGE(""https://docs.google.com/spreadsheets/d/13EL8iAC7Jtd0V6xlZTW6bmVXI0gxPHEeP9h64YHvo5M/edit#gid=0"", ""Sheet1!S2"")"),0.0)</f>
        <v>0</v>
      </c>
      <c r="H4" s="5">
        <f t="shared" si="1"/>
        <v>0</v>
      </c>
    </row>
    <row r="5">
      <c r="A5" s="3" t="s">
        <v>3</v>
      </c>
      <c r="B5" s="5">
        <f>IFERROR(__xludf.DUMMYFUNCTION("IMPORTRANGE(""https://docs.google.com/spreadsheets/d/13EL8iAC7Jtd0V6xlZTW6bmVXI0gxPHEeP9h64YHvo5M/edit#gid=0"", ""Sheet1!J2"")"),0.0)</f>
        <v>0</v>
      </c>
      <c r="C5" s="5">
        <f>IFERROR(__xludf.DUMMYFUNCTION("IMPORTRANGE(""https://docs.google.com/spreadsheets/d/13EL8iAC7Jtd0V6xlZTW6bmVXI0gxPHEeP9h64YHvo5M/edit#gid=0"", ""Sheet1!J2"")"),0.0)</f>
        <v>0</v>
      </c>
      <c r="D5" s="5">
        <f>IFERROR(__xludf.DUMMYFUNCTION("IMPORTRANGE(""https://docs.google.com/spreadsheets/d/13EL8iAC7Jtd0V6xlZTW6bmVXI0gxPHEeP9h64YHvo5M/edit#gid=0"", ""Sheet1!Q2"")"),0.0)</f>
        <v>0</v>
      </c>
      <c r="E5" s="39"/>
      <c r="F5" s="5">
        <f>IFERROR(__xludf.DUMMYFUNCTION("IMPORTRANGE(""https://docs.google.com/spreadsheets/d/13EL8iAC7Jtd0V6xlZTW6bmVXI0gxPHEeP9h64YHvo5M/edit#gid=0"", ""Sheet1!T2"")"),0.0)</f>
        <v>0</v>
      </c>
      <c r="G5" s="5">
        <f>IFERROR(__xludf.DUMMYFUNCTION("IMPORTRANGE(""https://docs.google.com/spreadsheets/d/13EL8iAC7Jtd0V6xlZTW6bmVXI0gxPHEeP9h64YHvo5M/edit#gid=0"", ""Sheet1!U2"")"),0.0)</f>
        <v>0</v>
      </c>
      <c r="H5" s="5">
        <f t="shared" si="1"/>
        <v>0</v>
      </c>
    </row>
    <row r="6">
      <c r="A6" s="3" t="s">
        <v>4</v>
      </c>
      <c r="B6" s="5">
        <f>IFERROR(__xludf.DUMMYFUNCTION("IMPORTRANGE(""https://docs.google.com/spreadsheets/d/13EL8iAC7Jtd0V6xlZTW6bmVXI0gxPHEeP9h64YHvo5M/edit#gid=0"", ""Sheet1!K2"")"),0.0)</f>
        <v>0</v>
      </c>
      <c r="C6" s="5">
        <f>IFERROR(__xludf.DUMMYFUNCTION("IMPORTRANGE(""https://docs.google.com/spreadsheets/d/13EL8iAC7Jtd0V6xlZTW6bmVXI0gxPHEeP9h64YHvo5M/edit#gid=0"", ""Sheet1!K2"")"),0.0)</f>
        <v>0</v>
      </c>
      <c r="D6" s="40">
        <f>IFERROR(__xludf.DUMMYFUNCTION("IMPORTRANGE(""https://docs.google.com/spreadsheets/d/13EL8iAC7Jtd0V6xlZTW6bmVXI0gxPHEeP9h64YHvo5M/edit#gid=0"", ""Sheet1!R2"")"),0.0)</f>
        <v>0</v>
      </c>
      <c r="E6" s="5">
        <f>IFERROR(__xludf.DUMMYFUNCTION("IMPORTRANGE(""https://docs.google.com/spreadsheets/d/13EL8iAC7Jtd0V6xlZTW6bmVXI0gxPHEeP9h64YHvo5M/edit#gid=0"", ""Sheet1!T2"")"),0.0)</f>
        <v>0</v>
      </c>
      <c r="F6" s="39"/>
      <c r="G6" s="5">
        <f>IFERROR(__xludf.DUMMYFUNCTION("IMPORTRANGE(""https://docs.google.com/spreadsheets/d/13EL8iAC7Jtd0V6xlZTW6bmVXI0gxPHEeP9h64YHvo5M/edit#gid=0"", ""Sheet1!V2"")"),1.0)</f>
        <v>1</v>
      </c>
      <c r="H6" s="5">
        <f t="shared" si="1"/>
        <v>1</v>
      </c>
    </row>
    <row r="7">
      <c r="A7" s="3" t="s">
        <v>5</v>
      </c>
      <c r="B7" s="5">
        <f>IFERROR(__xludf.DUMMYFUNCTION("IMPORTRANGE(""https://docs.google.com/spreadsheets/d/13EL8iAC7Jtd0V6xlZTW6bmVXI0gxPHEeP9h64YHvo5M/edit#gid=0"", ""Sheet1!L2"")"),0.0)</f>
        <v>0</v>
      </c>
      <c r="C7" s="5">
        <f>IFERROR(__xludf.DUMMYFUNCTION("IMPORTRANGE(""https://docs.google.com/spreadsheets/d/13EL8iAC7Jtd0V6xlZTW6bmVXI0gxPHEeP9h64YHvo5M/edit#gid=0"", ""Sheet1!L2"")"),0.0)</f>
        <v>0</v>
      </c>
      <c r="D7" s="5">
        <f>IFERROR(__xludf.DUMMYFUNCTION("IMPORTRANGE(""https://docs.google.com/spreadsheets/d/13EL8iAC7Jtd0V6xlZTW6bmVXI0gxPHEeP9h64YHvo5M/edit#gid=0"", ""Sheet1!S2"")"),0.0)</f>
        <v>0</v>
      </c>
      <c r="E7" s="5">
        <f>IFERROR(__xludf.DUMMYFUNCTION("IMPORTRANGE(""https://docs.google.com/spreadsheets/d/13EL8iAC7Jtd0V6xlZTW6bmVXI0gxPHEeP9h64YHvo5M/edit#gid=0"", ""Sheet1!U2"")"),0.0)</f>
        <v>0</v>
      </c>
      <c r="F7" s="5">
        <f>IFERROR(__xludf.DUMMYFUNCTION("IMPORTRANGE(""https://docs.google.com/spreadsheets/d/13EL8iAC7Jtd0V6xlZTW6bmVXI0gxPHEeP9h64YHvo5M/edit#gid=0"", ""Sheet1!V2"")"),1.0)</f>
        <v>1</v>
      </c>
      <c r="G7" s="39"/>
      <c r="H7" s="5">
        <f t="shared" si="1"/>
        <v>1</v>
      </c>
    </row>
    <row r="8">
      <c r="A8" s="3" t="s">
        <v>6</v>
      </c>
      <c r="B8" s="41">
        <f t="shared" ref="B8:G8" si="2">SUM(B2:B7)</f>
        <v>0</v>
      </c>
      <c r="C8" s="41">
        <f t="shared" si="2"/>
        <v>0</v>
      </c>
      <c r="D8" s="41">
        <f t="shared" si="2"/>
        <v>0</v>
      </c>
      <c r="E8" s="41">
        <f t="shared" si="2"/>
        <v>0</v>
      </c>
      <c r="F8" s="41">
        <f t="shared" si="2"/>
        <v>1</v>
      </c>
      <c r="G8" s="41">
        <f t="shared" si="2"/>
        <v>1</v>
      </c>
      <c r="H8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 t="s">
        <v>0</v>
      </c>
      <c r="B2" s="39"/>
      <c r="C2" s="5">
        <f>IFERROR(__xludf.DUMMYFUNCTION("IMPORTRANGE(""https://docs.google.com/spreadsheets/d/1LCOr123SMl_fgrKgaQhZXsNv7PgmRhtst0jrNjk-u30/edit#gid=0"", ""Sheet1!H44"")"),1.0)</f>
        <v>1</v>
      </c>
      <c r="D2" s="5">
        <f>IFERROR(__xludf.DUMMYFUNCTION("IMPORTRANGE(""https://docs.google.com/spreadsheets/d/1LCOr123SMl_fgrKgaQhZXsNv7PgmRhtst0jrNjk-u30/edit#gid=0"", ""Sheet1!I44"")"),2.0)</f>
        <v>2</v>
      </c>
      <c r="E2" s="5">
        <f>IFERROR(__xludf.DUMMYFUNCTION("IMPORTRANGE(""https://docs.google.com/spreadsheets/d/1LCOr123SMl_fgrKgaQhZXsNv7PgmRhtst0jrNjk-u30/edit#gid=0"", ""Sheet1!J44"")"),1.0)</f>
        <v>1</v>
      </c>
      <c r="F2" s="5">
        <f>IFERROR(__xludf.DUMMYFUNCTION("IMPORTRANGE(""https://docs.google.com/spreadsheets/d/1LCOr123SMl_fgrKgaQhZXsNv7PgmRhtst0jrNjk-u30/edit#gid=0"", ""Sheet1!K44"")"),0.0)</f>
        <v>0</v>
      </c>
      <c r="G2" s="5">
        <f>IFERROR(__xludf.DUMMYFUNCTION("IMPORTRANGE(""https://docs.google.com/spreadsheets/d/1LCOr123SMl_fgrKgaQhZXsNv7PgmRhtst0jrNjk-u30/edit#gid=0"", ""Sheet1!L44"")"),3.0)</f>
        <v>3</v>
      </c>
      <c r="H2" s="5">
        <f t="shared" ref="H2:H7" si="1">SUM(B2:G2)</f>
        <v>7</v>
      </c>
    </row>
    <row r="3">
      <c r="A3" s="3" t="s">
        <v>1</v>
      </c>
      <c r="B3" s="5">
        <f>IFERROR(__xludf.DUMMYFUNCTION("IMPORTRANGE(""https://docs.google.com/spreadsheets/d/1LCOr123SMl_fgrKgaQhZXsNv7PgmRhtst0jrNjk-u30/edit#gid=0"", ""Sheet1!H44"")"),1.0)</f>
        <v>1</v>
      </c>
      <c r="C3" s="39"/>
      <c r="D3" s="5">
        <f>IFERROR(__xludf.DUMMYFUNCTION("IMPORTRANGE(""https://docs.google.com/spreadsheets/d/1LCOr123SMl_fgrKgaQhZXsNv7PgmRhtst0jrNjk-u30/edit#gid=0"", ""Sheet1!M44"")"),0.0)</f>
        <v>0</v>
      </c>
      <c r="E3" s="5">
        <f>IFERROR(__xludf.DUMMYFUNCTION("IMPORTRANGE(""https://docs.google.com/spreadsheets/d/1LCOr123SMl_fgrKgaQhZXsNv7PgmRhtst0jrNjk-u30/edit#gid=0"", ""Sheet1!N44"")"),0.0)</f>
        <v>0</v>
      </c>
      <c r="F3" s="5">
        <f>IFERROR(__xludf.DUMMYFUNCTION("IMPORTRANGE(""https://docs.google.com/spreadsheets/d/1LCOr123SMl_fgrKgaQhZXsNv7PgmRhtst0jrNjk-u30/edit#gid=0"", ""Sheet1!O44"")"),1.0)</f>
        <v>1</v>
      </c>
      <c r="G3" s="5">
        <f>IFERROR(__xludf.DUMMYFUNCTION("IMPORTRANGE(""https://docs.google.com/spreadsheets/d/1LCOr123SMl_fgrKgaQhZXsNv7PgmRhtst0jrNjk-u30/edit#gid=0"", ""Sheet1!P44"")"),1.0)</f>
        <v>1</v>
      </c>
      <c r="H3" s="5">
        <f t="shared" si="1"/>
        <v>3</v>
      </c>
    </row>
    <row r="4">
      <c r="A4" s="3" t="s">
        <v>2</v>
      </c>
      <c r="B4" s="5">
        <f>IFERROR(__xludf.DUMMYFUNCTION("IMPORTRANGE(""https://docs.google.com/spreadsheets/d/1LCOr123SMl_fgrKgaQhZXsNv7PgmRhtst0jrNjk-u30/edit#gid=0"", ""Sheet1!I44"")"),2.0)</f>
        <v>2</v>
      </c>
      <c r="C4" s="5"/>
      <c r="D4" s="39"/>
      <c r="E4" s="5">
        <f>IFERROR(__xludf.DUMMYFUNCTION("IMPORTRANGE(""https://docs.google.com/spreadsheets/d/1LCOr123SMl_fgrKgaQhZXsNv7PgmRhtst0jrNjk-u30/edit#gid=0"", ""Sheet1!Q44"")"),2.0)</f>
        <v>2</v>
      </c>
      <c r="F4" s="42">
        <f>IFERROR(__xludf.DUMMYFUNCTION("IMPORTRANGE(""https://docs.google.com/spreadsheets/d/1LCOr123SMl_fgrKgaQhZXsNv7PgmRhtst0jrNjk-u30/edit#gid=0"", ""Sheet1!R44"")"),0.02)</f>
        <v>0.02</v>
      </c>
      <c r="G4" s="5">
        <f>IFERROR(__xludf.DUMMYFUNCTION("IMPORTRANGE(""https://docs.google.com/spreadsheets/d/1LCOr123SMl_fgrKgaQhZXsNv7PgmRhtst0jrNjk-u30/edit#gid=0"", ""Sheet1!S44"")"),4.0)</f>
        <v>4</v>
      </c>
      <c r="H4" s="5">
        <f t="shared" si="1"/>
        <v>8.02</v>
      </c>
    </row>
    <row r="5">
      <c r="A5" s="3" t="s">
        <v>3</v>
      </c>
      <c r="B5" s="5">
        <f>IFERROR(__xludf.DUMMYFUNCTION("IMPORTRANGE(""https://docs.google.com/spreadsheets/d/1LCOr123SMl_fgrKgaQhZXsNv7PgmRhtst0jrNjk-u30/edit#gid=0"", ""Sheet1!J44"")"),1.0)</f>
        <v>1</v>
      </c>
      <c r="C5" s="5"/>
      <c r="D5" s="5"/>
      <c r="E5" s="39"/>
      <c r="F5" s="5">
        <f>IFERROR(__xludf.DUMMYFUNCTION("IMPORTRANGE(""https://docs.google.com/spreadsheets/d/1LCOr123SMl_fgrKgaQhZXsNv7PgmRhtst0jrNjk-u30/edit#gid=0"", ""Sheet1!T44"")"),1.0)</f>
        <v>1</v>
      </c>
      <c r="G5" s="5">
        <f>IFERROR(__xludf.DUMMYFUNCTION("IMPORTRANGE(""https://docs.google.com/spreadsheets/d/1LCOr123SMl_fgrKgaQhZXsNv7PgmRhtst0jrNjk-u30/edit#gid=0"", ""Sheet1!U44"")"),0.0)</f>
        <v>0</v>
      </c>
      <c r="H5" s="5">
        <f t="shared" si="1"/>
        <v>2</v>
      </c>
    </row>
    <row r="6">
      <c r="A6" s="3" t="s">
        <v>4</v>
      </c>
      <c r="B6" s="5">
        <f>IFERROR(__xludf.DUMMYFUNCTION("IMPORTRANGE(""https://docs.google.com/spreadsheets/d/1LCOr123SMl_fgrKgaQhZXsNv7PgmRhtst0jrNjk-u30/edit#gid=0"", ""Sheet1!K44"")"),0.0)</f>
        <v>0</v>
      </c>
      <c r="C6" s="5"/>
      <c r="D6" s="5"/>
      <c r="E6" s="5"/>
      <c r="F6" s="39"/>
      <c r="G6" s="5">
        <f>IFERROR(__xludf.DUMMYFUNCTION("IMPORTRANGE(""https://docs.google.com/spreadsheets/d/1LCOr123SMl_fgrKgaQhZXsNv7PgmRhtst0jrNjk-u30/edit#gid=0"", ""Sheet1!V44"")"),4.0)</f>
        <v>4</v>
      </c>
      <c r="H6" s="5">
        <f t="shared" si="1"/>
        <v>4</v>
      </c>
    </row>
    <row r="7">
      <c r="A7" s="3" t="s">
        <v>5</v>
      </c>
      <c r="B7" s="5">
        <f>IFERROR(__xludf.DUMMYFUNCTION("IMPORTRANGE(""https://docs.google.com/spreadsheets/d/1LCOr123SMl_fgrKgaQhZXsNv7PgmRhtst0jrNjk-u30/edit#gid=0"", ""Sheet1!L44"")"),3.0)</f>
        <v>3</v>
      </c>
      <c r="C7" s="5"/>
      <c r="D7" s="5"/>
      <c r="E7" s="5"/>
      <c r="F7" s="5"/>
      <c r="G7" s="39"/>
      <c r="H7" s="5">
        <f t="shared" si="1"/>
        <v>3</v>
      </c>
    </row>
    <row r="8">
      <c r="A8" s="3" t="s">
        <v>6</v>
      </c>
      <c r="B8" s="41">
        <f t="shared" ref="B8:G8" si="2">SUM(B2:B7)</f>
        <v>7</v>
      </c>
      <c r="C8" s="41">
        <f t="shared" si="2"/>
        <v>1</v>
      </c>
      <c r="D8" s="41">
        <f t="shared" si="2"/>
        <v>2</v>
      </c>
      <c r="E8" s="41">
        <f t="shared" si="2"/>
        <v>3</v>
      </c>
      <c r="F8" s="41">
        <f t="shared" si="2"/>
        <v>2.02</v>
      </c>
      <c r="G8" s="41">
        <f t="shared" si="2"/>
        <v>12</v>
      </c>
      <c r="H8" s="9"/>
    </row>
  </sheetData>
  <drawing r:id="rId1"/>
</worksheet>
</file>