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Vaishnavi's int" sheetId="2" r:id="rId5"/>
    <sheet state="visible" name="Amreetha Int" sheetId="3" r:id="rId6"/>
    <sheet state="visible" name="A+E Meeting" sheetId="4" r:id="rId7"/>
    <sheet state="visible" name="A+V Int" sheetId="5" r:id="rId8"/>
  </sheets>
  <definedNames/>
  <calcPr/>
  <extLst>
    <ext uri="GoogleSheetsCustomDataVersion1">
      <go:sheetsCustomData xmlns:go="http://customooxmlschemas.google.com/" r:id="rId9" roundtripDataSignature="AMtx7miLel+gyg6Er0fDmgyVVnZWGjYTzg=="/>
    </ext>
  </extLst>
</workbook>
</file>

<file path=xl/sharedStrings.xml><?xml version="1.0" encoding="utf-8"?>
<sst xmlns="http://schemas.openxmlformats.org/spreadsheetml/2006/main" count="134" uniqueCount="30">
  <si>
    <t>Code 1: The nature of the work</t>
  </si>
  <si>
    <t>Code 2: Common ground</t>
  </si>
  <si>
    <t>Code 3: Collaboration readiness</t>
  </si>
  <si>
    <t>Code 4: Management, planning, and decision making</t>
  </si>
  <si>
    <t>Code 5: Technology readiness</t>
  </si>
  <si>
    <t>Code 6: Tool use</t>
  </si>
  <si>
    <t>Total co-occurance</t>
  </si>
  <si>
    <t>Total occurence of the code</t>
  </si>
  <si>
    <t>Total</t>
  </si>
  <si>
    <t>1-65</t>
  </si>
  <si>
    <t>1-32</t>
  </si>
  <si>
    <t>33-65</t>
  </si>
  <si>
    <t>2(43,53)</t>
  </si>
  <si>
    <t>9(34,37,38,44,46,50,52,53,59)</t>
  </si>
  <si>
    <t>5(34,37,38,53,59)</t>
  </si>
  <si>
    <t>1(50)</t>
  </si>
  <si>
    <t>2(48,50)</t>
  </si>
  <si>
    <t>2+9+5+1+2</t>
  </si>
  <si>
    <t>3(53,58,60)</t>
  </si>
  <si>
    <t>3(42,53,58)</t>
  </si>
  <si>
    <t>2+3+3</t>
  </si>
  <si>
    <t>6(34,47,53,57,58,59)</t>
  </si>
  <si>
    <t>4(40,47,50,62)</t>
  </si>
  <si>
    <t>9+3+6+4+1</t>
  </si>
  <si>
    <t>2(47,64)</t>
  </si>
  <si>
    <t>1(64)</t>
  </si>
  <si>
    <t>5+3+6+2+1</t>
  </si>
  <si>
    <t>3(50,63,64)</t>
  </si>
  <si>
    <t>1+4+2+3</t>
  </si>
  <si>
    <t>2+1+1+3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</si>
</sst>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name val="Arial"/>
    </font>
    <font>
      <color theme="1"/>
      <name val="Calibri"/>
    </font>
    <font>
      <sz val="11.0"/>
      <name val="Calibri"/>
    </font>
    <font>
      <sz val="11.0"/>
      <color rgb="FFFFFFFF"/>
      <name val="Calibri"/>
    </font>
    <font>
      <sz val="11.0"/>
      <color theme="1"/>
      <name val="Calibri"/>
    </font>
    <font>
      <color theme="1"/>
      <name val="Arial"/>
    </font>
    <font/>
    <font>
      <b/>
      <sz val="11.0"/>
      <color theme="1"/>
      <name val="Calibri"/>
    </font>
    <font>
      <b/>
      <sz val="10.0"/>
      <color theme="1"/>
      <name val="Arial"/>
    </font>
    <font>
      <b/>
      <sz val="11.0"/>
      <color rgb="FF4472C4"/>
      <name val="Calibri"/>
    </font>
    <font>
      <sz val="10.0"/>
      <color theme="1"/>
      <name val="Arial"/>
    </font>
    <font>
      <b/>
      <sz val="11.0"/>
      <color theme="4"/>
      <name val="Calibri"/>
    </font>
    <font>
      <sz val="11.0"/>
      <color rgb="FF000000"/>
      <name val="Calibri"/>
    </font>
    <font>
      <b/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274E13"/>
        <bgColor rgb="FF274E1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76A5AF"/>
        <bgColor rgb="FF76A5AF"/>
      </patternFill>
    </fill>
    <fill>
      <patternFill patternType="solid">
        <fgColor rgb="FF2B8CBE"/>
        <bgColor rgb="FF2B8CBE"/>
      </patternFill>
    </fill>
    <fill>
      <patternFill patternType="solid">
        <fgColor rgb="FF74A9CF"/>
        <bgColor rgb="FF74A9CF"/>
      </patternFill>
    </fill>
    <fill>
      <patternFill patternType="solid">
        <fgColor rgb="FF6AA84F"/>
        <bgColor rgb="FF6AA84F"/>
      </patternFill>
    </fill>
    <fill>
      <patternFill patternType="solid">
        <fgColor rgb="FF045A8D"/>
        <bgColor rgb="FF045A8D"/>
      </patternFill>
    </fill>
    <fill>
      <patternFill patternType="solid">
        <fgColor rgb="FFA6BDDB"/>
        <bgColor rgb="FFA6BDDB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right" vertical="bottom"/>
    </xf>
    <xf borderId="1" fillId="4" fontId="3" numFmtId="0" xfId="0" applyAlignment="1" applyBorder="1" applyFill="1" applyFont="1">
      <alignment horizontal="right" vertical="bottom"/>
    </xf>
    <xf borderId="1" fillId="5" fontId="4" numFmtId="0" xfId="0" applyAlignment="1" applyBorder="1" applyFill="1" applyFont="1">
      <alignment horizontal="right" vertical="bottom"/>
    </xf>
    <xf borderId="1" fillId="6" fontId="3" numFmtId="0" xfId="0" applyAlignment="1" applyBorder="1" applyFill="1" applyFont="1">
      <alignment horizontal="right" vertical="bottom"/>
    </xf>
    <xf borderId="1" fillId="7" fontId="3" numFmtId="0" xfId="0" applyAlignment="1" applyBorder="1" applyFill="1" applyFont="1">
      <alignment horizontal="right" vertical="bottom"/>
    </xf>
    <xf borderId="1" fillId="2" fontId="5" numFmtId="0" xfId="0" applyAlignment="1" applyBorder="1" applyFont="1">
      <alignment horizontal="right" vertical="bottom"/>
    </xf>
    <xf borderId="1" fillId="8" fontId="3" numFmtId="0" xfId="0" applyAlignment="1" applyBorder="1" applyFill="1" applyFont="1">
      <alignment horizontal="right" vertical="bottom"/>
    </xf>
    <xf borderId="1" fillId="2" fontId="6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horizontal="right" shrinkToFit="0" vertical="bottom" wrapText="1"/>
    </xf>
    <xf borderId="0" fillId="0" fontId="7" numFmtId="0" xfId="0" applyAlignment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ill="1" applyFont="1">
      <alignment horizontal="center" readingOrder="0" shrinkToFit="0" vertical="center" wrapText="1"/>
    </xf>
    <xf borderId="1" fillId="10" fontId="7" numFmtId="0" xfId="0" applyAlignment="1" applyBorder="1" applyFill="1" applyFont="1">
      <alignment horizontal="center" readingOrder="0" shrinkToFit="0" vertical="center" wrapText="1"/>
    </xf>
    <xf borderId="2" fillId="9" fontId="7" numFmtId="0" xfId="0" applyAlignment="1" applyBorder="1" applyFont="1">
      <alignment horizontal="center" readingOrder="0" shrinkToFit="0" vertical="center" wrapText="1"/>
    </xf>
    <xf borderId="3" fillId="11" fontId="2" numFmtId="0" xfId="0" applyAlignment="1" applyBorder="1" applyFill="1" applyFont="1">
      <alignment horizontal="center" shrinkToFit="0" vertical="center" wrapText="1"/>
    </xf>
    <xf borderId="1" fillId="12" fontId="8" numFmtId="0" xfId="0" applyBorder="1" applyFill="1" applyFont="1"/>
    <xf borderId="1" fillId="12" fontId="9" numFmtId="0" xfId="0" applyAlignment="1" applyBorder="1" applyFont="1">
      <alignment shrinkToFit="0" wrapText="1"/>
    </xf>
    <xf borderId="1" fillId="13" fontId="9" numFmtId="0" xfId="0" applyAlignment="1" applyBorder="1" applyFill="1" applyFont="1">
      <alignment shrinkToFit="0" wrapText="1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14" fontId="5" numFmtId="0" xfId="0" applyBorder="1" applyFill="1" applyFont="1"/>
    <xf borderId="1" fillId="6" fontId="5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1" fillId="0" fontId="2" numFmtId="0" xfId="0" applyBorder="1" applyFont="1"/>
    <xf borderId="1" fillId="14" fontId="2" numFmtId="0" xfId="0" applyBorder="1" applyFont="1"/>
    <xf borderId="1" fillId="2" fontId="10" numFmtId="0" xfId="0" applyAlignment="1" applyBorder="1" applyFont="1">
      <alignment readingOrder="0"/>
    </xf>
    <xf borderId="1" fillId="2" fontId="11" numFmtId="0" xfId="0" applyAlignment="1" applyBorder="1" applyFont="1">
      <alignment shrinkToFit="0" wrapText="1"/>
    </xf>
    <xf borderId="1" fillId="2" fontId="11" numFmtId="0" xfId="0" applyAlignment="1" applyBorder="1" applyFont="1">
      <alignment readingOrder="0" shrinkToFit="0" wrapText="1"/>
    </xf>
    <xf borderId="1" fillId="3" fontId="5" numFmtId="0" xfId="0" applyBorder="1" applyFont="1"/>
    <xf borderId="1" fillId="4" fontId="5" numFmtId="0" xfId="0" applyAlignment="1" applyBorder="1" applyFont="1">
      <alignment readingOrder="0"/>
    </xf>
    <xf borderId="1" fillId="8" fontId="4" numFmtId="0" xfId="0" applyAlignment="1" applyBorder="1" applyFont="1">
      <alignment readingOrder="0"/>
    </xf>
    <xf borderId="1" fillId="7" fontId="5" numFmtId="0" xfId="0" applyAlignment="1" applyBorder="1" applyFont="1">
      <alignment readingOrder="0"/>
    </xf>
    <xf borderId="1" fillId="15" fontId="5" numFmtId="0" xfId="0" applyAlignment="1" applyBorder="1" applyFill="1" applyFont="1">
      <alignment readingOrder="0"/>
    </xf>
    <xf borderId="1" fillId="16" fontId="5" numFmtId="0" xfId="0" applyAlignment="1" applyBorder="1" applyFill="1" applyFont="1">
      <alignment readingOrder="0"/>
    </xf>
    <xf borderId="1" fillId="17" fontId="5" numFmtId="0" xfId="0" applyAlignment="1" applyBorder="1" applyFill="1" applyFont="1">
      <alignment readingOrder="0"/>
    </xf>
    <xf borderId="1" fillId="18" fontId="5" numFmtId="0" xfId="0" applyAlignment="1" applyBorder="1" applyFill="1" applyFont="1">
      <alignment readingOrder="0"/>
    </xf>
    <xf borderId="1" fillId="19" fontId="5" numFmtId="0" xfId="0" applyAlignment="1" applyBorder="1" applyFill="1" applyFont="1">
      <alignment readingOrder="0"/>
    </xf>
    <xf borderId="4" fillId="2" fontId="11" numFmtId="0" xfId="0" applyAlignment="1" applyBorder="1" applyFont="1">
      <alignment readingOrder="0" shrinkToFit="0" wrapText="1"/>
    </xf>
    <xf borderId="4" fillId="15" fontId="11" numFmtId="0" xfId="0" applyAlignment="1" applyBorder="1" applyFont="1">
      <alignment readingOrder="0" shrinkToFit="0" wrapText="1"/>
    </xf>
    <xf borderId="4" fillId="16" fontId="11" numFmtId="0" xfId="0" applyAlignment="1" applyBorder="1" applyFont="1">
      <alignment readingOrder="0" shrinkToFit="0" wrapText="1"/>
    </xf>
    <xf borderId="4" fillId="18" fontId="11" numFmtId="0" xfId="0" applyAlignment="1" applyBorder="1" applyFont="1">
      <alignment readingOrder="0" shrinkToFit="0" wrapText="1"/>
    </xf>
    <xf borderId="4" fillId="19" fontId="11" numFmtId="0" xfId="0" applyAlignment="1" applyBorder="1" applyFont="1">
      <alignment readingOrder="0" shrinkToFit="0" wrapText="1"/>
    </xf>
    <xf borderId="4" fillId="20" fontId="11" numFmtId="0" xfId="0" applyAlignment="1" applyBorder="1" applyFill="1" applyFont="1">
      <alignment shrinkToFit="0" wrapText="1"/>
    </xf>
    <xf borderId="1" fillId="0" fontId="12" numFmtId="0" xfId="0" applyAlignment="1" applyBorder="1" applyFont="1">
      <alignment readingOrder="0"/>
    </xf>
    <xf borderId="1" fillId="0" fontId="11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11" fontId="13" numFmtId="0" xfId="0" applyAlignment="1" applyFont="1">
      <alignment horizontal="right" readingOrder="0"/>
    </xf>
    <xf borderId="1" fillId="0" fontId="5" numFmtId="0" xfId="0" applyAlignment="1" applyBorder="1" applyFont="1">
      <alignment shrinkToFit="0" wrapText="1"/>
    </xf>
    <xf borderId="5" fillId="0" fontId="11" numFmtId="0" xfId="0" applyAlignment="1" applyBorder="1" applyFont="1">
      <alignment shrinkToFit="0" wrapText="1"/>
    </xf>
    <xf borderId="0" fillId="0" fontId="2" numFmtId="0" xfId="0" applyFont="1"/>
    <xf borderId="0" fillId="12" fontId="5" numFmtId="0" xfId="0" applyAlignment="1" applyFont="1">
      <alignment vertical="bottom"/>
    </xf>
    <xf borderId="1" fillId="12" fontId="14" numFmtId="0" xfId="0" applyAlignment="1" applyBorder="1" applyFont="1">
      <alignment shrinkToFit="0" vertical="bottom" wrapText="1"/>
    </xf>
    <xf borderId="1" fillId="13" fontId="14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7" width="12.63"/>
    <col customWidth="1" min="8" max="8" width="5.75"/>
  </cols>
  <sheetData>
    <row r="1" ht="67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7.5" customHeight="1">
      <c r="A2" s="2" t="s">
        <v>0</v>
      </c>
      <c r="B2" s="5">
        <v>40.0</v>
      </c>
      <c r="C2" s="6">
        <v>8.0</v>
      </c>
      <c r="D2" s="7">
        <v>17.0</v>
      </c>
      <c r="E2" s="8">
        <v>10.0</v>
      </c>
      <c r="F2" s="9">
        <v>5.0</v>
      </c>
      <c r="G2" s="9">
        <v>7.0</v>
      </c>
      <c r="H2" s="10">
        <f t="shared" ref="H2:H8" si="1">SUM(B2:G2)</f>
        <v>87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7.5" customHeight="1">
      <c r="A3" s="2" t="s">
        <v>1</v>
      </c>
      <c r="B3" s="6">
        <v>8.0</v>
      </c>
      <c r="C3" s="5">
        <v>26.0</v>
      </c>
      <c r="D3" s="8">
        <v>13.0</v>
      </c>
      <c r="E3" s="8">
        <v>11.0</v>
      </c>
      <c r="F3" s="9">
        <v>7.0</v>
      </c>
      <c r="G3" s="9">
        <v>7.0</v>
      </c>
      <c r="H3" s="10">
        <f t="shared" si="1"/>
        <v>72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7.5" customHeight="1">
      <c r="A4" s="2" t="s">
        <v>2</v>
      </c>
      <c r="B4" s="7">
        <v>17.0</v>
      </c>
      <c r="C4" s="8">
        <v>13.0</v>
      </c>
      <c r="D4" s="5">
        <v>48.0</v>
      </c>
      <c r="E4" s="8">
        <v>12.0</v>
      </c>
      <c r="F4" s="8">
        <v>13.0</v>
      </c>
      <c r="G4" s="8">
        <v>12.0</v>
      </c>
      <c r="H4" s="10">
        <f t="shared" si="1"/>
        <v>115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7.5" customHeight="1">
      <c r="A5" s="2" t="s">
        <v>3</v>
      </c>
      <c r="B5" s="8">
        <v>10.0</v>
      </c>
      <c r="C5" s="8">
        <v>11.0</v>
      </c>
      <c r="D5" s="8">
        <v>12.0</v>
      </c>
      <c r="E5" s="5">
        <v>37.0</v>
      </c>
      <c r="F5" s="9">
        <v>8.0</v>
      </c>
      <c r="G5" s="9">
        <v>5.0</v>
      </c>
      <c r="H5" s="10">
        <f t="shared" si="1"/>
        <v>83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7.5" customHeight="1">
      <c r="A6" s="2" t="s">
        <v>4</v>
      </c>
      <c r="B6" s="9">
        <v>5.0</v>
      </c>
      <c r="C6" s="9">
        <v>7.0</v>
      </c>
      <c r="D6" s="8">
        <v>13.0</v>
      </c>
      <c r="E6" s="9">
        <v>8.0</v>
      </c>
      <c r="F6" s="5">
        <v>41.0</v>
      </c>
      <c r="G6" s="11">
        <v>25.0</v>
      </c>
      <c r="H6" s="10">
        <f t="shared" si="1"/>
        <v>99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7.5" customHeight="1">
      <c r="A7" s="2" t="s">
        <v>5</v>
      </c>
      <c r="B7" s="9">
        <v>7.0</v>
      </c>
      <c r="C7" s="9">
        <v>7.0</v>
      </c>
      <c r="D7" s="8">
        <v>12.0</v>
      </c>
      <c r="E7" s="9">
        <v>5.0</v>
      </c>
      <c r="F7" s="11">
        <v>25.0</v>
      </c>
      <c r="G7" s="5">
        <v>43.0</v>
      </c>
      <c r="H7" s="10">
        <f t="shared" si="1"/>
        <v>99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75" customHeight="1">
      <c r="A8" s="3" t="s">
        <v>6</v>
      </c>
      <c r="B8" s="12">
        <f t="shared" ref="B8:G8" si="2">SUM(B2:B7)</f>
        <v>87</v>
      </c>
      <c r="C8" s="12">
        <f t="shared" si="2"/>
        <v>72</v>
      </c>
      <c r="D8" s="12">
        <f t="shared" si="2"/>
        <v>115</v>
      </c>
      <c r="E8" s="12">
        <f t="shared" si="2"/>
        <v>83</v>
      </c>
      <c r="F8" s="12">
        <f t="shared" si="2"/>
        <v>99</v>
      </c>
      <c r="G8" s="12">
        <f t="shared" si="2"/>
        <v>99</v>
      </c>
      <c r="H8" s="13">
        <f t="shared" si="1"/>
        <v>555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75" customHeight="1">
      <c r="A9" s="15" t="s">
        <v>7</v>
      </c>
      <c r="B9" s="16">
        <v>40.0</v>
      </c>
      <c r="C9" s="17">
        <v>26.0</v>
      </c>
      <c r="D9" s="16">
        <v>48.0</v>
      </c>
      <c r="E9" s="16">
        <v>37.0</v>
      </c>
      <c r="F9" s="16">
        <v>41.0</v>
      </c>
      <c r="G9" s="18">
        <v>43.0</v>
      </c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 paperHeight="6in" paperWidth="6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6" width="7.63"/>
  </cols>
  <sheetData>
    <row r="1" ht="14.25" customHeight="1"/>
    <row r="2" ht="14.25" customHeight="1">
      <c r="A2" s="20"/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8</v>
      </c>
    </row>
    <row r="3" ht="14.25" customHeight="1">
      <c r="A3" s="22" t="s">
        <v>0</v>
      </c>
      <c r="B3" s="23"/>
      <c r="C3" s="24">
        <v>3.0</v>
      </c>
      <c r="D3" s="24">
        <v>5.0</v>
      </c>
      <c r="E3" s="24">
        <v>3.0</v>
      </c>
      <c r="F3" s="24">
        <v>4.0</v>
      </c>
      <c r="G3" s="24">
        <v>2.0</v>
      </c>
      <c r="H3" s="25">
        <f t="shared" ref="H3:H8" si="1">SUM(C3:G3)</f>
        <v>17</v>
      </c>
    </row>
    <row r="4" ht="14.25" customHeight="1">
      <c r="A4" s="22" t="s">
        <v>1</v>
      </c>
      <c r="B4" s="23"/>
      <c r="C4" s="23"/>
      <c r="D4" s="26">
        <v>7.0</v>
      </c>
      <c r="E4" s="24">
        <v>6.0</v>
      </c>
      <c r="F4" s="24">
        <v>5.0</v>
      </c>
      <c r="G4" s="24">
        <v>5.0</v>
      </c>
      <c r="H4" s="25">
        <f t="shared" si="1"/>
        <v>23</v>
      </c>
    </row>
    <row r="5" ht="14.25" customHeight="1">
      <c r="A5" s="22" t="s">
        <v>2</v>
      </c>
      <c r="B5" s="23"/>
      <c r="C5" s="23"/>
      <c r="D5" s="23"/>
      <c r="E5" s="24">
        <v>3.0</v>
      </c>
      <c r="F5" s="26">
        <v>7.0</v>
      </c>
      <c r="G5" s="26">
        <v>7.0</v>
      </c>
      <c r="H5" s="25">
        <f t="shared" si="1"/>
        <v>17</v>
      </c>
    </row>
    <row r="6" ht="14.25" customHeight="1">
      <c r="A6" s="22" t="s">
        <v>3</v>
      </c>
      <c r="B6" s="23"/>
      <c r="C6" s="23"/>
      <c r="D6" s="23"/>
      <c r="E6" s="23"/>
      <c r="F6" s="24">
        <v>4.0</v>
      </c>
      <c r="G6" s="24">
        <v>3.0</v>
      </c>
      <c r="H6" s="25">
        <f t="shared" si="1"/>
        <v>7</v>
      </c>
    </row>
    <row r="7" ht="14.25" customHeight="1">
      <c r="A7" s="22" t="s">
        <v>4</v>
      </c>
      <c r="B7" s="23"/>
      <c r="C7" s="23"/>
      <c r="D7" s="23"/>
      <c r="E7" s="23"/>
      <c r="F7" s="23"/>
      <c r="G7" s="27">
        <v>12.0</v>
      </c>
      <c r="H7" s="25">
        <f t="shared" si="1"/>
        <v>12</v>
      </c>
    </row>
    <row r="8" ht="14.25" customHeight="1">
      <c r="A8" s="22" t="s">
        <v>5</v>
      </c>
      <c r="B8" s="23"/>
      <c r="C8" s="23"/>
      <c r="D8" s="23"/>
      <c r="E8" s="23"/>
      <c r="F8" s="23"/>
      <c r="G8" s="23"/>
      <c r="H8" s="25">
        <f t="shared" si="1"/>
        <v>0</v>
      </c>
    </row>
    <row r="9" ht="14.25" customHeight="1">
      <c r="A9" s="22" t="s">
        <v>8</v>
      </c>
      <c r="B9" s="28">
        <f t="shared" ref="B9:H9" si="2">Sum(B3:B8)</f>
        <v>0</v>
      </c>
      <c r="C9" s="28">
        <f t="shared" si="2"/>
        <v>3</v>
      </c>
      <c r="D9" s="28">
        <f t="shared" si="2"/>
        <v>12</v>
      </c>
      <c r="E9" s="28">
        <f t="shared" si="2"/>
        <v>12</v>
      </c>
      <c r="F9" s="28">
        <f t="shared" si="2"/>
        <v>20</v>
      </c>
      <c r="G9" s="28">
        <f t="shared" si="2"/>
        <v>29</v>
      </c>
      <c r="H9" s="29">
        <f t="shared" si="2"/>
        <v>76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" t="s">
        <v>9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2" t="s">
        <v>6</v>
      </c>
    </row>
    <row r="2">
      <c r="A2" s="31" t="s">
        <v>0</v>
      </c>
      <c r="B2" s="33"/>
      <c r="C2" s="34">
        <v>4.0</v>
      </c>
      <c r="D2" s="35">
        <v>10.0</v>
      </c>
      <c r="E2" s="26">
        <v>6.0</v>
      </c>
      <c r="F2" s="36">
        <v>1.0</v>
      </c>
      <c r="G2" s="36">
        <v>2.0</v>
      </c>
      <c r="H2" s="37">
        <v>23.0</v>
      </c>
    </row>
    <row r="3">
      <c r="A3" s="31" t="s">
        <v>1</v>
      </c>
      <c r="B3" s="34">
        <v>4.0</v>
      </c>
      <c r="C3" s="33"/>
      <c r="D3" s="26">
        <v>6.0</v>
      </c>
      <c r="E3" s="26">
        <v>5.0</v>
      </c>
      <c r="F3" s="36">
        <v>1.0</v>
      </c>
      <c r="G3" s="36">
        <v>1.0</v>
      </c>
      <c r="H3" s="38">
        <v>17.0</v>
      </c>
    </row>
    <row r="4">
      <c r="A4" s="31" t="s">
        <v>2</v>
      </c>
      <c r="B4" s="35">
        <v>10.0</v>
      </c>
      <c r="C4" s="26">
        <v>6.0</v>
      </c>
      <c r="D4" s="33"/>
      <c r="E4" s="39">
        <v>7.0</v>
      </c>
      <c r="F4" s="34">
        <v>4.0</v>
      </c>
      <c r="G4" s="36">
        <v>1.0</v>
      </c>
      <c r="H4" s="40">
        <v>28.0</v>
      </c>
    </row>
    <row r="5">
      <c r="A5" s="31" t="s">
        <v>3</v>
      </c>
      <c r="B5" s="26">
        <v>6.0</v>
      </c>
      <c r="C5" s="26">
        <v>5.0</v>
      </c>
      <c r="D5" s="39">
        <v>7.0</v>
      </c>
      <c r="E5" s="33"/>
      <c r="F5" s="36">
        <v>3.0</v>
      </c>
      <c r="G5" s="36">
        <v>2.0</v>
      </c>
      <c r="H5" s="37">
        <v>23.0</v>
      </c>
    </row>
    <row r="6">
      <c r="A6" s="31" t="s">
        <v>4</v>
      </c>
      <c r="B6" s="36">
        <v>1.0</v>
      </c>
      <c r="C6" s="36">
        <v>1.0</v>
      </c>
      <c r="D6" s="34">
        <v>4.0</v>
      </c>
      <c r="E6" s="36">
        <v>3.0</v>
      </c>
      <c r="F6" s="33"/>
      <c r="G6" s="27">
        <v>8.0</v>
      </c>
      <c r="H6" s="38">
        <v>17.0</v>
      </c>
    </row>
    <row r="7">
      <c r="A7" s="31" t="s">
        <v>5</v>
      </c>
      <c r="B7" s="36">
        <v>2.0</v>
      </c>
      <c r="C7" s="36">
        <v>1.0</v>
      </c>
      <c r="D7" s="36">
        <v>1.0</v>
      </c>
      <c r="E7" s="36">
        <v>2.0</v>
      </c>
      <c r="F7" s="27">
        <v>8.0</v>
      </c>
      <c r="G7" s="33"/>
      <c r="H7" s="41">
        <v>14.0</v>
      </c>
    </row>
    <row r="8">
      <c r="A8" s="42" t="s">
        <v>6</v>
      </c>
      <c r="B8" s="43">
        <v>23.0</v>
      </c>
      <c r="C8" s="44">
        <v>17.0</v>
      </c>
      <c r="D8" s="45">
        <v>28.0</v>
      </c>
      <c r="E8" s="43">
        <v>23.0</v>
      </c>
      <c r="F8" s="44">
        <v>17.0</v>
      </c>
      <c r="G8" s="46">
        <f>SUM(G2:G6)</f>
        <v>14</v>
      </c>
      <c r="H8" s="47">
        <f>SUM(H2:H7)</f>
        <v>122</v>
      </c>
    </row>
    <row r="16">
      <c r="A16" s="48" t="s">
        <v>10</v>
      </c>
      <c r="B16" s="49" t="s">
        <v>0</v>
      </c>
      <c r="C16" s="49" t="s">
        <v>1</v>
      </c>
      <c r="D16" s="49" t="s">
        <v>2</v>
      </c>
      <c r="E16" s="49" t="s">
        <v>3</v>
      </c>
      <c r="F16" s="49" t="s">
        <v>4</v>
      </c>
      <c r="G16" s="49" t="s">
        <v>5</v>
      </c>
      <c r="H16" s="49" t="s">
        <v>8</v>
      </c>
    </row>
    <row r="17">
      <c r="A17" s="49" t="s">
        <v>0</v>
      </c>
      <c r="B17" s="33"/>
      <c r="C17" s="24">
        <v>2.0</v>
      </c>
      <c r="D17" s="24">
        <v>1.0</v>
      </c>
      <c r="E17" s="24">
        <v>1.0</v>
      </c>
      <c r="F17" s="24">
        <v>0.0</v>
      </c>
      <c r="G17" s="24">
        <v>0.0</v>
      </c>
      <c r="H17" s="23"/>
    </row>
    <row r="18">
      <c r="A18" s="49" t="s">
        <v>1</v>
      </c>
      <c r="B18" s="24">
        <v>2.0</v>
      </c>
      <c r="C18" s="33"/>
      <c r="D18" s="24">
        <v>3.0</v>
      </c>
      <c r="E18" s="24">
        <v>2.0</v>
      </c>
      <c r="F18" s="24">
        <v>1.0</v>
      </c>
      <c r="G18" s="24">
        <v>1.0</v>
      </c>
      <c r="H18" s="23"/>
    </row>
    <row r="19">
      <c r="A19" s="49" t="s">
        <v>2</v>
      </c>
      <c r="B19" s="24">
        <v>1.0</v>
      </c>
      <c r="C19" s="24">
        <v>3.0</v>
      </c>
      <c r="D19" s="33"/>
      <c r="E19" s="24">
        <v>1.0</v>
      </c>
      <c r="F19" s="24">
        <v>0.0</v>
      </c>
      <c r="G19" s="24">
        <v>0.0</v>
      </c>
      <c r="H19" s="23"/>
    </row>
    <row r="20">
      <c r="A20" s="49" t="s">
        <v>3</v>
      </c>
      <c r="B20" s="24">
        <v>1.0</v>
      </c>
      <c r="C20" s="24">
        <v>2.0</v>
      </c>
      <c r="D20" s="24">
        <v>1.0</v>
      </c>
      <c r="E20" s="33"/>
      <c r="F20" s="24">
        <v>1.0</v>
      </c>
      <c r="G20" s="24">
        <v>1.0</v>
      </c>
      <c r="H20" s="23"/>
    </row>
    <row r="21">
      <c r="A21" s="49" t="s">
        <v>4</v>
      </c>
      <c r="B21" s="24">
        <v>0.0</v>
      </c>
      <c r="C21" s="24">
        <v>1.0</v>
      </c>
      <c r="D21" s="24">
        <v>0.0</v>
      </c>
      <c r="E21" s="24">
        <v>1.0</v>
      </c>
      <c r="F21" s="33"/>
      <c r="G21" s="24">
        <v>5.0</v>
      </c>
      <c r="H21" s="23"/>
    </row>
    <row r="22">
      <c r="A22" s="49" t="s">
        <v>5</v>
      </c>
      <c r="B22" s="24">
        <v>0.0</v>
      </c>
      <c r="C22" s="24">
        <v>1.0</v>
      </c>
      <c r="D22" s="24">
        <v>0.0</v>
      </c>
      <c r="E22" s="24">
        <v>1.0</v>
      </c>
      <c r="F22" s="24">
        <v>5.0</v>
      </c>
      <c r="G22" s="33"/>
      <c r="H22" s="23"/>
    </row>
    <row r="23">
      <c r="A23" s="50" t="s">
        <v>8</v>
      </c>
      <c r="B23" s="50"/>
      <c r="C23" s="50"/>
      <c r="D23" s="50"/>
      <c r="E23" s="50"/>
      <c r="F23" s="50"/>
      <c r="G23" s="50"/>
      <c r="H23" s="50"/>
    </row>
    <row r="26">
      <c r="A26" s="48" t="s">
        <v>11</v>
      </c>
      <c r="B26" s="49" t="s">
        <v>0</v>
      </c>
      <c r="C26" s="49" t="s">
        <v>1</v>
      </c>
      <c r="D26" s="49" t="s">
        <v>2</v>
      </c>
      <c r="E26" s="49" t="s">
        <v>3</v>
      </c>
      <c r="F26" s="49" t="s">
        <v>4</v>
      </c>
      <c r="G26" s="49" t="s">
        <v>5</v>
      </c>
      <c r="H26" s="49" t="s">
        <v>8</v>
      </c>
    </row>
    <row r="27">
      <c r="A27" s="49" t="s">
        <v>0</v>
      </c>
      <c r="B27" s="51"/>
      <c r="C27" s="52" t="s">
        <v>12</v>
      </c>
      <c r="D27" s="52" t="s">
        <v>13</v>
      </c>
      <c r="E27" s="52" t="s">
        <v>14</v>
      </c>
      <c r="F27" s="52" t="s">
        <v>15</v>
      </c>
      <c r="G27" s="52" t="s">
        <v>16</v>
      </c>
      <c r="H27" s="52" t="s">
        <v>17</v>
      </c>
      <c r="I27" s="53">
        <v>19.0</v>
      </c>
    </row>
    <row r="28">
      <c r="A28" s="49" t="s">
        <v>1</v>
      </c>
      <c r="B28" s="52" t="s">
        <v>12</v>
      </c>
      <c r="C28" s="51"/>
      <c r="D28" s="54" t="s">
        <v>18</v>
      </c>
      <c r="E28" s="52" t="s">
        <v>19</v>
      </c>
      <c r="F28" s="55"/>
      <c r="G28" s="55"/>
      <c r="H28" s="52" t="s">
        <v>20</v>
      </c>
      <c r="I28" s="53">
        <v>8.0</v>
      </c>
    </row>
    <row r="29">
      <c r="A29" s="49" t="s">
        <v>2</v>
      </c>
      <c r="B29" s="52" t="s">
        <v>13</v>
      </c>
      <c r="C29" s="54" t="s">
        <v>18</v>
      </c>
      <c r="D29" s="51"/>
      <c r="E29" s="52" t="s">
        <v>21</v>
      </c>
      <c r="F29" s="52" t="s">
        <v>22</v>
      </c>
      <c r="G29" s="52" t="s">
        <v>15</v>
      </c>
      <c r="H29" s="52" t="s">
        <v>23</v>
      </c>
      <c r="I29" s="53">
        <v>23.0</v>
      </c>
    </row>
    <row r="30">
      <c r="A30" s="49" t="s">
        <v>3</v>
      </c>
      <c r="B30" s="52" t="s">
        <v>14</v>
      </c>
      <c r="C30" s="52" t="s">
        <v>19</v>
      </c>
      <c r="D30" s="52" t="s">
        <v>21</v>
      </c>
      <c r="E30" s="51"/>
      <c r="F30" s="52" t="s">
        <v>24</v>
      </c>
      <c r="G30" s="52" t="s">
        <v>25</v>
      </c>
      <c r="H30" s="52" t="s">
        <v>26</v>
      </c>
      <c r="I30" s="53">
        <v>17.0</v>
      </c>
    </row>
    <row r="31">
      <c r="A31" s="49" t="s">
        <v>4</v>
      </c>
      <c r="B31" s="52" t="s">
        <v>15</v>
      </c>
      <c r="C31" s="55"/>
      <c r="D31" s="52" t="s">
        <v>22</v>
      </c>
      <c r="E31" s="52" t="s">
        <v>24</v>
      </c>
      <c r="F31" s="51"/>
      <c r="G31" s="52" t="s">
        <v>27</v>
      </c>
      <c r="H31" s="52" t="s">
        <v>28</v>
      </c>
      <c r="I31" s="53">
        <v>10.0</v>
      </c>
    </row>
    <row r="32">
      <c r="A32" s="49" t="s">
        <v>5</v>
      </c>
      <c r="B32" s="52" t="s">
        <v>16</v>
      </c>
      <c r="C32" s="55"/>
      <c r="D32" s="52" t="s">
        <v>15</v>
      </c>
      <c r="E32" s="52" t="s">
        <v>25</v>
      </c>
      <c r="F32" s="52" t="s">
        <v>27</v>
      </c>
      <c r="G32" s="51"/>
      <c r="H32" s="52" t="s">
        <v>29</v>
      </c>
      <c r="I32" s="53">
        <v>7.0</v>
      </c>
    </row>
    <row r="33">
      <c r="A33" s="56" t="s">
        <v>8</v>
      </c>
      <c r="B33" s="53">
        <v>19.0</v>
      </c>
      <c r="C33" s="53">
        <v>8.0</v>
      </c>
      <c r="D33" s="53">
        <v>23.0</v>
      </c>
      <c r="E33" s="53">
        <v>17.0</v>
      </c>
      <c r="F33" s="53">
        <v>10.0</v>
      </c>
      <c r="G33" s="53">
        <v>7.0</v>
      </c>
      <c r="H33" s="57">
        <f>SUM(B33:G33)</f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8"/>
      <c r="B1" s="59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8</v>
      </c>
    </row>
    <row r="2">
      <c r="A2" s="60" t="s">
        <v>0</v>
      </c>
      <c r="B2" s="61"/>
      <c r="C2" s="62">
        <f>IFERROR(__xludf.DUMMYFUNCTION("IMPORTRANGE(""https://docs.google.com/spreadsheets/d/13EL8iAC7Jtd0V6xlZTW6bmVXI0gxPHEeP9h64YHvo5M/edit#gid=0"", ""Sheet1!H2"")"),0.0)</f>
        <v>0</v>
      </c>
      <c r="D2" s="62">
        <f>IFERROR(__xludf.DUMMYFUNCTION("IMPORTRANGE(""https://docs.google.com/spreadsheets/d/13EL8iAC7Jtd0V6xlZTW6bmVXI0gxPHEeP9h64YHvo5M/edit#gid=0"", ""Sheet1!I2"")"),0.0)</f>
        <v>0</v>
      </c>
      <c r="E2" s="62">
        <f>IFERROR(__xludf.DUMMYFUNCTION("IMPORTRANGE(""https://docs.google.com/spreadsheets/d/13EL8iAC7Jtd0V6xlZTW6bmVXI0gxPHEeP9h64YHvo5M/edit#gid=0"", ""Sheet1!J2"")"),0.0)</f>
        <v>0</v>
      </c>
      <c r="F2" s="62">
        <f>IFERROR(__xludf.DUMMYFUNCTION("IMPORTRANGE(""https://docs.google.com/spreadsheets/d/13EL8iAC7Jtd0V6xlZTW6bmVXI0gxPHEeP9h64YHvo5M/edit#gid=0"", ""Sheet1!K2"")"),0.0)</f>
        <v>0</v>
      </c>
      <c r="G2" s="62">
        <f>IFERROR(__xludf.DUMMYFUNCTION("IMPORTRANGE(""https://docs.google.com/spreadsheets/d/13EL8iAC7Jtd0V6xlZTW6bmVXI0gxPHEeP9h64YHvo5M/edit#gid=0"", ""Sheet1!L2"")"),0.0)</f>
        <v>0</v>
      </c>
      <c r="H2" s="62">
        <f t="shared" ref="H2:H7" si="1">SUM(B2:G2)</f>
        <v>0</v>
      </c>
    </row>
    <row r="3">
      <c r="A3" s="60" t="s">
        <v>1</v>
      </c>
      <c r="B3" s="62">
        <f>IFERROR(__xludf.DUMMYFUNCTION("IMPORTRANGE(""https://docs.google.com/spreadsheets/d/13EL8iAC7Jtd0V6xlZTW6bmVXI0gxPHEeP9h64YHvo5M/edit#gid=0"", ""Sheet1!H2"")"),0.0)</f>
        <v>0</v>
      </c>
      <c r="C3" s="61"/>
      <c r="D3" s="62">
        <f>IFERROR(__xludf.DUMMYFUNCTION("IMPORTRANGE(""https://docs.google.com/spreadsheets/d/13EL8iAC7Jtd0V6xlZTW6bmVXI0gxPHEeP9h64YHvo5M/edit#gid=0"", ""Sheet1!M2"")"),0.0)</f>
        <v>0</v>
      </c>
      <c r="E3" s="62">
        <f>IFERROR(__xludf.DUMMYFUNCTION("IMPORTRANGE(""https://docs.google.com/spreadsheets/d/13EL8iAC7Jtd0V6xlZTW6bmVXI0gxPHEeP9h64YHvo5M/edit#gid=0"", ""Sheet1!N2"")"),0.0)</f>
        <v>0</v>
      </c>
      <c r="F3" s="62">
        <f>IFERROR(__xludf.DUMMYFUNCTION("IMPORTRANGE(""https://docs.google.com/spreadsheets/d/13EL8iAC7Jtd0V6xlZTW6bmVXI0gxPHEeP9h64YHvo5M/edit#gid=0"", ""Sheet1!O2"")"),0.0)</f>
        <v>0</v>
      </c>
      <c r="G3" s="62">
        <f>IFERROR(__xludf.DUMMYFUNCTION("IMPORTRANGE(""https://docs.google.com/spreadsheets/d/13EL8iAC7Jtd0V6xlZTW6bmVXI0gxPHEeP9h64YHvo5M/edit#gid=0"", ""Sheet1!P2"")"),0.0)</f>
        <v>0</v>
      </c>
      <c r="H3" s="62">
        <f t="shared" si="1"/>
        <v>0</v>
      </c>
    </row>
    <row r="4">
      <c r="A4" s="60" t="s">
        <v>2</v>
      </c>
      <c r="B4" s="62">
        <f>IFERROR(__xludf.DUMMYFUNCTION("IMPORTRANGE(""https://docs.google.com/spreadsheets/d/13EL8iAC7Jtd0V6xlZTW6bmVXI0gxPHEeP9h64YHvo5M/edit#gid=0"", ""Sheet1!I2"")"),0.0)</f>
        <v>0</v>
      </c>
      <c r="C4" s="62">
        <f>IFERROR(__xludf.DUMMYFUNCTION("IMPORTRANGE(""https://docs.google.com/spreadsheets/d/13EL8iAC7Jtd0V6xlZTW6bmVXI0gxPHEeP9h64YHvo5M/edit#gid=0"", ""Sheet1!I2"")"),0.0)</f>
        <v>0</v>
      </c>
      <c r="D4" s="61"/>
      <c r="E4" s="62">
        <f>IFERROR(__xludf.DUMMYFUNCTION("IMPORTRANGE(""https://docs.google.com/spreadsheets/d/13EL8iAC7Jtd0V6xlZTW6bmVXI0gxPHEeP9h64YHvo5M/edit#gid=0"", ""Sheet1!Q2"")"),0.0)</f>
        <v>0</v>
      </c>
      <c r="F4" s="63">
        <v>0.0</v>
      </c>
      <c r="G4" s="62">
        <f>IFERROR(__xludf.DUMMYFUNCTION("IMPORTRANGE(""https://docs.google.com/spreadsheets/d/13EL8iAC7Jtd0V6xlZTW6bmVXI0gxPHEeP9h64YHvo5M/edit#gid=0"", ""Sheet1!S2"")"),0.0)</f>
        <v>0</v>
      </c>
      <c r="H4" s="62">
        <f t="shared" si="1"/>
        <v>0</v>
      </c>
    </row>
    <row r="5">
      <c r="A5" s="60" t="s">
        <v>3</v>
      </c>
      <c r="B5" s="62">
        <f>IFERROR(__xludf.DUMMYFUNCTION("IMPORTRANGE(""https://docs.google.com/spreadsheets/d/13EL8iAC7Jtd0V6xlZTW6bmVXI0gxPHEeP9h64YHvo5M/edit#gid=0"", ""Sheet1!J2"")"),0.0)</f>
        <v>0</v>
      </c>
      <c r="C5" s="62">
        <f>IFERROR(__xludf.DUMMYFUNCTION("IMPORTRANGE(""https://docs.google.com/spreadsheets/d/13EL8iAC7Jtd0V6xlZTW6bmVXI0gxPHEeP9h64YHvo5M/edit#gid=0"", ""Sheet1!J2"")"),0.0)</f>
        <v>0</v>
      </c>
      <c r="D5" s="62">
        <f>IFERROR(__xludf.DUMMYFUNCTION("IMPORTRANGE(""https://docs.google.com/spreadsheets/d/13EL8iAC7Jtd0V6xlZTW6bmVXI0gxPHEeP9h64YHvo5M/edit#gid=0"", ""Sheet1!Q2"")"),0.0)</f>
        <v>0</v>
      </c>
      <c r="E5" s="61"/>
      <c r="F5" s="62">
        <f>IFERROR(__xludf.DUMMYFUNCTION("IMPORTRANGE(""https://docs.google.com/spreadsheets/d/13EL8iAC7Jtd0V6xlZTW6bmVXI0gxPHEeP9h64YHvo5M/edit#gid=0"", ""Sheet1!T2"")"),0.0)</f>
        <v>0</v>
      </c>
      <c r="G5" s="62">
        <f>IFERROR(__xludf.DUMMYFUNCTION("IMPORTRANGE(""https://docs.google.com/spreadsheets/d/13EL8iAC7Jtd0V6xlZTW6bmVXI0gxPHEeP9h64YHvo5M/edit#gid=0"", ""Sheet1!U2"")"),0.0)</f>
        <v>0</v>
      </c>
      <c r="H5" s="62">
        <f t="shared" si="1"/>
        <v>0</v>
      </c>
    </row>
    <row r="6">
      <c r="A6" s="60" t="s">
        <v>4</v>
      </c>
      <c r="B6" s="62">
        <f>IFERROR(__xludf.DUMMYFUNCTION("IMPORTRANGE(""https://docs.google.com/spreadsheets/d/13EL8iAC7Jtd0V6xlZTW6bmVXI0gxPHEeP9h64YHvo5M/edit#gid=0"", ""Sheet1!K2"")"),0.0)</f>
        <v>0</v>
      </c>
      <c r="C6" s="62">
        <f>IFERROR(__xludf.DUMMYFUNCTION("IMPORTRANGE(""https://docs.google.com/spreadsheets/d/13EL8iAC7Jtd0V6xlZTW6bmVXI0gxPHEeP9h64YHvo5M/edit#gid=0"", ""Sheet1!K2"")"),0.0)</f>
        <v>0</v>
      </c>
      <c r="D6" s="63">
        <v>0.0</v>
      </c>
      <c r="E6" s="62">
        <f>IFERROR(__xludf.DUMMYFUNCTION("IMPORTRANGE(""https://docs.google.com/spreadsheets/d/13EL8iAC7Jtd0V6xlZTW6bmVXI0gxPHEeP9h64YHvo5M/edit#gid=0"", ""Sheet1!T2"")"),0.0)</f>
        <v>0</v>
      </c>
      <c r="F6" s="61"/>
      <c r="G6" s="62">
        <f>IFERROR(__xludf.DUMMYFUNCTION("IMPORTRANGE(""https://docs.google.com/spreadsheets/d/13EL8iAC7Jtd0V6xlZTW6bmVXI0gxPHEeP9h64YHvo5M/edit#gid=0"", ""Sheet1!V2"")"),1.0)</f>
        <v>1</v>
      </c>
      <c r="H6" s="62">
        <f t="shared" si="1"/>
        <v>1</v>
      </c>
    </row>
    <row r="7">
      <c r="A7" s="60" t="s">
        <v>5</v>
      </c>
      <c r="B7" s="62">
        <f>IFERROR(__xludf.DUMMYFUNCTION("IMPORTRANGE(""https://docs.google.com/spreadsheets/d/13EL8iAC7Jtd0V6xlZTW6bmVXI0gxPHEeP9h64YHvo5M/edit#gid=0"", ""Sheet1!L2"")"),0.0)</f>
        <v>0</v>
      </c>
      <c r="C7" s="62">
        <f>IFERROR(__xludf.DUMMYFUNCTION("IMPORTRANGE(""https://docs.google.com/spreadsheets/d/13EL8iAC7Jtd0V6xlZTW6bmVXI0gxPHEeP9h64YHvo5M/edit#gid=0"", ""Sheet1!L2"")"),0.0)</f>
        <v>0</v>
      </c>
      <c r="D7" s="62">
        <f>IFERROR(__xludf.DUMMYFUNCTION("IMPORTRANGE(""https://docs.google.com/spreadsheets/d/13EL8iAC7Jtd0V6xlZTW6bmVXI0gxPHEeP9h64YHvo5M/edit#gid=0"", ""Sheet1!S2"")"),0.0)</f>
        <v>0</v>
      </c>
      <c r="E7" s="62">
        <f>IFERROR(__xludf.DUMMYFUNCTION("IMPORTRANGE(""https://docs.google.com/spreadsheets/d/13EL8iAC7Jtd0V6xlZTW6bmVXI0gxPHEeP9h64YHvo5M/edit#gid=0"", ""Sheet1!U2"")"),0.0)</f>
        <v>0</v>
      </c>
      <c r="F7" s="62">
        <f>IFERROR(__xludf.DUMMYFUNCTION("IMPORTRANGE(""https://docs.google.com/spreadsheets/d/13EL8iAC7Jtd0V6xlZTW6bmVXI0gxPHEeP9h64YHvo5M/edit#gid=0"", ""Sheet1!V2"")"),1.0)</f>
        <v>1</v>
      </c>
      <c r="G7" s="61"/>
      <c r="H7" s="62">
        <f t="shared" si="1"/>
        <v>1</v>
      </c>
    </row>
    <row r="8">
      <c r="A8" s="60" t="s">
        <v>8</v>
      </c>
      <c r="B8" s="62">
        <f t="shared" ref="B8:G8" si="2">SUM(B2:B7)</f>
        <v>0</v>
      </c>
      <c r="C8" s="62">
        <f t="shared" si="2"/>
        <v>0</v>
      </c>
      <c r="D8" s="62">
        <f t="shared" si="2"/>
        <v>0</v>
      </c>
      <c r="E8" s="62">
        <f t="shared" si="2"/>
        <v>0</v>
      </c>
      <c r="F8" s="62">
        <f t="shared" si="2"/>
        <v>1</v>
      </c>
      <c r="G8" s="62">
        <f t="shared" si="2"/>
        <v>1</v>
      </c>
      <c r="H8" s="6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8"/>
      <c r="B1" s="59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8</v>
      </c>
    </row>
    <row r="2">
      <c r="A2" s="60" t="s">
        <v>0</v>
      </c>
      <c r="B2" s="61"/>
      <c r="C2" s="62">
        <f>IFERROR(__xludf.DUMMYFUNCTION("IMPORTRANGE(""https://docs.google.com/spreadsheets/d/1LCOr123SMl_fgrKgaQhZXsNv7PgmRhtst0jrNjk-u30/edit#gid=0"", ""Sheet1!H44"")"),1.0)</f>
        <v>1</v>
      </c>
      <c r="D2" s="62">
        <f>IFERROR(__xludf.DUMMYFUNCTION("IMPORTRANGE(""https://docs.google.com/spreadsheets/d/1LCOr123SMl_fgrKgaQhZXsNv7PgmRhtst0jrNjk-u30/edit#gid=0"", ""Sheet1!I44"")"),2.0)</f>
        <v>2</v>
      </c>
      <c r="E2" s="62">
        <f>IFERROR(__xludf.DUMMYFUNCTION("IMPORTRANGE(""https://docs.google.com/spreadsheets/d/1LCOr123SMl_fgrKgaQhZXsNv7PgmRhtst0jrNjk-u30/edit#gid=0"", ""Sheet1!J44"")"),1.0)</f>
        <v>1</v>
      </c>
      <c r="F2" s="62">
        <f>IFERROR(__xludf.DUMMYFUNCTION("IMPORTRANGE(""https://docs.google.com/spreadsheets/d/1LCOr123SMl_fgrKgaQhZXsNv7PgmRhtst0jrNjk-u30/edit#gid=0"", ""Sheet1!K44"")"),0.0)</f>
        <v>0</v>
      </c>
      <c r="G2" s="62">
        <f>IFERROR(__xludf.DUMMYFUNCTION("IMPORTRANGE(""https://docs.google.com/spreadsheets/d/1LCOr123SMl_fgrKgaQhZXsNv7PgmRhtst0jrNjk-u30/edit#gid=0"", ""Sheet1!L44"")"),3.0)</f>
        <v>3</v>
      </c>
      <c r="H2" s="62">
        <f t="shared" ref="H2:H7" si="1">SUM(B2:G2)</f>
        <v>7</v>
      </c>
    </row>
    <row r="3">
      <c r="A3" s="60" t="s">
        <v>1</v>
      </c>
      <c r="B3" s="62">
        <f>IFERROR(__xludf.DUMMYFUNCTION("IMPORTRANGE(""https://docs.google.com/spreadsheets/d/1LCOr123SMl_fgrKgaQhZXsNv7PgmRhtst0jrNjk-u30/edit#gid=0"", ""Sheet1!H44"")"),1.0)</f>
        <v>1</v>
      </c>
      <c r="C3" s="61"/>
      <c r="D3" s="62">
        <f>IFERROR(__xludf.DUMMYFUNCTION("IMPORTRANGE(""https://docs.google.com/spreadsheets/d/1LCOr123SMl_fgrKgaQhZXsNv7PgmRhtst0jrNjk-u30/edit#gid=0"", ""Sheet1!M44"")"),0.0)</f>
        <v>0</v>
      </c>
      <c r="E3" s="62">
        <f>IFERROR(__xludf.DUMMYFUNCTION("IMPORTRANGE(""https://docs.google.com/spreadsheets/d/1LCOr123SMl_fgrKgaQhZXsNv7PgmRhtst0jrNjk-u30/edit#gid=0"", ""Sheet1!N44"")"),0.0)</f>
        <v>0</v>
      </c>
      <c r="F3" s="62">
        <f>IFERROR(__xludf.DUMMYFUNCTION("IMPORTRANGE(""https://docs.google.com/spreadsheets/d/1LCOr123SMl_fgrKgaQhZXsNv7PgmRhtst0jrNjk-u30/edit#gid=0"", ""Sheet1!O44"")"),1.0)</f>
        <v>1</v>
      </c>
      <c r="G3" s="62">
        <f>IFERROR(__xludf.DUMMYFUNCTION("IMPORTRANGE(""https://docs.google.com/spreadsheets/d/1LCOr123SMl_fgrKgaQhZXsNv7PgmRhtst0jrNjk-u30/edit#gid=0"", ""Sheet1!P44"")"),1.0)</f>
        <v>1</v>
      </c>
      <c r="H3" s="62">
        <f t="shared" si="1"/>
        <v>3</v>
      </c>
    </row>
    <row r="4">
      <c r="A4" s="60" t="s">
        <v>2</v>
      </c>
      <c r="B4" s="62">
        <f>IFERROR(__xludf.DUMMYFUNCTION("IMPORTRANGE(""https://docs.google.com/spreadsheets/d/1LCOr123SMl_fgrKgaQhZXsNv7PgmRhtst0jrNjk-u30/edit#gid=0"", ""Sheet1!I44"")"),2.0)</f>
        <v>2</v>
      </c>
      <c r="C4" s="64"/>
      <c r="D4" s="61"/>
      <c r="E4" s="62">
        <f>IFERROR(__xludf.DUMMYFUNCTION("IMPORTRANGE(""https://docs.google.com/spreadsheets/d/1LCOr123SMl_fgrKgaQhZXsNv7PgmRhtst0jrNjk-u30/edit#gid=0"", ""Sheet1!Q44"")"),2.0)</f>
        <v>2</v>
      </c>
      <c r="F4" s="63">
        <v>2.0</v>
      </c>
      <c r="G4" s="62">
        <f>IFERROR(__xludf.DUMMYFUNCTION("IMPORTRANGE(""https://docs.google.com/spreadsheets/d/1LCOr123SMl_fgrKgaQhZXsNv7PgmRhtst0jrNjk-u30/edit#gid=0"", ""Sheet1!S44"")"),4.0)</f>
        <v>4</v>
      </c>
      <c r="H4" s="62">
        <f t="shared" si="1"/>
        <v>10</v>
      </c>
    </row>
    <row r="5">
      <c r="A5" s="60" t="s">
        <v>3</v>
      </c>
      <c r="B5" s="62">
        <f>IFERROR(__xludf.DUMMYFUNCTION("IMPORTRANGE(""https://docs.google.com/spreadsheets/d/1LCOr123SMl_fgrKgaQhZXsNv7PgmRhtst0jrNjk-u30/edit#gid=0"", ""Sheet1!J44"")"),1.0)</f>
        <v>1</v>
      </c>
      <c r="C5" s="64"/>
      <c r="D5" s="64"/>
      <c r="E5" s="61"/>
      <c r="F5" s="62">
        <f>IFERROR(__xludf.DUMMYFUNCTION("IMPORTRANGE(""https://docs.google.com/spreadsheets/d/1LCOr123SMl_fgrKgaQhZXsNv7PgmRhtst0jrNjk-u30/edit#gid=0"", ""Sheet1!T44"")"),1.0)</f>
        <v>1</v>
      </c>
      <c r="G5" s="62">
        <f>IFERROR(__xludf.DUMMYFUNCTION("IMPORTRANGE(""https://docs.google.com/spreadsheets/d/1LCOr123SMl_fgrKgaQhZXsNv7PgmRhtst0jrNjk-u30/edit#gid=0"", ""Sheet1!U44"")"),0.0)</f>
        <v>0</v>
      </c>
      <c r="H5" s="62">
        <f t="shared" si="1"/>
        <v>2</v>
      </c>
    </row>
    <row r="6">
      <c r="A6" s="60" t="s">
        <v>4</v>
      </c>
      <c r="B6" s="62">
        <f>IFERROR(__xludf.DUMMYFUNCTION("IMPORTRANGE(""https://docs.google.com/spreadsheets/d/1LCOr123SMl_fgrKgaQhZXsNv7PgmRhtst0jrNjk-u30/edit#gid=0"", ""Sheet1!K44"")"),0.0)</f>
        <v>0</v>
      </c>
      <c r="C6" s="64"/>
      <c r="D6" s="64"/>
      <c r="E6" s="64"/>
      <c r="F6" s="61"/>
      <c r="G6" s="62">
        <f>IFERROR(__xludf.DUMMYFUNCTION("IMPORTRANGE(""https://docs.google.com/spreadsheets/d/1LCOr123SMl_fgrKgaQhZXsNv7PgmRhtst0jrNjk-u30/edit#gid=0"", ""Sheet1!V44"")"),4.0)</f>
        <v>4</v>
      </c>
      <c r="H6" s="62">
        <f t="shared" si="1"/>
        <v>4</v>
      </c>
    </row>
    <row r="7">
      <c r="A7" s="60" t="s">
        <v>5</v>
      </c>
      <c r="B7" s="62">
        <f>IFERROR(__xludf.DUMMYFUNCTION("IMPORTRANGE(""https://docs.google.com/spreadsheets/d/1LCOr123SMl_fgrKgaQhZXsNv7PgmRhtst0jrNjk-u30/edit#gid=0"", ""Sheet1!L44"")"),3.0)</f>
        <v>3</v>
      </c>
      <c r="C7" s="64"/>
      <c r="D7" s="64"/>
      <c r="E7" s="64"/>
      <c r="F7" s="64"/>
      <c r="G7" s="61"/>
      <c r="H7" s="62">
        <f t="shared" si="1"/>
        <v>3</v>
      </c>
    </row>
    <row r="8">
      <c r="A8" s="60" t="s">
        <v>8</v>
      </c>
      <c r="B8" s="62">
        <f t="shared" ref="B8:G8" si="2">SUM(B2:B7)</f>
        <v>7</v>
      </c>
      <c r="C8" s="62">
        <f t="shared" si="2"/>
        <v>1</v>
      </c>
      <c r="D8" s="62">
        <f t="shared" si="2"/>
        <v>2</v>
      </c>
      <c r="E8" s="62">
        <f t="shared" si="2"/>
        <v>3</v>
      </c>
      <c r="F8" s="62">
        <f t="shared" si="2"/>
        <v>4</v>
      </c>
      <c r="G8" s="62">
        <f t="shared" si="2"/>
        <v>12</v>
      </c>
      <c r="H8" s="6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2021-02-27T02:54:15Z</dcterms:created>
  <dc:creator>swethajayapathy swethajayapathy</dc:creator>
</cp:coreProperties>
</file>